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84" tabRatio="595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<sst xmlns="http://schemas.openxmlformats.org/spreadsheetml/2006/main" count="144" uniqueCount="109">
  <si>
    <t>Suma spolu bez DPH</t>
  </si>
  <si>
    <t>Suma spolu s DPH</t>
  </si>
  <si>
    <t>DPH 20 %</t>
  </si>
  <si>
    <t>Obchodné meno / názov:</t>
  </si>
  <si>
    <t>Adresa sídla / miesta podnikania:</t>
  </si>
  <si>
    <t>IČO:</t>
  </si>
  <si>
    <t>Dátum:</t>
  </si>
  <si>
    <t>názov položky</t>
  </si>
  <si>
    <t>MJ</t>
  </si>
  <si>
    <t>počet MJ</t>
  </si>
  <si>
    <t>cena za MJ bez DPH</t>
  </si>
  <si>
    <t>cena spolu bez DPH</t>
  </si>
  <si>
    <t>Identifikácia uchádzača</t>
  </si>
  <si>
    <t>cena za MJ s DPH</t>
  </si>
  <si>
    <t>cena spolu s DPH</t>
  </si>
  <si>
    <t>Cena: Celková cena v €</t>
  </si>
  <si>
    <t>1.</t>
  </si>
  <si>
    <t xml:space="preserve">Predmet obstarávania: </t>
  </si>
  <si>
    <r>
      <t>"Špecifikácia - cenový formulár"</t>
    </r>
    <r>
      <rPr>
        <b/>
        <sz val="14"/>
        <color indexed="8"/>
        <rFont val="Arial"/>
        <family val="2"/>
      </rPr>
      <t xml:space="preserve"> </t>
    </r>
  </si>
  <si>
    <t>Názov projektu:</t>
  </si>
  <si>
    <t>Kus</t>
  </si>
  <si>
    <t xml:space="preserve"> </t>
  </si>
  <si>
    <t>Minimálne požadované parametre (podrobný popis / špecifikácie) :</t>
  </si>
  <si>
    <t>2.</t>
  </si>
  <si>
    <t>3.</t>
  </si>
  <si>
    <t>4.</t>
  </si>
  <si>
    <t>5.</t>
  </si>
  <si>
    <t>6.</t>
  </si>
  <si>
    <t>7.</t>
  </si>
  <si>
    <t>8.</t>
  </si>
  <si>
    <t>Dataprojektor</t>
  </si>
  <si>
    <t>Interaktívna tabuľa  96"  ovládaná perom a prstom , software na tvorbu interaktívnych úloch v slovenčine,  + projektor s ULTRA KRÁTKOU projekčnou vzdialenosťou s technológiou 3LCD</t>
  </si>
  <si>
    <t>Učiteľská stanica - notebook/PC</t>
  </si>
  <si>
    <t xml:space="preserve">Počítač All in one, LCD 23,8" s rozlišením 1920x1080, výkon procesora  procesor min. 10965 bodov podľa  Benchmark //www.cpubenchmark.net/, operačná pamäť min. 8GB, HDD min.256GB SSD , WLAN 802.11AC+BT, klávesnica+myš, Audio 2x 3W reproduktory, USB 2.0 2x, USB 3.0/3.1 2x, Webcam 720p,   OS Win 10 Home </t>
  </si>
  <si>
    <t>Žiacka klientská stanica notebook/PC) + USB audioadaptér pre slúchadlá s mikrofónmi</t>
  </si>
  <si>
    <t>Digitálne jazykove laboratórium so software, obsahuje software, slúchadla, zariadenie pre prenos audio, video signálu</t>
  </si>
  <si>
    <t xml:space="preserve">Jazykové laboratórium  pre 16 studentov a 1 ucitel 
• Minimálne 5x Audio-vizuálnych kanálov pre prenos signálu zdroja
• Zdieľanie učiteľskej obrazovky študentom
• Odosielanie študentských obrazoviek 
• Možnosť centrálneho hovoru
• Komunikácia s jedným študentom 
• Možnosť cez softvér vytvoriť minimálne 6 skupín študentov 
• Konverzácia v pároch alebo skupinách 
• Monitorovanie študentských obrazoviek cez obsluhujúci softvér 
• Diskrétny odposluch konverzácií študentov
• Diaľkové ovládanie študentských počítačov 
• Zablokovanie vybraného počítača 
• Spustenie aplikácie diaľkovo 
• Obmedzenie aplikácií
• Diaľkové vypnutie a zapnutie počítačov 
• Identifikácia študentov 
• Pripojenie študentskej jednotky cez USB A
• Študentská jednotka s možnosťou nadstaviť hlasitosť 
• Inštalácia pomocou generovania študentských klientov </t>
  </si>
  <si>
    <t>9.</t>
  </si>
  <si>
    <t>10.</t>
  </si>
  <si>
    <t>13.</t>
  </si>
  <si>
    <t>11.</t>
  </si>
  <si>
    <t>12.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</si>
  <si>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</si>
  <si>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</si>
  <si>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</si>
  <si>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</si>
  <si>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</si>
  <si>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</si>
  <si>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</si>
  <si>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</si>
  <si>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</si>
  <si>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</si>
  <si>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</si>
  <si>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</si>
  <si>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</si>
  <si>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</si>
  <si>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</si>
  <si>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</si>
  <si>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</si>
  <si>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 xml:space="preserve">Program anglického jazyka pre mierne pokročilých.Program komunikujúci s digitálnym jazykovým laboratóriom. Možnosť využívania programu v počítačovej sieti. </t>
  </si>
  <si>
    <t xml:space="preserve">Program komunikujúci s digitálnym jazykovým laboratóriom. Možnosť využívania programu v počítačovej sieti. </t>
  </si>
  <si>
    <t xml:space="preserve">Program anglického jazyka pre pokročilých.Program komunikujúci s digitálnym jazykovým laboratóriom. Možnosť využívania programu v počítačovej sieti. </t>
  </si>
  <si>
    <t xml:space="preserve">Program nemeckého jazyka pre začiatočníkov.Program komunikujúci s digitálnym jazykovým laboratóriom. Možnosť využívania programu v počítačovej sieti. </t>
  </si>
  <si>
    <t xml:space="preserve">Program nemeckého jazyka pre mierne pokročilých.Program komunikujúci s digitálnym jazykovým laboratóriom. Možnosť využívania programu v počítačovej sieti. </t>
  </si>
  <si>
    <t xml:space="preserve">Program nemeckého jazyka pre pokročilých.Program komunikujúci s digitálnym jazykovým laboratóriom. Možnosť využívania programu v počítačovej sieti. </t>
  </si>
  <si>
    <t>Programové rozhranie umožňujúce využívanie programov v sieťovom rozhraní pre výukové programy.</t>
  </si>
  <si>
    <t>Tablet</t>
  </si>
  <si>
    <t>Puzdro na tablet</t>
  </si>
  <si>
    <t xml:space="preserve">Ochranné puzdro na tablet flipove Odklápacie predná časť s možnosťou premeny na stojanček
Vnútorné plastová vanička, vonkajšia časť z umelej kože
</t>
  </si>
  <si>
    <t>Skrinka na na nabíjanie tabletov</t>
  </si>
  <si>
    <t xml:space="preserve">Skrinka s možnosťou nabíjania 32 ks tabletov súčasne, material drevotrieska, zamykatelna </t>
  </si>
  <si>
    <t>Počítač All in one</t>
  </si>
  <si>
    <t>Optická myš</t>
  </si>
  <si>
    <t xml:space="preserve">Káblová myš
3 Tlačidlá
Spojenie pomocou USB
Optický senzor
Rozlíšenie 800dpi
Delka kabelu 180cm
Systémové požiadavky:
Windows ® XP, Windows Vista ® Alebo Windows ® 7
Linux ® kernel 2.4 +
Mac OS ® X 10.3.9 Alebo vyšších
</t>
  </si>
  <si>
    <r>
      <t xml:space="preserve">OS-Android, procesor vykon podla  AnTuTu v8 CPU min. 45000 bodov  RAM min. 2GB, interná pamäť 32GB, uhlopriečka </t>
    </r>
    <r>
      <rPr>
        <b/>
        <sz val="8"/>
        <rFont val="Arial CE"/>
        <family val="0"/>
      </rPr>
      <t>min. 10,1",</t>
    </r>
    <r>
      <rPr>
        <sz val="8"/>
        <rFont val="Arial CE"/>
        <family val="0"/>
      </rPr>
      <t xml:space="preserve"> rozlíšenie 1920x1200, GPS/GLONASS
Bluetooth 4,2
Webkamera
Wi-Fi standardy: a, ac, b, g, n, WI-Fi Direct, </t>
    </r>
  </si>
  <si>
    <t>sada</t>
  </si>
  <si>
    <t>Interaktívny projektor + držiak + SW k interaktívnemu projektoru + Adaptér pre bezdrôtový prenos obrazu + montážna sada</t>
  </si>
  <si>
    <t>Keramická tabuľa 120 x180 cm</t>
  </si>
  <si>
    <t>Tabuľa s keramickou úpravou povrchu odolná voči poškriabaniu a kyselinám. Magnetický povrch vhodný pre popisovanie za sucha stierateľnými popisovačmi. Hliníkový rám so špinavo bielymi rohovými spojkami z plastu. Dodávaná s montážnou sadou, 30 cm hliníkovou odkladacou lištou a popisovačom.
Rozmery: 120x180 cm
V balení: montážna sada, lišta a popisovač
Váha: 13 kg/m2</t>
  </si>
  <si>
    <t>SINO ZERO clien</t>
  </si>
  <si>
    <t xml:space="preserve">SINO ZERO client - 20 ks, Server SINO ZC20 - 1 ks, Konfigurácia a inštalácia systému SINO ZERO client, Doprava, Mokrotik router - 1 ks, TP-LINK TL switch - 1 ks, Win Server Standard 2016 - 1 kpl, Monitor 19,5" - 20 ks, Set myš + klávesnica Genius - 20 ks, Hama PC Headset HS-101 - 20 ks. </t>
  </si>
  <si>
    <t>Obojstranná sieťová čiernobiela tlačiareň</t>
  </si>
  <si>
    <t>Program na správu PC učební</t>
  </si>
  <si>
    <t>Multifunkčné zariadenie</t>
  </si>
  <si>
    <t>Reštauračný program</t>
  </si>
  <si>
    <t>Slúži na vedenie kompletnej agendy jednoduchého a podvojného účtovníctva, sieťová verzia , nebmedzený prístup z hľadiska počtu užívateľov, predplatné upgrade na 5 rokov, "reštauračné" kalkulácie - automatické vytvorenie výrobného príkazu a jeho spustenie pre odpočet surovín zo skladu
"výrobné" kalkulácie pre opakovanú výrobu - výdaj surovín zo skladu a následne príjem výrobkov
otvorené účty - umožňuje predaj pre reštauráciu, rozdeľovanie a spájanie účtov, zjednodušený predaj (aj pre dotykové obrazovky) v reštauračnom režime
prídavné zariadenia - "reštauračné" tlačiarne
evidenciu tovaru a služieb
príjem, hotovostný a fakturačný predaj, spotrebu, prevod medzi "podskladmi"
širokú podporu predvolených zliav a pevných cien
delenie odberateľov podľa obratu s možnosťou zadelenia do tabuľky zliav
podporu linkového skladu, evidenciu ekvivalentov
viesť "podsklady" - ľubovoľné množstvo, z ktorých každý pracuje spôsobom FIFO
evidenciu zákazníckych kariet, definíciu pravidiel pre získavanie a čerpanie "bodov"
používanie prídavných zariadení pre prácu s aplikáciou - čítačky čiarového kódu (skenery), dátové terminály , externé displeje (pre hotovostný predaj), elektronické váhy, elektronické prihlasovacie zariadenia (prihlasovanie kartou)</t>
  </si>
  <si>
    <t>Vykonný počítač so zálohou dát</t>
  </si>
  <si>
    <t>Operačný systém: Windows 10 Pre 64
Procesor: vykon 13500 bodov podla https://www.cpubenchmark.net/
Pevný disk: 256 GB PCIe® NVMe ™ TLC M.2 SSD + 2x2TB 5400 ot hdd 
Optická mechanika:  Slim DVD-Writer
Grafická karta: vekon podla https://www.videocardbenchmark.net/ min. 1650, 4x mini DisplayPort
1x M.2 2230
1x PCIe 3 x16
2x PCIe 3 x1
1x PCIe 3 x16 
2x M.2 2230/2280 (1 M.2 slot pre WLAN and 1 M.2 2230/2280 slot pre HDD)
Pamäť: 16 GB DDR
Max. veľkosť: 64 GB
Počet pozícií (celkom / voľné): 4/3
Čítačka pamäťových kariet: 5-in-1 čítačka SD kariet
2x DisplayPort ™ 1.2
2x USB 2.0
2x USB 3.1 Gen 1
2x USB 3.1 Gen 2
Prevedenie (case): Tower
Napájanie: 500 W zdroj s účinnosťou až 92%</t>
  </si>
  <si>
    <t>Dotykový POS systém s WIN</t>
  </si>
  <si>
    <t>POS System, dotykova obrazovka  Projected Capacitive, 38.1 cm (15''), 1024x768 pixels, Intel Celeron Quad Core, 2.0 GHz alebo ekvivalent , RAM: 2 GB, SSD: 120 GB, USB (5x), RS-232 (2x), Ethernet (10/100/1000 Mbit), drawer kickout (RJ11), audio, VGA, brightness: 300cd, operacny system windows 10 IOT ENG LTSC Entry</t>
  </si>
  <si>
    <t>Bezdrôtový objednávací systém PDA</t>
  </si>
  <si>
    <t xml:space="preserve">Mobilný POS terminál 
OS:                 Android 7.1
Procesor:       1.4GHz, Qualcomm Snapdragon Quadcore
RAM:             1GB
LCD:              5“, 1280 × 720 bodov
4G, WiFi, Bluetooth, GPS
Rozmery:       144 × 73 × 13 mm
Hmotnosť:     172g
SIM karta:     áno
Rozhranie:    Typ-C USB×1 v cene dobíjacia kolíska 
odolny voci padu z 1,2m </t>
  </si>
  <si>
    <t>Peňažné zásuvky</t>
  </si>
  <si>
    <t>Priehradky 8x mince, 4x bankovky 
Otváranie cievka 12 V  
Rozhranie RJ-11 
Material kov 
Rozmery (Š x V x H) 410 x 100 x 415  mm
Počet štrbín 2 
Farba černá 
Hmotnosť 6,8 kg</t>
  </si>
  <si>
    <t xml:space="preserve"> Nefiškálne tlačiarne</t>
  </si>
  <si>
    <t>Rýchlosť tlače: 250 mm / s
Rýchlosť tlače účtenka: 200 mm / s
Sada tlačových znakov: ANK
Kapacita stĺpce účtenka: Šírka papiera 80 mm, 48/64
Znaková sada: 95 alfanum., 18 medzinár., 128 x 43 grafika
Znakov na palec: 22,6 cpi / 16,9 cpi
Hustota bodov: 203 dpi x 203 dpi
Farebná tlač: Čierna
Tlačové znaky: Text (vr. Euro symbolu), Grafika, Čiarový kód
Papier:
Typy papiera: Účtenka
Formát papiera papierová rola:
79,50 ± 0,50 (Š) mm x priem. 83,00 mm,
57,50 ± 0,50 (Š) mm x priem. 83,00 mm
Rozhranie: ethernetové rozhranie, otváranie zásuvky
Spoľahlivosť:
Spoľahlivosť: 60.000.000 Stredná počet cyklov medzi poruchami (riadky), 360.000 Stredná doba medzi poruchami (hodiny)
životnosť rezačky: 1.500.000 rezov
ňživotnosť tlačiarne: 15.000.000 riadkov
Spotreba: v pohotovostnom režime: 0,1 A, Priemer: 1,8 A
Hlučnosť [dB]: Prevádzka: 55 dB (A)</t>
  </si>
  <si>
    <t>Ekasa + POS tlačiareň</t>
  </si>
  <si>
    <t>WiFi router, zosieťovanie, inštalácia a zaškolenie</t>
  </si>
  <si>
    <t xml:space="preserve">Multifunkčné čierno biele zariadenie, tlač, skenovanie, faxovanie a kopírovanie s minimálnymi prestojmiatramentová technológia DURABrite™ Ultra, Čas do prvej stránky 4,8 sekundy, Rýchlosť tlače podľa ISO/IEC 24734 - 24 strán/min., Objem tlače - 45.000 strán/mesiac, Skenovanie do e-mailu, Skenovanie do FTP, Skenovanie do sieťového priečinka, Počítač (Epson Document Capture Pro), Pamäťové zariadenie USB, Rýchlosť kopírovania - 22strán/min., Emulácia - PCL6, PostScript 3, ESC/P-R, PDF 1.7, PCL5e , Pripojiteľnosť - Bezdrôtová sieť LAN IEEE 802.11b/g/n (WiFi 4), Wi-Fi Direct, USB 1.1 typu A (2x), Vysokorýchlostné rozhranie USB – kompatibilné so špecifikáciou USB 2.0, Rozhranie Ethernet (1000 Base-T/ 100-Base TX/ 10-Base-T), Near Field Communication (NFC) </t>
  </si>
  <si>
    <t>Obmedzenie prístupu na internet, Obmedzenie prístupu k systému, Jednoduchá a rýchla administrácia počítačov, Sledovanie používateľov, Prezentačný nástroj, Vzdialené spúšťanie programov, Obmedzenie manipulácie so súborovým systémom, Kontrola periférií a externých zariadení, Obmedzenie manipulácie so systémom a programovým vybavením</t>
  </si>
  <si>
    <t>Atramentová tlačiareň, Formát tiskárny: A4, Rozlišení[DPI]: 1200 x 1200, Rýchlosť čiernej tlače [str / min]: 34, Tlač prvej strany [sec]: 4,8, Obojstranná tlač: Áno, Kapacita zásobníka [str]: 330, Rozhranie: Near Field Communication (NFC), Ethernetové rozhranie (1000 Base-T / 100-Base TX / 10-Base-T), Vysokorýchlostné rozhranie USB - kompatibilné s USB 2.0, USB 1.1 typu A ( 2x), Wi-Fi Direct, bezdrôtová sieť LAN IEEE 802.11 b / g / n, Spotreba [W]: 23,</t>
  </si>
  <si>
    <t xml:space="preserve">Projekčná sústava  Technológia 3LCD,  Farebný svetelný výstup: 5.000 lumeny- 3.800 lúmenov (ekonomický), Rozlíšenie: WUXGA, 1920 x 1200, 16:10, Pomer strán obrazu: 16: 10, Kontrastný pomer: 15.000: 1, Projekčné pomer: 1,38 - 2,28: 1, Rozhranie: USB 2.0 typu A, USB 2.0 typu B, RS-232C, Ethernetové rozhranie (100 Base-TX / 10 Base-T), Rozhranie Gigabit Ethernet, WLAN (voliteľne) Wireless LAN IEEE 802.11 b / g / n (voliteľne), VGA vstup (2x), VGA výstup, HDMI vstup (2x), Kompozitný vstup, RGB vstup (2x), RGB výstup, MHL, Audiovýstup, stereofónny konektor mini-jack, Audiovstup, stereofónne konektor mini-jack (2x), Reproduktory: 16 W
</t>
  </si>
  <si>
    <t>Interaktívna tabuľa : Formát 16:10
Uhlopriečka 245 cm ,
Funkcia dvoj dotyku
3 bezbatériové perá, ukazovátko, guma
Magnetický povrch
Plug and play
veľkosť aktívnej plochy: 1964 mm x 1145 mm, Rozlíšenie 32768 x 32768, Čas odozvy prvý bod 25 ms, písanie 8ms, Projektor: Projekčná sústava  Technológia 3LCD 
Displej LCD  0,59 palec s D9 
Obraz
Svetlosť bielej  a farieb 3.500 Lúmenov - 2.900 Lúmenov (úsporný režim) v súlade s normou ISO 21118:2012 
Rozlíšenie  WXGA, 1280 x 800, 16:10 
Pomer strán obrazu  16:10 
Kontrast  14.000 : 1 
Prípojky  USB 2.0 typu A, USB 2.0 typu B, RS-232C, Rozhranie Ethernet (100 Base-TX/10 Base-T), Bezdrôtová sieť LAN IEEE 802.11b/g/n (voliteľné), Vstup VGA (2x), Výstup VGA, Vstup HDMI (3x), Kompozitný vstup, Vstup RGB (2x), Výstup RGB, MHL, Zvukový výstup – stereofónny minikonektor, Zvukový vstup – stereofónny minikonektor (3x), vstup pre mikrofón, Vstup pre synchronizáciu, Výstup synchronizácie 
Pripojenie telefónu Smart Phone  Infraštruktúra/ad hoc 
Súčasťou dodávky je software pre tvorbu min. 11 typov interaktívnych uloh v slovenčine, vratane prístupu k databáze hotových testov na 2 roky s možnosťou zadávania úloh žiakom online s automatickým vyhodnotením</t>
  </si>
  <si>
    <t xml:space="preserve">Projekčná sústava  Technológia 3LCD 
Displej LCD  0,59 palec s D9 
Svetlosť farieb, bielej  3.500 Lúmenov- 2.900 Lúmenov (úsporný režim) 
 v súlade s normou ISO 21118:2012 
Rozlíšenie  WXGA, 1280 x 800, 16:10 
Vysoké rozlíšenie  HD ready 
Pomer strán obrazu  16:10 
Kontrast  14.000 : 1 
Zdroj svetla  Lampa 
Žiarovka  250 Š, 5.000 h Životnosť, 10.000 h Životnosť (v režime šetrenia energiou), 9.000 h Životnosť (v režime šetrenia energiou) 
Optika
Pomery strán projekcie  0,28 - 0,37:1 
Priblíženie  Digital, Factor: 1 - 1,35 
Objektív  Optické 
Veľkosť projekcie  60 palce - 100 palce 
Projekčná vzdialenosť Širokouhlé  0,4 m ( 60 palec obrazovka) 
Projekčná vzdialenosť Tele  0,6 m ( 100 palec obrazovka) 
Clonové číslo projekčného objektívu  1,6 
</t>
  </si>
  <si>
    <t>Zvýšenie počtu žiakov Hotelovej akadémie na praktickom vyučovaní</t>
  </si>
  <si>
    <r>
      <t xml:space="preserve">Ponuka uchádzača </t>
    </r>
    <r>
      <rPr>
        <sz val="9"/>
        <rFont val="Arial"/>
        <family val="2"/>
      </rPr>
      <t>(technická špecifikácia ponúkaného tovaru vrátane názvu výrobcu a typového označenia ponúkaného tovaru.) :</t>
    </r>
  </si>
  <si>
    <t>Príloha č. 3</t>
  </si>
  <si>
    <t>Obstaranie IKT vybavenia pre HA Prešov</t>
  </si>
  <si>
    <t>ekasa portos , CHDU ekasa chranene ulozisko, potrebna kabeláž, Termálna riadková tlač
Tlačové rozlíšenie: 203 dpi x 203 dpi
Kapacita stĺpca účtenka Šírka papiera 80 mm, 48/64
Rýchlosť tlače: 200 mm / s
Typy papiera Účtenka
Formát papiera papierová rola
79,50 ± 0,50 (Š) mm x priem. 83,00 mm
57,50 ± 0,50 (Š) mm x priem. 83,00 mm
Veľkosť displeja: bez displeja
Tlačové znaky Text (vr. Euro symbolu), Grafika, Čiarový kód
Rozmery tlačiarne sú 140 x 199 x 146 mm a hmotnosť 1.7 kg.
Napájanie:
Sieťový adaptér: PS-180 &amp; EURO AC kábel, PS-180 &amp; UK AC kábel
Spotreba el. prúdu: v pohotovostnom režime: 0,1 A, Priemer: 1,8 A
Prevádzkové napätie: 24 V
Otváranie zásuvky, USB 2.0 typu B, Ethernetové rozhranie (100 Base-TX / 10 Base-T), RS-232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</si>
</sst>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\ ##,000_);[Red]\([$€-2]\ #\ ##,000\)"/>
    <numFmt numFmtId="187" formatCode="\P\r\a\vd\a;&quot;Pravda&quot;;&quot;Nepravda&quot;"/>
    <numFmt numFmtId="188" formatCode="[$€-2]\ #\ ##,000_);[Red]\([$¥€-2]\ #\ ##,000\)"/>
    <numFmt numFmtId="189" formatCode="#,##0\ [$€-1];[Red]\-#,##0\ [$€-1]"/>
    <numFmt numFmtId="190" formatCode="#,##0.000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 CE"/>
      <family val="0"/>
    </font>
    <font>
      <u val="single"/>
      <sz val="11"/>
      <color indexed="12"/>
      <name val="Calibri"/>
      <family val="2"/>
    </font>
    <font>
      <sz val="8"/>
      <name val="Arial CE"/>
      <family val="0"/>
    </font>
    <font>
      <b/>
      <sz val="9"/>
      <name val="Arial CE"/>
      <family val="0"/>
    </font>
    <font>
      <b/>
      <sz val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i/>
      <sz val="14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i/>
      <sz val="14"/>
      <color rgb="FF000000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0" fontId="36" fillId="20" borderId="0" applyNumberFormat="0" applyBorder="0" applyAlignment="0" applyProtection="0"/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37" fillId="21" borderId="1" applyNumberFormat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48" applyFont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2" fontId="51" fillId="0" borderId="0" xfId="0" applyNumberFormat="1" applyFont="1" applyAlignment="1">
      <alignment horizontal="right" wrapText="1"/>
    </xf>
    <xf numFmtId="0" fontId="51" fillId="0" borderId="0" xfId="0" applyFont="1" applyAlignment="1">
      <alignment horizontal="right" wrapText="1"/>
    </xf>
    <xf numFmtId="49" fontId="4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3" fontId="5" fillId="33" borderId="12" xfId="0" applyNumberFormat="1" applyFont="1" applyFill="1" applyBorder="1" applyAlignment="1">
      <alignment horizontal="center" vertical="center" wrapText="1"/>
    </xf>
    <xf numFmtId="182" fontId="5" fillId="33" borderId="11" xfId="0" applyNumberFormat="1" applyFont="1" applyFill="1" applyBorder="1" applyAlignment="1">
      <alignment horizontal="center" vertical="center" wrapText="1"/>
    </xf>
    <xf numFmtId="182" fontId="5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34" borderId="1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3" fillId="0" borderId="0" xfId="0" applyFont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left" vertical="center" wrapText="1"/>
    </xf>
    <xf numFmtId="16" fontId="6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left" vertical="center" wrapText="1"/>
    </xf>
    <xf numFmtId="1" fontId="9" fillId="0" borderId="10" xfId="0" applyNumberFormat="1" applyFont="1" applyFill="1" applyBorder="1" applyAlignment="1">
      <alignment horizontal="left" vertical="center" wrapText="1"/>
    </xf>
    <xf numFmtId="1" fontId="13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53" fillId="0" borderId="0" xfId="0" applyFont="1" applyAlignment="1">
      <alignment vertical="top" wrapText="1"/>
    </xf>
    <xf numFmtId="3" fontId="5" fillId="33" borderId="14" xfId="0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190" fontId="11" fillId="0" borderId="15" xfId="0" applyNumberFormat="1" applyFont="1" applyFill="1" applyBorder="1" applyAlignment="1" applyProtection="1">
      <alignment vertical="top" wrapText="1"/>
      <protection/>
    </xf>
    <xf numFmtId="190" fontId="11" fillId="0" borderId="15" xfId="0" applyNumberFormat="1" applyFont="1" applyFill="1" applyBorder="1" applyAlignment="1" applyProtection="1">
      <alignment horizontal="left" vertical="top" wrapText="1"/>
      <protection/>
    </xf>
    <xf numFmtId="190" fontId="11" fillId="0" borderId="16" xfId="0" applyNumberFormat="1" applyFont="1" applyFill="1" applyBorder="1" applyAlignment="1" applyProtection="1">
      <alignment vertical="top" wrapText="1"/>
      <protection/>
    </xf>
    <xf numFmtId="190" fontId="11" fillId="0" borderId="17" xfId="0" applyNumberFormat="1" applyFont="1" applyFill="1" applyBorder="1" applyAlignment="1" applyProtection="1">
      <alignment vertical="top" wrapText="1"/>
      <protection/>
    </xf>
    <xf numFmtId="0" fontId="4" fillId="0" borderId="15" xfId="0" applyFont="1" applyBorder="1" applyAlignment="1">
      <alignment vertical="top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4" fillId="0" borderId="0" xfId="0" applyFont="1" applyAlignment="1">
      <alignment/>
    </xf>
    <xf numFmtId="49" fontId="2" fillId="0" borderId="15" xfId="36" applyNumberFormat="1" applyFont="1" applyBorder="1" applyAlignment="1">
      <alignment horizontal="center" vertical="center"/>
      <protection/>
    </xf>
    <xf numFmtId="49" fontId="2" fillId="0" borderId="18" xfId="36" applyNumberFormat="1" applyFont="1" applyBorder="1" applyAlignment="1">
      <alignment horizontal="center" vertical="center"/>
      <protection/>
    </xf>
    <xf numFmtId="49" fontId="2" fillId="0" borderId="19" xfId="36" applyNumberFormat="1" applyFont="1" applyBorder="1" applyAlignment="1">
      <alignment horizontal="center" vertical="center"/>
      <protection/>
    </xf>
    <xf numFmtId="0" fontId="3" fillId="0" borderId="17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2" fontId="2" fillId="34" borderId="10" xfId="36" applyNumberFormat="1" applyFont="1" applyFill="1" applyBorder="1" applyAlignment="1">
      <alignment horizontal="center" vertical="center"/>
      <protection/>
    </xf>
    <xf numFmtId="0" fontId="2" fillId="34" borderId="10" xfId="36" applyFont="1" applyFill="1" applyBorder="1" applyAlignment="1">
      <alignment horizontal="center" vertical="center"/>
      <protection/>
    </xf>
    <xf numFmtId="3" fontId="3" fillId="34" borderId="0" xfId="0" applyNumberFormat="1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14" fontId="0" fillId="34" borderId="13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2" fillId="0" borderId="10" xfId="36" applyNumberFormat="1" applyFont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Hyperlink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ov" xfId="45"/>
    <cellStyle name="Neutrálna" xfId="46"/>
    <cellStyle name="Normálna 2" xfId="47"/>
    <cellStyle name="normální_List1" xfId="48"/>
    <cellStyle name="Percent" xfId="49"/>
    <cellStyle name="Poznámka" xfId="50"/>
    <cellStyle name="Prepojená bunka" xfId="51"/>
    <cellStyle name="Spolu" xfId="52"/>
    <cellStyle name="Text upozornenia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">
      <selection activeCell="B43" sqref="B43"/>
    </sheetView>
  </sheetViews>
  <sheetFormatPr defaultColWidth="9.140625" defaultRowHeight="12.75"/>
  <cols>
    <col min="1" max="1" width="3.00390625" style="0" customWidth="1"/>
    <col min="2" max="2" width="23.8515625" style="0" customWidth="1"/>
    <col min="3" max="3" width="4.140625" style="0" customWidth="1"/>
    <col min="4" max="4" width="6.421875" style="0" customWidth="1"/>
    <col min="5" max="5" width="8.8515625" style="0" customWidth="1"/>
    <col min="6" max="6" width="7.421875" style="0" customWidth="1"/>
    <col min="7" max="7" width="8.8515625" style="0" customWidth="1"/>
    <col min="8" max="8" width="7.421875" style="0" customWidth="1"/>
    <col min="9" max="9" width="48.28125" style="26" customWidth="1"/>
    <col min="10" max="10" width="34.00390625" style="0" customWidth="1"/>
    <col min="11" max="11" width="3.00390625" style="0" customWidth="1"/>
    <col min="12" max="12" width="17.28125" style="0" customWidth="1"/>
  </cols>
  <sheetData>
    <row r="1" spans="1:10" ht="15" customHeight="1">
      <c r="A1" s="63"/>
      <c r="B1" s="63"/>
      <c r="C1" s="63"/>
      <c r="D1" s="63"/>
      <c r="E1" s="63"/>
      <c r="F1" s="59"/>
      <c r="G1" s="59"/>
      <c r="H1" s="59"/>
      <c r="I1" s="59"/>
      <c r="J1" s="39" t="s">
        <v>106</v>
      </c>
    </row>
    <row r="2" ht="17.25">
      <c r="F2" s="16" t="s">
        <v>18</v>
      </c>
    </row>
    <row r="3" spans="1:9" ht="12.75">
      <c r="A3" s="14"/>
      <c r="B3" s="14"/>
      <c r="C3" s="14"/>
      <c r="D3" s="14"/>
      <c r="E3" s="14"/>
      <c r="F3" s="14"/>
      <c r="G3" s="14"/>
      <c r="H3" s="14"/>
      <c r="I3" s="27"/>
    </row>
    <row r="4" spans="1:9" ht="12.75">
      <c r="A4" s="54" t="s">
        <v>17</v>
      </c>
      <c r="B4" s="54"/>
      <c r="C4" s="54"/>
      <c r="D4" s="54"/>
      <c r="E4" s="54"/>
      <c r="F4" s="54" t="s">
        <v>107</v>
      </c>
      <c r="G4" s="54"/>
      <c r="H4" s="54"/>
      <c r="I4" s="54"/>
    </row>
    <row r="5" spans="1:9" ht="12.75">
      <c r="A5" s="14"/>
      <c r="B5" s="14"/>
      <c r="C5" s="14"/>
      <c r="D5" s="14"/>
      <c r="E5" s="14"/>
      <c r="F5" s="14"/>
      <c r="G5" s="14"/>
      <c r="H5" s="14"/>
      <c r="I5" s="27"/>
    </row>
    <row r="6" spans="1:9" ht="12.75">
      <c r="A6" s="54" t="s">
        <v>19</v>
      </c>
      <c r="B6" s="54"/>
      <c r="C6" s="54"/>
      <c r="D6" s="54"/>
      <c r="E6" s="54"/>
      <c r="F6" s="17" t="s">
        <v>104</v>
      </c>
      <c r="G6" s="17"/>
      <c r="H6" s="17"/>
      <c r="I6" s="28"/>
    </row>
    <row r="7" spans="1:9" ht="12.75">
      <c r="A7" s="58"/>
      <c r="B7" s="58"/>
      <c r="C7" s="58"/>
      <c r="D7" s="58"/>
      <c r="E7" s="58"/>
      <c r="F7" s="58"/>
      <c r="G7" s="58"/>
      <c r="H7" s="58"/>
      <c r="I7" s="58"/>
    </row>
    <row r="8" spans="1:9" ht="12.75">
      <c r="A8" s="60" t="s">
        <v>12</v>
      </c>
      <c r="B8" s="61"/>
      <c r="C8" s="61"/>
      <c r="D8" s="61"/>
      <c r="E8" s="61"/>
      <c r="F8" s="61"/>
      <c r="G8" s="61"/>
      <c r="H8" s="61"/>
      <c r="I8" s="62"/>
    </row>
    <row r="9" spans="1:9" ht="12.75">
      <c r="A9" s="53" t="s">
        <v>3</v>
      </c>
      <c r="B9" s="54"/>
      <c r="C9" s="54"/>
      <c r="D9" s="54"/>
      <c r="E9" s="54"/>
      <c r="F9" s="48"/>
      <c r="G9" s="48"/>
      <c r="H9" s="48"/>
      <c r="I9" s="49"/>
    </row>
    <row r="10" spans="1:9" ht="12.75">
      <c r="A10" s="53" t="s">
        <v>4</v>
      </c>
      <c r="B10" s="54"/>
      <c r="C10" s="54"/>
      <c r="D10" s="54"/>
      <c r="E10" s="54"/>
      <c r="F10" s="48"/>
      <c r="G10" s="48"/>
      <c r="H10" s="48"/>
      <c r="I10" s="49"/>
    </row>
    <row r="11" spans="1:9" ht="12.75">
      <c r="A11" s="53" t="s">
        <v>5</v>
      </c>
      <c r="B11" s="54"/>
      <c r="C11" s="54"/>
      <c r="D11" s="54"/>
      <c r="E11" s="54"/>
      <c r="F11" s="47"/>
      <c r="G11" s="48"/>
      <c r="H11" s="48"/>
      <c r="I11" s="49"/>
    </row>
    <row r="12" spans="1:9" ht="12.75">
      <c r="A12" s="43" t="s">
        <v>6</v>
      </c>
      <c r="B12" s="44"/>
      <c r="C12" s="44"/>
      <c r="D12" s="44"/>
      <c r="E12" s="44"/>
      <c r="F12" s="50"/>
      <c r="G12" s="51"/>
      <c r="H12" s="51"/>
      <c r="I12" s="52"/>
    </row>
    <row r="13" spans="1:8" ht="7.5" customHeight="1" thickBot="1">
      <c r="A13" s="1"/>
      <c r="C13" s="1"/>
      <c r="D13" s="1"/>
      <c r="G13" s="2"/>
      <c r="H13" s="2"/>
    </row>
    <row r="14" spans="1:10" ht="48.75" customHeight="1" thickBot="1">
      <c r="A14" s="9"/>
      <c r="B14" s="10" t="s">
        <v>7</v>
      </c>
      <c r="C14" s="10" t="s">
        <v>8</v>
      </c>
      <c r="D14" s="11" t="s">
        <v>9</v>
      </c>
      <c r="E14" s="12" t="s">
        <v>10</v>
      </c>
      <c r="F14" s="12" t="s">
        <v>13</v>
      </c>
      <c r="G14" s="12" t="s">
        <v>11</v>
      </c>
      <c r="H14" s="13" t="s">
        <v>14</v>
      </c>
      <c r="I14" s="30" t="s">
        <v>22</v>
      </c>
      <c r="J14" s="37" t="s">
        <v>105</v>
      </c>
    </row>
    <row r="15" spans="1:13" ht="288" customHeight="1">
      <c r="A15" s="3" t="s">
        <v>16</v>
      </c>
      <c r="B15" s="24" t="s">
        <v>31</v>
      </c>
      <c r="C15" s="3" t="s">
        <v>20</v>
      </c>
      <c r="D15" s="3">
        <v>2</v>
      </c>
      <c r="E15" s="15">
        <v>0</v>
      </c>
      <c r="F15" s="15">
        <f>E15*1.2</f>
        <v>0</v>
      </c>
      <c r="G15" s="15">
        <f>D15*E15</f>
        <v>0</v>
      </c>
      <c r="H15" s="15">
        <f aca="true" t="shared" si="0" ref="H15:H43">G15*1.2</f>
        <v>0</v>
      </c>
      <c r="I15" s="31" t="s">
        <v>102</v>
      </c>
      <c r="J15" s="38"/>
      <c r="M15" t="s">
        <v>21</v>
      </c>
    </row>
    <row r="16" spans="1:10" ht="57" customHeight="1">
      <c r="A16" s="3" t="s">
        <v>23</v>
      </c>
      <c r="B16" s="18" t="s">
        <v>32</v>
      </c>
      <c r="C16" s="3" t="s">
        <v>20</v>
      </c>
      <c r="D16" s="3">
        <v>2</v>
      </c>
      <c r="E16" s="15">
        <v>0</v>
      </c>
      <c r="F16" s="15">
        <f aca="true" t="shared" si="1" ref="F16:F44">E16*1.2</f>
        <v>0</v>
      </c>
      <c r="G16" s="15">
        <f aca="true" t="shared" si="2" ref="G16:G44">D16*E16</f>
        <v>0</v>
      </c>
      <c r="H16" s="15">
        <f t="shared" si="0"/>
        <v>0</v>
      </c>
      <c r="I16" s="31" t="s">
        <v>33</v>
      </c>
      <c r="J16" s="38"/>
    </row>
    <row r="17" spans="1:10" ht="65.25" customHeight="1">
      <c r="A17" s="3" t="s">
        <v>24</v>
      </c>
      <c r="B17" s="19" t="s">
        <v>34</v>
      </c>
      <c r="C17" s="3" t="s">
        <v>20</v>
      </c>
      <c r="D17" s="3">
        <v>32</v>
      </c>
      <c r="E17" s="15">
        <v>0</v>
      </c>
      <c r="F17" s="15">
        <f t="shared" si="1"/>
        <v>0</v>
      </c>
      <c r="G17" s="15">
        <f t="shared" si="2"/>
        <v>0</v>
      </c>
      <c r="H17" s="15">
        <f t="shared" si="0"/>
        <v>0</v>
      </c>
      <c r="I17" s="31" t="s">
        <v>33</v>
      </c>
      <c r="J17" s="38"/>
    </row>
    <row r="18" spans="1:10" ht="204.75" customHeight="1">
      <c r="A18" s="3" t="s">
        <v>25</v>
      </c>
      <c r="B18" s="18" t="s">
        <v>35</v>
      </c>
      <c r="C18" s="3" t="s">
        <v>20</v>
      </c>
      <c r="D18" s="3">
        <v>2</v>
      </c>
      <c r="E18" s="15">
        <v>0</v>
      </c>
      <c r="F18" s="15">
        <f t="shared" si="1"/>
        <v>0</v>
      </c>
      <c r="G18" s="15">
        <f t="shared" si="2"/>
        <v>0</v>
      </c>
      <c r="H18" s="15">
        <f t="shared" si="0"/>
        <v>0</v>
      </c>
      <c r="I18" s="32" t="s">
        <v>36</v>
      </c>
      <c r="J18" s="38"/>
    </row>
    <row r="19" spans="1:10" ht="77.25" customHeight="1">
      <c r="A19" s="3" t="s">
        <v>26</v>
      </c>
      <c r="B19" s="22" t="s">
        <v>59</v>
      </c>
      <c r="C19" s="3" t="s">
        <v>20</v>
      </c>
      <c r="D19" s="3">
        <v>2</v>
      </c>
      <c r="E19" s="15">
        <v>0</v>
      </c>
      <c r="F19" s="15">
        <f t="shared" si="1"/>
        <v>0</v>
      </c>
      <c r="G19" s="15">
        <f t="shared" si="2"/>
        <v>0</v>
      </c>
      <c r="H19" s="15">
        <f t="shared" si="0"/>
        <v>0</v>
      </c>
      <c r="I19" s="31" t="s">
        <v>60</v>
      </c>
      <c r="J19" s="38"/>
    </row>
    <row r="20" spans="1:10" ht="77.25" customHeight="1">
      <c r="A20" s="3" t="s">
        <v>27</v>
      </c>
      <c r="B20" s="22" t="s">
        <v>61</v>
      </c>
      <c r="C20" s="3" t="s">
        <v>20</v>
      </c>
      <c r="D20" s="3">
        <v>2</v>
      </c>
      <c r="E20" s="15">
        <v>0</v>
      </c>
      <c r="F20" s="15">
        <f t="shared" si="1"/>
        <v>0</v>
      </c>
      <c r="G20" s="15">
        <f t="shared" si="2"/>
        <v>0</v>
      </c>
      <c r="H20" s="15">
        <f t="shared" si="0"/>
        <v>0</v>
      </c>
      <c r="I20" s="33" t="s">
        <v>60</v>
      </c>
      <c r="J20" s="38"/>
    </row>
    <row r="21" spans="1:10" ht="77.25" customHeight="1">
      <c r="A21" s="3" t="s">
        <v>28</v>
      </c>
      <c r="B21" s="22" t="s">
        <v>62</v>
      </c>
      <c r="C21" s="3" t="s">
        <v>20</v>
      </c>
      <c r="D21" s="3">
        <v>2</v>
      </c>
      <c r="E21" s="15">
        <v>0</v>
      </c>
      <c r="F21" s="15">
        <f t="shared" si="1"/>
        <v>0</v>
      </c>
      <c r="G21" s="15">
        <f t="shared" si="2"/>
        <v>0</v>
      </c>
      <c r="H21" s="15">
        <f t="shared" si="0"/>
        <v>0</v>
      </c>
      <c r="I21" s="33" t="s">
        <v>60</v>
      </c>
      <c r="J21" s="38"/>
    </row>
    <row r="22" spans="1:10" ht="77.25" customHeight="1">
      <c r="A22" s="3" t="s">
        <v>29</v>
      </c>
      <c r="B22" s="22" t="s">
        <v>63</v>
      </c>
      <c r="C22" s="3" t="s">
        <v>20</v>
      </c>
      <c r="D22" s="3">
        <v>2</v>
      </c>
      <c r="E22" s="15">
        <v>0</v>
      </c>
      <c r="F22" s="15">
        <f t="shared" si="1"/>
        <v>0</v>
      </c>
      <c r="G22" s="15">
        <f t="shared" si="2"/>
        <v>0</v>
      </c>
      <c r="H22" s="15">
        <f t="shared" si="0"/>
        <v>0</v>
      </c>
      <c r="I22" s="33" t="s">
        <v>60</v>
      </c>
      <c r="J22" s="38"/>
    </row>
    <row r="23" spans="1:10" ht="77.25" customHeight="1">
      <c r="A23" s="3" t="s">
        <v>37</v>
      </c>
      <c r="B23" s="23" t="s">
        <v>64</v>
      </c>
      <c r="C23" s="3" t="s">
        <v>20</v>
      </c>
      <c r="D23" s="3">
        <v>2</v>
      </c>
      <c r="E23" s="15">
        <v>0</v>
      </c>
      <c r="F23" s="15">
        <f t="shared" si="1"/>
        <v>0</v>
      </c>
      <c r="G23" s="15">
        <f t="shared" si="2"/>
        <v>0</v>
      </c>
      <c r="H23" s="15">
        <f t="shared" si="0"/>
        <v>0</v>
      </c>
      <c r="I23" s="33" t="s">
        <v>60</v>
      </c>
      <c r="J23" s="38"/>
    </row>
    <row r="24" spans="1:10" ht="40.5">
      <c r="A24" s="3" t="s">
        <v>38</v>
      </c>
      <c r="B24" s="22" t="s">
        <v>65</v>
      </c>
      <c r="C24" s="3" t="s">
        <v>20</v>
      </c>
      <c r="D24" s="3">
        <v>2</v>
      </c>
      <c r="E24" s="15">
        <v>0</v>
      </c>
      <c r="F24" s="15">
        <f t="shared" si="1"/>
        <v>0</v>
      </c>
      <c r="G24" s="15">
        <f t="shared" si="2"/>
        <v>0</v>
      </c>
      <c r="H24" s="15">
        <f t="shared" si="0"/>
        <v>0</v>
      </c>
      <c r="I24" s="32" t="s">
        <v>65</v>
      </c>
      <c r="J24" s="38"/>
    </row>
    <row r="25" spans="1:10" ht="75.75" customHeight="1">
      <c r="A25" s="3" t="s">
        <v>40</v>
      </c>
      <c r="B25" s="22" t="s">
        <v>66</v>
      </c>
      <c r="C25" s="3" t="s">
        <v>20</v>
      </c>
      <c r="D25" s="3">
        <v>32</v>
      </c>
      <c r="E25" s="15">
        <v>0</v>
      </c>
      <c r="F25" s="15">
        <f t="shared" si="1"/>
        <v>0</v>
      </c>
      <c r="G25" s="15">
        <f t="shared" si="2"/>
        <v>0</v>
      </c>
      <c r="H25" s="15">
        <f t="shared" si="0"/>
        <v>0</v>
      </c>
      <c r="I25" s="32" t="s">
        <v>74</v>
      </c>
      <c r="J25" s="38"/>
    </row>
    <row r="26" spans="1:10" ht="45" customHeight="1">
      <c r="A26" s="3" t="s">
        <v>41</v>
      </c>
      <c r="B26" s="22" t="s">
        <v>67</v>
      </c>
      <c r="C26" s="3" t="s">
        <v>20</v>
      </c>
      <c r="D26" s="3">
        <v>32</v>
      </c>
      <c r="E26" s="15">
        <v>0</v>
      </c>
      <c r="F26" s="15">
        <f t="shared" si="1"/>
        <v>0</v>
      </c>
      <c r="G26" s="15">
        <f t="shared" si="2"/>
        <v>0</v>
      </c>
      <c r="H26" s="15">
        <f t="shared" si="0"/>
        <v>0</v>
      </c>
      <c r="I26" s="32" t="s">
        <v>68</v>
      </c>
      <c r="J26" s="38"/>
    </row>
    <row r="27" spans="1:10" ht="36" customHeight="1">
      <c r="A27" s="3" t="s">
        <v>39</v>
      </c>
      <c r="B27" s="22" t="s">
        <v>69</v>
      </c>
      <c r="C27" s="3" t="s">
        <v>20</v>
      </c>
      <c r="D27" s="3">
        <v>2</v>
      </c>
      <c r="E27" s="15">
        <v>0</v>
      </c>
      <c r="F27" s="15">
        <f t="shared" si="1"/>
        <v>0</v>
      </c>
      <c r="G27" s="15">
        <f t="shared" si="2"/>
        <v>0</v>
      </c>
      <c r="H27" s="15">
        <f t="shared" si="0"/>
        <v>0</v>
      </c>
      <c r="I27" s="32" t="s">
        <v>70</v>
      </c>
      <c r="J27" s="38"/>
    </row>
    <row r="28" spans="1:10" ht="62.25" customHeight="1">
      <c r="A28" s="3" t="s">
        <v>42</v>
      </c>
      <c r="B28" s="22" t="s">
        <v>71</v>
      </c>
      <c r="C28" s="3" t="s">
        <v>20</v>
      </c>
      <c r="D28" s="3">
        <v>37</v>
      </c>
      <c r="E28" s="15">
        <v>0</v>
      </c>
      <c r="F28" s="15">
        <f t="shared" si="1"/>
        <v>0</v>
      </c>
      <c r="G28" s="15">
        <f t="shared" si="2"/>
        <v>0</v>
      </c>
      <c r="H28" s="15">
        <f t="shared" si="0"/>
        <v>0</v>
      </c>
      <c r="I28" s="31" t="s">
        <v>33</v>
      </c>
      <c r="J28" s="38"/>
    </row>
    <row r="29" spans="1:10" ht="122.25">
      <c r="A29" s="3" t="s">
        <v>43</v>
      </c>
      <c r="B29" s="22" t="s">
        <v>72</v>
      </c>
      <c r="C29" s="3" t="s">
        <v>20</v>
      </c>
      <c r="D29" s="3">
        <v>37</v>
      </c>
      <c r="E29" s="15">
        <v>0</v>
      </c>
      <c r="F29" s="15">
        <f t="shared" si="1"/>
        <v>0</v>
      </c>
      <c r="G29" s="15">
        <f t="shared" si="2"/>
        <v>0</v>
      </c>
      <c r="H29" s="15">
        <f t="shared" si="0"/>
        <v>0</v>
      </c>
      <c r="I29" s="32" t="s">
        <v>73</v>
      </c>
      <c r="J29" s="38"/>
    </row>
    <row r="30" spans="1:10" ht="207" customHeight="1">
      <c r="A30" s="3" t="s">
        <v>44</v>
      </c>
      <c r="B30" s="22" t="s">
        <v>76</v>
      </c>
      <c r="C30" s="3" t="s">
        <v>75</v>
      </c>
      <c r="D30" s="3">
        <v>7</v>
      </c>
      <c r="E30" s="15">
        <v>0</v>
      </c>
      <c r="F30" s="15">
        <f t="shared" si="1"/>
        <v>0</v>
      </c>
      <c r="G30" s="15">
        <f t="shared" si="2"/>
        <v>0</v>
      </c>
      <c r="H30" s="15">
        <f t="shared" si="0"/>
        <v>0</v>
      </c>
      <c r="I30" s="32" t="s">
        <v>103</v>
      </c>
      <c r="J30" s="38"/>
    </row>
    <row r="31" spans="1:10" ht="90" customHeight="1">
      <c r="A31" s="3" t="s">
        <v>45</v>
      </c>
      <c r="B31" s="22" t="s">
        <v>77</v>
      </c>
      <c r="C31" s="3" t="s">
        <v>20</v>
      </c>
      <c r="D31" s="3">
        <v>2</v>
      </c>
      <c r="E31" s="15">
        <v>0</v>
      </c>
      <c r="F31" s="15">
        <f t="shared" si="1"/>
        <v>0</v>
      </c>
      <c r="G31" s="15">
        <f t="shared" si="2"/>
        <v>0</v>
      </c>
      <c r="H31" s="15">
        <f t="shared" si="0"/>
        <v>0</v>
      </c>
      <c r="I31" s="32" t="s">
        <v>78</v>
      </c>
      <c r="J31" s="38"/>
    </row>
    <row r="32" spans="1:10" ht="63.75" customHeight="1">
      <c r="A32" s="3" t="s">
        <v>46</v>
      </c>
      <c r="B32" s="18" t="s">
        <v>79</v>
      </c>
      <c r="C32" s="3" t="s">
        <v>75</v>
      </c>
      <c r="D32" s="3">
        <v>1</v>
      </c>
      <c r="E32" s="15">
        <v>0</v>
      </c>
      <c r="F32" s="15">
        <f t="shared" si="1"/>
        <v>0</v>
      </c>
      <c r="G32" s="15">
        <f t="shared" si="2"/>
        <v>0</v>
      </c>
      <c r="H32" s="15">
        <f t="shared" si="0"/>
        <v>0</v>
      </c>
      <c r="I32" s="32" t="s">
        <v>80</v>
      </c>
      <c r="J32" s="38"/>
    </row>
    <row r="33" spans="1:10" ht="84" customHeight="1">
      <c r="A33" s="3" t="s">
        <v>47</v>
      </c>
      <c r="B33" s="22" t="s">
        <v>81</v>
      </c>
      <c r="C33" s="3" t="s">
        <v>20</v>
      </c>
      <c r="D33" s="3">
        <v>3</v>
      </c>
      <c r="E33" s="15">
        <v>0</v>
      </c>
      <c r="F33" s="15">
        <f t="shared" si="1"/>
        <v>0</v>
      </c>
      <c r="G33" s="15">
        <f t="shared" si="2"/>
        <v>0</v>
      </c>
      <c r="H33" s="15">
        <f t="shared" si="0"/>
        <v>0</v>
      </c>
      <c r="I33" s="32" t="s">
        <v>100</v>
      </c>
      <c r="J33" s="38"/>
    </row>
    <row r="34" spans="1:10" ht="69" customHeight="1">
      <c r="A34" s="3" t="s">
        <v>48</v>
      </c>
      <c r="B34" s="21" t="s">
        <v>82</v>
      </c>
      <c r="C34" s="3" t="s">
        <v>20</v>
      </c>
      <c r="D34" s="3">
        <v>58</v>
      </c>
      <c r="E34" s="15">
        <v>0</v>
      </c>
      <c r="F34" s="15">
        <f t="shared" si="1"/>
        <v>0</v>
      </c>
      <c r="G34" s="15">
        <f t="shared" si="2"/>
        <v>0</v>
      </c>
      <c r="H34" s="15">
        <f t="shared" si="0"/>
        <v>0</v>
      </c>
      <c r="I34" s="32" t="s">
        <v>99</v>
      </c>
      <c r="J34" s="38"/>
    </row>
    <row r="35" spans="1:10" ht="126.75" customHeight="1">
      <c r="A35" s="3" t="s">
        <v>49</v>
      </c>
      <c r="B35" s="21" t="s">
        <v>83</v>
      </c>
      <c r="C35" s="3" t="s">
        <v>20</v>
      </c>
      <c r="D35" s="3">
        <v>1</v>
      </c>
      <c r="E35" s="15">
        <v>0</v>
      </c>
      <c r="F35" s="15">
        <f t="shared" si="1"/>
        <v>0</v>
      </c>
      <c r="G35" s="15">
        <f t="shared" si="2"/>
        <v>0</v>
      </c>
      <c r="H35" s="15">
        <f t="shared" si="0"/>
        <v>0</v>
      </c>
      <c r="I35" s="32" t="s">
        <v>98</v>
      </c>
      <c r="J35" s="38"/>
    </row>
    <row r="36" spans="1:10" ht="117" customHeight="1">
      <c r="A36" s="3" t="s">
        <v>50</v>
      </c>
      <c r="B36" s="21" t="s">
        <v>30</v>
      </c>
      <c r="C36" s="3" t="s">
        <v>20</v>
      </c>
      <c r="D36" s="3">
        <v>2</v>
      </c>
      <c r="E36" s="15">
        <v>0</v>
      </c>
      <c r="F36" s="15">
        <f t="shared" si="1"/>
        <v>0</v>
      </c>
      <c r="G36" s="15">
        <f t="shared" si="2"/>
        <v>0</v>
      </c>
      <c r="H36" s="15">
        <f t="shared" si="0"/>
        <v>0</v>
      </c>
      <c r="I36" s="32" t="s">
        <v>101</v>
      </c>
      <c r="J36" s="38"/>
    </row>
    <row r="37" spans="1:10" ht="271.5" customHeight="1">
      <c r="A37" s="3" t="s">
        <v>51</v>
      </c>
      <c r="B37" s="21" t="s">
        <v>84</v>
      </c>
      <c r="C37" s="3" t="s">
        <v>20</v>
      </c>
      <c r="D37" s="3">
        <v>2</v>
      </c>
      <c r="E37" s="15">
        <v>0</v>
      </c>
      <c r="F37" s="15">
        <f t="shared" si="1"/>
        <v>0</v>
      </c>
      <c r="G37" s="15">
        <f t="shared" si="2"/>
        <v>0</v>
      </c>
      <c r="H37" s="15">
        <f t="shared" si="0"/>
        <v>0</v>
      </c>
      <c r="I37" s="34" t="s">
        <v>85</v>
      </c>
      <c r="J37" s="38"/>
    </row>
    <row r="38" spans="1:15" ht="238.5" customHeight="1">
      <c r="A38" s="3" t="s">
        <v>52</v>
      </c>
      <c r="B38" s="21" t="s">
        <v>86</v>
      </c>
      <c r="C38" s="3" t="s">
        <v>20</v>
      </c>
      <c r="D38" s="3">
        <v>2</v>
      </c>
      <c r="E38" s="15">
        <v>0</v>
      </c>
      <c r="F38" s="15">
        <f t="shared" si="1"/>
        <v>0</v>
      </c>
      <c r="G38" s="15">
        <f t="shared" si="2"/>
        <v>0</v>
      </c>
      <c r="H38" s="15">
        <f t="shared" si="0"/>
        <v>0</v>
      </c>
      <c r="I38" s="32" t="s">
        <v>87</v>
      </c>
      <c r="J38" s="38"/>
      <c r="O38" s="25"/>
    </row>
    <row r="39" spans="1:10" ht="60" customHeight="1">
      <c r="A39" s="3" t="s">
        <v>53</v>
      </c>
      <c r="B39" s="21" t="s">
        <v>88</v>
      </c>
      <c r="C39" s="3" t="s">
        <v>20</v>
      </c>
      <c r="D39" s="3">
        <v>2</v>
      </c>
      <c r="E39" s="15">
        <v>0</v>
      </c>
      <c r="F39" s="15">
        <f t="shared" si="1"/>
        <v>0</v>
      </c>
      <c r="G39" s="15">
        <f t="shared" si="2"/>
        <v>0</v>
      </c>
      <c r="H39" s="15">
        <f t="shared" si="0"/>
        <v>0</v>
      </c>
      <c r="I39" s="35" t="s">
        <v>89</v>
      </c>
      <c r="J39" s="38"/>
    </row>
    <row r="40" spans="1:10" ht="134.25" customHeight="1">
      <c r="A40" s="3" t="s">
        <v>54</v>
      </c>
      <c r="B40" s="21" t="s">
        <v>90</v>
      </c>
      <c r="C40" s="3" t="s">
        <v>20</v>
      </c>
      <c r="D40" s="3">
        <v>5</v>
      </c>
      <c r="E40" s="15">
        <v>0</v>
      </c>
      <c r="F40" s="15">
        <f t="shared" si="1"/>
        <v>0</v>
      </c>
      <c r="G40" s="15">
        <f t="shared" si="2"/>
        <v>0</v>
      </c>
      <c r="H40" s="15">
        <f t="shared" si="0"/>
        <v>0</v>
      </c>
      <c r="I40" s="32" t="s">
        <v>91</v>
      </c>
      <c r="J40" s="38"/>
    </row>
    <row r="41" spans="1:10" ht="93.75" customHeight="1">
      <c r="A41" s="3" t="s">
        <v>55</v>
      </c>
      <c r="B41" s="21" t="s">
        <v>92</v>
      </c>
      <c r="C41" s="3" t="s">
        <v>20</v>
      </c>
      <c r="D41" s="3">
        <v>2</v>
      </c>
      <c r="E41" s="15">
        <v>0</v>
      </c>
      <c r="F41" s="15">
        <f t="shared" si="1"/>
        <v>0</v>
      </c>
      <c r="G41" s="15">
        <f t="shared" si="2"/>
        <v>0</v>
      </c>
      <c r="H41" s="15">
        <f t="shared" si="0"/>
        <v>0</v>
      </c>
      <c r="I41" s="32" t="s">
        <v>93</v>
      </c>
      <c r="J41" s="38"/>
    </row>
    <row r="42" spans="1:10" ht="237.75" customHeight="1">
      <c r="A42" s="20" t="s">
        <v>56</v>
      </c>
      <c r="B42" s="21" t="s">
        <v>94</v>
      </c>
      <c r="C42" s="3" t="s">
        <v>20</v>
      </c>
      <c r="D42" s="3">
        <v>3</v>
      </c>
      <c r="E42" s="15">
        <v>0</v>
      </c>
      <c r="F42" s="15">
        <f t="shared" si="1"/>
        <v>0</v>
      </c>
      <c r="G42" s="15">
        <f t="shared" si="2"/>
        <v>0</v>
      </c>
      <c r="H42" s="15">
        <f t="shared" si="0"/>
        <v>0</v>
      </c>
      <c r="I42" s="32" t="s">
        <v>95</v>
      </c>
      <c r="J42" s="38"/>
    </row>
    <row r="43" spans="1:10" ht="268.5" customHeight="1">
      <c r="A43" s="3" t="s">
        <v>57</v>
      </c>
      <c r="B43" s="21" t="s">
        <v>96</v>
      </c>
      <c r="C43" s="3" t="s">
        <v>20</v>
      </c>
      <c r="D43" s="3">
        <v>2</v>
      </c>
      <c r="E43" s="15">
        <v>0</v>
      </c>
      <c r="F43" s="15">
        <f t="shared" si="1"/>
        <v>0</v>
      </c>
      <c r="G43" s="15">
        <f t="shared" si="2"/>
        <v>0</v>
      </c>
      <c r="H43" s="15">
        <f t="shared" si="0"/>
        <v>0</v>
      </c>
      <c r="I43" s="32" t="s">
        <v>108</v>
      </c>
      <c r="J43" s="38"/>
    </row>
    <row r="44" spans="1:10" ht="24">
      <c r="A44" s="3" t="s">
        <v>58</v>
      </c>
      <c r="B44" s="21" t="s">
        <v>97</v>
      </c>
      <c r="C44" s="3" t="s">
        <v>20</v>
      </c>
      <c r="D44" s="3">
        <v>1</v>
      </c>
      <c r="E44" s="15">
        <v>0</v>
      </c>
      <c r="F44" s="15">
        <f t="shared" si="1"/>
        <v>0</v>
      </c>
      <c r="G44" s="15">
        <f t="shared" si="2"/>
        <v>0</v>
      </c>
      <c r="H44" s="15">
        <f>G44*1.2</f>
        <v>0</v>
      </c>
      <c r="I44" s="36"/>
      <c r="J44" s="38"/>
    </row>
    <row r="45" spans="1:12" ht="12.75">
      <c r="A45" s="4"/>
      <c r="B45" s="5"/>
      <c r="C45" s="4"/>
      <c r="D45" s="4"/>
      <c r="E45" s="4"/>
      <c r="F45" s="6"/>
      <c r="G45" s="4"/>
      <c r="H45" s="4"/>
      <c r="I45" s="29"/>
      <c r="L45" s="7"/>
    </row>
    <row r="46" spans="1:12" ht="12.75">
      <c r="A46" s="55" t="s">
        <v>15</v>
      </c>
      <c r="B46" s="55"/>
      <c r="C46" s="55"/>
      <c r="D46" s="55"/>
      <c r="E46" s="55"/>
      <c r="F46" s="55"/>
      <c r="G46" s="55"/>
      <c r="H46" s="55"/>
      <c r="L46" s="8"/>
    </row>
    <row r="47" spans="1:12" ht="12.75">
      <c r="A47" s="56"/>
      <c r="B47" s="57"/>
      <c r="C47" s="57"/>
      <c r="D47" s="57"/>
      <c r="E47" s="57"/>
      <c r="F47" s="57"/>
      <c r="G47" s="57"/>
      <c r="H47" s="57"/>
      <c r="I47" s="58"/>
      <c r="L47" s="8"/>
    </row>
    <row r="48" spans="1:12" ht="12.75">
      <c r="A48" s="40" t="s">
        <v>0</v>
      </c>
      <c r="B48" s="41"/>
      <c r="C48" s="41"/>
      <c r="D48" s="41"/>
      <c r="E48" s="41"/>
      <c r="F48" s="42"/>
      <c r="G48" s="45">
        <f>SUM(G15:G44)</f>
        <v>0</v>
      </c>
      <c r="H48" s="45"/>
      <c r="L48" s="8"/>
    </row>
    <row r="49" spans="1:12" ht="12.75">
      <c r="A49" s="40" t="s">
        <v>2</v>
      </c>
      <c r="B49" s="41"/>
      <c r="C49" s="41"/>
      <c r="D49" s="41"/>
      <c r="E49" s="41"/>
      <c r="F49" s="42"/>
      <c r="G49" s="45">
        <f>G50-G48</f>
        <v>0</v>
      </c>
      <c r="H49" s="46"/>
      <c r="L49" s="8"/>
    </row>
    <row r="50" spans="1:12" ht="12.75">
      <c r="A50" s="40" t="s">
        <v>1</v>
      </c>
      <c r="B50" s="41"/>
      <c r="C50" s="41"/>
      <c r="D50" s="41"/>
      <c r="E50" s="41"/>
      <c r="F50" s="42"/>
      <c r="G50" s="45">
        <f>SUM(H15:H44)</f>
        <v>0</v>
      </c>
      <c r="H50" s="45"/>
      <c r="L50" s="8"/>
    </row>
  </sheetData>
  <sheetProtection/>
  <mergeCells count="23">
    <mergeCell ref="A8:I8"/>
    <mergeCell ref="A6:E6"/>
    <mergeCell ref="A1:E1"/>
    <mergeCell ref="A4:E4"/>
    <mergeCell ref="A9:E9"/>
    <mergeCell ref="A10:E10"/>
    <mergeCell ref="G50:H50"/>
    <mergeCell ref="A46:H46"/>
    <mergeCell ref="A47:I47"/>
    <mergeCell ref="A48:F48"/>
    <mergeCell ref="A50:F50"/>
    <mergeCell ref="F1:I1"/>
    <mergeCell ref="F4:I4"/>
    <mergeCell ref="A7:I7"/>
    <mergeCell ref="F9:I9"/>
    <mergeCell ref="F10:I10"/>
    <mergeCell ref="A49:F49"/>
    <mergeCell ref="A12:E12"/>
    <mergeCell ref="G48:H48"/>
    <mergeCell ref="G49:H49"/>
    <mergeCell ref="F11:I11"/>
    <mergeCell ref="F12:I12"/>
    <mergeCell ref="A11:E1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  <ignoredErrors>
    <ignoredError sqref="G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2020-02-10T09:27:10Z</dcterms:created>
  <dcterms:modified xsi:type="dcterms:W3CDTF">2021-09-07T21:13:26Z</dcterms:modified>
  <cp:category/>
  <cp:version/>
  <cp:contentType/>
  <cp:contentStatus/>
</cp:coreProperties>
</file>