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3"/>
  </bookViews>
  <sheets>
    <sheet name="Výkaz Výmer  KL" sheetId="1" r:id="rId1"/>
    <sheet name="Výkaz Výmer Rekapitulácia " sheetId="2" r:id="rId2"/>
    <sheet name="SO 01 Miestna komunik.VV" sheetId="3" r:id="rId3"/>
    <sheet name="SO 02 Verejné osvetlenie VV " sheetId="4" r:id="rId4"/>
    <sheet name="SO 03 Mobiliár VV" sheetId="5" r:id="rId5"/>
  </sheets>
  <definedNames>
    <definedName name="_xlnm.Print_Titles" localSheetId="2">'SO 01 Miestna komunik.VV'!$14:$14</definedName>
    <definedName name="_xlnm.Print_Titles" localSheetId="3">'SO 02 Verejné osvetlenie VV '!$2:$4</definedName>
    <definedName name="_xlnm.Print_Titles" localSheetId="0">'Výkaz Výmer  KL'!$1:$3</definedName>
    <definedName name="_xlnm.Print_Area" localSheetId="3">'SO 02 Verejné osvetlenie VV '!$A$1:$H$67</definedName>
    <definedName name="_xlnm.Print_Area" localSheetId="4">'SO 03 Mobiliár VV'!$A$1:$H$14</definedName>
    <definedName name="_xlnm.Print_Area" localSheetId="0">'Výkaz Výmer  KL'!$A$1:$S$36</definedName>
  </definedNames>
  <calcPr fullCalcOnLoad="1"/>
</workbook>
</file>

<file path=xl/sharedStrings.xml><?xml version="1.0" encoding="utf-8"?>
<sst xmlns="http://schemas.openxmlformats.org/spreadsheetml/2006/main" count="517" uniqueCount="330">
  <si>
    <t>Stavba:   Obnova miestnej komunikácie Horné bašty II. v Trnave</t>
  </si>
  <si>
    <t xml:space="preserve">Objednávateľ:   </t>
  </si>
  <si>
    <t xml:space="preserve">Spracoval:   </t>
  </si>
  <si>
    <t xml:space="preserve">Zhotoviteľ:   </t>
  </si>
  <si>
    <t>P.Č.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</si>
  <si>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</si>
  <si>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</si>
  <si>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</si>
  <si>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</si>
  <si>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</si>
  <si>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</si>
  <si>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</si>
  <si>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</si>
  <si>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</si>
  <si>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</si>
  <si>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</si>
  <si>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</si>
  <si>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</si>
  <si>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</si>
  <si>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</si>
  <si>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</si>
  <si>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</si>
  <si>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Zemné práce</t>
  </si>
  <si>
    <t>221</t>
  </si>
  <si>
    <t>113106612</t>
  </si>
  <si>
    <t>Rozoberanie zámkovej dlažby všetkých druhov v ploche nad 20 m2,  -0,15400t</t>
  </si>
  <si>
    <t>m2</t>
  </si>
  <si>
    <t>"dláždený kryt chodníka" 30</t>
  </si>
  <si>
    <t>"kamenná dlažba na komunikácii" 11</t>
  </si>
  <si>
    <t>113107132</t>
  </si>
  <si>
    <t>Odstránenie krytu v ploche do 200 m2 z betónu prostého, hr. vrstvy 150 do 300 mm,  -0,50000t</t>
  </si>
  <si>
    <t>"betónový kryt chodníka" 40</t>
  </si>
  <si>
    <t>113107142</t>
  </si>
  <si>
    <t>Odstránenie  krytu asfaltového v ploche do 200 m2, hr.nad 50 do 100 mm,  -0,18100t</t>
  </si>
  <si>
    <t>"asfaltový kryt na chodníku" 45</t>
  </si>
  <si>
    <t>113107143</t>
  </si>
  <si>
    <t>Odstránenie  krytu asfaltového v ploche do 200 m2, hr.nad 100 do 150 mm,  -0,31600t</t>
  </si>
  <si>
    <t>"asfaltový kryt jestvujúcej komunikácie" 244</t>
  </si>
  <si>
    <t>113206111</t>
  </si>
  <si>
    <t>Vytrhanie obrúb, s vybúraním lôžka, z krajníkov alebo obrubníkov stojatých,  -0,14500t</t>
  </si>
  <si>
    <t>m</t>
  </si>
  <si>
    <t>113307124</t>
  </si>
  <si>
    <t>Odstránenie podkladu v ploche do 200 m2 z kameniva hrubého drveného, hr.300 do 400mm,  -0,5600t</t>
  </si>
  <si>
    <t>"podkladné vrstvy na chodníku a komunikácii - možný výskyt podzemných vedení" 244+11+40+45+30</t>
  </si>
  <si>
    <t>001</t>
  </si>
  <si>
    <t>162501102</t>
  </si>
  <si>
    <t>Vodorovné premiestnenie výkopkupo spevnenej ceste, z horniny tr.1-4 do 3000 m</t>
  </si>
  <si>
    <t>m3</t>
  </si>
  <si>
    <t>162501123</t>
  </si>
  <si>
    <t>Vodorovné premiestnenie výkopkupo spevnenej ceste, z horniny tr.1-4, nad 100 do 1000m3, príplatok k cene za každých ďalšich začatých 1000 m</t>
  </si>
  <si>
    <t>1,395 * 17</t>
  </si>
  <si>
    <t>167101101</t>
  </si>
  <si>
    <t>Nakladanie neuľahnutého výkopku z hornín tr.1-4 do 100 m3</t>
  </si>
  <si>
    <t>"ornica pre zahumusovanie" 9,3*0,15</t>
  </si>
  <si>
    <t>231</t>
  </si>
  <si>
    <t>180402111</t>
  </si>
  <si>
    <t>Založenie trávnika parkového výsevom v rovine do 1:5</t>
  </si>
  <si>
    <t>005</t>
  </si>
  <si>
    <t>0057211200</t>
  </si>
  <si>
    <t>Trávové semeno - parková zmes</t>
  </si>
  <si>
    <t>kg</t>
  </si>
  <si>
    <t>9,3 * 0,04</t>
  </si>
  <si>
    <t>181101102</t>
  </si>
  <si>
    <t>Úprava pláne v zárezoch v hornine 1-4 so zhutnením</t>
  </si>
  <si>
    <t>181301102</t>
  </si>
  <si>
    <t>Rozprestretie ornice v rovine, plocha do 500 m2,hr.do 150 mm</t>
  </si>
  <si>
    <t>Zakladanie</t>
  </si>
  <si>
    <t>271</t>
  </si>
  <si>
    <t>212752125</t>
  </si>
  <si>
    <t>Trativody z flexodrenážnych rúr DN 100, D+M, s obsypom, s geotextíliou, vrátane výkopu ryhy</t>
  </si>
  <si>
    <t>002</t>
  </si>
  <si>
    <t>289971221R</t>
  </si>
  <si>
    <t>Položenie nopovej fólie na styku konštrukcie chodníka s budovou</t>
  </si>
  <si>
    <t>628</t>
  </si>
  <si>
    <t>6288000640</t>
  </si>
  <si>
    <t>Nopová fólia proti vlhkosti</t>
  </si>
  <si>
    <t>49 * 1,02</t>
  </si>
  <si>
    <t>Komunikácie</t>
  </si>
  <si>
    <t>564861111</t>
  </si>
  <si>
    <t>Podklad zo štrkodrviny s rozprestrením a zhutnením, hr.po zhutnení 200 mm</t>
  </si>
  <si>
    <t>"chodník na severnej strane" 148,2</t>
  </si>
  <si>
    <t>"úzky zvýšený priestor na južnej strane" 21,3</t>
  </si>
  <si>
    <t>564861114</t>
  </si>
  <si>
    <t>Podklad zo štrkodrviny s rozprestrením a zhutnením, hr.po zhutnení 230 mm</t>
  </si>
  <si>
    <t>"komunikácia" 191,2</t>
  </si>
  <si>
    <t>"rozšírenie pod obrubníkmi" 138*0,5</t>
  </si>
  <si>
    <t>567125115R</t>
  </si>
  <si>
    <t>Podklad z prostého betónu tr. C 16/20 hr.150 mm</t>
  </si>
  <si>
    <t>567132113</t>
  </si>
  <si>
    <t>Podklad z kameniva spevneného cementom s rozprestrením a zhutnením, CBGM C8/10, hr.po zhutnení 180 mm</t>
  </si>
  <si>
    <t>596312111</t>
  </si>
  <si>
    <t>Kladenie dlažby kamennej hr. 80mm, do lôžka z drveného kameniva fr. 2-5, 4-8mm, hr. 40mm</t>
  </si>
  <si>
    <t>583</t>
  </si>
  <si>
    <t>5838797000R2</t>
  </si>
  <si>
    <t>Kamenná kusová dlažba tmavosivá, čadičové kocky 10/12cm, hr. 80mm</t>
  </si>
  <si>
    <t>191,2 * 1,02</t>
  </si>
  <si>
    <t>5838797000R3</t>
  </si>
  <si>
    <t>Kamenná sivo béžová dlažba 25x25cm, hr. 80mm, zo skládky mesta, kladenú na striedavú škáru kolmo k fasádam objektov</t>
  </si>
  <si>
    <t>21,3 * 1,02</t>
  </si>
  <si>
    <t>596342111</t>
  </si>
  <si>
    <t>Kladenie dlažby kamennej hr. 80mm, do lôžka z cementovej malty hr. 40mm</t>
  </si>
  <si>
    <t>5838797000R</t>
  </si>
  <si>
    <t>Kamenné lomové platne, sivo-hnedej farby</t>
  </si>
  <si>
    <t>148,2 * 1,02</t>
  </si>
  <si>
    <t>599141111R</t>
  </si>
  <si>
    <t>Vyplnenie škár asfaltovou zálievkou</t>
  </si>
  <si>
    <t>"napojenie na asfaltovú cestu" 7,93</t>
  </si>
  <si>
    <t>Rúrové vedenie</t>
  </si>
  <si>
    <t>895941111</t>
  </si>
  <si>
    <t>Zriadenie kanalizačného vpustu uličného z betónových dielcov a osadenie mreže, vrátane zemných prác - výkopu, zásypu, a napojenia na kanalizáciu</t>
  </si>
  <si>
    <t>ks</t>
  </si>
  <si>
    <t>592</t>
  </si>
  <si>
    <t>5922382500x</t>
  </si>
  <si>
    <t>Uličný vpusť s kalovým priestorom z betónových dielcov, s mrežou a košom</t>
  </si>
  <si>
    <t>9</t>
  </si>
  <si>
    <t>Ostatné konštrukcie a práce-búranie</t>
  </si>
  <si>
    <t>914001111</t>
  </si>
  <si>
    <t>Osadenie a montáž cestnej zvislej dopravnej značky na stľpik, stľp,konzolu alebo objekt</t>
  </si>
  <si>
    <t>914001111R</t>
  </si>
  <si>
    <t>Osadenie a montáž cestnej zvislej dopravnej značky na stľpik, stľp,konzolu alebo objekt, vrátane osadenia stĺpika</t>
  </si>
  <si>
    <t>404</t>
  </si>
  <si>
    <t>4044777000</t>
  </si>
  <si>
    <t>Zn stĺpik, f60 mm, + krytka</t>
  </si>
  <si>
    <t>4044741131</t>
  </si>
  <si>
    <t>Dopravná značka - Zn / Reflexnosť - Trieda 1, kruh O 700 mm + objímky</t>
  </si>
  <si>
    <t>4044744003</t>
  </si>
  <si>
    <t>Dopravná značka - Zn / Reflexnosť - Trieda 1, 500x300 mm + objímky</t>
  </si>
  <si>
    <t>R</t>
  </si>
  <si>
    <t>91400x</t>
  </si>
  <si>
    <t>Dočasné dopravné značenie</t>
  </si>
  <si>
    <t>kpl</t>
  </si>
  <si>
    <t>916561111</t>
  </si>
  <si>
    <t>Osadenie záhon. obrubníka betón., do lôžka z bet. pros. tr. C 10/12,5 s bočnou oporou</t>
  </si>
  <si>
    <t>5921745100</t>
  </si>
  <si>
    <t>Parkový obrubník 100/20/5cm</t>
  </si>
  <si>
    <t>22 * 1,02</t>
  </si>
  <si>
    <t>917461111</t>
  </si>
  <si>
    <t>Osadenie chodník. obrub. kamen. stojatého s bočnou oporou z betónu prosteho C 10/12, 5 do lôžka</t>
  </si>
  <si>
    <t>5838030300</t>
  </si>
  <si>
    <t>138 * 1,02</t>
  </si>
  <si>
    <t>919735112</t>
  </si>
  <si>
    <t>Rezanie existujúceho asfaltového krytu alebo podkladu hĺbky nad 50 do 100 mm</t>
  </si>
  <si>
    <t>966006211R</t>
  </si>
  <si>
    <t>Odstránenie (demontáž) zvislej dopravnej značky zo stľpov, stľpikov alebo konzol,  -0,00400t - presun značiek</t>
  </si>
  <si>
    <t>966008R</t>
  </si>
  <si>
    <t>Búranie uličného vpustu, vrátane zásypu</t>
  </si>
  <si>
    <t>979082213</t>
  </si>
  <si>
    <t>Vodorovná doprava sutiny so zložením a hrubým urovnaním na vzdialenosť do 1 km</t>
  </si>
  <si>
    <t>t</t>
  </si>
  <si>
    <t>979082219</t>
  </si>
  <si>
    <t>Príplatok k cene za každý ďalší aj začatý 1 km nad 1 km</t>
  </si>
  <si>
    <t>979087212</t>
  </si>
  <si>
    <t>Nakladanie na dopravné prostriedky pre vodorovnú dopravu sutiny</t>
  </si>
  <si>
    <t>013</t>
  </si>
  <si>
    <t>979089012</t>
  </si>
  <si>
    <t>Poplatok za skladovanie - suť, ostatné</t>
  </si>
  <si>
    <t>99</t>
  </si>
  <si>
    <t>Presun hmôt HSV</t>
  </si>
  <si>
    <t>998223011</t>
  </si>
  <si>
    <t>Presun hmôt pre pozemné komunikácie s krytom dláždeným (822 2.3, 822 5.3) akejkoľvek dĺžky objektu</t>
  </si>
  <si>
    <t>Celkom</t>
  </si>
  <si>
    <t xml:space="preserve">Dátum: </t>
  </si>
  <si>
    <t>Názov stavby</t>
  </si>
  <si>
    <t>JKSO</t>
  </si>
  <si>
    <t>Objekt:</t>
  </si>
  <si>
    <t>EČO</t>
  </si>
  <si>
    <t>Miesto</t>
  </si>
  <si>
    <t>IČO</t>
  </si>
  <si>
    <t>IČ DPH</t>
  </si>
  <si>
    <t>Objednávateľ</t>
  </si>
  <si>
    <t>Projektant</t>
  </si>
  <si>
    <t>Zhotoviteľ</t>
  </si>
  <si>
    <t>Rozpočet číslo</t>
  </si>
  <si>
    <t>Spracoval</t>
  </si>
  <si>
    <t>Dňa</t>
  </si>
  <si>
    <t>Položiek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</si>
  <si>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</si>
  <si>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</si>
  <si>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</si>
  <si>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</si>
  <si>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</si>
  <si>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</si>
  <si>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</si>
  <si>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</si>
  <si>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</si>
  <si>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</si>
  <si>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</si>
  <si>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</si>
  <si>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</si>
  <si>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</si>
  <si>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Dodávky</t>
  </si>
  <si>
    <t>Práce nadčas</t>
  </si>
  <si>
    <t>13</t>
  </si>
  <si>
    <t>Zariad. staveniska</t>
  </si>
  <si>
    <t>Montáž</t>
  </si>
  <si>
    <t>Bez pevnej podl.</t>
  </si>
  <si>
    <t>14</t>
  </si>
  <si>
    <t>Mimostav. doprava</t>
  </si>
  <si>
    <t>PSV</t>
  </si>
  <si>
    <t>10</t>
  </si>
  <si>
    <t>Kultúrna pamiatka</t>
  </si>
  <si>
    <t>15</t>
  </si>
  <si>
    <t>Územné vplyvy</t>
  </si>
  <si>
    <t>11</t>
  </si>
  <si>
    <t>16</t>
  </si>
  <si>
    <t>Prevádzkové vplyvy</t>
  </si>
  <si>
    <t>"M"</t>
  </si>
  <si>
    <t>17</t>
  </si>
  <si>
    <t>Ostatné</t>
  </si>
  <si>
    <t>18</t>
  </si>
  <si>
    <t>VRN z rozpočtu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</si>
  <si>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</si>
  <si>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</si>
  <si>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</si>
  <si>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</si>
  <si>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</si>
  <si>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</si>
  <si>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</si>
  <si>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</si>
  <si>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</si>
  <si>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</si>
  <si>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</si>
  <si>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</si>
  <si>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</si>
  <si>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</si>
  <si>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</si>
  <si>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</si>
  <si>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</si>
  <si>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</si>
  <si>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</si>
  <si>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</si>
  <si>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</si>
  <si>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</si>
  <si>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</si>
  <si>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</si>
  <si>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</si>
  <si>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</si>
  <si>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</si>
  <si>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</si>
  <si>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</si>
  <si>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</si>
  <si>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Miestna komunikácia</t>
  </si>
  <si>
    <t>Trnava</t>
  </si>
  <si>
    <t>Č.</t>
  </si>
  <si>
    <t>Skrátený popis prác a dodávok</t>
  </si>
  <si>
    <t>M.j.</t>
  </si>
  <si>
    <t>Počet</t>
  </si>
  <si>
    <t>Jed. cena</t>
  </si>
  <si>
    <t>Dodávka</t>
  </si>
  <si>
    <t>pol.</t>
  </si>
  <si>
    <t>dod.</t>
  </si>
  <si>
    <t>mont.</t>
  </si>
  <si>
    <t>1.</t>
  </si>
  <si>
    <t>Montáž-silnoprúd</t>
  </si>
  <si>
    <t>2.</t>
  </si>
  <si>
    <t>Dodávka - silnoprúd</t>
  </si>
  <si>
    <t>3.</t>
  </si>
  <si>
    <t>4.</t>
  </si>
  <si>
    <t>Montáž svietidlá</t>
  </si>
  <si>
    <t>5.</t>
  </si>
  <si>
    <t>Dodávka svietidlá</t>
  </si>
  <si>
    <t>6.</t>
  </si>
  <si>
    <t>Demontáže</t>
  </si>
  <si>
    <t>7.</t>
  </si>
  <si>
    <t>Montáž spolu :</t>
  </si>
  <si>
    <t>8.</t>
  </si>
  <si>
    <t>Dodávka silnoprúd :</t>
  </si>
  <si>
    <t>9.</t>
  </si>
  <si>
    <t>HZS - Revízia :</t>
  </si>
  <si>
    <t>hod</t>
  </si>
  <si>
    <t>10.</t>
  </si>
  <si>
    <t>CELKOVÉ NÁKLADY :</t>
  </si>
  <si>
    <t>Montáž silnoprúd :</t>
  </si>
  <si>
    <t>Montáž základov pre stlp do 6m</t>
  </si>
  <si>
    <t>Montáž elektrovýzbroje</t>
  </si>
  <si>
    <t>Montáž 3m stožiara</t>
  </si>
  <si>
    <t>Montáž svietidla do 3m</t>
  </si>
  <si>
    <t>Ostatná montáž, doprava a manipulácia s materiálom</t>
  </si>
  <si>
    <t>MONTÁŽ SPOLU :</t>
  </si>
  <si>
    <t>MONTÁŽ SILNOPRÚD SPOLU :</t>
  </si>
  <si>
    <t xml:space="preserve">Svietidlá : </t>
  </si>
  <si>
    <t>DODÁVKA SPOLU:</t>
  </si>
  <si>
    <t>SVIETIDLÁ SPOLU :</t>
  </si>
  <si>
    <t>Dodávka silnoprúd:</t>
  </si>
  <si>
    <t>Elektrovýzbroj stožiara</t>
  </si>
  <si>
    <t>Vodič FeZn 30/4mm</t>
  </si>
  <si>
    <t>Kábel CYKY-J 4 x 10mm2</t>
  </si>
  <si>
    <t>Kábel CYKY-J 3 x 2,5mm2</t>
  </si>
  <si>
    <t>Poistková skrinka na stožiar vr. poistky</t>
  </si>
  <si>
    <t>Výstražná fólia</t>
  </si>
  <si>
    <t>Drobný spotrebný materiál</t>
  </si>
  <si>
    <t>Dodávka spolu:</t>
  </si>
  <si>
    <t>Zemné práce:</t>
  </si>
  <si>
    <t>Výkop ryhy 350x800mm</t>
  </si>
  <si>
    <t>Výkop pätiek pod stožiare</t>
  </si>
  <si>
    <t>Zásyp ryhy a úprava terénu</t>
  </si>
  <si>
    <t>Základová pätka pod stožiar</t>
  </si>
  <si>
    <t>Zemné práce spolu:</t>
  </si>
  <si>
    <t>Demontáže:</t>
  </si>
  <si>
    <t xml:space="preserve">Demontáž stožiara do 10m </t>
  </si>
  <si>
    <t>Demontáž svietidla do 10m</t>
  </si>
  <si>
    <t>Demontáž a likvidácia betónových základov</t>
  </si>
  <si>
    <t>Demontáž spolu:</t>
  </si>
  <si>
    <t xml:space="preserve">Objekt:   SO 03 Mobiliár </t>
  </si>
  <si>
    <t>Ostatné konštrukcie a práce</t>
  </si>
  <si>
    <t xml:space="preserve">Osadenie, montáž odpadového koša na stĺp verejného osvetlenia </t>
  </si>
  <si>
    <t xml:space="preserve">Mesto Trnava </t>
  </si>
  <si>
    <t>kus</t>
  </si>
  <si>
    <t>Zákonný poplatok za skladovanie - suť, ostatné</t>
  </si>
  <si>
    <t xml:space="preserve">Rekapitulácia </t>
  </si>
  <si>
    <t>Objekt:   SO 01  Miestna komunikácia</t>
  </si>
  <si>
    <t xml:space="preserve">Objekt : SO 02   Verejné odvetlenie </t>
  </si>
  <si>
    <t xml:space="preserve">Objekt : SO 03   Mobiliár </t>
  </si>
  <si>
    <t xml:space="preserve">Objekt : SO 01   Miestna komunikácia </t>
  </si>
  <si>
    <t xml:space="preserve">SPOLU bez DPH </t>
  </si>
  <si>
    <t xml:space="preserve">DPH 20 % </t>
  </si>
  <si>
    <t xml:space="preserve">Spolu s 20 % DPH </t>
  </si>
  <si>
    <t xml:space="preserve">Geodetické práce </t>
  </si>
  <si>
    <t>Stavba:   Obnova miestnej komunikácie Horné Bašty II. v Trnave</t>
  </si>
  <si>
    <t>Obnova miestnej komunikácie Horné Bašty II. v Trnave</t>
  </si>
  <si>
    <t xml:space="preserve">KRYCÍ LIST VÝKAZU VÝMER </t>
  </si>
  <si>
    <t xml:space="preserve">Rekapitulácia  Výkazu  Výmer </t>
  </si>
  <si>
    <t>VÝKAZ  VÝMER</t>
  </si>
  <si>
    <t>Svorkovnice  2072 vr. poistky</t>
  </si>
  <si>
    <t>Plastová chránička  d=50mm</t>
  </si>
  <si>
    <t xml:space="preserve">Výkaz Výmer </t>
  </si>
  <si>
    <t xml:space="preserve">Smetný kôš bez stĺpika  (pre umiestnenie na stožiar VO) s vyberateľnou vložkou pozinkovanou </t>
  </si>
  <si>
    <t>Kamenný obrubník - šedobéžová žula, rezaná 15/20/80-120cm alebo sekundárne použitá sivo-béžová kamenná dlažba zo skládky mesta</t>
  </si>
  <si>
    <t xml:space="preserve">Svietidlo lucerna štvorboká s osemhranným stožiarom - štvormetrová , 1x70W, 230V,IP23 výška 1080mm, bočná šírka 460x460mm, hmotnosť 25 kg, s 2 kusmi presvetľovacích oválov v spodnej časti lucerny, materiál sivá liatina, zliatina Al-oceľ, </t>
  </si>
  <si>
    <t xml:space="preserve">Stožiar osemhranný s rustkálnymi, oválnymi a kužeľovitými tvarmi, výška 2920mm, hmotnosť 110 kg, materiál sivá liatina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</si>
</sst>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;\-#,##0.00"/>
    <numFmt numFmtId="167" formatCode="#,##0_*&quot;€&quot;;\-#,##0_*&quot;€&quot;"/>
    <numFmt numFmtId="168" formatCode="#,##0.00&quot; Sk&quot;"/>
    <numFmt numFmtId="169" formatCode="#,##0.00\ [$€-1]"/>
    <numFmt numFmtId="170" formatCode="#,##0.00_ ;\-#,##0.00\ "/>
  </numFmts>
  <fonts count="68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8"/>
      <color indexed="18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0"/>
      <name val="Arial"/>
      <family val="2"/>
    </font>
    <font>
      <b/>
      <i/>
      <sz val="7"/>
      <color indexed="10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8"/>
      <name val="MS Sans Serif"/>
      <family val="2"/>
    </font>
    <font>
      <sz val="12"/>
      <name val="MS Sans Serif"/>
      <family val="2"/>
    </font>
    <font>
      <sz val="15"/>
      <name val="MS Sans Serif"/>
      <family val="2"/>
    </font>
    <font>
      <sz val="13.5"/>
      <name val="MS Sans Serif"/>
      <family val="2"/>
    </font>
    <font>
      <sz val="28"/>
      <name val="Arial CE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0"/>
    </font>
    <font>
      <sz val="10"/>
      <color indexed="8"/>
      <name val="Calibri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" fillId="0" borderId="0" applyAlignment="0">
      <protection locked="0"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7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5" fontId="4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165" fontId="7" fillId="0" borderId="11" xfId="0" applyNumberFormat="1" applyFont="1" applyBorder="1" applyAlignment="1">
      <alignment horizontal="right"/>
    </xf>
    <xf numFmtId="166" fontId="7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165" fontId="8" fillId="0" borderId="11" xfId="0" applyNumberFormat="1" applyFont="1" applyBorder="1" applyAlignment="1">
      <alignment horizontal="right"/>
    </xf>
    <xf numFmtId="166" fontId="8" fillId="0" borderId="11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165" fontId="9" fillId="0" borderId="11" xfId="0" applyNumberFormat="1" applyFont="1" applyBorder="1" applyAlignment="1">
      <alignment horizontal="right"/>
    </xf>
    <xf numFmtId="166" fontId="9" fillId="0" borderId="11" xfId="0" applyNumberFormat="1" applyFont="1" applyBorder="1" applyAlignment="1">
      <alignment horizontal="right"/>
    </xf>
    <xf numFmtId="0" fontId="11" fillId="0" borderId="12" xfId="45" applyFont="1" applyBorder="1" applyAlignment="1" applyProtection="1">
      <alignment horizontal="left"/>
      <protection/>
    </xf>
    <xf numFmtId="0" fontId="11" fillId="0" borderId="13" xfId="45" applyFont="1" applyBorder="1" applyAlignment="1" applyProtection="1">
      <alignment horizontal="left"/>
      <protection/>
    </xf>
    <xf numFmtId="0" fontId="11" fillId="0" borderId="14" xfId="45" applyFont="1" applyBorder="1" applyAlignment="1" applyProtection="1">
      <alignment horizontal="left"/>
      <protection/>
    </xf>
    <xf numFmtId="0" fontId="5" fillId="0" borderId="0" xfId="45" applyAlignment="1">
      <alignment horizontal="left" vertical="top"/>
      <protection locked="0"/>
    </xf>
    <xf numFmtId="0" fontId="11" fillId="0" borderId="15" xfId="45" applyFont="1" applyBorder="1" applyAlignment="1" applyProtection="1">
      <alignment horizontal="left"/>
      <protection/>
    </xf>
    <xf numFmtId="0" fontId="11" fillId="0" borderId="0" xfId="45" applyFont="1" applyAlignment="1" applyProtection="1">
      <alignment horizontal="left"/>
      <protection/>
    </xf>
    <xf numFmtId="0" fontId="1" fillId="0" borderId="0" xfId="45" applyFont="1" applyAlignment="1" applyProtection="1">
      <alignment horizontal="left"/>
      <protection/>
    </xf>
    <xf numFmtId="0" fontId="12" fillId="0" borderId="0" xfId="45" applyFont="1" applyAlignment="1" applyProtection="1">
      <alignment horizontal="left"/>
      <protection/>
    </xf>
    <xf numFmtId="0" fontId="11" fillId="0" borderId="16" xfId="45" applyFont="1" applyBorder="1" applyAlignment="1" applyProtection="1">
      <alignment horizontal="left"/>
      <protection/>
    </xf>
    <xf numFmtId="0" fontId="11" fillId="0" borderId="17" xfId="45" applyFont="1" applyBorder="1" applyAlignment="1" applyProtection="1">
      <alignment horizontal="left"/>
      <protection/>
    </xf>
    <xf numFmtId="0" fontId="11" fillId="0" borderId="18" xfId="45" applyFont="1" applyBorder="1" applyAlignment="1" applyProtection="1">
      <alignment horizontal="left"/>
      <protection/>
    </xf>
    <xf numFmtId="0" fontId="11" fillId="0" borderId="19" xfId="45" applyFont="1" applyBorder="1" applyAlignment="1" applyProtection="1">
      <alignment horizontal="left"/>
      <protection/>
    </xf>
    <xf numFmtId="0" fontId="5" fillId="0" borderId="12" xfId="45" applyFont="1" applyBorder="1" applyAlignment="1" applyProtection="1">
      <alignment horizontal="left" vertical="center"/>
      <protection/>
    </xf>
    <xf numFmtId="0" fontId="5" fillId="0" borderId="13" xfId="45" applyFont="1" applyBorder="1" applyAlignment="1" applyProtection="1">
      <alignment horizontal="left" vertical="center"/>
      <protection/>
    </xf>
    <xf numFmtId="0" fontId="5" fillId="0" borderId="0" xfId="45" applyFont="1" applyAlignment="1" applyProtection="1">
      <alignment horizontal="left" vertical="center"/>
      <protection/>
    </xf>
    <xf numFmtId="0" fontId="5" fillId="0" borderId="14" xfId="45" applyFont="1" applyBorder="1" applyAlignment="1" applyProtection="1">
      <alignment horizontal="left" vertical="center"/>
      <protection/>
    </xf>
    <xf numFmtId="0" fontId="5" fillId="0" borderId="15" xfId="45" applyFont="1" applyBorder="1" applyAlignment="1" applyProtection="1">
      <alignment horizontal="left" vertical="center"/>
      <protection/>
    </xf>
    <xf numFmtId="0" fontId="5" fillId="0" borderId="20" xfId="45" applyFont="1" applyBorder="1" applyAlignment="1" applyProtection="1">
      <alignment horizontal="left" vertical="center"/>
      <protection/>
    </xf>
    <xf numFmtId="0" fontId="5" fillId="0" borderId="21" xfId="45" applyFont="1" applyBorder="1" applyAlignment="1" applyProtection="1">
      <alignment horizontal="left" vertical="center"/>
      <protection/>
    </xf>
    <xf numFmtId="0" fontId="5" fillId="0" borderId="16" xfId="45" applyFont="1" applyBorder="1" applyAlignment="1" applyProtection="1">
      <alignment horizontal="left" vertical="center"/>
      <protection/>
    </xf>
    <xf numFmtId="0" fontId="5" fillId="0" borderId="22" xfId="45" applyFont="1" applyBorder="1" applyAlignment="1" applyProtection="1">
      <alignment horizontal="left" vertical="center"/>
      <protection/>
    </xf>
    <xf numFmtId="0" fontId="5" fillId="0" borderId="23" xfId="45" applyFont="1" applyBorder="1" applyAlignment="1" applyProtection="1">
      <alignment horizontal="left" vertical="center"/>
      <protection/>
    </xf>
    <xf numFmtId="0" fontId="4" fillId="0" borderId="24" xfId="45" applyFont="1" applyBorder="1" applyAlignment="1" applyProtection="1">
      <alignment horizontal="left" vertical="center"/>
      <protection/>
    </xf>
    <xf numFmtId="0" fontId="5" fillId="0" borderId="25" xfId="45" applyFont="1" applyBorder="1" applyAlignment="1" applyProtection="1">
      <alignment horizontal="left" vertical="center"/>
      <protection/>
    </xf>
    <xf numFmtId="0" fontId="4" fillId="0" borderId="11" xfId="45" applyFont="1" applyBorder="1" applyAlignment="1" applyProtection="1">
      <alignment horizontal="left" vertical="center"/>
      <protection/>
    </xf>
    <xf numFmtId="0" fontId="13" fillId="0" borderId="15" xfId="45" applyFont="1" applyBorder="1" applyAlignment="1" applyProtection="1">
      <alignment horizontal="left" vertical="center"/>
      <protection/>
    </xf>
    <xf numFmtId="0" fontId="5" fillId="0" borderId="11" xfId="45" applyFont="1" applyBorder="1" applyAlignment="1" applyProtection="1">
      <alignment horizontal="left" vertical="center"/>
      <protection/>
    </xf>
    <xf numFmtId="0" fontId="5" fillId="0" borderId="26" xfId="45" applyFont="1" applyBorder="1" applyAlignment="1" applyProtection="1">
      <alignment horizontal="left" vertical="center"/>
      <protection/>
    </xf>
    <xf numFmtId="0" fontId="5" fillId="0" borderId="27" xfId="45" applyFont="1" applyBorder="1" applyAlignment="1" applyProtection="1">
      <alignment horizontal="left" vertical="center"/>
      <protection/>
    </xf>
    <xf numFmtId="0" fontId="5" fillId="0" borderId="28" xfId="45" applyFont="1" applyBorder="1" applyAlignment="1" applyProtection="1">
      <alignment horizontal="left" vertical="center"/>
      <protection/>
    </xf>
    <xf numFmtId="0" fontId="5" fillId="0" borderId="17" xfId="45" applyFont="1" applyBorder="1" applyAlignment="1" applyProtection="1">
      <alignment horizontal="left" vertical="center"/>
      <protection/>
    </xf>
    <xf numFmtId="0" fontId="5" fillId="0" borderId="18" xfId="45" applyFont="1" applyBorder="1" applyAlignment="1" applyProtection="1">
      <alignment horizontal="left" vertical="center"/>
      <protection/>
    </xf>
    <xf numFmtId="0" fontId="5" fillId="0" borderId="19" xfId="45" applyFont="1" applyBorder="1" applyAlignment="1" applyProtection="1">
      <alignment horizontal="left" vertical="center"/>
      <protection/>
    </xf>
    <xf numFmtId="0" fontId="11" fillId="0" borderId="29" xfId="45" applyFont="1" applyBorder="1" applyAlignment="1" applyProtection="1">
      <alignment horizontal="left" vertical="center"/>
      <protection/>
    </xf>
    <xf numFmtId="0" fontId="11" fillId="0" borderId="30" xfId="45" applyFont="1" applyBorder="1" applyAlignment="1" applyProtection="1">
      <alignment horizontal="left" vertical="center"/>
      <protection/>
    </xf>
    <xf numFmtId="0" fontId="14" fillId="0" borderId="30" xfId="45" applyFont="1" applyBorder="1" applyAlignment="1" applyProtection="1">
      <alignment horizontal="left" vertical="center"/>
      <protection/>
    </xf>
    <xf numFmtId="0" fontId="11" fillId="0" borderId="18" xfId="45" applyFont="1" applyBorder="1" applyAlignment="1" applyProtection="1">
      <alignment horizontal="left" vertical="center"/>
      <protection/>
    </xf>
    <xf numFmtId="0" fontId="11" fillId="0" borderId="31" xfId="45" applyFont="1" applyBorder="1" applyAlignment="1" applyProtection="1">
      <alignment horizontal="left" vertical="center"/>
      <protection/>
    </xf>
    <xf numFmtId="0" fontId="11" fillId="0" borderId="32" xfId="45" applyFont="1" applyBorder="1" applyAlignment="1" applyProtection="1">
      <alignment horizontal="left" vertical="center"/>
      <protection/>
    </xf>
    <xf numFmtId="0" fontId="11" fillId="0" borderId="33" xfId="45" applyFont="1" applyBorder="1" applyAlignment="1" applyProtection="1">
      <alignment horizontal="left" vertical="center"/>
      <protection/>
    </xf>
    <xf numFmtId="0" fontId="11" fillId="0" borderId="34" xfId="45" applyFont="1" applyBorder="1" applyAlignment="1" applyProtection="1">
      <alignment horizontal="left" vertical="center"/>
      <protection/>
    </xf>
    <xf numFmtId="0" fontId="11" fillId="0" borderId="35" xfId="45" applyFont="1" applyBorder="1" applyAlignment="1" applyProtection="1">
      <alignment horizontal="left" vertical="center"/>
      <protection/>
    </xf>
    <xf numFmtId="0" fontId="15" fillId="0" borderId="34" xfId="45" applyFont="1" applyBorder="1" applyAlignment="1" applyProtection="1">
      <alignment horizontal="left" vertical="center"/>
      <protection/>
    </xf>
    <xf numFmtId="0" fontId="15" fillId="0" borderId="35" xfId="45" applyFont="1" applyBorder="1" applyAlignment="1" applyProtection="1">
      <alignment horizontal="left" vertical="center"/>
      <protection/>
    </xf>
    <xf numFmtId="0" fontId="11" fillId="0" borderId="36" xfId="45" applyFont="1" applyBorder="1" applyAlignment="1" applyProtection="1">
      <alignment horizontal="left" vertical="center"/>
      <protection/>
    </xf>
    <xf numFmtId="0" fontId="11" fillId="0" borderId="37" xfId="45" applyFont="1" applyBorder="1" applyAlignment="1" applyProtection="1">
      <alignment horizontal="left" vertical="center"/>
      <protection/>
    </xf>
    <xf numFmtId="0" fontId="11" fillId="0" borderId="38" xfId="45" applyFont="1" applyBorder="1" applyAlignment="1" applyProtection="1">
      <alignment horizontal="left" vertical="center"/>
      <protection/>
    </xf>
    <xf numFmtId="0" fontId="11" fillId="0" borderId="39" xfId="45" applyFont="1" applyBorder="1" applyAlignment="1" applyProtection="1">
      <alignment horizontal="left" vertical="center"/>
      <protection/>
    </xf>
    <xf numFmtId="164" fontId="11" fillId="0" borderId="40" xfId="45" applyNumberFormat="1" applyFont="1" applyBorder="1" applyAlignment="1" applyProtection="1">
      <alignment horizontal="right" vertical="center"/>
      <protection/>
    </xf>
    <xf numFmtId="164" fontId="11" fillId="0" borderId="41" xfId="45" applyNumberFormat="1" applyFont="1" applyBorder="1" applyAlignment="1" applyProtection="1">
      <alignment horizontal="right" vertical="center"/>
      <protection/>
    </xf>
    <xf numFmtId="0" fontId="11" fillId="0" borderId="40" xfId="45" applyFont="1" applyBorder="1" applyAlignment="1" applyProtection="1">
      <alignment horizontal="left" vertical="center"/>
      <protection/>
    </xf>
    <xf numFmtId="0" fontId="11" fillId="0" borderId="41" xfId="45" applyFont="1" applyBorder="1" applyAlignment="1" applyProtection="1">
      <alignment horizontal="left" vertical="center"/>
      <protection/>
    </xf>
    <xf numFmtId="167" fontId="11" fillId="0" borderId="41" xfId="45" applyNumberFormat="1" applyFont="1" applyBorder="1" applyAlignment="1" applyProtection="1">
      <alignment horizontal="right" vertical="center"/>
      <protection/>
    </xf>
    <xf numFmtId="164" fontId="11" fillId="0" borderId="39" xfId="45" applyNumberFormat="1" applyFont="1" applyBorder="1" applyAlignment="1" applyProtection="1">
      <alignment horizontal="right" vertical="center"/>
      <protection/>
    </xf>
    <xf numFmtId="0" fontId="11" fillId="0" borderId="42" xfId="45" applyFont="1" applyBorder="1" applyAlignment="1" applyProtection="1">
      <alignment horizontal="left" vertical="center"/>
      <protection/>
    </xf>
    <xf numFmtId="0" fontId="14" fillId="0" borderId="29" xfId="45" applyFont="1" applyBorder="1" applyAlignment="1" applyProtection="1">
      <alignment horizontal="left" vertical="center"/>
      <protection/>
    </xf>
    <xf numFmtId="0" fontId="16" fillId="0" borderId="30" xfId="45" applyFont="1" applyBorder="1" applyAlignment="1" applyProtection="1">
      <alignment horizontal="left" vertical="center" wrapText="1"/>
      <protection/>
    </xf>
    <xf numFmtId="0" fontId="14" fillId="0" borderId="18" xfId="45" applyFont="1" applyBorder="1" applyAlignment="1" applyProtection="1">
      <alignment horizontal="left" vertical="center"/>
      <protection/>
    </xf>
    <xf numFmtId="0" fontId="14" fillId="0" borderId="31" xfId="45" applyFont="1" applyBorder="1" applyAlignment="1" applyProtection="1">
      <alignment horizontal="left" vertical="center"/>
      <protection/>
    </xf>
    <xf numFmtId="0" fontId="17" fillId="0" borderId="32" xfId="45" applyFont="1" applyBorder="1" applyAlignment="1" applyProtection="1">
      <alignment horizontal="left" vertical="center"/>
      <protection/>
    </xf>
    <xf numFmtId="0" fontId="14" fillId="0" borderId="34" xfId="45" applyFont="1" applyBorder="1" applyAlignment="1" applyProtection="1">
      <alignment horizontal="left" vertical="center"/>
      <protection/>
    </xf>
    <xf numFmtId="0" fontId="14" fillId="0" borderId="35" xfId="45" applyFont="1" applyBorder="1" applyAlignment="1" applyProtection="1">
      <alignment horizontal="left" vertical="center"/>
      <protection/>
    </xf>
    <xf numFmtId="0" fontId="14" fillId="0" borderId="33" xfId="45" applyFont="1" applyBorder="1" applyAlignment="1" applyProtection="1">
      <alignment horizontal="left" vertical="center"/>
      <protection/>
    </xf>
    <xf numFmtId="0" fontId="18" fillId="0" borderId="37" xfId="45" applyFont="1" applyBorder="1" applyAlignment="1" applyProtection="1">
      <alignment horizontal="left" vertical="center"/>
      <protection/>
    </xf>
    <xf numFmtId="0" fontId="14" fillId="0" borderId="37" xfId="45" applyFont="1" applyBorder="1" applyAlignment="1" applyProtection="1">
      <alignment horizontal="left" vertical="center"/>
      <protection/>
    </xf>
    <xf numFmtId="0" fontId="14" fillId="0" borderId="36" xfId="45" applyFont="1" applyBorder="1" applyAlignment="1" applyProtection="1">
      <alignment horizontal="left" vertical="center"/>
      <protection/>
    </xf>
    <xf numFmtId="0" fontId="5" fillId="0" borderId="43" xfId="45" applyFont="1" applyBorder="1" applyAlignment="1" applyProtection="1">
      <alignment horizontal="center" vertical="center"/>
      <protection/>
    </xf>
    <xf numFmtId="0" fontId="14" fillId="0" borderId="44" xfId="45" applyFont="1" applyBorder="1" applyAlignment="1" applyProtection="1">
      <alignment horizontal="left" vertical="center"/>
      <protection/>
    </xf>
    <xf numFmtId="0" fontId="11" fillId="0" borderId="45" xfId="45" applyFont="1" applyBorder="1" applyAlignment="1" applyProtection="1">
      <alignment horizontal="left" vertical="center"/>
      <protection/>
    </xf>
    <xf numFmtId="0" fontId="5" fillId="0" borderId="46" xfId="45" applyFont="1" applyBorder="1" applyAlignment="1" applyProtection="1">
      <alignment horizontal="left" vertical="center"/>
      <protection/>
    </xf>
    <xf numFmtId="166" fontId="15" fillId="0" borderId="47" xfId="45" applyNumberFormat="1" applyFont="1" applyBorder="1" applyAlignment="1" applyProtection="1">
      <alignment horizontal="right" vertical="center"/>
      <protection/>
    </xf>
    <xf numFmtId="0" fontId="11" fillId="0" borderId="48" xfId="45" applyFont="1" applyBorder="1" applyAlignment="1" applyProtection="1">
      <alignment horizontal="left" vertical="center"/>
      <protection/>
    </xf>
    <xf numFmtId="0" fontId="5" fillId="0" borderId="47" xfId="45" applyFont="1" applyBorder="1" applyAlignment="1" applyProtection="1">
      <alignment horizontal="left" vertical="center"/>
      <protection/>
    </xf>
    <xf numFmtId="0" fontId="11" fillId="0" borderId="49" xfId="45" applyFont="1" applyBorder="1" applyAlignment="1" applyProtection="1">
      <alignment horizontal="left" vertical="center"/>
      <protection/>
    </xf>
    <xf numFmtId="166" fontId="11" fillId="0" borderId="47" xfId="45" applyNumberFormat="1" applyFont="1" applyBorder="1" applyAlignment="1" applyProtection="1">
      <alignment horizontal="left" vertical="center"/>
      <protection/>
    </xf>
    <xf numFmtId="0" fontId="4" fillId="0" borderId="47" xfId="45" applyFont="1" applyBorder="1" applyAlignment="1" applyProtection="1">
      <alignment horizontal="left" vertical="center"/>
      <protection/>
    </xf>
    <xf numFmtId="0" fontId="11" fillId="0" borderId="50" xfId="45" applyFont="1" applyBorder="1" applyAlignment="1" applyProtection="1">
      <alignment horizontal="left" vertical="center"/>
      <protection/>
    </xf>
    <xf numFmtId="2" fontId="2" fillId="0" borderId="50" xfId="45" applyNumberFormat="1" applyFont="1" applyBorder="1" applyAlignment="1" applyProtection="1">
      <alignment horizontal="right" vertical="center"/>
      <protection/>
    </xf>
    <xf numFmtId="0" fontId="14" fillId="0" borderId="51" xfId="45" applyFont="1" applyBorder="1" applyAlignment="1" applyProtection="1">
      <alignment horizontal="left" vertical="center"/>
      <protection/>
    </xf>
    <xf numFmtId="0" fontId="11" fillId="0" borderId="52" xfId="45" applyFont="1" applyBorder="1" applyAlignment="1" applyProtection="1">
      <alignment horizontal="left" vertical="center"/>
      <protection/>
    </xf>
    <xf numFmtId="0" fontId="4" fillId="0" borderId="50" xfId="45" applyFont="1" applyBorder="1" applyAlignment="1" applyProtection="1">
      <alignment horizontal="left" vertical="center"/>
      <protection/>
    </xf>
    <xf numFmtId="0" fontId="5" fillId="0" borderId="53" xfId="45" applyFont="1" applyBorder="1" applyAlignment="1" applyProtection="1">
      <alignment horizontal="center" vertical="center"/>
      <protection/>
    </xf>
    <xf numFmtId="0" fontId="5" fillId="0" borderId="50" xfId="45" applyFont="1" applyBorder="1" applyAlignment="1" applyProtection="1">
      <alignment horizontal="left" vertical="center"/>
      <protection/>
    </xf>
    <xf numFmtId="2" fontId="2" fillId="0" borderId="49" xfId="45" applyNumberFormat="1" applyFont="1" applyBorder="1" applyAlignment="1" applyProtection="1">
      <alignment horizontal="right" vertical="center"/>
      <protection/>
    </xf>
    <xf numFmtId="0" fontId="13" fillId="0" borderId="47" xfId="45" applyFont="1" applyBorder="1" applyAlignment="1" applyProtection="1">
      <alignment horizontal="left" vertical="center"/>
      <protection/>
    </xf>
    <xf numFmtId="0" fontId="5" fillId="0" borderId="54" xfId="45" applyFont="1" applyBorder="1" applyAlignment="1" applyProtection="1">
      <alignment horizontal="center" vertical="center"/>
      <protection/>
    </xf>
    <xf numFmtId="0" fontId="5" fillId="0" borderId="41" xfId="45" applyFont="1" applyBorder="1" applyAlignment="1" applyProtection="1">
      <alignment horizontal="left" vertical="center"/>
      <protection/>
    </xf>
    <xf numFmtId="166" fontId="15" fillId="0" borderId="41" xfId="45" applyNumberFormat="1" applyFont="1" applyBorder="1" applyAlignment="1" applyProtection="1">
      <alignment horizontal="right" vertical="center"/>
      <protection/>
    </xf>
    <xf numFmtId="0" fontId="14" fillId="0" borderId="12" xfId="45" applyFont="1" applyBorder="1" applyAlignment="1" applyProtection="1">
      <alignment horizontal="left" vertical="top"/>
      <protection/>
    </xf>
    <xf numFmtId="0" fontId="11" fillId="0" borderId="13" xfId="45" applyFont="1" applyBorder="1" applyAlignment="1" applyProtection="1">
      <alignment horizontal="left" vertical="center"/>
      <protection/>
    </xf>
    <xf numFmtId="0" fontId="11" fillId="0" borderId="55" xfId="45" applyFont="1" applyBorder="1" applyAlignment="1" applyProtection="1">
      <alignment horizontal="left" vertical="center"/>
      <protection/>
    </xf>
    <xf numFmtId="0" fontId="11" fillId="0" borderId="56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left" vertical="center"/>
      <protection/>
    </xf>
    <xf numFmtId="0" fontId="11" fillId="0" borderId="15" xfId="45" applyFont="1" applyBorder="1" applyAlignment="1" applyProtection="1">
      <alignment horizontal="left" vertical="center"/>
      <protection/>
    </xf>
    <xf numFmtId="0" fontId="11" fillId="0" borderId="0" xfId="45" applyFont="1" applyAlignment="1" applyProtection="1">
      <alignment horizontal="left" vertical="center"/>
      <protection/>
    </xf>
    <xf numFmtId="0" fontId="11" fillId="0" borderId="57" xfId="45" applyFont="1" applyBorder="1" applyAlignment="1" applyProtection="1">
      <alignment horizontal="left" vertical="center"/>
      <protection/>
    </xf>
    <xf numFmtId="0" fontId="11" fillId="0" borderId="58" xfId="45" applyFont="1" applyBorder="1" applyAlignment="1" applyProtection="1">
      <alignment horizontal="left" vertical="center"/>
      <protection/>
    </xf>
    <xf numFmtId="2" fontId="2" fillId="0" borderId="0" xfId="45" applyNumberFormat="1" applyFont="1" applyAlignment="1" applyProtection="1">
      <alignment horizontal="right" vertical="center"/>
      <protection/>
    </xf>
    <xf numFmtId="0" fontId="11" fillId="0" borderId="23" xfId="45" applyFont="1" applyBorder="1" applyAlignment="1" applyProtection="1">
      <alignment horizontal="left" vertical="center"/>
      <protection/>
    </xf>
    <xf numFmtId="0" fontId="5" fillId="0" borderId="59" xfId="45" applyFont="1" applyBorder="1" applyAlignment="1" applyProtection="1">
      <alignment horizontal="center" vertical="center"/>
      <protection/>
    </xf>
    <xf numFmtId="0" fontId="5" fillId="0" borderId="60" xfId="45" applyFont="1" applyBorder="1" applyAlignment="1" applyProtection="1">
      <alignment horizontal="left"/>
      <protection/>
    </xf>
    <xf numFmtId="0" fontId="5" fillId="0" borderId="51" xfId="45" applyFont="1" applyBorder="1" applyAlignment="1" applyProtection="1">
      <alignment horizontal="left"/>
      <protection/>
    </xf>
    <xf numFmtId="2" fontId="2" fillId="0" borderId="36" xfId="45" applyNumberFormat="1" applyFont="1" applyBorder="1" applyAlignment="1" applyProtection="1">
      <alignment horizontal="right" vertical="center"/>
      <protection/>
    </xf>
    <xf numFmtId="0" fontId="11" fillId="0" borderId="61" xfId="45" applyFont="1" applyBorder="1" applyAlignment="1" applyProtection="1">
      <alignment horizontal="left" vertical="center"/>
      <protection/>
    </xf>
    <xf numFmtId="0" fontId="4" fillId="0" borderId="47" xfId="45" applyFont="1" applyBorder="1" applyAlignment="1" applyProtection="1">
      <alignment horizontal="left" vertical="center" wrapText="1"/>
      <protection/>
    </xf>
    <xf numFmtId="2" fontId="4" fillId="0" borderId="50" xfId="45" applyNumberFormat="1" applyFont="1" applyBorder="1" applyAlignment="1" applyProtection="1">
      <alignment horizontal="right" vertical="center"/>
      <protection/>
    </xf>
    <xf numFmtId="0" fontId="5" fillId="0" borderId="36" xfId="45" applyFont="1" applyBorder="1" applyAlignment="1" applyProtection="1">
      <alignment horizontal="center" vertical="center"/>
      <protection/>
    </xf>
    <xf numFmtId="166" fontId="4" fillId="0" borderId="50" xfId="45" applyNumberFormat="1" applyFont="1" applyBorder="1" applyAlignment="1" applyProtection="1">
      <alignment horizontal="left" vertical="center"/>
      <protection/>
    </xf>
    <xf numFmtId="0" fontId="5" fillId="0" borderId="49" xfId="45" applyFont="1" applyBorder="1" applyAlignment="1" applyProtection="1">
      <alignment horizontal="left" vertical="center"/>
      <protection/>
    </xf>
    <xf numFmtId="166" fontId="15" fillId="0" borderId="51" xfId="45" applyNumberFormat="1" applyFont="1" applyBorder="1" applyAlignment="1" applyProtection="1">
      <alignment horizontal="right" vertical="center"/>
      <protection/>
    </xf>
    <xf numFmtId="0" fontId="11" fillId="0" borderId="62" xfId="45" applyFont="1" applyBorder="1" applyAlignment="1" applyProtection="1">
      <alignment horizontal="left" vertical="center"/>
      <protection/>
    </xf>
    <xf numFmtId="0" fontId="18" fillId="0" borderId="63" xfId="45" applyFont="1" applyBorder="1" applyAlignment="1" applyProtection="1">
      <alignment horizontal="left" vertical="top"/>
      <protection/>
    </xf>
    <xf numFmtId="0" fontId="11" fillId="0" borderId="64" xfId="45" applyFont="1" applyBorder="1" applyAlignment="1" applyProtection="1">
      <alignment horizontal="left" vertical="center"/>
      <protection/>
    </xf>
    <xf numFmtId="0" fontId="11" fillId="0" borderId="44" xfId="45" applyFont="1" applyBorder="1" applyAlignment="1" applyProtection="1">
      <alignment horizontal="left" vertical="center"/>
      <protection/>
    </xf>
    <xf numFmtId="0" fontId="11" fillId="0" borderId="65" xfId="45" applyFont="1" applyBorder="1" applyAlignment="1" applyProtection="1">
      <alignment horizontal="left" vertical="center"/>
      <protection/>
    </xf>
    <xf numFmtId="0" fontId="19" fillId="0" borderId="22" xfId="45" applyFont="1" applyBorder="1" applyAlignment="1" applyProtection="1">
      <alignment horizontal="left"/>
      <protection/>
    </xf>
    <xf numFmtId="0" fontId="19" fillId="0" borderId="0" xfId="45" applyFont="1" applyAlignment="1" applyProtection="1">
      <alignment horizontal="left"/>
      <protection/>
    </xf>
    <xf numFmtId="166" fontId="19" fillId="0" borderId="0" xfId="45" applyNumberFormat="1" applyFont="1" applyAlignment="1" applyProtection="1">
      <alignment horizontal="left"/>
      <protection/>
    </xf>
    <xf numFmtId="0" fontId="14" fillId="0" borderId="15" xfId="45" applyFont="1" applyBorder="1" applyAlignment="1" applyProtection="1">
      <alignment horizontal="left" vertical="top"/>
      <protection/>
    </xf>
    <xf numFmtId="0" fontId="14" fillId="0" borderId="0" xfId="45" applyFont="1" applyAlignment="1" applyProtection="1">
      <alignment horizontal="left" vertical="center"/>
      <protection/>
    </xf>
    <xf numFmtId="0" fontId="5" fillId="0" borderId="66" xfId="45" applyFont="1" applyBorder="1" applyAlignment="1" applyProtection="1">
      <alignment horizontal="center" vertical="center"/>
      <protection/>
    </xf>
    <xf numFmtId="166" fontId="16" fillId="0" borderId="41" xfId="45" applyNumberFormat="1" applyFont="1" applyBorder="1" applyAlignment="1" applyProtection="1">
      <alignment horizontal="right" vertical="center"/>
      <protection/>
    </xf>
    <xf numFmtId="0" fontId="14" fillId="0" borderId="63" xfId="45" applyFont="1" applyBorder="1" applyAlignment="1" applyProtection="1">
      <alignment horizontal="left" vertical="top"/>
      <protection/>
    </xf>
    <xf numFmtId="0" fontId="5" fillId="0" borderId="49" xfId="45" applyFont="1" applyBorder="1" applyAlignment="1" applyProtection="1">
      <alignment horizontal="center" vertical="center"/>
      <protection/>
    </xf>
    <xf numFmtId="0" fontId="5" fillId="0" borderId="17" xfId="45" applyFont="1" applyBorder="1" applyAlignment="1" applyProtection="1">
      <alignment horizontal="left"/>
      <protection/>
    </xf>
    <xf numFmtId="0" fontId="11" fillId="0" borderId="67" xfId="45" applyFont="1" applyBorder="1" applyAlignment="1" applyProtection="1">
      <alignment horizontal="left" vertical="center"/>
      <protection/>
    </xf>
    <xf numFmtId="0" fontId="5" fillId="0" borderId="68" xfId="45" applyFont="1" applyBorder="1" applyAlignment="1" applyProtection="1">
      <alignment horizontal="left"/>
      <protection/>
    </xf>
    <xf numFmtId="0" fontId="11" fillId="0" borderId="69" xfId="45" applyFont="1" applyBorder="1" applyAlignment="1" applyProtection="1">
      <alignment horizontal="left" vertical="center"/>
      <protection/>
    </xf>
    <xf numFmtId="0" fontId="5" fillId="0" borderId="40" xfId="45" applyFont="1" applyBorder="1" applyAlignment="1" applyProtection="1">
      <alignment horizontal="center" vertical="center"/>
      <protection/>
    </xf>
    <xf numFmtId="0" fontId="5" fillId="0" borderId="0" xfId="45" applyFont="1" applyAlignment="1">
      <alignment horizontal="left" vertical="top"/>
      <protection locked="0"/>
    </xf>
    <xf numFmtId="0" fontId="15" fillId="0" borderId="0" xfId="46">
      <alignment/>
      <protection/>
    </xf>
    <xf numFmtId="2" fontId="15" fillId="0" borderId="0" xfId="46" applyNumberFormat="1">
      <alignment/>
      <protection/>
    </xf>
    <xf numFmtId="168" fontId="15" fillId="0" borderId="0" xfId="46" applyNumberFormat="1">
      <alignment/>
      <protection/>
    </xf>
    <xf numFmtId="0" fontId="20" fillId="0" borderId="0" xfId="46" applyFont="1">
      <alignment/>
      <protection/>
    </xf>
    <xf numFmtId="0" fontId="21" fillId="0" borderId="70" xfId="46" applyFont="1" applyBorder="1" applyAlignment="1">
      <alignment horizontal="center"/>
      <protection/>
    </xf>
    <xf numFmtId="2" fontId="21" fillId="0" borderId="70" xfId="46" applyNumberFormat="1" applyFont="1" applyBorder="1" applyAlignment="1">
      <alignment horizontal="center"/>
      <protection/>
    </xf>
    <xf numFmtId="168" fontId="21" fillId="0" borderId="70" xfId="46" applyNumberFormat="1" applyFont="1" applyBorder="1" applyAlignment="1">
      <alignment horizontal="center"/>
      <protection/>
    </xf>
    <xf numFmtId="0" fontId="21" fillId="0" borderId="71" xfId="46" applyFont="1" applyBorder="1" applyAlignment="1">
      <alignment horizontal="center"/>
      <protection/>
    </xf>
    <xf numFmtId="0" fontId="15" fillId="0" borderId="71" xfId="46" applyBorder="1" applyAlignment="1">
      <alignment horizontal="center"/>
      <protection/>
    </xf>
    <xf numFmtId="2" fontId="21" fillId="0" borderId="71" xfId="46" applyNumberFormat="1" applyFont="1" applyBorder="1" applyAlignment="1">
      <alignment horizontal="center"/>
      <protection/>
    </xf>
    <xf numFmtId="168" fontId="15" fillId="0" borderId="71" xfId="46" applyNumberFormat="1" applyBorder="1" applyAlignment="1">
      <alignment horizontal="center"/>
      <protection/>
    </xf>
    <xf numFmtId="168" fontId="22" fillId="0" borderId="71" xfId="46" applyNumberFormat="1" applyFont="1" applyBorder="1" applyAlignment="1">
      <alignment horizontal="center"/>
      <protection/>
    </xf>
    <xf numFmtId="0" fontId="21" fillId="0" borderId="72" xfId="46" applyFont="1" applyBorder="1" applyAlignment="1">
      <alignment horizontal="center"/>
      <protection/>
    </xf>
    <xf numFmtId="0" fontId="15" fillId="0" borderId="73" xfId="46" applyBorder="1" applyAlignment="1">
      <alignment horizontal="center"/>
      <protection/>
    </xf>
    <xf numFmtId="2" fontId="21" fillId="0" borderId="73" xfId="46" applyNumberFormat="1" applyFont="1" applyBorder="1" applyAlignment="1">
      <alignment horizontal="center"/>
      <protection/>
    </xf>
    <xf numFmtId="2" fontId="15" fillId="0" borderId="73" xfId="46" applyNumberFormat="1" applyBorder="1" applyAlignment="1">
      <alignment horizontal="center"/>
      <protection/>
    </xf>
    <xf numFmtId="168" fontId="15" fillId="0" borderId="73" xfId="46" applyNumberFormat="1" applyBorder="1" applyAlignment="1">
      <alignment horizontal="center"/>
      <protection/>
    </xf>
    <xf numFmtId="168" fontId="22" fillId="0" borderId="74" xfId="46" applyNumberFormat="1" applyFont="1" applyBorder="1" applyAlignment="1">
      <alignment horizontal="center"/>
      <protection/>
    </xf>
    <xf numFmtId="0" fontId="21" fillId="0" borderId="75" xfId="46" applyFont="1" applyBorder="1" applyAlignment="1">
      <alignment horizontal="center"/>
      <protection/>
    </xf>
    <xf numFmtId="0" fontId="15" fillId="0" borderId="10" xfId="46" applyBorder="1" applyAlignment="1">
      <alignment horizontal="center"/>
      <protection/>
    </xf>
    <xf numFmtId="2" fontId="21" fillId="0" borderId="10" xfId="46" applyNumberFormat="1" applyFont="1" applyBorder="1" applyAlignment="1">
      <alignment horizontal="center"/>
      <protection/>
    </xf>
    <xf numFmtId="2" fontId="15" fillId="0" borderId="10" xfId="46" applyNumberFormat="1" applyBorder="1" applyAlignment="1">
      <alignment horizontal="center"/>
      <protection/>
    </xf>
    <xf numFmtId="168" fontId="15" fillId="0" borderId="10" xfId="46" applyNumberFormat="1" applyBorder="1" applyAlignment="1">
      <alignment horizontal="center"/>
      <protection/>
    </xf>
    <xf numFmtId="168" fontId="22" fillId="0" borderId="76" xfId="46" applyNumberFormat="1" applyFont="1" applyBorder="1" applyAlignment="1">
      <alignment horizontal="center"/>
      <protection/>
    </xf>
    <xf numFmtId="0" fontId="23" fillId="0" borderId="77" xfId="46" applyFont="1" applyBorder="1" applyAlignment="1">
      <alignment horizontal="right"/>
      <protection/>
    </xf>
    <xf numFmtId="0" fontId="23" fillId="0" borderId="78" xfId="46" applyFont="1" applyBorder="1" applyAlignment="1">
      <alignment horizontal="center"/>
      <protection/>
    </xf>
    <xf numFmtId="2" fontId="23" fillId="0" borderId="78" xfId="46" applyNumberFormat="1" applyFont="1" applyBorder="1" applyAlignment="1">
      <alignment horizontal="left"/>
      <protection/>
    </xf>
    <xf numFmtId="168" fontId="23" fillId="0" borderId="78" xfId="46" applyNumberFormat="1" applyFont="1" applyBorder="1" applyAlignment="1">
      <alignment horizontal="left"/>
      <protection/>
    </xf>
    <xf numFmtId="168" fontId="23" fillId="0" borderId="79" xfId="46" applyNumberFormat="1" applyFont="1" applyBorder="1" applyAlignment="1">
      <alignment horizontal="left"/>
      <protection/>
    </xf>
    <xf numFmtId="0" fontId="23" fillId="0" borderId="75" xfId="46" applyFont="1" applyBorder="1" applyAlignment="1">
      <alignment horizontal="right"/>
      <protection/>
    </xf>
    <xf numFmtId="0" fontId="23" fillId="0" borderId="10" xfId="46" applyFont="1" applyBorder="1" applyAlignment="1">
      <alignment horizontal="left"/>
      <protection/>
    </xf>
    <xf numFmtId="2" fontId="23" fillId="0" borderId="10" xfId="46" applyNumberFormat="1" applyFont="1" applyBorder="1" applyAlignment="1">
      <alignment horizontal="left"/>
      <protection/>
    </xf>
    <xf numFmtId="168" fontId="23" fillId="0" borderId="10" xfId="46" applyNumberFormat="1" applyFont="1" applyBorder="1" applyAlignment="1">
      <alignment horizontal="left"/>
      <protection/>
    </xf>
    <xf numFmtId="168" fontId="23" fillId="0" borderId="76" xfId="46" applyNumberFormat="1" applyFont="1" applyBorder="1" applyAlignment="1">
      <alignment horizontal="left"/>
      <protection/>
    </xf>
    <xf numFmtId="0" fontId="23" fillId="0" borderId="80" xfId="46" applyFont="1" applyBorder="1" applyAlignment="1">
      <alignment horizontal="right"/>
      <protection/>
    </xf>
    <xf numFmtId="0" fontId="23" fillId="0" borderId="81" xfId="46" applyFont="1" applyBorder="1" applyAlignment="1">
      <alignment horizontal="left"/>
      <protection/>
    </xf>
    <xf numFmtId="2" fontId="23" fillId="0" borderId="81" xfId="46" applyNumberFormat="1" applyFont="1" applyBorder="1" applyAlignment="1">
      <alignment horizontal="left"/>
      <protection/>
    </xf>
    <xf numFmtId="168" fontId="23" fillId="0" borderId="81" xfId="46" applyNumberFormat="1" applyFont="1" applyBorder="1" applyAlignment="1">
      <alignment horizontal="left"/>
      <protection/>
    </xf>
    <xf numFmtId="168" fontId="23" fillId="0" borderId="82" xfId="46" applyNumberFormat="1" applyFont="1" applyBorder="1" applyAlignment="1">
      <alignment horizontal="left"/>
      <protection/>
    </xf>
    <xf numFmtId="0" fontId="23" fillId="0" borderId="72" xfId="46" applyFont="1" applyBorder="1" applyAlignment="1">
      <alignment horizontal="right"/>
      <protection/>
    </xf>
    <xf numFmtId="0" fontId="23" fillId="0" borderId="73" xfId="46" applyFont="1" applyBorder="1" applyAlignment="1">
      <alignment horizontal="left"/>
      <protection/>
    </xf>
    <xf numFmtId="2" fontId="23" fillId="0" borderId="73" xfId="46" applyNumberFormat="1" applyFont="1" applyBorder="1" applyAlignment="1">
      <alignment horizontal="left"/>
      <protection/>
    </xf>
    <xf numFmtId="168" fontId="23" fillId="0" borderId="73" xfId="46" applyNumberFormat="1" applyFont="1" applyBorder="1" applyAlignment="1">
      <alignment horizontal="left"/>
      <protection/>
    </xf>
    <xf numFmtId="168" fontId="23" fillId="0" borderId="74" xfId="46" applyNumberFormat="1" applyFont="1" applyBorder="1" applyAlignment="1">
      <alignment horizontal="left"/>
      <protection/>
    </xf>
    <xf numFmtId="0" fontId="24" fillId="0" borderId="75" xfId="46" applyFont="1" applyBorder="1" applyAlignment="1">
      <alignment horizontal="right"/>
      <protection/>
    </xf>
    <xf numFmtId="0" fontId="24" fillId="0" borderId="10" xfId="46" applyFont="1" applyBorder="1" applyAlignment="1">
      <alignment horizontal="left"/>
      <protection/>
    </xf>
    <xf numFmtId="0" fontId="25" fillId="0" borderId="10" xfId="46" applyFont="1" applyBorder="1" applyAlignment="1">
      <alignment horizontal="left"/>
      <protection/>
    </xf>
    <xf numFmtId="2" fontId="25" fillId="0" borderId="10" xfId="46" applyNumberFormat="1" applyFont="1" applyBorder="1" applyAlignment="1">
      <alignment horizontal="left"/>
      <protection/>
    </xf>
    <xf numFmtId="169" fontId="15" fillId="0" borderId="11" xfId="46" applyNumberFormat="1" applyBorder="1">
      <alignment/>
      <protection/>
    </xf>
    <xf numFmtId="169" fontId="15" fillId="0" borderId="83" xfId="46" applyNumberFormat="1" applyBorder="1">
      <alignment/>
      <protection/>
    </xf>
    <xf numFmtId="0" fontId="25" fillId="0" borderId="0" xfId="46" applyFont="1">
      <alignment/>
      <protection/>
    </xf>
    <xf numFmtId="0" fontId="24" fillId="0" borderId="80" xfId="46" applyFont="1" applyBorder="1" applyAlignment="1">
      <alignment horizontal="right"/>
      <protection/>
    </xf>
    <xf numFmtId="0" fontId="24" fillId="0" borderId="81" xfId="46" applyFont="1" applyBorder="1" applyAlignment="1">
      <alignment horizontal="left"/>
      <protection/>
    </xf>
    <xf numFmtId="0" fontId="25" fillId="0" borderId="81" xfId="46" applyFont="1" applyBorder="1" applyAlignment="1">
      <alignment horizontal="left"/>
      <protection/>
    </xf>
    <xf numFmtId="2" fontId="25" fillId="0" borderId="81" xfId="46" applyNumberFormat="1" applyFont="1" applyBorder="1" applyAlignment="1">
      <alignment horizontal="left"/>
      <protection/>
    </xf>
    <xf numFmtId="0" fontId="25" fillId="35" borderId="84" xfId="46" applyFont="1" applyFill="1" applyBorder="1" applyAlignment="1">
      <alignment horizontal="right"/>
      <protection/>
    </xf>
    <xf numFmtId="0" fontId="25" fillId="35" borderId="85" xfId="46" applyFont="1" applyFill="1" applyBorder="1" applyAlignment="1">
      <alignment horizontal="left"/>
      <protection/>
    </xf>
    <xf numFmtId="2" fontId="25" fillId="35" borderId="85" xfId="46" applyNumberFormat="1" applyFont="1" applyFill="1" applyBorder="1" applyAlignment="1">
      <alignment horizontal="left"/>
      <protection/>
    </xf>
    <xf numFmtId="2" fontId="22" fillId="35" borderId="85" xfId="46" applyNumberFormat="1" applyFont="1" applyFill="1" applyBorder="1" applyAlignment="1">
      <alignment horizontal="left"/>
      <protection/>
    </xf>
    <xf numFmtId="168" fontId="22" fillId="35" borderId="85" xfId="46" applyNumberFormat="1" applyFont="1" applyFill="1" applyBorder="1" applyAlignment="1">
      <alignment horizontal="left"/>
      <protection/>
    </xf>
    <xf numFmtId="169" fontId="22" fillId="35" borderId="86" xfId="46" applyNumberFormat="1" applyFont="1" applyFill="1" applyBorder="1" applyAlignment="1">
      <alignment horizontal="right"/>
      <protection/>
    </xf>
    <xf numFmtId="0" fontId="25" fillId="36" borderId="77" xfId="46" applyFont="1" applyFill="1" applyBorder="1" applyAlignment="1">
      <alignment horizontal="right"/>
      <protection/>
    </xf>
    <xf numFmtId="0" fontId="25" fillId="36" borderId="87" xfId="46" applyFont="1" applyFill="1" applyBorder="1" applyAlignment="1">
      <alignment horizontal="left"/>
      <protection/>
    </xf>
    <xf numFmtId="2" fontId="25" fillId="36" borderId="87" xfId="46" applyNumberFormat="1" applyFont="1" applyFill="1" applyBorder="1" applyAlignment="1">
      <alignment horizontal="left"/>
      <protection/>
    </xf>
    <xf numFmtId="2" fontId="22" fillId="36" borderId="87" xfId="46" applyNumberFormat="1" applyFont="1" applyFill="1" applyBorder="1" applyAlignment="1">
      <alignment horizontal="left"/>
      <protection/>
    </xf>
    <xf numFmtId="169" fontId="22" fillId="36" borderId="88" xfId="46" applyNumberFormat="1" applyFont="1" applyFill="1" applyBorder="1" applyAlignment="1">
      <alignment horizontal="right"/>
      <protection/>
    </xf>
    <xf numFmtId="168" fontId="22" fillId="36" borderId="89" xfId="46" applyNumberFormat="1" applyFont="1" applyFill="1" applyBorder="1" applyAlignment="1">
      <alignment horizontal="left"/>
      <protection/>
    </xf>
    <xf numFmtId="0" fontId="24" fillId="0" borderId="84" xfId="46" applyFont="1" applyBorder="1" applyAlignment="1">
      <alignment horizontal="right"/>
      <protection/>
    </xf>
    <xf numFmtId="0" fontId="24" fillId="0" borderId="85" xfId="46" applyFont="1" applyBorder="1" applyAlignment="1">
      <alignment horizontal="left"/>
      <protection/>
    </xf>
    <xf numFmtId="0" fontId="23" fillId="0" borderId="85" xfId="46" applyFont="1" applyBorder="1" applyAlignment="1">
      <alignment horizontal="left"/>
      <protection/>
    </xf>
    <xf numFmtId="169" fontId="15" fillId="0" borderId="90" xfId="46" applyNumberFormat="1" applyBorder="1">
      <alignment/>
      <protection/>
    </xf>
    <xf numFmtId="2" fontId="22" fillId="0" borderId="85" xfId="46" applyNumberFormat="1" applyFont="1" applyBorder="1" applyAlignment="1">
      <alignment horizontal="left"/>
      <protection/>
    </xf>
    <xf numFmtId="0" fontId="25" fillId="37" borderId="84" xfId="46" applyFont="1" applyFill="1" applyBorder="1" applyAlignment="1">
      <alignment horizontal="right"/>
      <protection/>
    </xf>
    <xf numFmtId="0" fontId="25" fillId="37" borderId="85" xfId="46" applyFont="1" applyFill="1" applyBorder="1" applyAlignment="1">
      <alignment horizontal="left"/>
      <protection/>
    </xf>
    <xf numFmtId="2" fontId="25" fillId="37" borderId="85" xfId="46" applyNumberFormat="1" applyFont="1" applyFill="1" applyBorder="1" applyAlignment="1">
      <alignment horizontal="left"/>
      <protection/>
    </xf>
    <xf numFmtId="2" fontId="22" fillId="37" borderId="85" xfId="46" applyNumberFormat="1" applyFont="1" applyFill="1" applyBorder="1" applyAlignment="1">
      <alignment horizontal="left"/>
      <protection/>
    </xf>
    <xf numFmtId="0" fontId="25" fillId="0" borderId="0" xfId="46" applyFont="1" applyFill="1">
      <alignment/>
      <protection/>
    </xf>
    <xf numFmtId="168" fontId="23" fillId="0" borderId="91" xfId="46" applyNumberFormat="1" applyFont="1" applyBorder="1" applyAlignment="1">
      <alignment horizontal="left"/>
      <protection/>
    </xf>
    <xf numFmtId="0" fontId="23" fillId="38" borderId="75" xfId="46" applyFont="1" applyFill="1" applyBorder="1" applyAlignment="1">
      <alignment horizontal="right"/>
      <protection/>
    </xf>
    <xf numFmtId="0" fontId="22" fillId="38" borderId="10" xfId="46" applyFont="1" applyFill="1" applyBorder="1" applyAlignment="1">
      <alignment horizontal="left"/>
      <protection/>
    </xf>
    <xf numFmtId="0" fontId="23" fillId="38" borderId="10" xfId="46" applyFont="1" applyFill="1" applyBorder="1" applyAlignment="1">
      <alignment horizontal="left"/>
      <protection/>
    </xf>
    <xf numFmtId="2" fontId="23" fillId="38" borderId="10" xfId="46" applyNumberFormat="1" applyFont="1" applyFill="1" applyBorder="1" applyAlignment="1">
      <alignment horizontal="left"/>
      <protection/>
    </xf>
    <xf numFmtId="168" fontId="23" fillId="38" borderId="10" xfId="46" applyNumberFormat="1" applyFont="1" applyFill="1" applyBorder="1" applyAlignment="1">
      <alignment horizontal="left"/>
      <protection/>
    </xf>
    <xf numFmtId="168" fontId="23" fillId="38" borderId="91" xfId="46" applyNumberFormat="1" applyFont="1" applyFill="1" applyBorder="1" applyAlignment="1">
      <alignment horizontal="left"/>
      <protection/>
    </xf>
    <xf numFmtId="2" fontId="23" fillId="0" borderId="10" xfId="46" applyNumberFormat="1" applyFont="1" applyBorder="1" applyAlignment="1">
      <alignment horizontal="right"/>
      <protection/>
    </xf>
    <xf numFmtId="168" fontId="23" fillId="0" borderId="29" xfId="46" applyNumberFormat="1" applyFont="1" applyBorder="1" applyAlignment="1">
      <alignment horizontal="left"/>
      <protection/>
    </xf>
    <xf numFmtId="169" fontId="15" fillId="0" borderId="0" xfId="46" applyNumberFormat="1">
      <alignment/>
      <protection/>
    </xf>
    <xf numFmtId="0" fontId="23" fillId="0" borderId="10" xfId="46" applyFont="1" applyBorder="1">
      <alignment/>
      <protection/>
    </xf>
    <xf numFmtId="0" fontId="23" fillId="35" borderId="84" xfId="46" applyFont="1" applyFill="1" applyBorder="1" applyAlignment="1">
      <alignment horizontal="right"/>
      <protection/>
    </xf>
    <xf numFmtId="0" fontId="25" fillId="35" borderId="85" xfId="46" applyFont="1" applyFill="1" applyBorder="1">
      <alignment/>
      <protection/>
    </xf>
    <xf numFmtId="0" fontId="23" fillId="35" borderId="85" xfId="46" applyFont="1" applyFill="1" applyBorder="1" applyAlignment="1">
      <alignment horizontal="left"/>
      <protection/>
    </xf>
    <xf numFmtId="2" fontId="23" fillId="35" borderId="85" xfId="46" applyNumberFormat="1" applyFont="1" applyFill="1" applyBorder="1" applyAlignment="1">
      <alignment horizontal="left"/>
      <protection/>
    </xf>
    <xf numFmtId="169" fontId="22" fillId="39" borderId="92" xfId="46" applyNumberFormat="1" applyFont="1" applyFill="1" applyBorder="1">
      <alignment/>
      <protection/>
    </xf>
    <xf numFmtId="0" fontId="23" fillId="0" borderId="93" xfId="46" applyFont="1" applyFill="1" applyBorder="1" applyAlignment="1">
      <alignment horizontal="right"/>
      <protection/>
    </xf>
    <xf numFmtId="0" fontId="22" fillId="0" borderId="78" xfId="46" applyFont="1" applyFill="1" applyBorder="1">
      <alignment/>
      <protection/>
    </xf>
    <xf numFmtId="0" fontId="23" fillId="0" borderId="78" xfId="46" applyFont="1" applyFill="1" applyBorder="1" applyAlignment="1">
      <alignment horizontal="left"/>
      <protection/>
    </xf>
    <xf numFmtId="2" fontId="23" fillId="0" borderId="78" xfId="46" applyNumberFormat="1" applyFont="1" applyFill="1" applyBorder="1" applyAlignment="1">
      <alignment horizontal="left"/>
      <protection/>
    </xf>
    <xf numFmtId="168" fontId="23" fillId="0" borderId="78" xfId="46" applyNumberFormat="1" applyFont="1" applyFill="1" applyBorder="1" applyAlignment="1">
      <alignment horizontal="left"/>
      <protection/>
    </xf>
    <xf numFmtId="168" fontId="23" fillId="0" borderId="94" xfId="46" applyNumberFormat="1" applyFont="1" applyFill="1" applyBorder="1" applyAlignment="1">
      <alignment horizontal="left"/>
      <protection/>
    </xf>
    <xf numFmtId="0" fontId="22" fillId="38" borderId="10" xfId="46" applyFont="1" applyFill="1" applyBorder="1">
      <alignment/>
      <protection/>
    </xf>
    <xf numFmtId="168" fontId="23" fillId="38" borderId="76" xfId="46" applyNumberFormat="1" applyFont="1" applyFill="1" applyBorder="1" applyAlignment="1">
      <alignment horizontal="left"/>
      <protection/>
    </xf>
    <xf numFmtId="0" fontId="15" fillId="0" borderId="0" xfId="46" applyFill="1">
      <alignment/>
      <protection/>
    </xf>
    <xf numFmtId="0" fontId="23" fillId="0" borderId="75" xfId="46" applyFont="1" applyFill="1" applyBorder="1" applyAlignment="1">
      <alignment horizontal="right"/>
      <protection/>
    </xf>
    <xf numFmtId="0" fontId="23" fillId="0" borderId="10" xfId="46" applyFont="1" applyFill="1" applyBorder="1" applyAlignment="1">
      <alignment wrapText="1"/>
      <protection/>
    </xf>
    <xf numFmtId="0" fontId="23" fillId="0" borderId="10" xfId="46" applyFont="1" applyFill="1" applyBorder="1" applyAlignment="1">
      <alignment horizontal="left"/>
      <protection/>
    </xf>
    <xf numFmtId="169" fontId="15" fillId="0" borderId="10" xfId="46" applyNumberFormat="1" applyBorder="1">
      <alignment/>
      <protection/>
    </xf>
    <xf numFmtId="169" fontId="15" fillId="0" borderId="95" xfId="46" applyNumberFormat="1" applyBorder="1">
      <alignment/>
      <protection/>
    </xf>
    <xf numFmtId="2" fontId="23" fillId="0" borderId="10" xfId="46" applyNumberFormat="1" applyFont="1" applyFill="1" applyBorder="1" applyAlignment="1">
      <alignment horizontal="left"/>
      <protection/>
    </xf>
    <xf numFmtId="168" fontId="23" fillId="0" borderId="76" xfId="46" applyNumberFormat="1" applyFont="1" applyFill="1" applyBorder="1" applyAlignment="1">
      <alignment horizontal="left"/>
      <protection/>
    </xf>
    <xf numFmtId="0" fontId="23" fillId="40" borderId="96" xfId="46" applyFont="1" applyFill="1" applyBorder="1" applyAlignment="1">
      <alignment horizontal="right"/>
      <protection/>
    </xf>
    <xf numFmtId="0" fontId="25" fillId="40" borderId="88" xfId="46" applyFont="1" applyFill="1" applyBorder="1">
      <alignment/>
      <protection/>
    </xf>
    <xf numFmtId="0" fontId="23" fillId="40" borderId="88" xfId="46" applyFont="1" applyFill="1" applyBorder="1" applyAlignment="1">
      <alignment horizontal="left"/>
      <protection/>
    </xf>
    <xf numFmtId="2" fontId="23" fillId="40" borderId="88" xfId="46" applyNumberFormat="1" applyFont="1" applyFill="1" applyBorder="1" applyAlignment="1">
      <alignment horizontal="left"/>
      <protection/>
    </xf>
    <xf numFmtId="169" fontId="22" fillId="12" borderId="97" xfId="46" applyNumberFormat="1" applyFont="1" applyFill="1" applyBorder="1">
      <alignment/>
      <protection/>
    </xf>
    <xf numFmtId="0" fontId="23" fillId="0" borderId="98" xfId="46" applyFont="1" applyFill="1" applyBorder="1" applyAlignment="1">
      <alignment horizontal="right"/>
      <protection/>
    </xf>
    <xf numFmtId="0" fontId="22" fillId="0" borderId="99" xfId="46" applyFont="1" applyFill="1" applyBorder="1">
      <alignment/>
      <protection/>
    </xf>
    <xf numFmtId="0" fontId="23" fillId="0" borderId="99" xfId="46" applyFont="1" applyFill="1" applyBorder="1" applyAlignment="1">
      <alignment horizontal="left"/>
      <protection/>
    </xf>
    <xf numFmtId="2" fontId="23" fillId="0" borderId="99" xfId="46" applyNumberFormat="1" applyFont="1" applyFill="1" applyBorder="1" applyAlignment="1">
      <alignment horizontal="left"/>
      <protection/>
    </xf>
    <xf numFmtId="168" fontId="23" fillId="0" borderId="99" xfId="46" applyNumberFormat="1" applyFont="1" applyFill="1" applyBorder="1" applyAlignment="1">
      <alignment horizontal="left"/>
      <protection/>
    </xf>
    <xf numFmtId="168" fontId="23" fillId="0" borderId="100" xfId="46" applyNumberFormat="1" applyFont="1" applyFill="1" applyBorder="1" applyAlignment="1">
      <alignment horizontal="left"/>
      <protection/>
    </xf>
    <xf numFmtId="0" fontId="23" fillId="38" borderId="101" xfId="46" applyFont="1" applyFill="1" applyBorder="1" applyAlignment="1">
      <alignment horizontal="right"/>
      <protection/>
    </xf>
    <xf numFmtId="168" fontId="23" fillId="38" borderId="95" xfId="46" applyNumberFormat="1" applyFont="1" applyFill="1" applyBorder="1" applyAlignment="1">
      <alignment horizontal="left"/>
      <protection/>
    </xf>
    <xf numFmtId="0" fontId="23" fillId="0" borderId="101" xfId="46" applyFont="1" applyBorder="1" applyAlignment="1">
      <alignment horizontal="right"/>
      <protection/>
    </xf>
    <xf numFmtId="0" fontId="23" fillId="0" borderId="29" xfId="46" applyFont="1" applyBorder="1" applyAlignment="1">
      <alignment horizontal="left"/>
      <protection/>
    </xf>
    <xf numFmtId="2" fontId="23" fillId="0" borderId="31" xfId="46" applyNumberFormat="1" applyFont="1" applyBorder="1" applyAlignment="1">
      <alignment horizontal="left"/>
      <protection/>
    </xf>
    <xf numFmtId="168" fontId="23" fillId="0" borderId="95" xfId="46" applyNumberFormat="1" applyFont="1" applyBorder="1" applyAlignment="1">
      <alignment horizontal="left"/>
      <protection/>
    </xf>
    <xf numFmtId="0" fontId="23" fillId="0" borderId="102" xfId="46" applyFont="1" applyBorder="1" applyAlignment="1">
      <alignment horizontal="right"/>
      <protection/>
    </xf>
    <xf numFmtId="0" fontId="23" fillId="0" borderId="81" xfId="46" applyFont="1" applyBorder="1">
      <alignment/>
      <protection/>
    </xf>
    <xf numFmtId="0" fontId="23" fillId="0" borderId="103" xfId="46" applyFont="1" applyBorder="1" applyAlignment="1">
      <alignment horizontal="right"/>
      <protection/>
    </xf>
    <xf numFmtId="0" fontId="23" fillId="0" borderId="11" xfId="46" applyFont="1" applyBorder="1">
      <alignment/>
      <protection/>
    </xf>
    <xf numFmtId="0" fontId="23" fillId="0" borderId="31" xfId="46" applyFont="1" applyBorder="1" applyAlignment="1">
      <alignment horizontal="left"/>
      <protection/>
    </xf>
    <xf numFmtId="169" fontId="15" fillId="0" borderId="11" xfId="46" applyNumberFormat="1" applyFill="1" applyBorder="1">
      <alignment/>
      <protection/>
    </xf>
    <xf numFmtId="0" fontId="15" fillId="0" borderId="31" xfId="46" applyBorder="1" applyAlignment="1">
      <alignment horizontal="left"/>
      <protection/>
    </xf>
    <xf numFmtId="0" fontId="15" fillId="0" borderId="95" xfId="46" applyBorder="1" applyAlignment="1">
      <alignment horizontal="left"/>
      <protection/>
    </xf>
    <xf numFmtId="0" fontId="23" fillId="0" borderId="103" xfId="46" applyFont="1" applyFill="1" applyBorder="1" applyAlignment="1">
      <alignment horizontal="right"/>
      <protection/>
    </xf>
    <xf numFmtId="0" fontId="23" fillId="0" borderId="11" xfId="46" applyFont="1" applyFill="1" applyBorder="1">
      <alignment/>
      <protection/>
    </xf>
    <xf numFmtId="0" fontId="15" fillId="0" borderId="30" xfId="46" applyFont="1" applyBorder="1" applyAlignment="1">
      <alignment horizontal="left"/>
      <protection/>
    </xf>
    <xf numFmtId="0" fontId="15" fillId="0" borderId="104" xfId="46" applyBorder="1" applyAlignment="1">
      <alignment horizontal="left"/>
      <protection/>
    </xf>
    <xf numFmtId="0" fontId="23" fillId="0" borderId="105" xfId="46" applyFont="1" applyBorder="1" applyAlignment="1">
      <alignment horizontal="right"/>
      <protection/>
    </xf>
    <xf numFmtId="0" fontId="23" fillId="0" borderId="106" xfId="46" applyFont="1" applyBorder="1">
      <alignment/>
      <protection/>
    </xf>
    <xf numFmtId="0" fontId="23" fillId="0" borderId="107" xfId="46" applyFont="1" applyBorder="1" applyAlignment="1">
      <alignment horizontal="left"/>
      <protection/>
    </xf>
    <xf numFmtId="0" fontId="23" fillId="0" borderId="108" xfId="46" applyFont="1" applyBorder="1" applyAlignment="1">
      <alignment horizontal="left"/>
      <protection/>
    </xf>
    <xf numFmtId="169" fontId="15" fillId="0" borderId="109" xfId="46" applyNumberFormat="1" applyBorder="1">
      <alignment/>
      <protection/>
    </xf>
    <xf numFmtId="2" fontId="23" fillId="0" borderId="110" xfId="46" applyNumberFormat="1" applyFont="1" applyBorder="1" applyAlignment="1">
      <alignment horizontal="left"/>
      <protection/>
    </xf>
    <xf numFmtId="168" fontId="23" fillId="0" borderId="111" xfId="46" applyNumberFormat="1" applyFont="1" applyBorder="1" applyAlignment="1">
      <alignment horizontal="left"/>
      <protection/>
    </xf>
    <xf numFmtId="0" fontId="23" fillId="35" borderId="112" xfId="46" applyFont="1" applyFill="1" applyBorder="1" applyAlignment="1">
      <alignment horizontal="right"/>
      <protection/>
    </xf>
    <xf numFmtId="0" fontId="25" fillId="35" borderId="113" xfId="46" applyFont="1" applyFill="1" applyBorder="1">
      <alignment/>
      <protection/>
    </xf>
    <xf numFmtId="0" fontId="23" fillId="35" borderId="113" xfId="46" applyFont="1" applyFill="1" applyBorder="1" applyAlignment="1">
      <alignment horizontal="left"/>
      <protection/>
    </xf>
    <xf numFmtId="2" fontId="23" fillId="35" borderId="113" xfId="46" applyNumberFormat="1" applyFont="1" applyFill="1" applyBorder="1" applyAlignment="1">
      <alignment horizontal="left"/>
      <protection/>
    </xf>
    <xf numFmtId="169" fontId="22" fillId="39" borderId="114" xfId="46" applyNumberFormat="1" applyFont="1" applyFill="1" applyBorder="1">
      <alignment/>
      <protection/>
    </xf>
    <xf numFmtId="168" fontId="23" fillId="35" borderId="115" xfId="46" applyNumberFormat="1" applyFont="1" applyFill="1" applyBorder="1" applyAlignment="1">
      <alignment horizontal="left"/>
      <protection/>
    </xf>
    <xf numFmtId="0" fontId="23" fillId="0" borderId="77" xfId="46" applyFont="1" applyFill="1" applyBorder="1" applyAlignment="1">
      <alignment horizontal="right"/>
      <protection/>
    </xf>
    <xf numFmtId="0" fontId="25" fillId="0" borderId="87" xfId="46" applyFont="1" applyFill="1" applyBorder="1">
      <alignment/>
      <protection/>
    </xf>
    <xf numFmtId="0" fontId="23" fillId="0" borderId="87" xfId="46" applyFont="1" applyFill="1" applyBorder="1" applyAlignment="1">
      <alignment horizontal="left"/>
      <protection/>
    </xf>
    <xf numFmtId="2" fontId="23" fillId="0" borderId="87" xfId="46" applyNumberFormat="1" applyFont="1" applyFill="1" applyBorder="1" applyAlignment="1">
      <alignment horizontal="left"/>
      <protection/>
    </xf>
    <xf numFmtId="168" fontId="22" fillId="0" borderId="87" xfId="46" applyNumberFormat="1" applyFont="1" applyFill="1" applyBorder="1" applyAlignment="1">
      <alignment horizontal="left"/>
      <protection/>
    </xf>
    <xf numFmtId="168" fontId="23" fillId="0" borderId="89" xfId="46" applyNumberFormat="1" applyFont="1" applyFill="1" applyBorder="1" applyAlignment="1">
      <alignment horizontal="left"/>
      <protection/>
    </xf>
    <xf numFmtId="0" fontId="23" fillId="0" borderId="116" xfId="46" applyFont="1" applyBorder="1">
      <alignment/>
      <protection/>
    </xf>
    <xf numFmtId="0" fontId="23" fillId="0" borderId="116" xfId="46" applyFont="1" applyBorder="1" applyAlignment="1">
      <alignment horizontal="left"/>
      <protection/>
    </xf>
    <xf numFmtId="169" fontId="15" fillId="0" borderId="116" xfId="46" applyNumberFormat="1" applyBorder="1">
      <alignment/>
      <protection/>
    </xf>
    <xf numFmtId="2" fontId="23" fillId="0" borderId="116" xfId="46" applyNumberFormat="1" applyFont="1" applyBorder="1" applyAlignment="1">
      <alignment horizontal="left"/>
      <protection/>
    </xf>
    <xf numFmtId="168" fontId="23" fillId="0" borderId="117" xfId="46" applyNumberFormat="1" applyFont="1" applyBorder="1" applyAlignment="1">
      <alignment horizontal="left"/>
      <protection/>
    </xf>
    <xf numFmtId="0" fontId="15" fillId="0" borderId="0" xfId="46" applyBorder="1">
      <alignment/>
      <protection/>
    </xf>
    <xf numFmtId="2" fontId="15" fillId="0" borderId="0" xfId="46" applyNumberFormat="1" applyBorder="1">
      <alignment/>
      <protection/>
    </xf>
    <xf numFmtId="168" fontId="15" fillId="0" borderId="0" xfId="46" applyNumberFormat="1" applyBorder="1">
      <alignment/>
      <protection/>
    </xf>
    <xf numFmtId="169" fontId="15" fillId="0" borderId="118" xfId="46" applyNumberFormat="1" applyBorder="1">
      <alignment/>
      <protection/>
    </xf>
    <xf numFmtId="2" fontId="15" fillId="0" borderId="11" xfId="46" applyNumberFormat="1" applyBorder="1">
      <alignment/>
      <protection/>
    </xf>
    <xf numFmtId="169" fontId="25" fillId="0" borderId="0" xfId="46" applyNumberFormat="1" applyFont="1">
      <alignment/>
      <protection/>
    </xf>
    <xf numFmtId="0" fontId="26" fillId="0" borderId="0" xfId="0" applyFont="1" applyAlignment="1">
      <alignment vertical="top"/>
    </xf>
    <xf numFmtId="0" fontId="4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27" fillId="0" borderId="0" xfId="0" applyFont="1" applyAlignment="1">
      <alignment vertical="top"/>
    </xf>
    <xf numFmtId="4" fontId="27" fillId="0" borderId="0" xfId="0" applyNumberFormat="1" applyFont="1" applyAlignment="1">
      <alignment vertical="top"/>
    </xf>
    <xf numFmtId="0" fontId="28" fillId="0" borderId="0" xfId="0" applyFont="1" applyAlignment="1">
      <alignment vertical="top"/>
    </xf>
    <xf numFmtId="4" fontId="28" fillId="0" borderId="0" xfId="0" applyNumberFormat="1" applyFont="1" applyAlignment="1">
      <alignment vertical="top"/>
    </xf>
    <xf numFmtId="0" fontId="2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>
      <alignment vertical="top"/>
    </xf>
    <xf numFmtId="0" fontId="29" fillId="0" borderId="0" xfId="0" applyFont="1" applyAlignment="1">
      <alignment vertical="top"/>
    </xf>
    <xf numFmtId="0" fontId="1" fillId="33" borderId="0" xfId="0" applyFont="1" applyFill="1" applyAlignment="1" applyProtection="1">
      <alignment horizontal="left"/>
      <protection/>
    </xf>
    <xf numFmtId="0" fontId="30" fillId="0" borderId="0" xfId="46" applyFont="1">
      <alignment/>
      <protection/>
    </xf>
    <xf numFmtId="0" fontId="9" fillId="0" borderId="11" xfId="0" applyFont="1" applyBorder="1" applyAlignment="1">
      <alignment horizontal="left" wrapText="1"/>
    </xf>
    <xf numFmtId="0" fontId="23" fillId="0" borderId="10" xfId="46" applyFont="1" applyBorder="1" applyAlignment="1">
      <alignment wrapText="1"/>
      <protection/>
    </xf>
    <xf numFmtId="0" fontId="13" fillId="0" borderId="0" xfId="45" applyFont="1" applyAlignment="1" applyProtection="1">
      <alignment horizontal="left" vertical="center"/>
      <protection/>
    </xf>
    <xf numFmtId="0" fontId="14" fillId="0" borderId="18" xfId="45" applyFont="1" applyBorder="1" applyAlignment="1" applyProtection="1">
      <alignment horizontal="left" vertical="center"/>
      <protection/>
    </xf>
    <xf numFmtId="0" fontId="3" fillId="0" borderId="20" xfId="45" applyFont="1" applyBorder="1" applyAlignment="1" applyProtection="1">
      <alignment horizontal="left" vertical="center" wrapText="1"/>
      <protection/>
    </xf>
    <xf numFmtId="0" fontId="3" fillId="0" borderId="119" xfId="45" applyFont="1" applyBorder="1" applyAlignment="1" applyProtection="1">
      <alignment horizontal="left" vertical="center" wrapText="1"/>
      <protection/>
    </xf>
    <xf numFmtId="0" fontId="3" fillId="0" borderId="21" xfId="45" applyFont="1" applyBorder="1" applyAlignment="1" applyProtection="1">
      <alignment horizontal="left" vertical="center" wrapText="1"/>
      <protection/>
    </xf>
    <xf numFmtId="0" fontId="13" fillId="0" borderId="22" xfId="45" applyFont="1" applyBorder="1" applyAlignment="1" applyProtection="1">
      <alignment horizontal="left" vertical="center" wrapText="1"/>
      <protection/>
    </xf>
    <xf numFmtId="0" fontId="13" fillId="0" borderId="0" xfId="45" applyFont="1" applyBorder="1" applyAlignment="1" applyProtection="1">
      <alignment horizontal="left" vertical="center" wrapText="1"/>
      <protection/>
    </xf>
    <xf numFmtId="0" fontId="13" fillId="0" borderId="23" xfId="45" applyFont="1" applyBorder="1" applyAlignment="1" applyProtection="1">
      <alignment horizontal="left" vertical="center" wrapText="1"/>
      <protection/>
    </xf>
    <xf numFmtId="0" fontId="13" fillId="0" borderId="24" xfId="45" applyFont="1" applyBorder="1" applyAlignment="1" applyProtection="1">
      <alignment horizontal="left" vertical="center" wrapText="1"/>
      <protection/>
    </xf>
    <xf numFmtId="0" fontId="13" fillId="0" borderId="120" xfId="45" applyFont="1" applyBorder="1" applyAlignment="1" applyProtection="1">
      <alignment horizontal="left" vertical="center" wrapText="1"/>
      <protection/>
    </xf>
    <xf numFmtId="0" fontId="13" fillId="0" borderId="25" xfId="45" applyFont="1" applyBorder="1" applyAlignment="1" applyProtection="1">
      <alignment horizontal="left" vertical="center" wrapText="1"/>
      <protection/>
    </xf>
    <xf numFmtId="0" fontId="4" fillId="0" borderId="20" xfId="45" applyFont="1" applyBorder="1" applyAlignment="1" applyProtection="1">
      <alignment horizontal="left" vertical="center" wrapText="1"/>
      <protection/>
    </xf>
    <xf numFmtId="0" fontId="4" fillId="0" borderId="119" xfId="45" applyFont="1" applyBorder="1" applyAlignment="1" applyProtection="1">
      <alignment horizontal="left" vertical="center" wrapText="1"/>
      <protection/>
    </xf>
    <xf numFmtId="0" fontId="4" fillId="0" borderId="21" xfId="45" applyFont="1" applyBorder="1" applyAlignment="1" applyProtection="1">
      <alignment horizontal="left" vertical="center" wrapText="1"/>
      <protection/>
    </xf>
    <xf numFmtId="0" fontId="4" fillId="0" borderId="22" xfId="45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23" xfId="45" applyFont="1" applyBorder="1" applyAlignment="1" applyProtection="1">
      <alignment horizontal="left" vertical="center" wrapText="1"/>
      <protection/>
    </xf>
    <xf numFmtId="0" fontId="4" fillId="0" borderId="24" xfId="45" applyFont="1" applyBorder="1" applyAlignment="1" applyProtection="1">
      <alignment horizontal="left" vertical="center" wrapText="1"/>
      <protection/>
    </xf>
    <xf numFmtId="0" fontId="4" fillId="0" borderId="120" xfId="45" applyFont="1" applyBorder="1" applyAlignment="1" applyProtection="1">
      <alignment horizontal="left" vertical="center" wrapText="1"/>
      <protection/>
    </xf>
    <xf numFmtId="0" fontId="4" fillId="0" borderId="25" xfId="45" applyFont="1" applyBorder="1" applyAlignment="1" applyProtection="1">
      <alignment horizontal="left" vertical="center" wrapText="1"/>
      <protection/>
    </xf>
    <xf numFmtId="0" fontId="21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/>
      <protection/>
    </xf>
    <xf numFmtId="169" fontId="21" fillId="37" borderId="121" xfId="46" applyNumberFormat="1" applyFont="1" applyFill="1" applyBorder="1" applyAlignment="1">
      <alignment horizontal="center"/>
      <protection/>
    </xf>
    <xf numFmtId="169" fontId="21" fillId="37" borderId="122" xfId="46" applyNumberFormat="1" applyFont="1" applyFill="1" applyBorder="1" applyAlignment="1">
      <alignment horizontal="center"/>
      <protection/>
    </xf>
    <xf numFmtId="169" fontId="22" fillId="0" borderId="121" xfId="46" applyNumberFormat="1" applyFont="1" applyBorder="1" applyAlignment="1">
      <alignment horizontal="center"/>
      <protection/>
    </xf>
    <xf numFmtId="169" fontId="22" fillId="0" borderId="122" xfId="46" applyNumberFormat="1" applyFont="1" applyBorder="1" applyAlignment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normálne 2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323850</xdr:rowOff>
    </xdr:from>
    <xdr:to>
      <xdr:col>7</xdr:col>
      <xdr:colOff>790575</xdr:colOff>
      <xdr:row>1</xdr:row>
      <xdr:rowOff>962025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895350"/>
          <a:ext cx="8467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DODÁVATEĽ :                                                                     NÁZOV STAVBY: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OBNOVA MIESTNEJ KOMUNIKÁCIE HORNÉ BAŠTY II. V TRNAVE.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 02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Verejné osvetlenie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1924050</xdr:colOff>
      <xdr:row>5</xdr:row>
      <xdr:rowOff>171450</xdr:rowOff>
    </xdr:from>
    <xdr:to>
      <xdr:col>5</xdr:col>
      <xdr:colOff>762000</xdr:colOff>
      <xdr:row>9</xdr:row>
      <xdr:rowOff>57150</xdr:rowOff>
    </xdr:to>
    <xdr:sp>
      <xdr:nvSpPr>
        <xdr:cNvPr id="2" name="TextovéPole 1"/>
        <xdr:cNvSpPr txBox="1">
          <a:spLocks noChangeArrowheads="1"/>
        </xdr:cNvSpPr>
      </xdr:nvSpPr>
      <xdr:spPr>
        <a:xfrm>
          <a:off x="2305050" y="2371725"/>
          <a:ext cx="43719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REKAPITULÁCIA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6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V24" sqref="V24"/>
    </sheetView>
  </sheetViews>
  <sheetFormatPr defaultColWidth="10.5" defaultRowHeight="12" customHeight="1"/>
  <cols>
    <col min="1" max="1" width="2.5" style="42" customWidth="1"/>
    <col min="2" max="2" width="2.33203125" style="42" customWidth="1"/>
    <col min="3" max="3" width="3.83203125" style="42" customWidth="1"/>
    <col min="4" max="4" width="8.33203125" style="42" customWidth="1"/>
    <col min="5" max="5" width="15.83203125" style="42" customWidth="1"/>
    <col min="6" max="6" width="1.171875" style="42" customWidth="1"/>
    <col min="7" max="7" width="2.5" style="42" customWidth="1"/>
    <col min="8" max="8" width="4.16015625" style="42" customWidth="1"/>
    <col min="9" max="9" width="10.33203125" style="42" customWidth="1"/>
    <col min="10" max="10" width="15.83203125" style="42" customWidth="1"/>
    <col min="11" max="11" width="1.0078125" style="42" customWidth="1"/>
    <col min="12" max="12" width="2.66015625" style="42" customWidth="1"/>
    <col min="13" max="13" width="4.5" style="42" customWidth="1"/>
    <col min="14" max="14" width="5.66015625" style="42" customWidth="1"/>
    <col min="15" max="15" width="3.66015625" style="42" customWidth="1"/>
    <col min="16" max="16" width="13.33203125" style="42" customWidth="1"/>
    <col min="17" max="17" width="5" style="42" customWidth="1"/>
    <col min="18" max="18" width="15.83203125" style="42" customWidth="1"/>
    <col min="19" max="19" width="0.82421875" style="42" customWidth="1"/>
    <col min="20" max="16384" width="10.5" style="168" customWidth="1"/>
  </cols>
  <sheetData>
    <row r="1" spans="1:19" s="42" customFormat="1" ht="3.7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19" s="42" customFormat="1" ht="19.5" customHeight="1">
      <c r="A2" s="43"/>
      <c r="B2" s="44"/>
      <c r="C2" s="44"/>
      <c r="D2" s="44"/>
      <c r="E2" s="44"/>
      <c r="F2" s="44"/>
      <c r="G2" s="45" t="s">
        <v>320</v>
      </c>
      <c r="H2" s="46"/>
      <c r="I2" s="44"/>
      <c r="J2" s="44"/>
      <c r="K2" s="44"/>
      <c r="L2" s="44"/>
      <c r="M2" s="44"/>
      <c r="N2" s="44"/>
      <c r="O2" s="44"/>
      <c r="P2" s="44"/>
      <c r="Q2" s="44"/>
      <c r="R2" s="44"/>
      <c r="S2" s="47"/>
    </row>
    <row r="3" spans="1:19" s="42" customFormat="1" ht="9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s="42" customFormat="1" ht="7.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52"/>
      <c r="Q4" s="52"/>
      <c r="R4" s="52"/>
      <c r="S4" s="54"/>
    </row>
    <row r="5" spans="1:19" s="42" customFormat="1" ht="45" customHeight="1">
      <c r="A5" s="55"/>
      <c r="B5" s="53" t="s">
        <v>162</v>
      </c>
      <c r="C5" s="53"/>
      <c r="D5" s="53"/>
      <c r="E5" s="353" t="s">
        <v>319</v>
      </c>
      <c r="F5" s="354"/>
      <c r="G5" s="354"/>
      <c r="H5" s="354"/>
      <c r="I5" s="354"/>
      <c r="J5" s="354"/>
      <c r="K5" s="354"/>
      <c r="L5" s="354"/>
      <c r="M5" s="355"/>
      <c r="N5" s="53"/>
      <c r="O5" s="53"/>
      <c r="P5" s="53" t="s">
        <v>163</v>
      </c>
      <c r="Q5" s="56"/>
      <c r="R5" s="57"/>
      <c r="S5" s="58"/>
    </row>
    <row r="6" spans="1:19" s="42" customFormat="1" ht="24.75" customHeight="1">
      <c r="A6" s="55"/>
      <c r="B6" s="53" t="s">
        <v>164</v>
      </c>
      <c r="C6" s="53"/>
      <c r="D6" s="53"/>
      <c r="E6" s="356" t="s">
        <v>241</v>
      </c>
      <c r="F6" s="357"/>
      <c r="G6" s="357"/>
      <c r="H6" s="357"/>
      <c r="I6" s="357"/>
      <c r="J6" s="357"/>
      <c r="K6" s="357"/>
      <c r="L6" s="357"/>
      <c r="M6" s="358"/>
      <c r="N6" s="53"/>
      <c r="O6" s="53"/>
      <c r="P6" s="53" t="s">
        <v>165</v>
      </c>
      <c r="Q6" s="59"/>
      <c r="R6" s="60"/>
      <c r="S6" s="58"/>
    </row>
    <row r="7" spans="1:19" s="42" customFormat="1" ht="24.75" customHeight="1">
      <c r="A7" s="55"/>
      <c r="B7" s="53"/>
      <c r="C7" s="53"/>
      <c r="D7" s="53"/>
      <c r="E7" s="359"/>
      <c r="F7" s="360"/>
      <c r="G7" s="360"/>
      <c r="H7" s="360"/>
      <c r="I7" s="360"/>
      <c r="J7" s="360"/>
      <c r="K7" s="360"/>
      <c r="L7" s="360"/>
      <c r="M7" s="361"/>
      <c r="N7" s="53"/>
      <c r="O7" s="53"/>
      <c r="P7" s="53" t="s">
        <v>166</v>
      </c>
      <c r="Q7" s="61" t="s">
        <v>242</v>
      </c>
      <c r="R7" s="62"/>
      <c r="S7" s="58"/>
    </row>
    <row r="8" spans="1:19" s="42" customFormat="1" ht="24.75" customHeight="1">
      <c r="A8" s="5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 t="s">
        <v>167</v>
      </c>
      <c r="Q8" s="53"/>
      <c r="R8" s="53" t="s">
        <v>168</v>
      </c>
      <c r="S8" s="58"/>
    </row>
    <row r="9" spans="1:19" s="42" customFormat="1" ht="24.75" customHeight="1">
      <c r="A9" s="55"/>
      <c r="B9" s="53" t="s">
        <v>169</v>
      </c>
      <c r="C9" s="53"/>
      <c r="D9" s="53"/>
      <c r="E9" s="362" t="s">
        <v>306</v>
      </c>
      <c r="F9" s="363"/>
      <c r="G9" s="363"/>
      <c r="H9" s="363"/>
      <c r="I9" s="363"/>
      <c r="J9" s="363"/>
      <c r="K9" s="363"/>
      <c r="L9" s="363"/>
      <c r="M9" s="364"/>
      <c r="N9" s="53"/>
      <c r="O9" s="53"/>
      <c r="P9" s="63"/>
      <c r="Q9" s="53"/>
      <c r="R9" s="63"/>
      <c r="S9" s="58"/>
    </row>
    <row r="10" spans="1:19" s="42" customFormat="1" ht="24.75" customHeight="1">
      <c r="A10" s="64"/>
      <c r="B10" s="53" t="s">
        <v>170</v>
      </c>
      <c r="C10" s="53"/>
      <c r="D10" s="53"/>
      <c r="E10" s="365"/>
      <c r="F10" s="366"/>
      <c r="G10" s="366"/>
      <c r="H10" s="366"/>
      <c r="I10" s="366"/>
      <c r="J10" s="366"/>
      <c r="K10" s="366"/>
      <c r="L10" s="366"/>
      <c r="M10" s="367"/>
      <c r="N10" s="53"/>
      <c r="O10" s="53"/>
      <c r="P10" s="63"/>
      <c r="Q10" s="53"/>
      <c r="R10" s="63"/>
      <c r="S10" s="58"/>
    </row>
    <row r="11" spans="1:19" s="42" customFormat="1" ht="24.75" customHeight="1">
      <c r="A11" s="55"/>
      <c r="B11" s="53" t="s">
        <v>171</v>
      </c>
      <c r="C11" s="53"/>
      <c r="D11" s="53"/>
      <c r="E11" s="368"/>
      <c r="F11" s="369"/>
      <c r="G11" s="369"/>
      <c r="H11" s="369"/>
      <c r="I11" s="369"/>
      <c r="J11" s="369"/>
      <c r="K11" s="369"/>
      <c r="L11" s="369"/>
      <c r="M11" s="370"/>
      <c r="N11" s="53"/>
      <c r="O11" s="53"/>
      <c r="P11" s="63"/>
      <c r="Q11" s="53"/>
      <c r="R11" s="63"/>
      <c r="S11" s="58"/>
    </row>
    <row r="12" spans="1:19" s="42" customFormat="1" ht="17.25" customHeight="1">
      <c r="A12" s="55"/>
      <c r="B12" s="53"/>
      <c r="C12" s="53"/>
      <c r="D12" s="53"/>
      <c r="E12" s="53" t="s">
        <v>172</v>
      </c>
      <c r="F12" s="53"/>
      <c r="G12" s="53" t="s">
        <v>173</v>
      </c>
      <c r="H12" s="53"/>
      <c r="I12" s="53"/>
      <c r="J12" s="53"/>
      <c r="K12" s="53"/>
      <c r="L12" s="53"/>
      <c r="M12" s="53"/>
      <c r="N12" s="53"/>
      <c r="O12" s="53"/>
      <c r="P12" s="53" t="s">
        <v>174</v>
      </c>
      <c r="Q12" s="53"/>
      <c r="R12" s="53" t="s">
        <v>175</v>
      </c>
      <c r="S12" s="58"/>
    </row>
    <row r="13" spans="1:19" s="42" customFormat="1" ht="17.25" customHeight="1">
      <c r="A13" s="55"/>
      <c r="B13" s="53"/>
      <c r="C13" s="53"/>
      <c r="D13" s="53"/>
      <c r="E13" s="65"/>
      <c r="F13" s="53"/>
      <c r="G13" s="66"/>
      <c r="H13" s="67"/>
      <c r="I13" s="68"/>
      <c r="J13" s="53"/>
      <c r="K13" s="53"/>
      <c r="L13" s="53"/>
      <c r="M13" s="53"/>
      <c r="N13" s="53"/>
      <c r="O13" s="53"/>
      <c r="P13" s="65"/>
      <c r="Q13" s="53"/>
      <c r="R13" s="65"/>
      <c r="S13" s="58"/>
    </row>
    <row r="14" spans="1:19" s="42" customFormat="1" ht="6.75" customHeigh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</row>
    <row r="15" spans="1:19" s="42" customFormat="1" ht="23.25" customHeight="1">
      <c r="A15" s="72"/>
      <c r="B15" s="73"/>
      <c r="C15" s="73"/>
      <c r="D15" s="73"/>
      <c r="E15" s="74" t="s">
        <v>176</v>
      </c>
      <c r="F15" s="73"/>
      <c r="G15" s="73"/>
      <c r="H15" s="73"/>
      <c r="I15" s="73"/>
      <c r="J15" s="73"/>
      <c r="K15" s="73"/>
      <c r="L15" s="73"/>
      <c r="M15" s="73"/>
      <c r="N15" s="73"/>
      <c r="O15" s="75"/>
      <c r="P15" s="73"/>
      <c r="Q15" s="73"/>
      <c r="R15" s="73"/>
      <c r="S15" s="76"/>
    </row>
    <row r="16" spans="1:19" s="42" customFormat="1" ht="21.75" customHeight="1">
      <c r="A16" s="77" t="s">
        <v>177</v>
      </c>
      <c r="B16" s="78"/>
      <c r="C16" s="78"/>
      <c r="D16" s="79"/>
      <c r="E16" s="80" t="s">
        <v>178</v>
      </c>
      <c r="F16" s="79"/>
      <c r="G16" s="80" t="s">
        <v>179</v>
      </c>
      <c r="H16" s="78"/>
      <c r="I16" s="81"/>
      <c r="J16" s="82" t="s">
        <v>178</v>
      </c>
      <c r="K16" s="79"/>
      <c r="L16" s="80" t="s">
        <v>180</v>
      </c>
      <c r="M16" s="78"/>
      <c r="N16" s="78"/>
      <c r="O16" s="83"/>
      <c r="P16" s="79"/>
      <c r="Q16" s="80" t="s">
        <v>181</v>
      </c>
      <c r="R16" s="78"/>
      <c r="S16" s="84"/>
    </row>
    <row r="17" spans="1:19" s="42" customFormat="1" ht="23.25" customHeight="1">
      <c r="A17" s="85"/>
      <c r="B17" s="86"/>
      <c r="C17" s="86"/>
      <c r="D17" s="87"/>
      <c r="E17" s="88"/>
      <c r="F17" s="89"/>
      <c r="G17" s="90"/>
      <c r="H17" s="86"/>
      <c r="I17" s="87"/>
      <c r="J17" s="91"/>
      <c r="K17" s="89"/>
      <c r="L17" s="90"/>
      <c r="M17" s="86"/>
      <c r="N17" s="86"/>
      <c r="O17" s="75"/>
      <c r="P17" s="87"/>
      <c r="Q17" s="90"/>
      <c r="R17" s="92"/>
      <c r="S17" s="93"/>
    </row>
    <row r="18" spans="1:19" s="42" customFormat="1" ht="23.25" customHeight="1">
      <c r="A18" s="94"/>
      <c r="B18" s="74"/>
      <c r="C18" s="74"/>
      <c r="D18" s="74"/>
      <c r="E18" s="74" t="s">
        <v>182</v>
      </c>
      <c r="F18" s="74"/>
      <c r="G18" s="74"/>
      <c r="H18" s="74"/>
      <c r="I18" s="95" t="s">
        <v>183</v>
      </c>
      <c r="J18" s="74"/>
      <c r="K18" s="74"/>
      <c r="L18" s="74"/>
      <c r="M18" s="74"/>
      <c r="N18" s="74"/>
      <c r="O18" s="96"/>
      <c r="P18" s="74"/>
      <c r="Q18" s="74"/>
      <c r="R18" s="74"/>
      <c r="S18" s="97"/>
    </row>
    <row r="19" spans="1:19" s="42" customFormat="1" ht="21.75" customHeight="1">
      <c r="A19" s="98" t="s">
        <v>184</v>
      </c>
      <c r="B19" s="99"/>
      <c r="C19" s="100" t="s">
        <v>185</v>
      </c>
      <c r="D19" s="101"/>
      <c r="E19" s="101"/>
      <c r="F19" s="102"/>
      <c r="G19" s="98" t="s">
        <v>186</v>
      </c>
      <c r="H19" s="99"/>
      <c r="I19" s="100" t="s">
        <v>187</v>
      </c>
      <c r="J19" s="101"/>
      <c r="K19" s="103"/>
      <c r="L19" s="98" t="s">
        <v>188</v>
      </c>
      <c r="M19" s="99"/>
      <c r="N19" s="100" t="s">
        <v>189</v>
      </c>
      <c r="O19" s="104"/>
      <c r="P19" s="101"/>
      <c r="Q19" s="101"/>
      <c r="R19" s="101"/>
      <c r="S19" s="103"/>
    </row>
    <row r="20" spans="1:19" s="42" customFormat="1" ht="27" customHeight="1">
      <c r="A20" s="105" t="s">
        <v>12</v>
      </c>
      <c r="B20" s="106" t="s">
        <v>20</v>
      </c>
      <c r="C20" s="107"/>
      <c r="D20" s="108" t="s">
        <v>190</v>
      </c>
      <c r="E20" s="109">
        <f>'Výkaz Výmer Rekapitulácia '!C19</f>
        <v>0</v>
      </c>
      <c r="F20" s="110"/>
      <c r="G20" s="105" t="s">
        <v>19</v>
      </c>
      <c r="H20" s="111" t="s">
        <v>191</v>
      </c>
      <c r="I20" s="112"/>
      <c r="J20" s="113"/>
      <c r="K20" s="110"/>
      <c r="L20" s="105" t="s">
        <v>192</v>
      </c>
      <c r="M20" s="114" t="s">
        <v>193</v>
      </c>
      <c r="N20" s="115"/>
      <c r="O20" s="83"/>
      <c r="P20" s="116"/>
      <c r="Q20" s="112"/>
      <c r="R20" s="109">
        <v>0</v>
      </c>
      <c r="S20" s="110"/>
    </row>
    <row r="21" spans="1:19" s="42" customFormat="1" ht="27" customHeight="1">
      <c r="A21" s="105" t="s">
        <v>13</v>
      </c>
      <c r="B21" s="117"/>
      <c r="C21" s="118"/>
      <c r="D21" s="108" t="s">
        <v>194</v>
      </c>
      <c r="E21" s="109">
        <v>0</v>
      </c>
      <c r="F21" s="110"/>
      <c r="G21" s="105" t="s">
        <v>114</v>
      </c>
      <c r="H21" s="111" t="s">
        <v>195</v>
      </c>
      <c r="I21" s="112"/>
      <c r="J21" s="113"/>
      <c r="K21" s="110"/>
      <c r="L21" s="105" t="s">
        <v>196</v>
      </c>
      <c r="M21" s="114" t="s">
        <v>197</v>
      </c>
      <c r="N21" s="115"/>
      <c r="O21" s="83"/>
      <c r="P21" s="115"/>
      <c r="Q21" s="112"/>
      <c r="R21" s="109">
        <v>0</v>
      </c>
      <c r="S21" s="110"/>
    </row>
    <row r="22" spans="1:19" s="42" customFormat="1" ht="27" customHeight="1">
      <c r="A22" s="105" t="s">
        <v>14</v>
      </c>
      <c r="B22" s="106" t="s">
        <v>198</v>
      </c>
      <c r="C22" s="107"/>
      <c r="D22" s="108" t="s">
        <v>190</v>
      </c>
      <c r="E22" s="109">
        <v>0</v>
      </c>
      <c r="F22" s="110"/>
      <c r="G22" s="105" t="s">
        <v>199</v>
      </c>
      <c r="H22" s="111" t="s">
        <v>200</v>
      </c>
      <c r="I22" s="112"/>
      <c r="J22" s="113"/>
      <c r="K22" s="110"/>
      <c r="L22" s="105" t="s">
        <v>201</v>
      </c>
      <c r="M22" s="114" t="s">
        <v>202</v>
      </c>
      <c r="N22" s="115"/>
      <c r="O22" s="83"/>
      <c r="P22" s="115"/>
      <c r="Q22" s="112"/>
      <c r="R22" s="109">
        <v>0</v>
      </c>
      <c r="S22" s="110"/>
    </row>
    <row r="23" spans="1:19" s="42" customFormat="1" ht="27" customHeight="1">
      <c r="A23" s="105" t="s">
        <v>15</v>
      </c>
      <c r="B23" s="117"/>
      <c r="C23" s="118"/>
      <c r="D23" s="108" t="s">
        <v>194</v>
      </c>
      <c r="E23" s="109">
        <v>0</v>
      </c>
      <c r="F23" s="110"/>
      <c r="G23" s="105" t="s">
        <v>203</v>
      </c>
      <c r="H23" s="111"/>
      <c r="I23" s="112"/>
      <c r="J23" s="113"/>
      <c r="K23" s="110"/>
      <c r="L23" s="105" t="s">
        <v>204</v>
      </c>
      <c r="M23" s="119" t="s">
        <v>205</v>
      </c>
      <c r="N23" s="115"/>
      <c r="O23" s="83"/>
      <c r="P23" s="115"/>
      <c r="Q23" s="112"/>
      <c r="R23" s="109">
        <v>0</v>
      </c>
      <c r="S23" s="110"/>
    </row>
    <row r="24" spans="1:19" s="42" customFormat="1" ht="27" customHeight="1">
      <c r="A24" s="105" t="s">
        <v>16</v>
      </c>
      <c r="B24" s="106" t="s">
        <v>206</v>
      </c>
      <c r="C24" s="107"/>
      <c r="D24" s="108" t="s">
        <v>190</v>
      </c>
      <c r="E24" s="109">
        <v>0</v>
      </c>
      <c r="F24" s="110"/>
      <c r="G24" s="120"/>
      <c r="H24" s="121"/>
      <c r="I24" s="112"/>
      <c r="J24" s="113"/>
      <c r="K24" s="110"/>
      <c r="L24" s="105" t="s">
        <v>207</v>
      </c>
      <c r="M24" s="114" t="s">
        <v>208</v>
      </c>
      <c r="N24" s="115"/>
      <c r="O24" s="83"/>
      <c r="P24" s="115"/>
      <c r="Q24" s="122"/>
      <c r="R24" s="109">
        <v>0</v>
      </c>
      <c r="S24" s="110"/>
    </row>
    <row r="25" spans="1:19" s="42" customFormat="1" ht="23.25" customHeight="1">
      <c r="A25" s="105" t="s">
        <v>17</v>
      </c>
      <c r="B25" s="117"/>
      <c r="C25" s="118"/>
      <c r="D25" s="108" t="s">
        <v>194</v>
      </c>
      <c r="E25" s="109">
        <v>0</v>
      </c>
      <c r="F25" s="110"/>
      <c r="G25" s="120"/>
      <c r="H25" s="121"/>
      <c r="I25" s="112"/>
      <c r="J25" s="113"/>
      <c r="K25" s="110"/>
      <c r="L25" s="105" t="s">
        <v>209</v>
      </c>
      <c r="M25" s="114" t="s">
        <v>210</v>
      </c>
      <c r="N25" s="115"/>
      <c r="O25" s="83"/>
      <c r="P25" s="115"/>
      <c r="Q25" s="112"/>
      <c r="R25" s="109">
        <v>0</v>
      </c>
      <c r="S25" s="110"/>
    </row>
    <row r="26" spans="1:19" s="42" customFormat="1" ht="21.75" customHeight="1">
      <c r="A26" s="105" t="s">
        <v>18</v>
      </c>
      <c r="B26" s="351" t="s">
        <v>211</v>
      </c>
      <c r="C26" s="351"/>
      <c r="D26" s="351"/>
      <c r="E26" s="109">
        <f>E20</f>
        <v>0</v>
      </c>
      <c r="F26" s="110"/>
      <c r="G26" s="105" t="s">
        <v>212</v>
      </c>
      <c r="H26" s="123" t="s">
        <v>213</v>
      </c>
      <c r="I26" s="112"/>
      <c r="J26" s="113"/>
      <c r="K26" s="110"/>
      <c r="L26" s="105" t="s">
        <v>214</v>
      </c>
      <c r="M26" s="123" t="s">
        <v>215</v>
      </c>
      <c r="N26" s="115"/>
      <c r="O26" s="83"/>
      <c r="P26" s="115"/>
      <c r="Q26" s="112"/>
      <c r="R26" s="109">
        <v>0</v>
      </c>
      <c r="S26" s="110"/>
    </row>
    <row r="27" spans="1:19" s="42" customFormat="1" ht="21.75" customHeight="1">
      <c r="A27" s="124" t="s">
        <v>216</v>
      </c>
      <c r="B27" s="125" t="s">
        <v>217</v>
      </c>
      <c r="C27" s="86"/>
      <c r="D27" s="89"/>
      <c r="E27" s="126">
        <v>0</v>
      </c>
      <c r="F27" s="93"/>
      <c r="G27" s="124" t="s">
        <v>218</v>
      </c>
      <c r="H27" s="125" t="s">
        <v>219</v>
      </c>
      <c r="I27" s="89"/>
      <c r="J27" s="126">
        <v>0</v>
      </c>
      <c r="K27" s="93"/>
      <c r="L27" s="124" t="s">
        <v>220</v>
      </c>
      <c r="M27" s="125" t="s">
        <v>221</v>
      </c>
      <c r="N27" s="86"/>
      <c r="O27" s="75"/>
      <c r="P27" s="86"/>
      <c r="Q27" s="89"/>
      <c r="R27" s="126">
        <v>0</v>
      </c>
      <c r="S27" s="93"/>
    </row>
    <row r="28" spans="1:19" s="42" customFormat="1" ht="21.75" customHeight="1">
      <c r="A28" s="127" t="s">
        <v>170</v>
      </c>
      <c r="B28" s="128"/>
      <c r="C28" s="128"/>
      <c r="D28" s="128"/>
      <c r="E28" s="128"/>
      <c r="F28" s="129"/>
      <c r="G28" s="130"/>
      <c r="H28" s="128"/>
      <c r="I28" s="128"/>
      <c r="J28" s="128"/>
      <c r="K28" s="131"/>
      <c r="L28" s="98" t="s">
        <v>222</v>
      </c>
      <c r="M28" s="79"/>
      <c r="N28" s="100" t="s">
        <v>223</v>
      </c>
      <c r="O28" s="104"/>
      <c r="P28" s="78"/>
      <c r="Q28" s="78"/>
      <c r="R28" s="78"/>
      <c r="S28" s="84"/>
    </row>
    <row r="29" spans="1:19" s="42" customFormat="1" ht="21.75" customHeight="1">
      <c r="A29" s="132"/>
      <c r="B29" s="133"/>
      <c r="C29" s="133"/>
      <c r="D29" s="133"/>
      <c r="E29" s="133"/>
      <c r="F29" s="134"/>
      <c r="G29" s="135"/>
      <c r="H29" s="133"/>
      <c r="I29" s="136"/>
      <c r="J29" s="133"/>
      <c r="K29" s="137"/>
      <c r="L29" s="138" t="s">
        <v>224</v>
      </c>
      <c r="M29" s="111" t="s">
        <v>225</v>
      </c>
      <c r="N29" s="115"/>
      <c r="O29" s="83"/>
      <c r="P29" s="115"/>
      <c r="Q29" s="112"/>
      <c r="R29" s="109">
        <f>E26</f>
        <v>0</v>
      </c>
      <c r="S29" s="110"/>
    </row>
    <row r="30" spans="1:19" s="42" customFormat="1" ht="21.75" customHeight="1">
      <c r="A30" s="139" t="s">
        <v>226</v>
      </c>
      <c r="B30" s="83"/>
      <c r="C30" s="83"/>
      <c r="D30" s="83"/>
      <c r="E30" s="83"/>
      <c r="F30" s="118"/>
      <c r="G30" s="140" t="s">
        <v>227</v>
      </c>
      <c r="H30" s="141"/>
      <c r="I30" s="83"/>
      <c r="J30" s="83"/>
      <c r="K30" s="142"/>
      <c r="L30" s="138" t="s">
        <v>228</v>
      </c>
      <c r="M30" s="143" t="s">
        <v>229</v>
      </c>
      <c r="N30" s="144">
        <v>20</v>
      </c>
      <c r="O30" s="145" t="s">
        <v>230</v>
      </c>
      <c r="P30" s="146">
        <f>R29</f>
        <v>0</v>
      </c>
      <c r="Q30" s="147"/>
      <c r="R30" s="148">
        <f>R29*0.2</f>
        <v>0</v>
      </c>
      <c r="S30" s="149"/>
    </row>
    <row r="31" spans="1:19" s="42" customFormat="1" ht="12.75" customHeight="1" hidden="1">
      <c r="A31" s="150"/>
      <c r="B31" s="151"/>
      <c r="C31" s="151"/>
      <c r="D31" s="151"/>
      <c r="E31" s="151"/>
      <c r="F31" s="107"/>
      <c r="G31" s="152"/>
      <c r="H31" s="151"/>
      <c r="I31" s="151"/>
      <c r="J31" s="151"/>
      <c r="K31" s="153"/>
      <c r="L31" s="154"/>
      <c r="M31" s="155"/>
      <c r="N31" s="155"/>
      <c r="O31" s="155"/>
      <c r="P31" s="155"/>
      <c r="Q31" s="155"/>
      <c r="R31" s="156"/>
      <c r="S31" s="155"/>
    </row>
    <row r="32" spans="1:24" s="42" customFormat="1" ht="35.25" customHeight="1">
      <c r="A32" s="157" t="s">
        <v>169</v>
      </c>
      <c r="B32" s="158"/>
      <c r="C32" s="158"/>
      <c r="D32" s="158"/>
      <c r="E32" s="133"/>
      <c r="F32" s="134"/>
      <c r="G32" s="135"/>
      <c r="H32" s="133"/>
      <c r="I32" s="133"/>
      <c r="J32" s="133"/>
      <c r="K32" s="137"/>
      <c r="L32" s="159" t="s">
        <v>231</v>
      </c>
      <c r="M32" s="352" t="s">
        <v>232</v>
      </c>
      <c r="N32" s="352"/>
      <c r="O32" s="352"/>
      <c r="P32" s="352"/>
      <c r="Q32" s="352"/>
      <c r="R32" s="160">
        <f>R29+R30</f>
        <v>0</v>
      </c>
      <c r="S32" s="93"/>
      <c r="X32" s="42">
        <f>R29*1.2</f>
        <v>0</v>
      </c>
    </row>
    <row r="33" spans="1:19" s="42" customFormat="1" ht="33" customHeight="1">
      <c r="A33" s="139" t="s">
        <v>226</v>
      </c>
      <c r="B33" s="83"/>
      <c r="C33" s="83"/>
      <c r="D33" s="83"/>
      <c r="E33" s="83"/>
      <c r="F33" s="118"/>
      <c r="G33" s="140" t="s">
        <v>227</v>
      </c>
      <c r="H33" s="83"/>
      <c r="I33" s="83"/>
      <c r="J33" s="83"/>
      <c r="K33" s="149"/>
      <c r="L33" s="98" t="s">
        <v>233</v>
      </c>
      <c r="M33" s="79"/>
      <c r="N33" s="100" t="s">
        <v>234</v>
      </c>
      <c r="O33" s="104"/>
      <c r="P33" s="78"/>
      <c r="Q33" s="79"/>
      <c r="R33" s="80"/>
      <c r="S33" s="84"/>
    </row>
    <row r="34" spans="1:19" s="42" customFormat="1" ht="23.25" customHeight="1">
      <c r="A34" s="161" t="s">
        <v>171</v>
      </c>
      <c r="B34" s="151"/>
      <c r="C34" s="151"/>
      <c r="D34" s="151"/>
      <c r="E34" s="151"/>
      <c r="F34" s="107"/>
      <c r="G34" s="152"/>
      <c r="H34" s="151"/>
      <c r="I34" s="151"/>
      <c r="J34" s="151"/>
      <c r="K34" s="153"/>
      <c r="L34" s="162" t="s">
        <v>235</v>
      </c>
      <c r="M34" s="111" t="s">
        <v>236</v>
      </c>
      <c r="N34" s="115"/>
      <c r="O34" s="83"/>
      <c r="P34" s="115"/>
      <c r="Q34" s="112"/>
      <c r="R34" s="109">
        <v>0</v>
      </c>
      <c r="S34" s="110"/>
    </row>
    <row r="35" spans="1:19" s="42" customFormat="1" ht="21.75" customHeight="1">
      <c r="A35" s="132"/>
      <c r="B35" s="133"/>
      <c r="C35" s="133"/>
      <c r="D35" s="133"/>
      <c r="E35" s="133"/>
      <c r="F35" s="134"/>
      <c r="G35" s="135"/>
      <c r="H35" s="133"/>
      <c r="I35" s="133"/>
      <c r="J35" s="133"/>
      <c r="K35" s="137"/>
      <c r="L35" s="162" t="s">
        <v>237</v>
      </c>
      <c r="M35" s="111" t="s">
        <v>238</v>
      </c>
      <c r="N35" s="115"/>
      <c r="O35" s="83"/>
      <c r="P35" s="115"/>
      <c r="Q35" s="112"/>
      <c r="R35" s="109">
        <v>0</v>
      </c>
      <c r="S35" s="110"/>
    </row>
    <row r="36" spans="1:19" s="42" customFormat="1" ht="21.75" customHeight="1">
      <c r="A36" s="163" t="s">
        <v>226</v>
      </c>
      <c r="B36" s="75"/>
      <c r="C36" s="75"/>
      <c r="D36" s="75"/>
      <c r="E36" s="75"/>
      <c r="F36" s="164"/>
      <c r="G36" s="165" t="s">
        <v>227</v>
      </c>
      <c r="H36" s="75"/>
      <c r="I36" s="75"/>
      <c r="J36" s="75"/>
      <c r="K36" s="166"/>
      <c r="L36" s="167" t="s">
        <v>239</v>
      </c>
      <c r="M36" s="125" t="s">
        <v>240</v>
      </c>
      <c r="N36" s="86"/>
      <c r="O36" s="75"/>
      <c r="P36" s="86"/>
      <c r="Q36" s="89"/>
      <c r="R36" s="126">
        <v>0</v>
      </c>
      <c r="S36" s="93"/>
    </row>
  </sheetData>
  <sheetProtection/>
  <mergeCells count="8">
    <mergeCell ref="B26:D26"/>
    <mergeCell ref="M32:Q32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300" verticalDpi="300" orientation="portrait" paperSize="9" scale="91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2:J26"/>
  <sheetViews>
    <sheetView view="pageBreakPreview" zoomScaleSheetLayoutView="100" zoomScalePageLayoutView="0" workbookViewId="0" topLeftCell="A1">
      <selection activeCell="F29" sqref="F29"/>
    </sheetView>
  </sheetViews>
  <sheetFormatPr defaultColWidth="9.33203125" defaultRowHeight="10.5"/>
  <cols>
    <col min="2" max="2" width="56" style="0" customWidth="1"/>
    <col min="3" max="3" width="26.83203125" style="0" customWidth="1"/>
  </cols>
  <sheetData>
    <row r="2" ht="19.5">
      <c r="B2" s="346" t="s">
        <v>321</v>
      </c>
    </row>
    <row r="5" spans="2:10" ht="41.25" customHeight="1">
      <c r="B5" s="371" t="s">
        <v>318</v>
      </c>
      <c r="C5" s="371"/>
      <c r="D5" s="344"/>
      <c r="E5" s="344"/>
      <c r="F5" s="344"/>
      <c r="G5" s="344"/>
      <c r="H5" s="344"/>
      <c r="I5" s="344"/>
      <c r="J5" s="345"/>
    </row>
    <row r="8" ht="22.5">
      <c r="B8" s="337" t="s">
        <v>309</v>
      </c>
    </row>
    <row r="11" spans="2:3" ht="15.75">
      <c r="B11" s="340" t="s">
        <v>313</v>
      </c>
      <c r="C11" s="341"/>
    </row>
    <row r="12" spans="2:3" ht="15.75">
      <c r="B12" s="340"/>
      <c r="C12" s="341"/>
    </row>
    <row r="13" spans="2:3" ht="15.75">
      <c r="B13" s="340" t="s">
        <v>311</v>
      </c>
      <c r="C13" s="341"/>
    </row>
    <row r="14" spans="2:3" ht="15.75">
      <c r="B14" s="340"/>
      <c r="C14" s="341"/>
    </row>
    <row r="15" spans="2:3" ht="15.75">
      <c r="B15" s="340" t="s">
        <v>312</v>
      </c>
      <c r="C15" s="341"/>
    </row>
    <row r="16" spans="2:3" ht="15.75">
      <c r="B16" s="340"/>
      <c r="C16" s="341"/>
    </row>
    <row r="17" spans="2:3" ht="15.75">
      <c r="B17" s="340" t="s">
        <v>317</v>
      </c>
      <c r="C17" s="341"/>
    </row>
    <row r="18" spans="2:3" ht="15.75">
      <c r="B18" s="340"/>
      <c r="C18" s="341"/>
    </row>
    <row r="19" spans="2:3" ht="19.5">
      <c r="B19" s="342" t="s">
        <v>314</v>
      </c>
      <c r="C19" s="343"/>
    </row>
    <row r="20" spans="2:3" ht="19.5">
      <c r="B20" s="342"/>
      <c r="C20" s="342"/>
    </row>
    <row r="21" spans="2:3" ht="19.5">
      <c r="B21" s="342" t="s">
        <v>315</v>
      </c>
      <c r="C21" s="343"/>
    </row>
    <row r="22" spans="2:3" ht="19.5">
      <c r="B22" s="342"/>
      <c r="C22" s="342"/>
    </row>
    <row r="23" spans="2:3" ht="19.5">
      <c r="B23" s="342" t="s">
        <v>316</v>
      </c>
      <c r="C23" s="343"/>
    </row>
    <row r="24" spans="2:3" ht="19.5">
      <c r="B24" s="342"/>
      <c r="C24" s="342"/>
    </row>
    <row r="25" spans="2:3" ht="19.5">
      <c r="B25" s="342"/>
      <c r="C25" s="342"/>
    </row>
    <row r="26" spans="2:3" ht="19.5">
      <c r="B26" s="342"/>
      <c r="C26" s="342"/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view="pageBreakPreview" zoomScaleSheetLayoutView="100" zoomScalePageLayoutView="0" workbookViewId="0" topLeftCell="A64">
      <selection activeCell="L27" sqref="L27"/>
    </sheetView>
  </sheetViews>
  <sheetFormatPr defaultColWidth="10.5" defaultRowHeight="12" customHeight="1"/>
  <cols>
    <col min="1" max="1" width="7.5" style="2" customWidth="1"/>
    <col min="2" max="2" width="7.16015625" style="3" customWidth="1"/>
    <col min="3" max="3" width="14.16015625" style="3" customWidth="1"/>
    <col min="4" max="4" width="49.16015625" style="3" customWidth="1"/>
    <col min="5" max="5" width="4.66015625" style="3" customWidth="1"/>
    <col min="6" max="6" width="10.83203125" style="4" customWidth="1"/>
    <col min="7" max="7" width="10.83203125" style="5" customWidth="1"/>
    <col min="8" max="8" width="14.5" style="5" customWidth="1"/>
    <col min="9" max="16384" width="10.5" style="1" customWidth="1"/>
  </cols>
  <sheetData>
    <row r="1" spans="1:8" s="6" customFormat="1" ht="19.5" customHeight="1">
      <c r="A1" s="347" t="s">
        <v>322</v>
      </c>
      <c r="B1" s="7"/>
      <c r="C1" s="7"/>
      <c r="D1" s="7"/>
      <c r="E1" s="7"/>
      <c r="F1" s="7"/>
      <c r="G1" s="7"/>
      <c r="H1" s="7"/>
    </row>
    <row r="2" spans="1:8" s="6" customFormat="1" ht="13.5" customHeight="1">
      <c r="A2" s="372" t="s">
        <v>0</v>
      </c>
      <c r="B2" s="372"/>
      <c r="C2" s="372"/>
      <c r="D2" s="372"/>
      <c r="E2" s="372"/>
      <c r="F2" s="372"/>
      <c r="G2" s="372"/>
      <c r="H2" s="372"/>
    </row>
    <row r="3" spans="1:8" s="6" customFormat="1" ht="12.75" customHeight="1">
      <c r="A3" s="339" t="s">
        <v>310</v>
      </c>
      <c r="B3" s="9"/>
      <c r="C3" s="9"/>
      <c r="D3" s="9"/>
      <c r="E3" s="9"/>
      <c r="F3" s="9"/>
      <c r="G3" s="7"/>
      <c r="H3" s="7"/>
    </row>
    <row r="4" spans="1:8" s="6" customFormat="1" ht="12.75" customHeight="1">
      <c r="A4" s="373"/>
      <c r="B4" s="373"/>
      <c r="C4" s="8"/>
      <c r="D4" s="9"/>
      <c r="E4" s="9"/>
      <c r="F4" s="9"/>
      <c r="G4" s="7"/>
      <c r="H4" s="7"/>
    </row>
    <row r="5" spans="1:8" s="6" customFormat="1" ht="12.75" customHeight="1">
      <c r="A5" s="9" t="s">
        <v>1</v>
      </c>
      <c r="B5" s="9"/>
      <c r="C5" s="338" t="s">
        <v>306</v>
      </c>
      <c r="D5" s="9"/>
      <c r="E5" s="9"/>
      <c r="F5" s="9" t="s">
        <v>2</v>
      </c>
      <c r="G5" s="7"/>
      <c r="H5" s="7"/>
    </row>
    <row r="6" spans="1:8" s="6" customFormat="1" ht="12.75" customHeight="1">
      <c r="A6" s="9" t="s">
        <v>3</v>
      </c>
      <c r="B6" s="9"/>
      <c r="C6" s="9"/>
      <c r="D6" s="9"/>
      <c r="E6" s="9"/>
      <c r="F6" s="9" t="s">
        <v>161</v>
      </c>
      <c r="G6" s="7"/>
      <c r="H6" s="7"/>
    </row>
    <row r="7" spans="1:8" s="6" customFormat="1" ht="6" customHeight="1">
      <c r="A7" s="7"/>
      <c r="B7" s="7"/>
      <c r="C7" s="7"/>
      <c r="D7" s="7"/>
      <c r="E7" s="7"/>
      <c r="F7" s="7"/>
      <c r="G7" s="7"/>
      <c r="H7" s="7"/>
    </row>
    <row r="8" spans="1:8" s="6" customFormat="1" ht="25.5" customHeight="1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</row>
    <row r="9" spans="1:8" s="6" customFormat="1" ht="12.75" customHeight="1">
      <c r="A9" s="10" t="s">
        <v>12</v>
      </c>
      <c r="B9" s="10" t="s">
        <v>13</v>
      </c>
      <c r="C9" s="10" t="s">
        <v>14</v>
      </c>
      <c r="D9" s="10" t="s">
        <v>15</v>
      </c>
      <c r="E9" s="10" t="s">
        <v>16</v>
      </c>
      <c r="F9" s="10" t="s">
        <v>17</v>
      </c>
      <c r="G9" s="10" t="s">
        <v>18</v>
      </c>
      <c r="H9" s="10" t="s">
        <v>19</v>
      </c>
    </row>
    <row r="10" spans="1:8" s="6" customFormat="1" ht="4.5" customHeight="1">
      <c r="A10" s="7"/>
      <c r="B10" s="7"/>
      <c r="C10" s="7"/>
      <c r="D10" s="7"/>
      <c r="E10" s="7"/>
      <c r="F10" s="7"/>
      <c r="G10" s="7"/>
      <c r="H10" s="7"/>
    </row>
    <row r="11" spans="1:8" s="6" customFormat="1" ht="13.5" customHeight="1">
      <c r="A11" s="11"/>
      <c r="B11" s="12"/>
      <c r="C11" s="12" t="s">
        <v>20</v>
      </c>
      <c r="D11" s="12" t="s">
        <v>21</v>
      </c>
      <c r="E11" s="12"/>
      <c r="F11" s="13"/>
      <c r="G11" s="14"/>
      <c r="H11" s="14"/>
    </row>
    <row r="12" spans="1:8" s="6" customFormat="1" ht="21" customHeight="1">
      <c r="A12" s="15"/>
      <c r="B12" s="16"/>
      <c r="C12" s="16" t="s">
        <v>12</v>
      </c>
      <c r="D12" s="16" t="s">
        <v>22</v>
      </c>
      <c r="E12" s="16"/>
      <c r="F12" s="17"/>
      <c r="G12" s="18"/>
      <c r="H12" s="18"/>
    </row>
    <row r="13" spans="1:8" s="6" customFormat="1" ht="24" customHeight="1">
      <c r="A13" s="23">
        <v>1</v>
      </c>
      <c r="B13" s="24" t="s">
        <v>23</v>
      </c>
      <c r="C13" s="24" t="s">
        <v>24</v>
      </c>
      <c r="D13" s="24" t="s">
        <v>25</v>
      </c>
      <c r="E13" s="24" t="s">
        <v>26</v>
      </c>
      <c r="F13" s="25">
        <v>41</v>
      </c>
      <c r="G13" s="26"/>
      <c r="H13" s="26"/>
    </row>
    <row r="14" spans="1:8" s="6" customFormat="1" ht="13.5" customHeight="1">
      <c r="A14" s="27"/>
      <c r="B14" s="28"/>
      <c r="C14" s="28"/>
      <c r="D14" s="28" t="s">
        <v>27</v>
      </c>
      <c r="E14" s="28"/>
      <c r="F14" s="29">
        <v>30</v>
      </c>
      <c r="G14" s="30"/>
      <c r="H14" s="30"/>
    </row>
    <row r="15" spans="1:8" s="6" customFormat="1" ht="13.5" customHeight="1">
      <c r="A15" s="27"/>
      <c r="B15" s="28"/>
      <c r="C15" s="28"/>
      <c r="D15" s="28" t="s">
        <v>28</v>
      </c>
      <c r="E15" s="28"/>
      <c r="F15" s="29">
        <v>11</v>
      </c>
      <c r="G15" s="30"/>
      <c r="H15" s="30"/>
    </row>
    <row r="16" spans="1:8" s="6" customFormat="1" ht="24" customHeight="1">
      <c r="A16" s="23">
        <v>2</v>
      </c>
      <c r="B16" s="24" t="s">
        <v>23</v>
      </c>
      <c r="C16" s="24" t="s">
        <v>29</v>
      </c>
      <c r="D16" s="24" t="s">
        <v>30</v>
      </c>
      <c r="E16" s="24" t="s">
        <v>26</v>
      </c>
      <c r="F16" s="25">
        <v>40</v>
      </c>
      <c r="G16" s="26"/>
      <c r="H16" s="26"/>
    </row>
    <row r="17" spans="1:8" s="6" customFormat="1" ht="13.5" customHeight="1">
      <c r="A17" s="27"/>
      <c r="B17" s="28"/>
      <c r="C17" s="28"/>
      <c r="D17" s="28" t="s">
        <v>31</v>
      </c>
      <c r="E17" s="28"/>
      <c r="F17" s="29">
        <v>40</v>
      </c>
      <c r="G17" s="30"/>
      <c r="H17" s="30"/>
    </row>
    <row r="18" spans="1:8" s="6" customFormat="1" ht="24" customHeight="1">
      <c r="A18" s="23">
        <v>3</v>
      </c>
      <c r="B18" s="24" t="s">
        <v>23</v>
      </c>
      <c r="C18" s="24" t="s">
        <v>32</v>
      </c>
      <c r="D18" s="24" t="s">
        <v>33</v>
      </c>
      <c r="E18" s="24" t="s">
        <v>26</v>
      </c>
      <c r="F18" s="25">
        <v>45</v>
      </c>
      <c r="G18" s="26"/>
      <c r="H18" s="26"/>
    </row>
    <row r="19" spans="1:8" s="6" customFormat="1" ht="13.5" customHeight="1">
      <c r="A19" s="27"/>
      <c r="B19" s="28"/>
      <c r="C19" s="28"/>
      <c r="D19" s="28" t="s">
        <v>34</v>
      </c>
      <c r="E19" s="28"/>
      <c r="F19" s="29">
        <v>45</v>
      </c>
      <c r="G19" s="30"/>
      <c r="H19" s="30"/>
    </row>
    <row r="20" spans="1:8" s="6" customFormat="1" ht="24" customHeight="1">
      <c r="A20" s="23">
        <v>4</v>
      </c>
      <c r="B20" s="24" t="s">
        <v>23</v>
      </c>
      <c r="C20" s="24" t="s">
        <v>35</v>
      </c>
      <c r="D20" s="24" t="s">
        <v>36</v>
      </c>
      <c r="E20" s="24" t="s">
        <v>26</v>
      </c>
      <c r="F20" s="25">
        <v>244</v>
      </c>
      <c r="G20" s="26"/>
      <c r="H20" s="26"/>
    </row>
    <row r="21" spans="1:8" s="6" customFormat="1" ht="13.5" customHeight="1">
      <c r="A21" s="27"/>
      <c r="B21" s="28"/>
      <c r="C21" s="28"/>
      <c r="D21" s="28" t="s">
        <v>37</v>
      </c>
      <c r="E21" s="28"/>
      <c r="F21" s="29">
        <v>244</v>
      </c>
      <c r="G21" s="30"/>
      <c r="H21" s="30"/>
    </row>
    <row r="22" spans="1:8" s="6" customFormat="1" ht="24" customHeight="1">
      <c r="A22" s="23">
        <v>5</v>
      </c>
      <c r="B22" s="24" t="s">
        <v>23</v>
      </c>
      <c r="C22" s="24" t="s">
        <v>38</v>
      </c>
      <c r="D22" s="24" t="s">
        <v>39</v>
      </c>
      <c r="E22" s="24" t="s">
        <v>40</v>
      </c>
      <c r="F22" s="25">
        <v>115</v>
      </c>
      <c r="G22" s="26"/>
      <c r="H22" s="26"/>
    </row>
    <row r="23" spans="1:8" s="6" customFormat="1" ht="24" customHeight="1">
      <c r="A23" s="23">
        <v>6</v>
      </c>
      <c r="B23" s="24" t="s">
        <v>23</v>
      </c>
      <c r="C23" s="24" t="s">
        <v>41</v>
      </c>
      <c r="D23" s="24" t="s">
        <v>42</v>
      </c>
      <c r="E23" s="24" t="s">
        <v>26</v>
      </c>
      <c r="F23" s="25">
        <v>370</v>
      </c>
      <c r="G23" s="26"/>
      <c r="H23" s="26"/>
    </row>
    <row r="24" spans="1:8" s="6" customFormat="1" ht="13.5" customHeight="1">
      <c r="A24" s="27"/>
      <c r="B24" s="28"/>
      <c r="C24" s="28"/>
      <c r="D24" s="28" t="s">
        <v>43</v>
      </c>
      <c r="E24" s="28"/>
      <c r="F24" s="29">
        <v>370</v>
      </c>
      <c r="G24" s="30"/>
      <c r="H24" s="30"/>
    </row>
    <row r="25" spans="1:8" s="6" customFormat="1" ht="24" customHeight="1">
      <c r="A25" s="23">
        <v>7</v>
      </c>
      <c r="B25" s="24" t="s">
        <v>44</v>
      </c>
      <c r="C25" s="24" t="s">
        <v>45</v>
      </c>
      <c r="D25" s="24" t="s">
        <v>46</v>
      </c>
      <c r="E25" s="24" t="s">
        <v>47</v>
      </c>
      <c r="F25" s="25">
        <v>1.395</v>
      </c>
      <c r="G25" s="26"/>
      <c r="H25" s="26"/>
    </row>
    <row r="26" spans="1:8" s="6" customFormat="1" ht="34.5" customHeight="1">
      <c r="A26" s="23">
        <v>8</v>
      </c>
      <c r="B26" s="24" t="s">
        <v>44</v>
      </c>
      <c r="C26" s="24" t="s">
        <v>48</v>
      </c>
      <c r="D26" s="24" t="s">
        <v>49</v>
      </c>
      <c r="E26" s="24" t="s">
        <v>47</v>
      </c>
      <c r="F26" s="25">
        <v>23.715</v>
      </c>
      <c r="G26" s="26"/>
      <c r="H26" s="26"/>
    </row>
    <row r="27" spans="1:8" s="6" customFormat="1" ht="13.5" customHeight="1">
      <c r="A27" s="31"/>
      <c r="B27" s="32"/>
      <c r="C27" s="32"/>
      <c r="D27" s="32" t="s">
        <v>50</v>
      </c>
      <c r="E27" s="32"/>
      <c r="F27" s="33">
        <v>23.715</v>
      </c>
      <c r="G27" s="34"/>
      <c r="H27" s="34"/>
    </row>
    <row r="28" spans="1:8" s="6" customFormat="1" ht="13.5" customHeight="1">
      <c r="A28" s="23">
        <v>9</v>
      </c>
      <c r="B28" s="24" t="s">
        <v>44</v>
      </c>
      <c r="C28" s="24" t="s">
        <v>51</v>
      </c>
      <c r="D28" s="24" t="s">
        <v>52</v>
      </c>
      <c r="E28" s="24" t="s">
        <v>47</v>
      </c>
      <c r="F28" s="25">
        <v>1.395</v>
      </c>
      <c r="G28" s="26"/>
      <c r="H28" s="26"/>
    </row>
    <row r="29" spans="1:8" s="6" customFormat="1" ht="13.5" customHeight="1">
      <c r="A29" s="27"/>
      <c r="B29" s="28"/>
      <c r="C29" s="28"/>
      <c r="D29" s="28" t="s">
        <v>53</v>
      </c>
      <c r="E29" s="28"/>
      <c r="F29" s="29">
        <v>1.395</v>
      </c>
      <c r="G29" s="30"/>
      <c r="H29" s="30"/>
    </row>
    <row r="30" spans="1:8" s="6" customFormat="1" ht="13.5" customHeight="1">
      <c r="A30" s="23">
        <v>10</v>
      </c>
      <c r="B30" s="24" t="s">
        <v>54</v>
      </c>
      <c r="C30" s="24" t="s">
        <v>55</v>
      </c>
      <c r="D30" s="24" t="s">
        <v>56</v>
      </c>
      <c r="E30" s="24" t="s">
        <v>26</v>
      </c>
      <c r="F30" s="25">
        <v>9.3</v>
      </c>
      <c r="G30" s="26"/>
      <c r="H30" s="26"/>
    </row>
    <row r="31" spans="1:8" s="6" customFormat="1" ht="13.5" customHeight="1">
      <c r="A31" s="35">
        <v>11</v>
      </c>
      <c r="B31" s="36" t="s">
        <v>57</v>
      </c>
      <c r="C31" s="36" t="s">
        <v>58</v>
      </c>
      <c r="D31" s="36" t="s">
        <v>59</v>
      </c>
      <c r="E31" s="36" t="s">
        <v>60</v>
      </c>
      <c r="F31" s="37">
        <v>0.372</v>
      </c>
      <c r="G31" s="38"/>
      <c r="H31" s="38"/>
    </row>
    <row r="32" spans="1:8" s="6" customFormat="1" ht="13.5" customHeight="1">
      <c r="A32" s="31"/>
      <c r="B32" s="32"/>
      <c r="C32" s="32"/>
      <c r="D32" s="32" t="s">
        <v>61</v>
      </c>
      <c r="E32" s="32"/>
      <c r="F32" s="33">
        <v>0.372</v>
      </c>
      <c r="G32" s="34"/>
      <c r="H32" s="34"/>
    </row>
    <row r="33" spans="1:8" s="6" customFormat="1" ht="13.5" customHeight="1">
      <c r="A33" s="23">
        <v>12</v>
      </c>
      <c r="B33" s="24" t="s">
        <v>44</v>
      </c>
      <c r="C33" s="24" t="s">
        <v>62</v>
      </c>
      <c r="D33" s="24" t="s">
        <v>63</v>
      </c>
      <c r="E33" s="24" t="s">
        <v>26</v>
      </c>
      <c r="F33" s="25">
        <v>370</v>
      </c>
      <c r="G33" s="26"/>
      <c r="H33" s="26"/>
    </row>
    <row r="34" spans="1:8" s="6" customFormat="1" ht="24" customHeight="1">
      <c r="A34" s="23">
        <v>13</v>
      </c>
      <c r="B34" s="24" t="s">
        <v>44</v>
      </c>
      <c r="C34" s="24" t="s">
        <v>64</v>
      </c>
      <c r="D34" s="24" t="s">
        <v>65</v>
      </c>
      <c r="E34" s="24" t="s">
        <v>26</v>
      </c>
      <c r="F34" s="25">
        <v>9.3</v>
      </c>
      <c r="G34" s="26"/>
      <c r="H34" s="26"/>
    </row>
    <row r="35" spans="1:8" s="6" customFormat="1" ht="21" customHeight="1">
      <c r="A35" s="15"/>
      <c r="B35" s="16"/>
      <c r="C35" s="16" t="s">
        <v>13</v>
      </c>
      <c r="D35" s="16" t="s">
        <v>66</v>
      </c>
      <c r="E35" s="16"/>
      <c r="F35" s="17"/>
      <c r="G35" s="18"/>
      <c r="H35" s="18"/>
    </row>
    <row r="36" spans="1:8" s="6" customFormat="1" ht="24" customHeight="1">
      <c r="A36" s="23">
        <v>14</v>
      </c>
      <c r="B36" s="24" t="s">
        <v>67</v>
      </c>
      <c r="C36" s="24" t="s">
        <v>68</v>
      </c>
      <c r="D36" s="24" t="s">
        <v>69</v>
      </c>
      <c r="E36" s="24" t="s">
        <v>40</v>
      </c>
      <c r="F36" s="25">
        <v>62</v>
      </c>
      <c r="G36" s="26"/>
      <c r="H36" s="26"/>
    </row>
    <row r="37" spans="1:8" s="6" customFormat="1" ht="24" customHeight="1">
      <c r="A37" s="23">
        <v>15</v>
      </c>
      <c r="B37" s="24" t="s">
        <v>70</v>
      </c>
      <c r="C37" s="24" t="s">
        <v>71</v>
      </c>
      <c r="D37" s="24" t="s">
        <v>72</v>
      </c>
      <c r="E37" s="24" t="s">
        <v>26</v>
      </c>
      <c r="F37" s="25">
        <v>49</v>
      </c>
      <c r="G37" s="26"/>
      <c r="H37" s="26"/>
    </row>
    <row r="38" spans="1:8" s="6" customFormat="1" ht="13.5" customHeight="1">
      <c r="A38" s="35">
        <v>16</v>
      </c>
      <c r="B38" s="36" t="s">
        <v>73</v>
      </c>
      <c r="C38" s="36" t="s">
        <v>74</v>
      </c>
      <c r="D38" s="36" t="s">
        <v>75</v>
      </c>
      <c r="E38" s="36" t="s">
        <v>26</v>
      </c>
      <c r="F38" s="37">
        <v>49.98</v>
      </c>
      <c r="G38" s="38"/>
      <c r="H38" s="38"/>
    </row>
    <row r="39" spans="1:8" s="6" customFormat="1" ht="13.5" customHeight="1">
      <c r="A39" s="31"/>
      <c r="B39" s="32"/>
      <c r="C39" s="32"/>
      <c r="D39" s="32" t="s">
        <v>76</v>
      </c>
      <c r="E39" s="32"/>
      <c r="F39" s="33">
        <v>49.98</v>
      </c>
      <c r="G39" s="34"/>
      <c r="H39" s="34"/>
    </row>
    <row r="40" spans="1:8" s="6" customFormat="1" ht="21" customHeight="1">
      <c r="A40" s="15"/>
      <c r="B40" s="16"/>
      <c r="C40" s="16" t="s">
        <v>16</v>
      </c>
      <c r="D40" s="16" t="s">
        <v>77</v>
      </c>
      <c r="E40" s="16"/>
      <c r="F40" s="17"/>
      <c r="G40" s="18"/>
      <c r="H40" s="18"/>
    </row>
    <row r="41" spans="1:8" s="6" customFormat="1" ht="24" customHeight="1">
      <c r="A41" s="23">
        <v>17</v>
      </c>
      <c r="B41" s="24" t="s">
        <v>23</v>
      </c>
      <c r="C41" s="24" t="s">
        <v>78</v>
      </c>
      <c r="D41" s="24" t="s">
        <v>79</v>
      </c>
      <c r="E41" s="24" t="s">
        <v>26</v>
      </c>
      <c r="F41" s="25">
        <v>169.5</v>
      </c>
      <c r="G41" s="26"/>
      <c r="H41" s="26"/>
    </row>
    <row r="42" spans="1:8" s="6" customFormat="1" ht="13.5" customHeight="1">
      <c r="A42" s="27"/>
      <c r="B42" s="28"/>
      <c r="C42" s="28"/>
      <c r="D42" s="28" t="s">
        <v>80</v>
      </c>
      <c r="E42" s="28"/>
      <c r="F42" s="29">
        <v>148.2</v>
      </c>
      <c r="G42" s="30"/>
      <c r="H42" s="30"/>
    </row>
    <row r="43" spans="1:8" s="6" customFormat="1" ht="13.5" customHeight="1">
      <c r="A43" s="27"/>
      <c r="B43" s="28"/>
      <c r="C43" s="28"/>
      <c r="D43" s="28" t="s">
        <v>81</v>
      </c>
      <c r="E43" s="28"/>
      <c r="F43" s="29">
        <v>21.3</v>
      </c>
      <c r="G43" s="30"/>
      <c r="H43" s="30"/>
    </row>
    <row r="44" spans="1:8" s="6" customFormat="1" ht="24" customHeight="1">
      <c r="A44" s="23">
        <v>18</v>
      </c>
      <c r="B44" s="24" t="s">
        <v>23</v>
      </c>
      <c r="C44" s="24" t="s">
        <v>82</v>
      </c>
      <c r="D44" s="24" t="s">
        <v>83</v>
      </c>
      <c r="E44" s="24" t="s">
        <v>26</v>
      </c>
      <c r="F44" s="25">
        <v>260.2</v>
      </c>
      <c r="G44" s="26"/>
      <c r="H44" s="26"/>
    </row>
    <row r="45" spans="1:8" s="6" customFormat="1" ht="13.5" customHeight="1">
      <c r="A45" s="27"/>
      <c r="B45" s="28"/>
      <c r="C45" s="28"/>
      <c r="D45" s="28" t="s">
        <v>84</v>
      </c>
      <c r="E45" s="28"/>
      <c r="F45" s="29">
        <v>191.2</v>
      </c>
      <c r="G45" s="30"/>
      <c r="H45" s="30"/>
    </row>
    <row r="46" spans="1:8" s="6" customFormat="1" ht="13.5" customHeight="1">
      <c r="A46" s="27"/>
      <c r="B46" s="28"/>
      <c r="C46" s="28"/>
      <c r="D46" s="28" t="s">
        <v>85</v>
      </c>
      <c r="E46" s="28"/>
      <c r="F46" s="29">
        <v>69</v>
      </c>
      <c r="G46" s="30"/>
      <c r="H46" s="30"/>
    </row>
    <row r="47" spans="1:8" s="6" customFormat="1" ht="13.5" customHeight="1">
      <c r="A47" s="23">
        <v>19</v>
      </c>
      <c r="B47" s="24" t="s">
        <v>23</v>
      </c>
      <c r="C47" s="24" t="s">
        <v>86</v>
      </c>
      <c r="D47" s="24" t="s">
        <v>87</v>
      </c>
      <c r="E47" s="24" t="s">
        <v>26</v>
      </c>
      <c r="F47" s="25">
        <v>169.5</v>
      </c>
      <c r="G47" s="26"/>
      <c r="H47" s="26"/>
    </row>
    <row r="48" spans="1:8" s="6" customFormat="1" ht="13.5" customHeight="1">
      <c r="A48" s="27"/>
      <c r="B48" s="28"/>
      <c r="C48" s="28"/>
      <c r="D48" s="28" t="s">
        <v>80</v>
      </c>
      <c r="E48" s="28"/>
      <c r="F48" s="29">
        <v>148.2</v>
      </c>
      <c r="G48" s="30"/>
      <c r="H48" s="30"/>
    </row>
    <row r="49" spans="1:8" s="6" customFormat="1" ht="13.5" customHeight="1">
      <c r="A49" s="27"/>
      <c r="B49" s="28"/>
      <c r="C49" s="28"/>
      <c r="D49" s="28" t="s">
        <v>81</v>
      </c>
      <c r="E49" s="28"/>
      <c r="F49" s="29">
        <v>21.3</v>
      </c>
      <c r="G49" s="30"/>
      <c r="H49" s="30"/>
    </row>
    <row r="50" spans="1:8" s="6" customFormat="1" ht="24" customHeight="1">
      <c r="A50" s="23">
        <v>20</v>
      </c>
      <c r="B50" s="24" t="s">
        <v>23</v>
      </c>
      <c r="C50" s="24" t="s">
        <v>88</v>
      </c>
      <c r="D50" s="24" t="s">
        <v>89</v>
      </c>
      <c r="E50" s="24" t="s">
        <v>26</v>
      </c>
      <c r="F50" s="25">
        <v>191.2</v>
      </c>
      <c r="G50" s="26"/>
      <c r="H50" s="26"/>
    </row>
    <row r="51" spans="1:8" s="6" customFormat="1" ht="13.5" customHeight="1">
      <c r="A51" s="27"/>
      <c r="B51" s="28"/>
      <c r="C51" s="28"/>
      <c r="D51" s="28" t="s">
        <v>84</v>
      </c>
      <c r="E51" s="28"/>
      <c r="F51" s="29">
        <v>191.2</v>
      </c>
      <c r="G51" s="30"/>
      <c r="H51" s="30"/>
    </row>
    <row r="52" spans="1:8" s="6" customFormat="1" ht="24" customHeight="1">
      <c r="A52" s="23">
        <v>21</v>
      </c>
      <c r="B52" s="24" t="s">
        <v>23</v>
      </c>
      <c r="C52" s="24" t="s">
        <v>90</v>
      </c>
      <c r="D52" s="24" t="s">
        <v>91</v>
      </c>
      <c r="E52" s="24" t="s">
        <v>26</v>
      </c>
      <c r="F52" s="25">
        <v>212.5</v>
      </c>
      <c r="G52" s="26"/>
      <c r="H52" s="26"/>
    </row>
    <row r="53" spans="1:8" s="6" customFormat="1" ht="13.5" customHeight="1">
      <c r="A53" s="27"/>
      <c r="B53" s="28"/>
      <c r="C53" s="28"/>
      <c r="D53" s="28" t="s">
        <v>84</v>
      </c>
      <c r="E53" s="28"/>
      <c r="F53" s="29">
        <v>191.2</v>
      </c>
      <c r="G53" s="30"/>
      <c r="H53" s="30"/>
    </row>
    <row r="54" spans="1:8" s="6" customFormat="1" ht="13.5" customHeight="1">
      <c r="A54" s="27"/>
      <c r="B54" s="28"/>
      <c r="C54" s="28"/>
      <c r="D54" s="28" t="s">
        <v>81</v>
      </c>
      <c r="E54" s="28"/>
      <c r="F54" s="29">
        <v>21.3</v>
      </c>
      <c r="G54" s="30"/>
      <c r="H54" s="30"/>
    </row>
    <row r="55" spans="1:8" s="6" customFormat="1" ht="24" customHeight="1">
      <c r="A55" s="35">
        <v>22</v>
      </c>
      <c r="B55" s="36" t="s">
        <v>92</v>
      </c>
      <c r="C55" s="36" t="s">
        <v>93</v>
      </c>
      <c r="D55" s="36" t="s">
        <v>94</v>
      </c>
      <c r="E55" s="36" t="s">
        <v>26</v>
      </c>
      <c r="F55" s="37">
        <v>195.024</v>
      </c>
      <c r="G55" s="38"/>
      <c r="H55" s="38"/>
    </row>
    <row r="56" spans="1:8" s="6" customFormat="1" ht="13.5" customHeight="1">
      <c r="A56" s="31"/>
      <c r="B56" s="32"/>
      <c r="C56" s="32"/>
      <c r="D56" s="32" t="s">
        <v>95</v>
      </c>
      <c r="E56" s="32"/>
      <c r="F56" s="33">
        <v>195.024</v>
      </c>
      <c r="G56" s="34"/>
      <c r="H56" s="34"/>
    </row>
    <row r="57" spans="1:8" s="6" customFormat="1" ht="34.5" customHeight="1">
      <c r="A57" s="35">
        <v>23</v>
      </c>
      <c r="B57" s="36" t="s">
        <v>92</v>
      </c>
      <c r="C57" s="36" t="s">
        <v>96</v>
      </c>
      <c r="D57" s="36" t="s">
        <v>97</v>
      </c>
      <c r="E57" s="36" t="s">
        <v>26</v>
      </c>
      <c r="F57" s="37">
        <v>21.726</v>
      </c>
      <c r="G57" s="38"/>
      <c r="H57" s="38"/>
    </row>
    <row r="58" spans="1:8" s="6" customFormat="1" ht="13.5" customHeight="1">
      <c r="A58" s="31"/>
      <c r="B58" s="32"/>
      <c r="C58" s="32"/>
      <c r="D58" s="32" t="s">
        <v>98</v>
      </c>
      <c r="E58" s="32"/>
      <c r="F58" s="33">
        <v>21.726</v>
      </c>
      <c r="G58" s="34"/>
      <c r="H58" s="34"/>
    </row>
    <row r="59" spans="1:8" s="6" customFormat="1" ht="24" customHeight="1">
      <c r="A59" s="23">
        <v>24</v>
      </c>
      <c r="B59" s="24" t="s">
        <v>23</v>
      </c>
      <c r="C59" s="24" t="s">
        <v>99</v>
      </c>
      <c r="D59" s="24" t="s">
        <v>100</v>
      </c>
      <c r="E59" s="24" t="s">
        <v>26</v>
      </c>
      <c r="F59" s="25">
        <v>148.2</v>
      </c>
      <c r="G59" s="26"/>
      <c r="H59" s="26"/>
    </row>
    <row r="60" spans="1:8" s="6" customFormat="1" ht="13.5" customHeight="1">
      <c r="A60" s="27"/>
      <c r="B60" s="28"/>
      <c r="C60" s="28"/>
      <c r="D60" s="28" t="s">
        <v>80</v>
      </c>
      <c r="E60" s="28"/>
      <c r="F60" s="29">
        <v>148.2</v>
      </c>
      <c r="G60" s="30"/>
      <c r="H60" s="30"/>
    </row>
    <row r="61" spans="1:8" s="6" customFormat="1" ht="13.5" customHeight="1">
      <c r="A61" s="35">
        <v>25</v>
      </c>
      <c r="B61" s="36" t="s">
        <v>92</v>
      </c>
      <c r="C61" s="36" t="s">
        <v>101</v>
      </c>
      <c r="D61" s="36" t="s">
        <v>102</v>
      </c>
      <c r="E61" s="36" t="s">
        <v>26</v>
      </c>
      <c r="F61" s="37">
        <v>151.164</v>
      </c>
      <c r="G61" s="38"/>
      <c r="H61" s="38"/>
    </row>
    <row r="62" spans="1:8" s="6" customFormat="1" ht="13.5" customHeight="1">
      <c r="A62" s="31"/>
      <c r="B62" s="32"/>
      <c r="C62" s="32"/>
      <c r="D62" s="32" t="s">
        <v>103</v>
      </c>
      <c r="E62" s="32"/>
      <c r="F62" s="33">
        <v>151.164</v>
      </c>
      <c r="G62" s="34"/>
      <c r="H62" s="34"/>
    </row>
    <row r="63" spans="1:8" s="6" customFormat="1" ht="13.5" customHeight="1">
      <c r="A63" s="23">
        <v>26</v>
      </c>
      <c r="B63" s="24" t="s">
        <v>23</v>
      </c>
      <c r="C63" s="24" t="s">
        <v>104</v>
      </c>
      <c r="D63" s="24" t="s">
        <v>105</v>
      </c>
      <c r="E63" s="24" t="s">
        <v>40</v>
      </c>
      <c r="F63" s="25">
        <v>7.93</v>
      </c>
      <c r="G63" s="26"/>
      <c r="H63" s="26"/>
    </row>
    <row r="64" spans="1:8" s="6" customFormat="1" ht="13.5" customHeight="1">
      <c r="A64" s="27"/>
      <c r="B64" s="28"/>
      <c r="C64" s="28"/>
      <c r="D64" s="28" t="s">
        <v>106</v>
      </c>
      <c r="E64" s="28"/>
      <c r="F64" s="29">
        <v>7.93</v>
      </c>
      <c r="G64" s="30"/>
      <c r="H64" s="30"/>
    </row>
    <row r="65" spans="1:8" s="6" customFormat="1" ht="21" customHeight="1">
      <c r="A65" s="15"/>
      <c r="B65" s="16"/>
      <c r="C65" s="16" t="s">
        <v>19</v>
      </c>
      <c r="D65" s="16" t="s">
        <v>107</v>
      </c>
      <c r="E65" s="16"/>
      <c r="F65" s="17"/>
      <c r="G65" s="18"/>
      <c r="H65" s="18"/>
    </row>
    <row r="66" spans="1:8" s="6" customFormat="1" ht="34.5" customHeight="1">
      <c r="A66" s="23">
        <v>27</v>
      </c>
      <c r="B66" s="24" t="s">
        <v>67</v>
      </c>
      <c r="C66" s="24" t="s">
        <v>108</v>
      </c>
      <c r="D66" s="24" t="s">
        <v>109</v>
      </c>
      <c r="E66" s="24" t="s">
        <v>110</v>
      </c>
      <c r="F66" s="25">
        <v>1</v>
      </c>
      <c r="G66" s="26"/>
      <c r="H66" s="26"/>
    </row>
    <row r="67" spans="1:8" s="6" customFormat="1" ht="24" customHeight="1">
      <c r="A67" s="35">
        <v>28</v>
      </c>
      <c r="B67" s="36" t="s">
        <v>111</v>
      </c>
      <c r="C67" s="36" t="s">
        <v>112</v>
      </c>
      <c r="D67" s="36" t="s">
        <v>113</v>
      </c>
      <c r="E67" s="36" t="s">
        <v>110</v>
      </c>
      <c r="F67" s="37">
        <v>1</v>
      </c>
      <c r="G67" s="38"/>
      <c r="H67" s="38"/>
    </row>
    <row r="68" spans="1:8" s="6" customFormat="1" ht="21" customHeight="1">
      <c r="A68" s="15"/>
      <c r="B68" s="16"/>
      <c r="C68" s="16" t="s">
        <v>114</v>
      </c>
      <c r="D68" s="16" t="s">
        <v>115</v>
      </c>
      <c r="E68" s="16"/>
      <c r="F68" s="17"/>
      <c r="G68" s="18"/>
      <c r="H68" s="18"/>
    </row>
    <row r="69" spans="1:8" s="6" customFormat="1" ht="24" customHeight="1">
      <c r="A69" s="23">
        <v>29</v>
      </c>
      <c r="B69" s="24" t="s">
        <v>23</v>
      </c>
      <c r="C69" s="24" t="s">
        <v>116</v>
      </c>
      <c r="D69" s="24" t="s">
        <v>117</v>
      </c>
      <c r="E69" s="24" t="s">
        <v>110</v>
      </c>
      <c r="F69" s="25">
        <v>4</v>
      </c>
      <c r="G69" s="26"/>
      <c r="H69" s="26"/>
    </row>
    <row r="70" spans="1:8" s="6" customFormat="1" ht="24" customHeight="1">
      <c r="A70" s="23">
        <v>30</v>
      </c>
      <c r="B70" s="24" t="s">
        <v>23</v>
      </c>
      <c r="C70" s="24" t="s">
        <v>118</v>
      </c>
      <c r="D70" s="24" t="s">
        <v>119</v>
      </c>
      <c r="E70" s="24" t="s">
        <v>110</v>
      </c>
      <c r="F70" s="25">
        <v>4</v>
      </c>
      <c r="G70" s="26"/>
      <c r="H70" s="26"/>
    </row>
    <row r="71" spans="1:8" s="6" customFormat="1" ht="13.5" customHeight="1">
      <c r="A71" s="35">
        <v>31</v>
      </c>
      <c r="B71" s="36" t="s">
        <v>120</v>
      </c>
      <c r="C71" s="36" t="s">
        <v>121</v>
      </c>
      <c r="D71" s="36" t="s">
        <v>122</v>
      </c>
      <c r="E71" s="36" t="s">
        <v>110</v>
      </c>
      <c r="F71" s="37">
        <v>2</v>
      </c>
      <c r="G71" s="38"/>
      <c r="H71" s="38"/>
    </row>
    <row r="72" spans="1:8" s="6" customFormat="1" ht="24" customHeight="1">
      <c r="A72" s="35">
        <v>32</v>
      </c>
      <c r="B72" s="36" t="s">
        <v>120</v>
      </c>
      <c r="C72" s="36" t="s">
        <v>123</v>
      </c>
      <c r="D72" s="36" t="s">
        <v>124</v>
      </c>
      <c r="E72" s="36" t="s">
        <v>110</v>
      </c>
      <c r="F72" s="37">
        <v>1</v>
      </c>
      <c r="G72" s="38"/>
      <c r="H72" s="38"/>
    </row>
    <row r="73" spans="1:8" s="6" customFormat="1" ht="24" customHeight="1">
      <c r="A73" s="35">
        <v>33</v>
      </c>
      <c r="B73" s="36" t="s">
        <v>120</v>
      </c>
      <c r="C73" s="36" t="s">
        <v>125</v>
      </c>
      <c r="D73" s="36" t="s">
        <v>126</v>
      </c>
      <c r="E73" s="36" t="s">
        <v>110</v>
      </c>
      <c r="F73" s="37">
        <v>2</v>
      </c>
      <c r="G73" s="38"/>
      <c r="H73" s="38"/>
    </row>
    <row r="74" spans="1:8" s="6" customFormat="1" ht="13.5" customHeight="1">
      <c r="A74" s="23">
        <v>34</v>
      </c>
      <c r="B74" s="24" t="s">
        <v>127</v>
      </c>
      <c r="C74" s="24" t="s">
        <v>128</v>
      </c>
      <c r="D74" s="24" t="s">
        <v>129</v>
      </c>
      <c r="E74" s="24" t="s">
        <v>130</v>
      </c>
      <c r="F74" s="25">
        <v>1</v>
      </c>
      <c r="G74" s="26"/>
      <c r="H74" s="26"/>
    </row>
    <row r="75" spans="1:8" s="6" customFormat="1" ht="24" customHeight="1">
      <c r="A75" s="23">
        <v>35</v>
      </c>
      <c r="B75" s="24" t="s">
        <v>23</v>
      </c>
      <c r="C75" s="24" t="s">
        <v>131</v>
      </c>
      <c r="D75" s="24" t="s">
        <v>132</v>
      </c>
      <c r="E75" s="24" t="s">
        <v>40</v>
      </c>
      <c r="F75" s="25">
        <v>22</v>
      </c>
      <c r="G75" s="26"/>
      <c r="H75" s="26"/>
    </row>
    <row r="76" spans="1:8" s="6" customFormat="1" ht="13.5" customHeight="1">
      <c r="A76" s="35">
        <v>36</v>
      </c>
      <c r="B76" s="36" t="s">
        <v>111</v>
      </c>
      <c r="C76" s="36" t="s">
        <v>133</v>
      </c>
      <c r="D76" s="36" t="s">
        <v>134</v>
      </c>
      <c r="E76" s="36" t="s">
        <v>110</v>
      </c>
      <c r="F76" s="37">
        <v>22.44</v>
      </c>
      <c r="G76" s="38"/>
      <c r="H76" s="38"/>
    </row>
    <row r="77" spans="1:8" s="6" customFormat="1" ht="13.5" customHeight="1">
      <c r="A77" s="31"/>
      <c r="B77" s="32"/>
      <c r="C77" s="32"/>
      <c r="D77" s="32" t="s">
        <v>135</v>
      </c>
      <c r="E77" s="32"/>
      <c r="F77" s="33">
        <v>22.44</v>
      </c>
      <c r="G77" s="34"/>
      <c r="H77" s="34"/>
    </row>
    <row r="78" spans="1:8" s="6" customFormat="1" ht="24" customHeight="1">
      <c r="A78" s="23">
        <v>37</v>
      </c>
      <c r="B78" s="24" t="s">
        <v>23</v>
      </c>
      <c r="C78" s="24" t="s">
        <v>136</v>
      </c>
      <c r="D78" s="24" t="s">
        <v>137</v>
      </c>
      <c r="E78" s="24" t="s">
        <v>40</v>
      </c>
      <c r="F78" s="25">
        <v>138</v>
      </c>
      <c r="G78" s="26"/>
      <c r="H78" s="26"/>
    </row>
    <row r="79" spans="1:8" s="6" customFormat="1" ht="45" customHeight="1">
      <c r="A79" s="35">
        <v>38</v>
      </c>
      <c r="B79" s="36" t="s">
        <v>92</v>
      </c>
      <c r="C79" s="36" t="s">
        <v>138</v>
      </c>
      <c r="D79" s="36" t="s">
        <v>327</v>
      </c>
      <c r="E79" s="36" t="s">
        <v>40</v>
      </c>
      <c r="F79" s="37">
        <v>140.76</v>
      </c>
      <c r="G79" s="38"/>
      <c r="H79" s="38"/>
    </row>
    <row r="80" spans="1:8" s="6" customFormat="1" ht="13.5" customHeight="1">
      <c r="A80" s="31"/>
      <c r="B80" s="32"/>
      <c r="C80" s="32"/>
      <c r="D80" s="32" t="s">
        <v>139</v>
      </c>
      <c r="E80" s="32"/>
      <c r="F80" s="33">
        <v>140.76</v>
      </c>
      <c r="G80" s="34"/>
      <c r="H80" s="34"/>
    </row>
    <row r="81" spans="1:8" s="6" customFormat="1" ht="24" customHeight="1">
      <c r="A81" s="23">
        <v>39</v>
      </c>
      <c r="B81" s="24" t="s">
        <v>23</v>
      </c>
      <c r="C81" s="24" t="s">
        <v>140</v>
      </c>
      <c r="D81" s="24" t="s">
        <v>141</v>
      </c>
      <c r="E81" s="24" t="s">
        <v>40</v>
      </c>
      <c r="F81" s="25">
        <v>7.93</v>
      </c>
      <c r="G81" s="26"/>
      <c r="H81" s="26"/>
    </row>
    <row r="82" spans="1:8" s="6" customFormat="1" ht="13.5" customHeight="1">
      <c r="A82" s="27"/>
      <c r="B82" s="28"/>
      <c r="C82" s="28"/>
      <c r="D82" s="28" t="s">
        <v>106</v>
      </c>
      <c r="E82" s="28"/>
      <c r="F82" s="29">
        <v>7.93</v>
      </c>
      <c r="G82" s="30"/>
      <c r="H82" s="30"/>
    </row>
    <row r="83" spans="1:8" s="6" customFormat="1" ht="24" customHeight="1">
      <c r="A83" s="23">
        <v>40</v>
      </c>
      <c r="B83" s="24" t="s">
        <v>23</v>
      </c>
      <c r="C83" s="24" t="s">
        <v>142</v>
      </c>
      <c r="D83" s="24" t="s">
        <v>143</v>
      </c>
      <c r="E83" s="24" t="s">
        <v>110</v>
      </c>
      <c r="F83" s="25">
        <v>2</v>
      </c>
      <c r="G83" s="26"/>
      <c r="H83" s="26"/>
    </row>
    <row r="84" spans="1:8" s="6" customFormat="1" ht="13.5" customHeight="1">
      <c r="A84" s="23">
        <v>41</v>
      </c>
      <c r="B84" s="24" t="s">
        <v>23</v>
      </c>
      <c r="C84" s="24" t="s">
        <v>144</v>
      </c>
      <c r="D84" s="24" t="s">
        <v>145</v>
      </c>
      <c r="E84" s="24" t="s">
        <v>110</v>
      </c>
      <c r="F84" s="25">
        <v>1</v>
      </c>
      <c r="G84" s="26"/>
      <c r="H84" s="26"/>
    </row>
    <row r="85" spans="1:8" s="6" customFormat="1" ht="24" customHeight="1">
      <c r="A85" s="23">
        <v>42</v>
      </c>
      <c r="B85" s="24" t="s">
        <v>23</v>
      </c>
      <c r="C85" s="24" t="s">
        <v>146</v>
      </c>
      <c r="D85" s="24" t="s">
        <v>147</v>
      </c>
      <c r="E85" s="24" t="s">
        <v>148</v>
      </c>
      <c r="F85" s="25">
        <v>334.071</v>
      </c>
      <c r="G85" s="26"/>
      <c r="H85" s="26"/>
    </row>
    <row r="86" spans="1:8" s="6" customFormat="1" ht="13.5" customHeight="1">
      <c r="A86" s="23">
        <v>43</v>
      </c>
      <c r="B86" s="24" t="s">
        <v>23</v>
      </c>
      <c r="C86" s="24" t="s">
        <v>149</v>
      </c>
      <c r="D86" s="24" t="s">
        <v>150</v>
      </c>
      <c r="E86" s="24" t="s">
        <v>148</v>
      </c>
      <c r="F86" s="25">
        <v>6347.349</v>
      </c>
      <c r="G86" s="26"/>
      <c r="H86" s="26"/>
    </row>
    <row r="87" spans="1:8" s="6" customFormat="1" ht="24" customHeight="1">
      <c r="A87" s="23">
        <v>44</v>
      </c>
      <c r="B87" s="24" t="s">
        <v>23</v>
      </c>
      <c r="C87" s="24" t="s">
        <v>151</v>
      </c>
      <c r="D87" s="24" t="s">
        <v>152</v>
      </c>
      <c r="E87" s="24" t="s">
        <v>148</v>
      </c>
      <c r="F87" s="25">
        <v>334.071</v>
      </c>
      <c r="G87" s="26"/>
      <c r="H87" s="26"/>
    </row>
    <row r="88" spans="1:8" s="6" customFormat="1" ht="13.5" customHeight="1">
      <c r="A88" s="23">
        <v>45</v>
      </c>
      <c r="B88" s="24" t="s">
        <v>153</v>
      </c>
      <c r="C88" s="24" t="s">
        <v>154</v>
      </c>
      <c r="D88" s="24" t="s">
        <v>155</v>
      </c>
      <c r="E88" s="24" t="s">
        <v>148</v>
      </c>
      <c r="F88" s="25">
        <v>334.071</v>
      </c>
      <c r="G88" s="26"/>
      <c r="H88" s="26"/>
    </row>
    <row r="89" spans="1:8" s="6" customFormat="1" ht="13.5" customHeight="1">
      <c r="A89" s="23">
        <v>45</v>
      </c>
      <c r="B89" s="24" t="s">
        <v>153</v>
      </c>
      <c r="C89" s="24">
        <v>979089013</v>
      </c>
      <c r="D89" s="24" t="s">
        <v>308</v>
      </c>
      <c r="E89" s="24" t="s">
        <v>148</v>
      </c>
      <c r="F89" s="25">
        <v>334.071</v>
      </c>
      <c r="G89" s="26"/>
      <c r="H89" s="26"/>
    </row>
    <row r="90" spans="1:8" s="6" customFormat="1" ht="21" customHeight="1">
      <c r="A90" s="15"/>
      <c r="B90" s="16"/>
      <c r="C90" s="16" t="s">
        <v>156</v>
      </c>
      <c r="D90" s="16" t="s">
        <v>157</v>
      </c>
      <c r="E90" s="16"/>
      <c r="F90" s="17"/>
      <c r="G90" s="18"/>
      <c r="H90" s="18"/>
    </row>
    <row r="91" spans="1:8" s="6" customFormat="1" ht="24" customHeight="1">
      <c r="A91" s="23">
        <v>46</v>
      </c>
      <c r="B91" s="24" t="s">
        <v>23</v>
      </c>
      <c r="C91" s="24" t="s">
        <v>158</v>
      </c>
      <c r="D91" s="24" t="s">
        <v>159</v>
      </c>
      <c r="E91" s="24" t="s">
        <v>148</v>
      </c>
      <c r="F91" s="25">
        <v>482.519</v>
      </c>
      <c r="G91" s="26"/>
      <c r="H91" s="26"/>
    </row>
    <row r="92" spans="1:8" s="6" customFormat="1" ht="21" customHeight="1">
      <c r="A92" s="19"/>
      <c r="B92" s="20"/>
      <c r="C92" s="20"/>
      <c r="D92" s="20" t="s">
        <v>160</v>
      </c>
      <c r="E92" s="20"/>
      <c r="F92" s="21"/>
      <c r="G92" s="22"/>
      <c r="H92" s="22"/>
    </row>
  </sheetData>
  <sheetProtection/>
  <mergeCells count="2">
    <mergeCell ref="A2:H2"/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0"/>
  <sheetViews>
    <sheetView tabSelected="1" view="pageBreakPreview" zoomScaleSheetLayoutView="100" zoomScalePageLayoutView="0" workbookViewId="0" topLeftCell="A1">
      <pane ySplit="4" topLeftCell="A50" activePane="bottomLeft" state="frozen"/>
      <selection pane="topLeft" activeCell="A1" sqref="A1"/>
      <selection pane="bottomLeft" activeCell="B37" sqref="B37"/>
    </sheetView>
  </sheetViews>
  <sheetFormatPr defaultColWidth="9.33203125" defaultRowHeight="10.5"/>
  <cols>
    <col min="1" max="1" width="6.66015625" style="169" customWidth="1"/>
    <col min="2" max="2" width="62.83203125" style="169" customWidth="1"/>
    <col min="3" max="3" width="9" style="169" customWidth="1"/>
    <col min="4" max="4" width="10.16015625" style="169" customWidth="1"/>
    <col min="5" max="6" width="14.83203125" style="170" customWidth="1"/>
    <col min="7" max="7" width="16.5" style="171" bestFit="1" customWidth="1"/>
    <col min="8" max="8" width="16" style="171" bestFit="1" customWidth="1"/>
    <col min="9" max="10" width="11.33203125" style="169" bestFit="1" customWidth="1"/>
    <col min="11" max="11" width="9.33203125" style="169" customWidth="1"/>
    <col min="12" max="12" width="19" style="169" bestFit="1" customWidth="1"/>
    <col min="13" max="16384" width="9.33203125" style="169" customWidth="1"/>
  </cols>
  <sheetData>
    <row r="1" ht="45" customHeight="1">
      <c r="B1" s="348" t="s">
        <v>325</v>
      </c>
    </row>
    <row r="2" ht="76.5" customHeight="1" thickBot="1">
      <c r="B2" s="172"/>
    </row>
    <row r="3" spans="1:8" ht="19.5" customHeight="1">
      <c r="A3" s="173" t="s">
        <v>243</v>
      </c>
      <c r="B3" s="173" t="s">
        <v>244</v>
      </c>
      <c r="C3" s="173" t="s">
        <v>245</v>
      </c>
      <c r="D3" s="173" t="s">
        <v>246</v>
      </c>
      <c r="E3" s="174" t="s">
        <v>247</v>
      </c>
      <c r="F3" s="174" t="s">
        <v>247</v>
      </c>
      <c r="G3" s="175" t="s">
        <v>248</v>
      </c>
      <c r="H3" s="175" t="s">
        <v>194</v>
      </c>
    </row>
    <row r="4" spans="1:8" ht="16.5" thickBot="1">
      <c r="A4" s="176" t="s">
        <v>249</v>
      </c>
      <c r="B4" s="177"/>
      <c r="C4" s="177"/>
      <c r="D4" s="177"/>
      <c r="E4" s="178" t="s">
        <v>250</v>
      </c>
      <c r="F4" s="178" t="s">
        <v>251</v>
      </c>
      <c r="G4" s="179"/>
      <c r="H4" s="180"/>
    </row>
    <row r="5" spans="1:8" ht="15.75">
      <c r="A5" s="181"/>
      <c r="B5" s="182"/>
      <c r="C5" s="182"/>
      <c r="D5" s="182"/>
      <c r="E5" s="183"/>
      <c r="F5" s="184"/>
      <c r="G5" s="185"/>
      <c r="H5" s="186"/>
    </row>
    <row r="6" spans="1:8" ht="15.75">
      <c r="A6" s="187"/>
      <c r="B6" s="188"/>
      <c r="C6" s="188"/>
      <c r="D6" s="188"/>
      <c r="E6" s="189"/>
      <c r="F6" s="190"/>
      <c r="G6" s="191"/>
      <c r="H6" s="192"/>
    </row>
    <row r="7" spans="1:8" ht="14.25">
      <c r="A7" s="193"/>
      <c r="B7" s="194"/>
      <c r="C7" s="194"/>
      <c r="D7" s="194"/>
      <c r="E7" s="195"/>
      <c r="F7" s="195"/>
      <c r="G7" s="196"/>
      <c r="H7" s="197"/>
    </row>
    <row r="8" spans="1:8" ht="14.25">
      <c r="A8" s="198"/>
      <c r="B8" s="199"/>
      <c r="C8" s="199"/>
      <c r="D8" s="199"/>
      <c r="E8" s="200"/>
      <c r="F8" s="200"/>
      <c r="G8" s="201"/>
      <c r="H8" s="202"/>
    </row>
    <row r="9" spans="1:8" ht="14.25">
      <c r="A9" s="198"/>
      <c r="B9" s="199"/>
      <c r="C9" s="199"/>
      <c r="D9" s="199"/>
      <c r="E9" s="200"/>
      <c r="F9" s="200"/>
      <c r="G9" s="201"/>
      <c r="H9" s="202"/>
    </row>
    <row r="10" spans="1:8" ht="15" thickBot="1">
      <c r="A10" s="203"/>
      <c r="B10" s="204"/>
      <c r="C10" s="204"/>
      <c r="D10" s="204"/>
      <c r="E10" s="205"/>
      <c r="F10" s="205"/>
      <c r="G10" s="206"/>
      <c r="H10" s="207"/>
    </row>
    <row r="11" spans="1:8" ht="14.25">
      <c r="A11" s="208"/>
      <c r="B11" s="209"/>
      <c r="C11" s="209"/>
      <c r="D11" s="209"/>
      <c r="E11" s="210"/>
      <c r="F11" s="210"/>
      <c r="G11" s="211"/>
      <c r="H11" s="212"/>
    </row>
    <row r="12" spans="1:8" ht="14.25">
      <c r="A12" s="198"/>
      <c r="B12" s="199"/>
      <c r="C12" s="199"/>
      <c r="D12" s="199"/>
      <c r="E12" s="200"/>
      <c r="F12" s="200"/>
      <c r="G12" s="201"/>
      <c r="H12" s="202"/>
    </row>
    <row r="13" spans="1:8" s="219" customFormat="1" ht="18">
      <c r="A13" s="213" t="s">
        <v>252</v>
      </c>
      <c r="B13" s="214" t="s">
        <v>253</v>
      </c>
      <c r="C13" s="215"/>
      <c r="D13" s="215"/>
      <c r="E13" s="216"/>
      <c r="F13" s="200"/>
      <c r="G13" s="217"/>
      <c r="H13" s="218"/>
    </row>
    <row r="14" spans="1:8" s="219" customFormat="1" ht="18">
      <c r="A14" s="213" t="s">
        <v>254</v>
      </c>
      <c r="B14" s="214" t="s">
        <v>255</v>
      </c>
      <c r="C14" s="215"/>
      <c r="D14" s="215"/>
      <c r="E14" s="216"/>
      <c r="F14" s="200"/>
      <c r="G14" s="217"/>
      <c r="H14" s="218"/>
    </row>
    <row r="15" spans="1:8" s="219" customFormat="1" ht="18">
      <c r="A15" s="213" t="s">
        <v>256</v>
      </c>
      <c r="B15" s="214" t="s">
        <v>22</v>
      </c>
      <c r="C15" s="215"/>
      <c r="D15" s="215"/>
      <c r="E15" s="216"/>
      <c r="F15" s="200"/>
      <c r="G15" s="217"/>
      <c r="H15" s="218"/>
    </row>
    <row r="16" spans="1:8" s="219" customFormat="1" ht="18">
      <c r="A16" s="213" t="s">
        <v>257</v>
      </c>
      <c r="B16" s="214" t="s">
        <v>258</v>
      </c>
      <c r="C16" s="215"/>
      <c r="D16" s="215"/>
      <c r="E16" s="216"/>
      <c r="F16" s="200"/>
      <c r="G16" s="217"/>
      <c r="H16" s="218"/>
    </row>
    <row r="17" spans="1:8" s="219" customFormat="1" ht="18">
      <c r="A17" s="220" t="s">
        <v>259</v>
      </c>
      <c r="B17" s="221" t="s">
        <v>260</v>
      </c>
      <c r="C17" s="222"/>
      <c r="D17" s="222"/>
      <c r="E17" s="223"/>
      <c r="F17" s="205"/>
      <c r="G17" s="217"/>
      <c r="H17" s="207"/>
    </row>
    <row r="18" spans="1:8" s="219" customFormat="1" ht="18">
      <c r="A18" s="213" t="s">
        <v>261</v>
      </c>
      <c r="B18" s="214" t="s">
        <v>262</v>
      </c>
      <c r="C18" s="215"/>
      <c r="D18" s="215"/>
      <c r="E18" s="216"/>
      <c r="F18" s="200"/>
      <c r="G18" s="217"/>
      <c r="H18" s="218"/>
    </row>
    <row r="19" spans="1:8" s="219" customFormat="1" ht="18.75" thickBot="1">
      <c r="A19" s="220"/>
      <c r="B19" s="221"/>
      <c r="C19" s="222"/>
      <c r="D19" s="222"/>
      <c r="E19" s="223"/>
      <c r="F19" s="205"/>
      <c r="G19" s="206"/>
      <c r="H19" s="207"/>
    </row>
    <row r="20" spans="1:8" s="219" customFormat="1" ht="24.75" customHeight="1" thickBot="1">
      <c r="A20" s="224" t="s">
        <v>263</v>
      </c>
      <c r="B20" s="225" t="s">
        <v>264</v>
      </c>
      <c r="C20" s="225"/>
      <c r="D20" s="225"/>
      <c r="E20" s="226"/>
      <c r="F20" s="227"/>
      <c r="G20" s="228"/>
      <c r="H20" s="229"/>
    </row>
    <row r="21" spans="1:12" s="219" customFormat="1" ht="18.75" thickBot="1">
      <c r="A21" s="230" t="s">
        <v>265</v>
      </c>
      <c r="B21" s="231" t="s">
        <v>266</v>
      </c>
      <c r="C21" s="231"/>
      <c r="D21" s="231"/>
      <c r="E21" s="232"/>
      <c r="F21" s="233"/>
      <c r="G21" s="234"/>
      <c r="H21" s="235"/>
      <c r="L21" s="336">
        <f>H20+G21+G22</f>
        <v>0</v>
      </c>
    </row>
    <row r="22" spans="1:8" s="219" customFormat="1" ht="18.75" thickBot="1">
      <c r="A22" s="236" t="s">
        <v>267</v>
      </c>
      <c r="B22" s="237" t="s">
        <v>268</v>
      </c>
      <c r="C22" s="238" t="s">
        <v>269</v>
      </c>
      <c r="D22" s="238">
        <v>5</v>
      </c>
      <c r="E22" s="239"/>
      <c r="F22" s="240"/>
      <c r="G22" s="376"/>
      <c r="H22" s="377"/>
    </row>
    <row r="23" spans="1:8" s="245" customFormat="1" ht="24.75" customHeight="1" thickBot="1">
      <c r="A23" s="241" t="s">
        <v>270</v>
      </c>
      <c r="B23" s="242" t="s">
        <v>271</v>
      </c>
      <c r="C23" s="242"/>
      <c r="D23" s="242"/>
      <c r="E23" s="243"/>
      <c r="F23" s="244"/>
      <c r="G23" s="374"/>
      <c r="H23" s="375"/>
    </row>
    <row r="24" spans="1:8" ht="14.25">
      <c r="A24" s="198"/>
      <c r="B24" s="199"/>
      <c r="C24" s="199"/>
      <c r="D24" s="199"/>
      <c r="E24" s="200"/>
      <c r="F24" s="200"/>
      <c r="G24" s="196"/>
      <c r="H24" s="246"/>
    </row>
    <row r="25" spans="1:8" ht="14.25">
      <c r="A25" s="198"/>
      <c r="B25" s="199"/>
      <c r="C25" s="199"/>
      <c r="D25" s="199"/>
      <c r="E25" s="200"/>
      <c r="F25" s="200"/>
      <c r="G25" s="196"/>
      <c r="H25" s="246"/>
    </row>
    <row r="26" spans="1:8" ht="7.5" customHeight="1">
      <c r="A26" s="198"/>
      <c r="B26" s="199"/>
      <c r="C26" s="199"/>
      <c r="D26" s="199"/>
      <c r="E26" s="200"/>
      <c r="F26" s="200"/>
      <c r="G26" s="201"/>
      <c r="H26" s="246"/>
    </row>
    <row r="27" spans="1:8" ht="15">
      <c r="A27" s="247"/>
      <c r="B27" s="248" t="s">
        <v>272</v>
      </c>
      <c r="C27" s="249"/>
      <c r="D27" s="249"/>
      <c r="E27" s="250"/>
      <c r="F27" s="250"/>
      <c r="G27" s="251"/>
      <c r="H27" s="252"/>
    </row>
    <row r="28" spans="1:8" ht="14.25">
      <c r="A28" s="198" t="s">
        <v>252</v>
      </c>
      <c r="B28" s="199" t="s">
        <v>273</v>
      </c>
      <c r="C28" s="199" t="s">
        <v>110</v>
      </c>
      <c r="D28" s="199">
        <v>3</v>
      </c>
      <c r="E28" s="253"/>
      <c r="F28" s="217"/>
      <c r="G28" s="254"/>
      <c r="H28" s="218"/>
    </row>
    <row r="29" spans="1:10" ht="14.25">
      <c r="A29" s="198" t="s">
        <v>254</v>
      </c>
      <c r="B29" s="199" t="s">
        <v>274</v>
      </c>
      <c r="C29" s="199" t="s">
        <v>110</v>
      </c>
      <c r="D29" s="199">
        <v>3</v>
      </c>
      <c r="E29" s="253"/>
      <c r="F29" s="217"/>
      <c r="G29" s="201"/>
      <c r="H29" s="218"/>
      <c r="I29" s="255"/>
      <c r="J29" s="255"/>
    </row>
    <row r="30" spans="1:10" ht="14.25">
      <c r="A30" s="198" t="s">
        <v>256</v>
      </c>
      <c r="B30" s="199" t="s">
        <v>275</v>
      </c>
      <c r="C30" s="199" t="s">
        <v>110</v>
      </c>
      <c r="D30" s="199">
        <v>3</v>
      </c>
      <c r="E30" s="253"/>
      <c r="F30" s="217"/>
      <c r="G30" s="201"/>
      <c r="H30" s="218"/>
      <c r="I30" s="255"/>
      <c r="J30" s="255"/>
    </row>
    <row r="31" spans="1:10" ht="14.25">
      <c r="A31" s="198" t="s">
        <v>257</v>
      </c>
      <c r="B31" s="199" t="s">
        <v>276</v>
      </c>
      <c r="C31" s="199" t="s">
        <v>110</v>
      </c>
      <c r="D31" s="199">
        <v>3</v>
      </c>
      <c r="E31" s="200"/>
      <c r="F31" s="217"/>
      <c r="G31" s="201"/>
      <c r="H31" s="218"/>
      <c r="I31" s="255"/>
      <c r="J31" s="255"/>
    </row>
    <row r="32" spans="1:10" ht="15" customHeight="1">
      <c r="A32" s="198" t="s">
        <v>259</v>
      </c>
      <c r="B32" s="199" t="s">
        <v>277</v>
      </c>
      <c r="C32" s="199" t="s">
        <v>110</v>
      </c>
      <c r="D32" s="199">
        <v>1</v>
      </c>
      <c r="E32" s="200"/>
      <c r="F32" s="217"/>
      <c r="G32" s="201"/>
      <c r="H32" s="218"/>
      <c r="I32" s="255"/>
      <c r="J32" s="255"/>
    </row>
    <row r="33" spans="1:10" ht="15" customHeight="1" thickBot="1">
      <c r="A33" s="198"/>
      <c r="B33" s="256" t="s">
        <v>278</v>
      </c>
      <c r="C33" s="199"/>
      <c r="D33" s="199"/>
      <c r="E33" s="200"/>
      <c r="F33" s="200"/>
      <c r="G33" s="201"/>
      <c r="H33" s="218"/>
      <c r="I33" s="255"/>
      <c r="J33" s="255"/>
    </row>
    <row r="34" spans="1:10" ht="24.75" customHeight="1" thickBot="1">
      <c r="A34" s="257"/>
      <c r="B34" s="258" t="s">
        <v>279</v>
      </c>
      <c r="C34" s="259"/>
      <c r="D34" s="259"/>
      <c r="E34" s="260"/>
      <c r="F34" s="260"/>
      <c r="G34" s="260"/>
      <c r="H34" s="261"/>
      <c r="I34" s="255"/>
      <c r="J34" s="255"/>
    </row>
    <row r="35" spans="1:10" ht="15" customHeight="1">
      <c r="A35" s="262"/>
      <c r="B35" s="263"/>
      <c r="C35" s="264"/>
      <c r="D35" s="264"/>
      <c r="E35" s="265"/>
      <c r="F35" s="265"/>
      <c r="G35" s="266"/>
      <c r="H35" s="267"/>
      <c r="I35" s="255"/>
      <c r="J35" s="255"/>
    </row>
    <row r="36" spans="1:10" s="270" customFormat="1" ht="15" customHeight="1">
      <c r="A36" s="247"/>
      <c r="B36" s="268" t="s">
        <v>280</v>
      </c>
      <c r="C36" s="249"/>
      <c r="D36" s="249"/>
      <c r="E36" s="250"/>
      <c r="F36" s="250"/>
      <c r="G36" s="251"/>
      <c r="H36" s="269"/>
      <c r="I36" s="255"/>
      <c r="J36" s="255"/>
    </row>
    <row r="37" spans="1:10" ht="100.5" customHeight="1">
      <c r="A37" s="271" t="s">
        <v>252</v>
      </c>
      <c r="B37" s="272" t="s">
        <v>328</v>
      </c>
      <c r="C37" s="273" t="s">
        <v>110</v>
      </c>
      <c r="D37" s="273">
        <v>3</v>
      </c>
      <c r="E37" s="274"/>
      <c r="F37" s="274"/>
      <c r="G37" s="274"/>
      <c r="H37" s="275"/>
      <c r="I37" s="255"/>
      <c r="J37" s="255"/>
    </row>
    <row r="38" spans="1:10" ht="15" customHeight="1">
      <c r="A38" s="271"/>
      <c r="B38" s="256" t="s">
        <v>278</v>
      </c>
      <c r="C38" s="273"/>
      <c r="D38" s="273"/>
      <c r="E38" s="276"/>
      <c r="F38" s="276"/>
      <c r="G38" s="274"/>
      <c r="H38" s="275"/>
      <c r="I38" s="255"/>
      <c r="J38" s="255"/>
    </row>
    <row r="39" spans="1:10" ht="15" customHeight="1" thickBot="1">
      <c r="A39" s="271"/>
      <c r="B39" s="256" t="s">
        <v>281</v>
      </c>
      <c r="C39" s="273"/>
      <c r="D39" s="273"/>
      <c r="E39" s="276"/>
      <c r="F39" s="276"/>
      <c r="G39" s="274"/>
      <c r="H39" s="277"/>
      <c r="I39" s="255"/>
      <c r="J39" s="255"/>
    </row>
    <row r="40" spans="1:10" ht="24.75" customHeight="1" thickBot="1">
      <c r="A40" s="278"/>
      <c r="B40" s="279" t="s">
        <v>282</v>
      </c>
      <c r="C40" s="280"/>
      <c r="D40" s="280"/>
      <c r="E40" s="281"/>
      <c r="F40" s="281"/>
      <c r="G40" s="281"/>
      <c r="H40" s="282"/>
      <c r="I40" s="255"/>
      <c r="J40" s="255"/>
    </row>
    <row r="41" spans="1:10" ht="15" customHeight="1">
      <c r="A41" s="283"/>
      <c r="B41" s="284"/>
      <c r="C41" s="285"/>
      <c r="D41" s="285"/>
      <c r="E41" s="286"/>
      <c r="F41" s="286"/>
      <c r="G41" s="287"/>
      <c r="H41" s="288"/>
      <c r="I41" s="255"/>
      <c r="J41" s="255"/>
    </row>
    <row r="42" spans="1:10" ht="15" customHeight="1">
      <c r="A42" s="289"/>
      <c r="B42" s="268" t="s">
        <v>283</v>
      </c>
      <c r="C42" s="249"/>
      <c r="D42" s="249"/>
      <c r="E42" s="250"/>
      <c r="F42" s="250"/>
      <c r="G42" s="251"/>
      <c r="H42" s="290"/>
      <c r="I42" s="255"/>
      <c r="J42" s="255"/>
    </row>
    <row r="43" spans="1:10" ht="62.25" customHeight="1">
      <c r="A43" s="291" t="s">
        <v>252</v>
      </c>
      <c r="B43" s="350" t="s">
        <v>329</v>
      </c>
      <c r="C43" s="199" t="s">
        <v>110</v>
      </c>
      <c r="D43" s="292">
        <v>3</v>
      </c>
      <c r="E43" s="217"/>
      <c r="F43" s="293"/>
      <c r="G43" s="217"/>
      <c r="H43" s="294"/>
      <c r="I43" s="255"/>
      <c r="J43" s="255"/>
    </row>
    <row r="44" spans="1:10" ht="55.5" customHeight="1">
      <c r="A44" s="291"/>
      <c r="B44" s="350"/>
      <c r="C44" s="199"/>
      <c r="D44" s="292"/>
      <c r="E44" s="217"/>
      <c r="F44" s="293"/>
      <c r="G44" s="217"/>
      <c r="H44" s="294"/>
      <c r="I44" s="255"/>
      <c r="J44" s="255"/>
    </row>
    <row r="45" spans="1:10" ht="15" customHeight="1">
      <c r="A45" s="291" t="s">
        <v>254</v>
      </c>
      <c r="B45" s="256" t="s">
        <v>284</v>
      </c>
      <c r="C45" s="199" t="s">
        <v>110</v>
      </c>
      <c r="D45" s="292">
        <v>3</v>
      </c>
      <c r="E45" s="217"/>
      <c r="F45" s="293"/>
      <c r="G45" s="217"/>
      <c r="H45" s="294"/>
      <c r="I45" s="255"/>
      <c r="J45" s="255"/>
    </row>
    <row r="46" spans="1:10" ht="15" customHeight="1">
      <c r="A46" s="291" t="s">
        <v>256</v>
      </c>
      <c r="B46" s="256" t="s">
        <v>285</v>
      </c>
      <c r="C46" s="199" t="s">
        <v>40</v>
      </c>
      <c r="D46" s="292">
        <v>60</v>
      </c>
      <c r="E46" s="217"/>
      <c r="F46" s="293"/>
      <c r="G46" s="217"/>
      <c r="H46" s="294"/>
      <c r="I46" s="255"/>
      <c r="J46" s="255"/>
    </row>
    <row r="47" spans="1:10" ht="15" customHeight="1">
      <c r="A47" s="291" t="s">
        <v>257</v>
      </c>
      <c r="B47" s="256" t="s">
        <v>286</v>
      </c>
      <c r="C47" s="199" t="s">
        <v>40</v>
      </c>
      <c r="D47" s="292">
        <v>60</v>
      </c>
      <c r="E47" s="217"/>
      <c r="F47" s="293"/>
      <c r="G47" s="217"/>
      <c r="H47" s="294"/>
      <c r="I47" s="255"/>
      <c r="J47" s="255"/>
    </row>
    <row r="48" spans="1:10" ht="15" customHeight="1">
      <c r="A48" s="295" t="s">
        <v>259</v>
      </c>
      <c r="B48" s="296" t="s">
        <v>287</v>
      </c>
      <c r="C48" s="199" t="s">
        <v>40</v>
      </c>
      <c r="D48" s="292">
        <v>12</v>
      </c>
      <c r="E48" s="217"/>
      <c r="F48" s="293"/>
      <c r="G48" s="217"/>
      <c r="H48" s="294"/>
      <c r="I48" s="255"/>
      <c r="J48" s="255"/>
    </row>
    <row r="49" spans="1:10" ht="15" customHeight="1">
      <c r="A49" s="297" t="s">
        <v>261</v>
      </c>
      <c r="B49" s="298" t="s">
        <v>323</v>
      </c>
      <c r="C49" s="299" t="s">
        <v>110</v>
      </c>
      <c r="D49" s="292">
        <v>3</v>
      </c>
      <c r="E49" s="300"/>
      <c r="F49" s="301"/>
      <c r="G49" s="217"/>
      <c r="H49" s="302"/>
      <c r="I49" s="255"/>
      <c r="J49" s="255"/>
    </row>
    <row r="50" spans="1:10" ht="15" customHeight="1">
      <c r="A50" s="297" t="s">
        <v>263</v>
      </c>
      <c r="B50" s="298" t="s">
        <v>288</v>
      </c>
      <c r="C50" s="299" t="s">
        <v>110</v>
      </c>
      <c r="D50" s="292">
        <v>3</v>
      </c>
      <c r="E50" s="300"/>
      <c r="F50" s="301"/>
      <c r="G50" s="217"/>
      <c r="H50" s="302"/>
      <c r="I50" s="255"/>
      <c r="J50" s="255"/>
    </row>
    <row r="51" spans="1:10" ht="15" customHeight="1">
      <c r="A51" s="303" t="s">
        <v>265</v>
      </c>
      <c r="B51" s="304" t="s">
        <v>324</v>
      </c>
      <c r="C51" s="299" t="s">
        <v>40</v>
      </c>
      <c r="D51" s="292">
        <v>60</v>
      </c>
      <c r="E51" s="217"/>
      <c r="F51" s="305"/>
      <c r="G51" s="217"/>
      <c r="H51" s="306"/>
      <c r="I51" s="255"/>
      <c r="J51" s="255"/>
    </row>
    <row r="52" spans="1:10" ht="15" customHeight="1">
      <c r="A52" s="303" t="s">
        <v>267</v>
      </c>
      <c r="B52" s="304" t="s">
        <v>289</v>
      </c>
      <c r="C52" s="299" t="s">
        <v>40</v>
      </c>
      <c r="D52" s="292">
        <v>50</v>
      </c>
      <c r="E52" s="217"/>
      <c r="F52" s="305"/>
      <c r="G52" s="217"/>
      <c r="H52" s="306"/>
      <c r="I52" s="255"/>
      <c r="J52" s="255"/>
    </row>
    <row r="53" spans="1:10" ht="15" customHeight="1" thickBot="1">
      <c r="A53" s="307" t="s">
        <v>270</v>
      </c>
      <c r="B53" s="308" t="s">
        <v>290</v>
      </c>
      <c r="C53" s="309" t="s">
        <v>307</v>
      </c>
      <c r="D53" s="310">
        <v>1</v>
      </c>
      <c r="E53" s="311"/>
      <c r="F53" s="312"/>
      <c r="G53" s="311"/>
      <c r="H53" s="313"/>
      <c r="I53" s="255"/>
      <c r="J53" s="255"/>
    </row>
    <row r="54" spans="1:8" ht="24.75" customHeight="1" thickBot="1">
      <c r="A54" s="314"/>
      <c r="B54" s="315" t="s">
        <v>291</v>
      </c>
      <c r="C54" s="316"/>
      <c r="D54" s="316"/>
      <c r="E54" s="317"/>
      <c r="F54" s="317"/>
      <c r="G54" s="318"/>
      <c r="H54" s="319"/>
    </row>
    <row r="55" spans="1:8" ht="18">
      <c r="A55" s="320"/>
      <c r="B55" s="321"/>
      <c r="C55" s="322"/>
      <c r="D55" s="322"/>
      <c r="E55" s="323"/>
      <c r="F55" s="323"/>
      <c r="G55" s="324"/>
      <c r="H55" s="325"/>
    </row>
    <row r="56" spans="1:8" ht="15">
      <c r="A56" s="247"/>
      <c r="B56" s="268" t="s">
        <v>292</v>
      </c>
      <c r="C56" s="249"/>
      <c r="D56" s="249"/>
      <c r="E56" s="250"/>
      <c r="F56" s="250"/>
      <c r="G56" s="251"/>
      <c r="H56" s="269"/>
    </row>
    <row r="57" spans="1:8" ht="14.25">
      <c r="A57" s="198" t="s">
        <v>252</v>
      </c>
      <c r="B57" s="256" t="s">
        <v>293</v>
      </c>
      <c r="C57" s="199" t="s">
        <v>40</v>
      </c>
      <c r="D57" s="199">
        <v>50</v>
      </c>
      <c r="E57" s="217"/>
      <c r="F57" s="200"/>
      <c r="G57" s="217"/>
      <c r="H57" s="202"/>
    </row>
    <row r="58" spans="1:8" ht="14.25">
      <c r="A58" s="198" t="s">
        <v>254</v>
      </c>
      <c r="B58" s="256" t="s">
        <v>294</v>
      </c>
      <c r="C58" s="199" t="s">
        <v>110</v>
      </c>
      <c r="D58" s="199">
        <v>3</v>
      </c>
      <c r="E58" s="217"/>
      <c r="F58" s="200"/>
      <c r="G58" s="217"/>
      <c r="H58" s="202"/>
    </row>
    <row r="59" spans="1:8" ht="14.25">
      <c r="A59" s="198" t="s">
        <v>256</v>
      </c>
      <c r="B59" s="256" t="s">
        <v>295</v>
      </c>
      <c r="C59" s="199" t="s">
        <v>26</v>
      </c>
      <c r="D59" s="199">
        <v>15</v>
      </c>
      <c r="E59" s="217"/>
      <c r="F59" s="200"/>
      <c r="G59" s="217"/>
      <c r="H59" s="202"/>
    </row>
    <row r="60" spans="1:8" ht="15" thickBot="1">
      <c r="A60" s="193" t="s">
        <v>257</v>
      </c>
      <c r="B60" s="326" t="s">
        <v>296</v>
      </c>
      <c r="C60" s="327" t="s">
        <v>110</v>
      </c>
      <c r="D60" s="327">
        <v>3</v>
      </c>
      <c r="E60" s="328"/>
      <c r="F60" s="329"/>
      <c r="G60" s="328"/>
      <c r="H60" s="330"/>
    </row>
    <row r="61" spans="1:8" ht="18.75" thickBot="1">
      <c r="A61" s="257"/>
      <c r="B61" s="315" t="s">
        <v>297</v>
      </c>
      <c r="C61" s="316"/>
      <c r="D61" s="316"/>
      <c r="E61" s="260"/>
      <c r="F61" s="260"/>
      <c r="G61" s="261"/>
      <c r="H61" s="319"/>
    </row>
    <row r="62" spans="2:8" ht="12.75">
      <c r="B62" s="331"/>
      <c r="C62" s="331"/>
      <c r="D62" s="331"/>
      <c r="E62" s="332"/>
      <c r="F62" s="332"/>
      <c r="G62" s="333"/>
      <c r="H62" s="333"/>
    </row>
    <row r="63" spans="1:10" ht="15" customHeight="1">
      <c r="A63" s="247"/>
      <c r="B63" s="268" t="s">
        <v>298</v>
      </c>
      <c r="C63" s="249"/>
      <c r="D63" s="249"/>
      <c r="E63" s="250"/>
      <c r="F63" s="250"/>
      <c r="G63" s="251"/>
      <c r="H63" s="269"/>
      <c r="I63" s="255"/>
      <c r="J63" s="255"/>
    </row>
    <row r="64" spans="1:10" ht="15" customHeight="1">
      <c r="A64" s="198" t="s">
        <v>252</v>
      </c>
      <c r="B64" s="256" t="s">
        <v>299</v>
      </c>
      <c r="C64" s="199" t="s">
        <v>110</v>
      </c>
      <c r="D64" s="292">
        <v>1</v>
      </c>
      <c r="E64" s="217"/>
      <c r="F64" s="217"/>
      <c r="G64" s="217"/>
      <c r="H64" s="334"/>
      <c r="I64" s="255"/>
      <c r="J64" s="255"/>
    </row>
    <row r="65" spans="1:10" ht="15" customHeight="1">
      <c r="A65" s="198" t="s">
        <v>254</v>
      </c>
      <c r="B65" s="256" t="s">
        <v>300</v>
      </c>
      <c r="C65" s="199" t="s">
        <v>110</v>
      </c>
      <c r="D65" s="199">
        <v>1</v>
      </c>
      <c r="E65" s="217"/>
      <c r="F65" s="217"/>
      <c r="G65" s="217"/>
      <c r="H65" s="334"/>
      <c r="I65" s="255"/>
      <c r="J65" s="255"/>
    </row>
    <row r="66" spans="1:10" ht="15" customHeight="1" thickBot="1">
      <c r="A66" s="198" t="s">
        <v>256</v>
      </c>
      <c r="B66" s="256" t="s">
        <v>301</v>
      </c>
      <c r="C66" s="199" t="s">
        <v>47</v>
      </c>
      <c r="D66" s="292">
        <v>0.8</v>
      </c>
      <c r="E66" s="335"/>
      <c r="F66" s="217"/>
      <c r="G66" s="217"/>
      <c r="H66" s="334"/>
      <c r="I66" s="255"/>
      <c r="J66" s="255"/>
    </row>
    <row r="67" spans="1:8" ht="18.75" thickBot="1">
      <c r="A67" s="257"/>
      <c r="B67" s="258" t="s">
        <v>302</v>
      </c>
      <c r="C67" s="259"/>
      <c r="D67" s="259"/>
      <c r="E67" s="260"/>
      <c r="F67" s="260"/>
      <c r="G67" s="261"/>
      <c r="H67" s="261"/>
    </row>
    <row r="68" spans="2:8" ht="12.75">
      <c r="B68" s="331"/>
      <c r="C68" s="331"/>
      <c r="D68" s="331"/>
      <c r="E68" s="332"/>
      <c r="F68" s="332"/>
      <c r="G68" s="333"/>
      <c r="H68" s="333"/>
    </row>
    <row r="69" spans="2:8" ht="12.75">
      <c r="B69" s="331"/>
      <c r="C69" s="331"/>
      <c r="D69" s="331"/>
      <c r="E69" s="332"/>
      <c r="F69" s="332"/>
      <c r="G69" s="333"/>
      <c r="H69" s="333"/>
    </row>
    <row r="70" spans="2:8" ht="12.75">
      <c r="B70" s="331"/>
      <c r="C70" s="331"/>
      <c r="D70" s="331"/>
      <c r="E70" s="332"/>
      <c r="F70" s="332"/>
      <c r="G70" s="333"/>
      <c r="H70" s="333"/>
    </row>
    <row r="71" spans="2:8" ht="12.75">
      <c r="B71" s="331"/>
      <c r="C71" s="331"/>
      <c r="D71" s="331"/>
      <c r="E71" s="332"/>
      <c r="F71" s="332"/>
      <c r="G71" s="333"/>
      <c r="H71" s="333"/>
    </row>
    <row r="72" spans="2:8" ht="12.75">
      <c r="B72" s="331"/>
      <c r="C72" s="331"/>
      <c r="D72" s="331"/>
      <c r="E72" s="332"/>
      <c r="F72" s="332"/>
      <c r="G72" s="333"/>
      <c r="H72" s="333"/>
    </row>
    <row r="73" spans="2:8" ht="12.75">
      <c r="B73" s="331"/>
      <c r="C73" s="331"/>
      <c r="D73" s="331"/>
      <c r="E73" s="332"/>
      <c r="F73" s="332"/>
      <c r="G73" s="333"/>
      <c r="H73" s="333"/>
    </row>
    <row r="74" spans="2:8" ht="12.75">
      <c r="B74" s="331"/>
      <c r="C74" s="331"/>
      <c r="D74" s="331"/>
      <c r="E74" s="332"/>
      <c r="F74" s="332"/>
      <c r="G74" s="333"/>
      <c r="H74" s="333"/>
    </row>
    <row r="75" spans="2:8" ht="12.75">
      <c r="B75" s="331"/>
      <c r="C75" s="331"/>
      <c r="D75" s="331"/>
      <c r="E75" s="332"/>
      <c r="F75" s="332"/>
      <c r="G75" s="333"/>
      <c r="H75" s="333"/>
    </row>
    <row r="76" spans="2:8" ht="12.75">
      <c r="B76" s="331"/>
      <c r="C76" s="331"/>
      <c r="D76" s="331"/>
      <c r="E76" s="332"/>
      <c r="F76" s="332"/>
      <c r="G76" s="333"/>
      <c r="H76" s="333"/>
    </row>
    <row r="77" spans="2:8" ht="12.75">
      <c r="B77" s="331"/>
      <c r="C77" s="331"/>
      <c r="D77" s="331"/>
      <c r="E77" s="332"/>
      <c r="F77" s="332"/>
      <c r="G77" s="333"/>
      <c r="H77" s="333"/>
    </row>
    <row r="78" spans="2:8" ht="12.75">
      <c r="B78" s="331"/>
      <c r="C78" s="331"/>
      <c r="D78" s="331"/>
      <c r="E78" s="332"/>
      <c r="F78" s="332"/>
      <c r="G78" s="333"/>
      <c r="H78" s="333"/>
    </row>
    <row r="79" spans="2:8" ht="12.75">
      <c r="B79" s="331"/>
      <c r="C79" s="331"/>
      <c r="D79" s="331"/>
      <c r="E79" s="332"/>
      <c r="F79" s="332"/>
      <c r="G79" s="333"/>
      <c r="H79" s="333"/>
    </row>
    <row r="80" spans="2:8" ht="12.75">
      <c r="B80" s="331"/>
      <c r="C80" s="331"/>
      <c r="D80" s="331"/>
      <c r="E80" s="332"/>
      <c r="F80" s="332"/>
      <c r="G80" s="333"/>
      <c r="H80" s="333"/>
    </row>
    <row r="81" spans="2:8" ht="12.75">
      <c r="B81" s="331"/>
      <c r="C81" s="331"/>
      <c r="D81" s="331"/>
      <c r="E81" s="332"/>
      <c r="F81" s="332"/>
      <c r="G81" s="333"/>
      <c r="H81" s="333"/>
    </row>
    <row r="82" spans="2:8" ht="12.75">
      <c r="B82" s="331"/>
      <c r="C82" s="331"/>
      <c r="D82" s="331"/>
      <c r="E82" s="332"/>
      <c r="F82" s="332"/>
      <c r="G82" s="333"/>
      <c r="H82" s="333"/>
    </row>
    <row r="83" spans="2:8" ht="12.75">
      <c r="B83" s="331"/>
      <c r="C83" s="331"/>
      <c r="D83" s="331"/>
      <c r="E83" s="332"/>
      <c r="F83" s="332"/>
      <c r="G83" s="333"/>
      <c r="H83" s="333"/>
    </row>
    <row r="84" spans="2:8" ht="12.75">
      <c r="B84" s="331"/>
      <c r="C84" s="331"/>
      <c r="D84" s="331"/>
      <c r="E84" s="332"/>
      <c r="F84" s="332"/>
      <c r="G84" s="333"/>
      <c r="H84" s="333"/>
    </row>
    <row r="85" spans="2:8" ht="12.75">
      <c r="B85" s="331"/>
      <c r="C85" s="331"/>
      <c r="D85" s="331"/>
      <c r="E85" s="332"/>
      <c r="F85" s="332"/>
      <c r="G85" s="333"/>
      <c r="H85" s="333"/>
    </row>
    <row r="86" spans="2:8" ht="12.75">
      <c r="B86" s="331"/>
      <c r="C86" s="331"/>
      <c r="D86" s="331"/>
      <c r="E86" s="332"/>
      <c r="F86" s="332"/>
      <c r="G86" s="333"/>
      <c r="H86" s="333"/>
    </row>
    <row r="87" spans="2:8" ht="12.75">
      <c r="B87" s="331"/>
      <c r="C87" s="331"/>
      <c r="D87" s="331"/>
      <c r="E87" s="332"/>
      <c r="F87" s="332"/>
      <c r="G87" s="333"/>
      <c r="H87" s="333"/>
    </row>
    <row r="88" spans="2:8" ht="12.75">
      <c r="B88" s="331"/>
      <c r="C88" s="331"/>
      <c r="D88" s="331"/>
      <c r="E88" s="332"/>
      <c r="F88" s="332"/>
      <c r="G88" s="333"/>
      <c r="H88" s="333"/>
    </row>
    <row r="89" spans="2:8" ht="12.75">
      <c r="B89" s="331"/>
      <c r="C89" s="331"/>
      <c r="D89" s="331"/>
      <c r="E89" s="332"/>
      <c r="F89" s="332"/>
      <c r="G89" s="333"/>
      <c r="H89" s="333"/>
    </row>
    <row r="90" spans="2:8" ht="12.75">
      <c r="B90" s="331"/>
      <c r="C90" s="331"/>
      <c r="D90" s="331"/>
      <c r="E90" s="332"/>
      <c r="F90" s="332"/>
      <c r="G90" s="333"/>
      <c r="H90" s="333"/>
    </row>
    <row r="91" spans="2:8" ht="12.75">
      <c r="B91" s="331"/>
      <c r="C91" s="331"/>
      <c r="D91" s="331"/>
      <c r="E91" s="332"/>
      <c r="F91" s="332"/>
      <c r="G91" s="333"/>
      <c r="H91" s="333"/>
    </row>
    <row r="92" spans="2:8" ht="12.75">
      <c r="B92" s="331"/>
      <c r="C92" s="331"/>
      <c r="D92" s="331"/>
      <c r="E92" s="332"/>
      <c r="F92" s="332"/>
      <c r="G92" s="333"/>
      <c r="H92" s="333"/>
    </row>
    <row r="93" spans="2:8" ht="12.75">
      <c r="B93" s="331"/>
      <c r="C93" s="331"/>
      <c r="D93" s="331"/>
      <c r="E93" s="332"/>
      <c r="F93" s="332"/>
      <c r="G93" s="333"/>
      <c r="H93" s="333"/>
    </row>
    <row r="94" spans="2:8" ht="12.75">
      <c r="B94" s="331"/>
      <c r="C94" s="331"/>
      <c r="D94" s="331"/>
      <c r="E94" s="332"/>
      <c r="F94" s="332"/>
      <c r="G94" s="333"/>
      <c r="H94" s="333"/>
    </row>
    <row r="95" spans="2:8" ht="12.75">
      <c r="B95" s="331"/>
      <c r="C95" s="331"/>
      <c r="D95" s="331"/>
      <c r="E95" s="332"/>
      <c r="F95" s="332"/>
      <c r="G95" s="333"/>
      <c r="H95" s="333"/>
    </row>
    <row r="96" spans="2:8" ht="12.75">
      <c r="B96" s="331"/>
      <c r="C96" s="331"/>
      <c r="D96" s="331"/>
      <c r="E96" s="332"/>
      <c r="F96" s="332"/>
      <c r="G96" s="333"/>
      <c r="H96" s="333"/>
    </row>
    <row r="97" spans="2:8" ht="12.75">
      <c r="B97" s="331"/>
      <c r="C97" s="331"/>
      <c r="D97" s="331"/>
      <c r="E97" s="332"/>
      <c r="F97" s="332"/>
      <c r="G97" s="333"/>
      <c r="H97" s="333"/>
    </row>
    <row r="98" spans="2:8" ht="12.75">
      <c r="B98" s="331"/>
      <c r="C98" s="331"/>
      <c r="D98" s="331"/>
      <c r="E98" s="332"/>
      <c r="F98" s="332"/>
      <c r="G98" s="333"/>
      <c r="H98" s="333"/>
    </row>
    <row r="99" spans="2:8" ht="12.75">
      <c r="B99" s="331"/>
      <c r="C99" s="331"/>
      <c r="D99" s="331"/>
      <c r="E99" s="332"/>
      <c r="F99" s="332"/>
      <c r="G99" s="333"/>
      <c r="H99" s="333"/>
    </row>
    <row r="100" spans="2:8" ht="12.75">
      <c r="B100" s="331"/>
      <c r="C100" s="331"/>
      <c r="D100" s="331"/>
      <c r="E100" s="332"/>
      <c r="F100" s="332"/>
      <c r="G100" s="333"/>
      <c r="H100" s="333"/>
    </row>
    <row r="101" spans="2:8" ht="12.75">
      <c r="B101" s="331"/>
      <c r="C101" s="331"/>
      <c r="D101" s="331"/>
      <c r="E101" s="332"/>
      <c r="F101" s="332"/>
      <c r="G101" s="333"/>
      <c r="H101" s="333"/>
    </row>
    <row r="102" spans="2:8" ht="12.75">
      <c r="B102" s="331"/>
      <c r="C102" s="331"/>
      <c r="D102" s="331"/>
      <c r="E102" s="332"/>
      <c r="F102" s="332"/>
      <c r="G102" s="333"/>
      <c r="H102" s="333"/>
    </row>
    <row r="103" spans="2:8" ht="12.75">
      <c r="B103" s="331"/>
      <c r="C103" s="331"/>
      <c r="D103" s="331"/>
      <c r="E103" s="332"/>
      <c r="F103" s="332"/>
      <c r="G103" s="333"/>
      <c r="H103" s="333"/>
    </row>
    <row r="104" spans="2:8" ht="12.75">
      <c r="B104" s="331"/>
      <c r="C104" s="331"/>
      <c r="D104" s="331"/>
      <c r="E104" s="332"/>
      <c r="F104" s="332"/>
      <c r="G104" s="333"/>
      <c r="H104" s="333"/>
    </row>
    <row r="105" spans="2:8" ht="12.75">
      <c r="B105" s="331"/>
      <c r="C105" s="331"/>
      <c r="D105" s="331"/>
      <c r="E105" s="332"/>
      <c r="F105" s="332"/>
      <c r="G105" s="333"/>
      <c r="H105" s="333"/>
    </row>
    <row r="106" spans="2:8" ht="12.75">
      <c r="B106" s="331"/>
      <c r="C106" s="331"/>
      <c r="D106" s="331"/>
      <c r="E106" s="332"/>
      <c r="F106" s="332"/>
      <c r="G106" s="333"/>
      <c r="H106" s="333"/>
    </row>
    <row r="107" spans="2:8" ht="12.75">
      <c r="B107" s="331"/>
      <c r="C107" s="331"/>
      <c r="D107" s="331"/>
      <c r="E107" s="332"/>
      <c r="F107" s="332"/>
      <c r="G107" s="333"/>
      <c r="H107" s="333"/>
    </row>
    <row r="108" spans="2:8" ht="12.75">
      <c r="B108" s="331"/>
      <c r="C108" s="331"/>
      <c r="D108" s="331"/>
      <c r="E108" s="332"/>
      <c r="F108" s="332"/>
      <c r="G108" s="333"/>
      <c r="H108" s="333"/>
    </row>
    <row r="109" spans="2:8" ht="12.75">
      <c r="B109" s="331"/>
      <c r="C109" s="331"/>
      <c r="D109" s="331"/>
      <c r="E109" s="332"/>
      <c r="F109" s="332"/>
      <c r="G109" s="333"/>
      <c r="H109" s="333"/>
    </row>
    <row r="110" spans="2:8" ht="12.75">
      <c r="B110" s="331"/>
      <c r="C110" s="331"/>
      <c r="D110" s="331"/>
      <c r="E110" s="332"/>
      <c r="F110" s="332"/>
      <c r="G110" s="333"/>
      <c r="H110" s="333"/>
    </row>
    <row r="111" spans="2:8" ht="12.75">
      <c r="B111" s="331"/>
      <c r="C111" s="331"/>
      <c r="D111" s="331"/>
      <c r="E111" s="332"/>
      <c r="F111" s="332"/>
      <c r="G111" s="333"/>
      <c r="H111" s="333"/>
    </row>
    <row r="112" spans="2:8" ht="12.75">
      <c r="B112" s="331"/>
      <c r="C112" s="331"/>
      <c r="D112" s="331"/>
      <c r="E112" s="332"/>
      <c r="F112" s="332"/>
      <c r="G112" s="333"/>
      <c r="H112" s="333"/>
    </row>
    <row r="113" spans="2:8" ht="12.75">
      <c r="B113" s="331"/>
      <c r="C113" s="331"/>
      <c r="D113" s="331"/>
      <c r="E113" s="332"/>
      <c r="F113" s="332"/>
      <c r="G113" s="333"/>
      <c r="H113" s="333"/>
    </row>
    <row r="114" spans="2:8" ht="12.75">
      <c r="B114" s="331"/>
      <c r="C114" s="331"/>
      <c r="D114" s="331"/>
      <c r="E114" s="332"/>
      <c r="F114" s="332"/>
      <c r="G114" s="333"/>
      <c r="H114" s="333"/>
    </row>
    <row r="115" spans="2:8" ht="12.75">
      <c r="B115" s="331"/>
      <c r="C115" s="331"/>
      <c r="D115" s="331"/>
      <c r="E115" s="332"/>
      <c r="F115" s="332"/>
      <c r="G115" s="333"/>
      <c r="H115" s="333"/>
    </row>
    <row r="116" spans="2:8" ht="12.75">
      <c r="B116" s="331"/>
      <c r="C116" s="331"/>
      <c r="D116" s="331"/>
      <c r="E116" s="332"/>
      <c r="F116" s="332"/>
      <c r="G116" s="333"/>
      <c r="H116" s="333"/>
    </row>
    <row r="117" spans="2:8" ht="12.75">
      <c r="B117" s="331"/>
      <c r="C117" s="331"/>
      <c r="D117" s="331"/>
      <c r="E117" s="332"/>
      <c r="F117" s="332"/>
      <c r="G117" s="333"/>
      <c r="H117" s="333"/>
    </row>
    <row r="118" spans="2:8" ht="12.75">
      <c r="B118" s="331"/>
      <c r="C118" s="331"/>
      <c r="D118" s="331"/>
      <c r="E118" s="332"/>
      <c r="F118" s="332"/>
      <c r="G118" s="333"/>
      <c r="H118" s="333"/>
    </row>
    <row r="119" spans="2:8" ht="12.75">
      <c r="B119" s="331"/>
      <c r="C119" s="331"/>
      <c r="D119" s="331"/>
      <c r="E119" s="332"/>
      <c r="F119" s="332"/>
      <c r="G119" s="333"/>
      <c r="H119" s="333"/>
    </row>
    <row r="120" spans="2:8" ht="12.75">
      <c r="B120" s="331"/>
      <c r="C120" s="331"/>
      <c r="D120" s="331"/>
      <c r="E120" s="332"/>
      <c r="F120" s="332"/>
      <c r="G120" s="333"/>
      <c r="H120" s="333"/>
    </row>
    <row r="121" spans="2:8" ht="12.75">
      <c r="B121" s="331"/>
      <c r="C121" s="331"/>
      <c r="D121" s="331"/>
      <c r="E121" s="332"/>
      <c r="F121" s="332"/>
      <c r="G121" s="333"/>
      <c r="H121" s="333"/>
    </row>
    <row r="122" spans="2:8" ht="12.75">
      <c r="B122" s="331"/>
      <c r="C122" s="331"/>
      <c r="D122" s="331"/>
      <c r="E122" s="332"/>
      <c r="F122" s="332"/>
      <c r="G122" s="333"/>
      <c r="H122" s="333"/>
    </row>
    <row r="123" spans="2:8" ht="12.75">
      <c r="B123" s="331"/>
      <c r="C123" s="331"/>
      <c r="D123" s="331"/>
      <c r="E123" s="332"/>
      <c r="F123" s="332"/>
      <c r="G123" s="333"/>
      <c r="H123" s="333"/>
    </row>
    <row r="124" spans="2:8" ht="12.75">
      <c r="B124" s="331"/>
      <c r="C124" s="331"/>
      <c r="D124" s="331"/>
      <c r="E124" s="332"/>
      <c r="F124" s="332"/>
      <c r="G124" s="333"/>
      <c r="H124" s="333"/>
    </row>
    <row r="125" spans="2:8" ht="12.75">
      <c r="B125" s="331"/>
      <c r="C125" s="331"/>
      <c r="D125" s="331"/>
      <c r="E125" s="332"/>
      <c r="F125" s="332"/>
      <c r="G125" s="333"/>
      <c r="H125" s="333"/>
    </row>
    <row r="126" spans="2:8" ht="12.75">
      <c r="B126" s="331"/>
      <c r="C126" s="331"/>
      <c r="D126" s="331"/>
      <c r="E126" s="332"/>
      <c r="F126" s="332"/>
      <c r="G126" s="333"/>
      <c r="H126" s="333"/>
    </row>
    <row r="127" spans="2:8" ht="12.75">
      <c r="B127" s="331"/>
      <c r="C127" s="331"/>
      <c r="D127" s="331"/>
      <c r="E127" s="332"/>
      <c r="F127" s="332"/>
      <c r="G127" s="333"/>
      <c r="H127" s="333"/>
    </row>
    <row r="128" spans="2:8" ht="12.75">
      <c r="B128" s="331"/>
      <c r="C128" s="331"/>
      <c r="D128" s="331"/>
      <c r="E128" s="332"/>
      <c r="F128" s="332"/>
      <c r="G128" s="333"/>
      <c r="H128" s="333"/>
    </row>
    <row r="129" spans="2:8" ht="12.75">
      <c r="B129" s="331"/>
      <c r="C129" s="331"/>
      <c r="D129" s="331"/>
      <c r="E129" s="332"/>
      <c r="F129" s="332"/>
      <c r="G129" s="333"/>
      <c r="H129" s="333"/>
    </row>
    <row r="130" spans="2:8" ht="12.75">
      <c r="B130" s="331"/>
      <c r="C130" s="331"/>
      <c r="D130" s="331"/>
      <c r="E130" s="332"/>
      <c r="F130" s="332"/>
      <c r="G130" s="333"/>
      <c r="H130" s="333"/>
    </row>
    <row r="131" spans="2:8" ht="12.75">
      <c r="B131" s="331"/>
      <c r="C131" s="331"/>
      <c r="D131" s="331"/>
      <c r="E131" s="332"/>
      <c r="F131" s="332"/>
      <c r="G131" s="333"/>
      <c r="H131" s="333"/>
    </row>
    <row r="132" spans="2:8" ht="12.75">
      <c r="B132" s="331"/>
      <c r="C132" s="331"/>
      <c r="D132" s="331"/>
      <c r="E132" s="332"/>
      <c r="F132" s="332"/>
      <c r="G132" s="333"/>
      <c r="H132" s="333"/>
    </row>
    <row r="133" spans="2:8" ht="12.75">
      <c r="B133" s="331"/>
      <c r="C133" s="331"/>
      <c r="D133" s="331"/>
      <c r="E133" s="332"/>
      <c r="F133" s="332"/>
      <c r="G133" s="333"/>
      <c r="H133" s="333"/>
    </row>
    <row r="134" spans="2:8" ht="12.75">
      <c r="B134" s="331"/>
      <c r="C134" s="331"/>
      <c r="D134" s="331"/>
      <c r="E134" s="332"/>
      <c r="F134" s="332"/>
      <c r="G134" s="333"/>
      <c r="H134" s="333"/>
    </row>
    <row r="135" spans="2:8" ht="12.75">
      <c r="B135" s="331"/>
      <c r="C135" s="331"/>
      <c r="D135" s="331"/>
      <c r="E135" s="332"/>
      <c r="F135" s="332"/>
      <c r="G135" s="333"/>
      <c r="H135" s="333"/>
    </row>
    <row r="136" spans="2:8" ht="12.75">
      <c r="B136" s="331"/>
      <c r="C136" s="331"/>
      <c r="D136" s="331"/>
      <c r="E136" s="332"/>
      <c r="F136" s="332"/>
      <c r="G136" s="333"/>
      <c r="H136" s="333"/>
    </row>
    <row r="137" spans="2:8" ht="12.75">
      <c r="B137" s="331"/>
      <c r="C137" s="331"/>
      <c r="D137" s="331"/>
      <c r="E137" s="332"/>
      <c r="F137" s="332"/>
      <c r="G137" s="333"/>
      <c r="H137" s="333"/>
    </row>
    <row r="138" spans="2:8" ht="12.75">
      <c r="B138" s="331"/>
      <c r="C138" s="331"/>
      <c r="D138" s="331"/>
      <c r="E138" s="332"/>
      <c r="F138" s="332"/>
      <c r="G138" s="333"/>
      <c r="H138" s="333"/>
    </row>
    <row r="139" spans="2:8" ht="12.75">
      <c r="B139" s="331"/>
      <c r="C139" s="331"/>
      <c r="D139" s="331"/>
      <c r="E139" s="332"/>
      <c r="F139" s="332"/>
      <c r="G139" s="333"/>
      <c r="H139" s="333"/>
    </row>
    <row r="140" spans="2:8" ht="12.75">
      <c r="B140" s="331"/>
      <c r="C140" s="331"/>
      <c r="D140" s="331"/>
      <c r="E140" s="332"/>
      <c r="F140" s="332"/>
      <c r="G140" s="333"/>
      <c r="H140" s="333"/>
    </row>
    <row r="141" spans="2:8" ht="12.75">
      <c r="B141" s="331"/>
      <c r="C141" s="331"/>
      <c r="D141" s="331"/>
      <c r="E141" s="332"/>
      <c r="F141" s="332"/>
      <c r="G141" s="333"/>
      <c r="H141" s="333"/>
    </row>
    <row r="142" spans="2:8" ht="12.75">
      <c r="B142" s="331"/>
      <c r="C142" s="331"/>
      <c r="D142" s="331"/>
      <c r="E142" s="332"/>
      <c r="F142" s="332"/>
      <c r="G142" s="333"/>
      <c r="H142" s="333"/>
    </row>
    <row r="143" spans="2:8" ht="12.75">
      <c r="B143" s="331"/>
      <c r="C143" s="331"/>
      <c r="D143" s="331"/>
      <c r="E143" s="332"/>
      <c r="F143" s="332"/>
      <c r="G143" s="333"/>
      <c r="H143" s="333"/>
    </row>
    <row r="144" spans="2:8" ht="12.75">
      <c r="B144" s="331"/>
      <c r="C144" s="331"/>
      <c r="D144" s="331"/>
      <c r="E144" s="332"/>
      <c r="F144" s="332"/>
      <c r="G144" s="333"/>
      <c r="H144" s="333"/>
    </row>
    <row r="145" spans="2:8" ht="12.75">
      <c r="B145" s="331"/>
      <c r="C145" s="331"/>
      <c r="D145" s="331"/>
      <c r="E145" s="332"/>
      <c r="F145" s="332"/>
      <c r="G145" s="333"/>
      <c r="H145" s="333"/>
    </row>
    <row r="146" spans="2:8" ht="12.75">
      <c r="B146" s="331"/>
      <c r="C146" s="331"/>
      <c r="D146" s="331"/>
      <c r="E146" s="332"/>
      <c r="F146" s="332"/>
      <c r="G146" s="333"/>
      <c r="H146" s="333"/>
    </row>
    <row r="147" spans="2:8" ht="12.75">
      <c r="B147" s="331"/>
      <c r="C147" s="331"/>
      <c r="D147" s="331"/>
      <c r="E147" s="332"/>
      <c r="F147" s="332"/>
      <c r="G147" s="333"/>
      <c r="H147" s="333"/>
    </row>
    <row r="148" spans="2:8" ht="12.75">
      <c r="B148" s="331"/>
      <c r="C148" s="331"/>
      <c r="D148" s="331"/>
      <c r="E148" s="332"/>
      <c r="F148" s="332"/>
      <c r="G148" s="333"/>
      <c r="H148" s="333"/>
    </row>
    <row r="149" spans="2:8" ht="12.75">
      <c r="B149" s="331"/>
      <c r="C149" s="331"/>
      <c r="D149" s="331"/>
      <c r="E149" s="332"/>
      <c r="F149" s="332"/>
      <c r="G149" s="333"/>
      <c r="H149" s="333"/>
    </row>
    <row r="150" spans="2:8" ht="12.75">
      <c r="B150" s="331"/>
      <c r="C150" s="331"/>
      <c r="D150" s="331"/>
      <c r="E150" s="332"/>
      <c r="F150" s="332"/>
      <c r="G150" s="333"/>
      <c r="H150" s="333"/>
    </row>
    <row r="151" spans="2:8" ht="12.75">
      <c r="B151" s="331"/>
      <c r="C151" s="331"/>
      <c r="D151" s="331"/>
      <c r="E151" s="332"/>
      <c r="F151" s="332"/>
      <c r="G151" s="333"/>
      <c r="H151" s="333"/>
    </row>
    <row r="152" spans="2:8" ht="12.75">
      <c r="B152" s="331"/>
      <c r="C152" s="331"/>
      <c r="D152" s="331"/>
      <c r="E152" s="332"/>
      <c r="F152" s="332"/>
      <c r="G152" s="333"/>
      <c r="H152" s="333"/>
    </row>
    <row r="153" spans="2:8" ht="12.75">
      <c r="B153" s="331"/>
      <c r="C153" s="331"/>
      <c r="D153" s="331"/>
      <c r="E153" s="332"/>
      <c r="F153" s="332"/>
      <c r="G153" s="333"/>
      <c r="H153" s="333"/>
    </row>
    <row r="154" spans="2:8" ht="12.75">
      <c r="B154" s="331"/>
      <c r="C154" s="331"/>
      <c r="D154" s="331"/>
      <c r="E154" s="332"/>
      <c r="F154" s="332"/>
      <c r="G154" s="333"/>
      <c r="H154" s="333"/>
    </row>
    <row r="155" spans="2:8" ht="12.75">
      <c r="B155" s="331"/>
      <c r="C155" s="331"/>
      <c r="D155" s="331"/>
      <c r="E155" s="332"/>
      <c r="F155" s="332"/>
      <c r="G155" s="333"/>
      <c r="H155" s="333"/>
    </row>
    <row r="156" spans="2:8" ht="12.75">
      <c r="B156" s="331"/>
      <c r="C156" s="331"/>
      <c r="D156" s="331"/>
      <c r="E156" s="332"/>
      <c r="F156" s="332"/>
      <c r="G156" s="333"/>
      <c r="H156" s="333"/>
    </row>
    <row r="157" spans="2:8" ht="12.75">
      <c r="B157" s="331"/>
      <c r="C157" s="331"/>
      <c r="D157" s="331"/>
      <c r="E157" s="332"/>
      <c r="F157" s="332"/>
      <c r="G157" s="333"/>
      <c r="H157" s="333"/>
    </row>
    <row r="158" spans="2:8" ht="12.75">
      <c r="B158" s="331"/>
      <c r="C158" s="331"/>
      <c r="D158" s="331"/>
      <c r="E158" s="332"/>
      <c r="F158" s="332"/>
      <c r="G158" s="333"/>
      <c r="H158" s="333"/>
    </row>
    <row r="159" spans="2:8" ht="12.75">
      <c r="B159" s="331"/>
      <c r="C159" s="331"/>
      <c r="D159" s="331"/>
      <c r="E159" s="332"/>
      <c r="F159" s="332"/>
      <c r="G159" s="333"/>
      <c r="H159" s="333"/>
    </row>
    <row r="160" spans="2:8" ht="12.75">
      <c r="B160" s="331"/>
      <c r="C160" s="331"/>
      <c r="D160" s="331"/>
      <c r="E160" s="332"/>
      <c r="F160" s="332"/>
      <c r="G160" s="333"/>
      <c r="H160" s="333"/>
    </row>
    <row r="161" spans="2:8" ht="12.75">
      <c r="B161" s="331"/>
      <c r="C161" s="331"/>
      <c r="D161" s="331"/>
      <c r="E161" s="332"/>
      <c r="F161" s="332"/>
      <c r="G161" s="333"/>
      <c r="H161" s="333"/>
    </row>
    <row r="162" spans="2:8" ht="12.75">
      <c r="B162" s="331"/>
      <c r="C162" s="331"/>
      <c r="D162" s="331"/>
      <c r="E162" s="332"/>
      <c r="F162" s="332"/>
      <c r="G162" s="333"/>
      <c r="H162" s="333"/>
    </row>
    <row r="163" spans="2:8" ht="12.75">
      <c r="B163" s="331"/>
      <c r="C163" s="331"/>
      <c r="D163" s="331"/>
      <c r="E163" s="332"/>
      <c r="F163" s="332"/>
      <c r="G163" s="333"/>
      <c r="H163" s="333"/>
    </row>
    <row r="164" spans="2:8" ht="12.75">
      <c r="B164" s="331"/>
      <c r="C164" s="331"/>
      <c r="D164" s="331"/>
      <c r="E164" s="332"/>
      <c r="F164" s="332"/>
      <c r="G164" s="333"/>
      <c r="H164" s="333"/>
    </row>
    <row r="165" spans="2:8" ht="12.75">
      <c r="B165" s="331"/>
      <c r="C165" s="331"/>
      <c r="D165" s="331"/>
      <c r="E165" s="332"/>
      <c r="F165" s="332"/>
      <c r="G165" s="333"/>
      <c r="H165" s="333"/>
    </row>
    <row r="166" spans="2:8" ht="12.75">
      <c r="B166" s="331"/>
      <c r="C166" s="331"/>
      <c r="D166" s="331"/>
      <c r="E166" s="332"/>
      <c r="F166" s="332"/>
      <c r="G166" s="333"/>
      <c r="H166" s="333"/>
    </row>
    <row r="167" spans="2:8" ht="12.75">
      <c r="B167" s="331"/>
      <c r="C167" s="331"/>
      <c r="D167" s="331"/>
      <c r="E167" s="332"/>
      <c r="F167" s="332"/>
      <c r="G167" s="333"/>
      <c r="H167" s="333"/>
    </row>
    <row r="168" spans="2:8" ht="12.75">
      <c r="B168" s="331"/>
      <c r="C168" s="331"/>
      <c r="D168" s="331"/>
      <c r="E168" s="332"/>
      <c r="F168" s="332"/>
      <c r="G168" s="333"/>
      <c r="H168" s="333"/>
    </row>
    <row r="169" spans="2:8" ht="12.75">
      <c r="B169" s="331"/>
      <c r="C169" s="331"/>
      <c r="D169" s="331"/>
      <c r="E169" s="332"/>
      <c r="F169" s="332"/>
      <c r="G169" s="333"/>
      <c r="H169" s="333"/>
    </row>
    <row r="170" spans="2:8" ht="12.75">
      <c r="B170" s="331"/>
      <c r="C170" s="331"/>
      <c r="D170" s="331"/>
      <c r="E170" s="332"/>
      <c r="F170" s="332"/>
      <c r="G170" s="333"/>
      <c r="H170" s="333"/>
    </row>
    <row r="171" spans="2:8" ht="12.75">
      <c r="B171" s="331"/>
      <c r="C171" s="331"/>
      <c r="D171" s="331"/>
      <c r="E171" s="332"/>
      <c r="F171" s="332"/>
      <c r="G171" s="333"/>
      <c r="H171" s="333"/>
    </row>
    <row r="172" spans="2:8" ht="12.75">
      <c r="B172" s="331"/>
      <c r="C172" s="331"/>
      <c r="D172" s="331"/>
      <c r="E172" s="332"/>
      <c r="F172" s="332"/>
      <c r="G172" s="333"/>
      <c r="H172" s="333"/>
    </row>
    <row r="173" spans="2:8" ht="12.75">
      <c r="B173" s="331"/>
      <c r="C173" s="331"/>
      <c r="D173" s="331"/>
      <c r="E173" s="332"/>
      <c r="F173" s="332"/>
      <c r="G173" s="333"/>
      <c r="H173" s="333"/>
    </row>
    <row r="174" spans="2:8" ht="12.75">
      <c r="B174" s="331"/>
      <c r="C174" s="331"/>
      <c r="D174" s="331"/>
      <c r="E174" s="332"/>
      <c r="F174" s="332"/>
      <c r="G174" s="333"/>
      <c r="H174" s="333"/>
    </row>
    <row r="175" spans="2:8" ht="12.75">
      <c r="B175" s="331"/>
      <c r="C175" s="331"/>
      <c r="D175" s="331"/>
      <c r="E175" s="332"/>
      <c r="F175" s="332"/>
      <c r="G175" s="333"/>
      <c r="H175" s="333"/>
    </row>
    <row r="176" spans="2:8" ht="12.75">
      <c r="B176" s="331"/>
      <c r="C176" s="331"/>
      <c r="D176" s="331"/>
      <c r="E176" s="332"/>
      <c r="F176" s="332"/>
      <c r="G176" s="333"/>
      <c r="H176" s="333"/>
    </row>
    <row r="177" spans="2:8" ht="12.75">
      <c r="B177" s="331"/>
      <c r="C177" s="331"/>
      <c r="D177" s="331"/>
      <c r="E177" s="332"/>
      <c r="F177" s="332"/>
      <c r="G177" s="333"/>
      <c r="H177" s="333"/>
    </row>
    <row r="178" spans="2:8" ht="12.75">
      <c r="B178" s="331"/>
      <c r="C178" s="331"/>
      <c r="D178" s="331"/>
      <c r="E178" s="332"/>
      <c r="F178" s="332"/>
      <c r="G178" s="333"/>
      <c r="H178" s="333"/>
    </row>
    <row r="179" spans="2:8" ht="12.75">
      <c r="B179" s="331"/>
      <c r="C179" s="331"/>
      <c r="D179" s="331"/>
      <c r="E179" s="332"/>
      <c r="F179" s="332"/>
      <c r="G179" s="333"/>
      <c r="H179" s="333"/>
    </row>
    <row r="180" spans="2:8" ht="12.75">
      <c r="B180" s="331"/>
      <c r="C180" s="331"/>
      <c r="D180" s="331"/>
      <c r="E180" s="332"/>
      <c r="F180" s="332"/>
      <c r="G180" s="333"/>
      <c r="H180" s="333"/>
    </row>
  </sheetData>
  <sheetProtection/>
  <mergeCells count="2">
    <mergeCell ref="G23:H23"/>
    <mergeCell ref="G22:H22"/>
  </mergeCells>
  <printOptions horizontalCentered="1"/>
  <pageMargins left="0.3937007874015748" right="0.3937007874015748" top="0.3937007874015748" bottom="0.4724409448818898" header="0.5118110236220472" footer="0.31496062992125984"/>
  <pageSetup horizontalDpi="300" verticalDpi="300" orientation="landscape" paperSize="9" r:id="rId2"/>
  <headerFooter alignWithMargins="0">
    <oddFooter>&amp;C &amp;P/&amp;N</oddFooter>
  </headerFooter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view="pageBreakPreview" zoomScaleSheetLayoutView="100" zoomScalePageLayoutView="0" workbookViewId="0" topLeftCell="A1">
      <selection activeCell="H34" sqref="H34"/>
    </sheetView>
  </sheetViews>
  <sheetFormatPr defaultColWidth="10.5" defaultRowHeight="12" customHeight="1"/>
  <cols>
    <col min="1" max="1" width="7.5" style="2" customWidth="1"/>
    <col min="2" max="2" width="7.16015625" style="3" customWidth="1"/>
    <col min="3" max="3" width="11.33203125" style="3" customWidth="1"/>
    <col min="4" max="4" width="49.16015625" style="3" customWidth="1"/>
    <col min="5" max="5" width="4.66015625" style="3" customWidth="1"/>
    <col min="6" max="6" width="10.83203125" style="4" customWidth="1"/>
    <col min="7" max="7" width="10.83203125" style="5" customWidth="1"/>
    <col min="8" max="8" width="15.83203125" style="5" customWidth="1"/>
    <col min="9" max="10" width="10.5" style="1" customWidth="1"/>
    <col min="11" max="11" width="25.5" style="1" customWidth="1"/>
    <col min="12" max="16384" width="10.5" style="1" customWidth="1"/>
  </cols>
  <sheetData>
    <row r="1" spans="1:8" s="6" customFormat="1" ht="19.5" customHeight="1">
      <c r="A1" s="347" t="s">
        <v>325</v>
      </c>
      <c r="B1" s="7"/>
      <c r="C1" s="7"/>
      <c r="D1" s="7"/>
      <c r="E1" s="7"/>
      <c r="F1" s="7"/>
      <c r="G1" s="7"/>
      <c r="H1" s="7"/>
    </row>
    <row r="2" spans="1:8" s="6" customFormat="1" ht="13.5" customHeight="1">
      <c r="A2" s="372" t="s">
        <v>0</v>
      </c>
      <c r="B2" s="372"/>
      <c r="C2" s="372"/>
      <c r="D2" s="372"/>
      <c r="E2" s="372"/>
      <c r="F2" s="372"/>
      <c r="G2" s="372"/>
      <c r="H2" s="372"/>
    </row>
    <row r="3" spans="1:8" s="6" customFormat="1" ht="12.75" customHeight="1">
      <c r="A3" s="8" t="s">
        <v>303</v>
      </c>
      <c r="B3" s="9"/>
      <c r="C3" s="9"/>
      <c r="D3" s="9"/>
      <c r="E3" s="9"/>
      <c r="F3" s="9"/>
      <c r="G3" s="7"/>
      <c r="H3" s="7"/>
    </row>
    <row r="4" spans="1:8" s="6" customFormat="1" ht="12.75" customHeight="1">
      <c r="A4" s="373"/>
      <c r="B4" s="373"/>
      <c r="C4" s="8"/>
      <c r="D4" s="9"/>
      <c r="E4" s="9"/>
      <c r="F4" s="9"/>
      <c r="G4" s="7"/>
      <c r="H4" s="7"/>
    </row>
    <row r="5" spans="1:8" s="6" customFormat="1" ht="12.75" customHeight="1">
      <c r="A5" s="9" t="s">
        <v>1</v>
      </c>
      <c r="B5" s="9"/>
      <c r="C5" s="9"/>
      <c r="D5" s="9" t="s">
        <v>306</v>
      </c>
      <c r="E5" s="9"/>
      <c r="F5" s="9" t="s">
        <v>2</v>
      </c>
      <c r="G5" s="7"/>
      <c r="H5" s="7"/>
    </row>
    <row r="6" spans="1:8" s="6" customFormat="1" ht="12.75" customHeight="1">
      <c r="A6" s="9" t="s">
        <v>3</v>
      </c>
      <c r="B6" s="9"/>
      <c r="C6" s="9"/>
      <c r="D6" s="9"/>
      <c r="E6" s="9"/>
      <c r="F6" s="9" t="s">
        <v>161</v>
      </c>
      <c r="G6" s="7"/>
      <c r="H6" s="7"/>
    </row>
    <row r="7" spans="1:8" s="6" customFormat="1" ht="6" customHeight="1">
      <c r="A7" s="7"/>
      <c r="B7" s="7"/>
      <c r="C7" s="7"/>
      <c r="D7" s="7"/>
      <c r="E7" s="7"/>
      <c r="F7" s="7"/>
      <c r="G7" s="7"/>
      <c r="H7" s="7"/>
    </row>
    <row r="8" spans="1:8" s="6" customFormat="1" ht="25.5" customHeight="1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</row>
    <row r="9" spans="1:8" s="6" customFormat="1" ht="12.75" customHeight="1">
      <c r="A9" s="10" t="s">
        <v>12</v>
      </c>
      <c r="B9" s="10" t="s">
        <v>13</v>
      </c>
      <c r="C9" s="10" t="s">
        <v>14</v>
      </c>
      <c r="D9" s="10" t="s">
        <v>15</v>
      </c>
      <c r="E9" s="10" t="s">
        <v>16</v>
      </c>
      <c r="F9" s="10" t="s">
        <v>17</v>
      </c>
      <c r="G9" s="10" t="s">
        <v>18</v>
      </c>
      <c r="H9" s="10" t="s">
        <v>19</v>
      </c>
    </row>
    <row r="10" spans="1:8" s="6" customFormat="1" ht="4.5" customHeight="1">
      <c r="A10" s="7"/>
      <c r="B10" s="7"/>
      <c r="C10" s="7"/>
      <c r="D10" s="7"/>
      <c r="E10" s="7"/>
      <c r="F10" s="7"/>
      <c r="G10" s="7"/>
      <c r="H10" s="7"/>
    </row>
    <row r="11" spans="1:8" s="6" customFormat="1" ht="21" customHeight="1">
      <c r="A11" s="15"/>
      <c r="B11" s="16"/>
      <c r="C11" s="16" t="s">
        <v>114</v>
      </c>
      <c r="D11" s="16" t="s">
        <v>304</v>
      </c>
      <c r="E11" s="16"/>
      <c r="F11" s="17"/>
      <c r="G11" s="18"/>
      <c r="H11" s="18"/>
    </row>
    <row r="12" spans="1:8" s="6" customFormat="1" ht="31.5" customHeight="1">
      <c r="A12" s="23">
        <v>1</v>
      </c>
      <c r="B12" s="24" t="s">
        <v>23</v>
      </c>
      <c r="C12" s="24" t="s">
        <v>116</v>
      </c>
      <c r="D12" s="24" t="s">
        <v>305</v>
      </c>
      <c r="E12" s="24" t="s">
        <v>110</v>
      </c>
      <c r="F12" s="25">
        <v>2</v>
      </c>
      <c r="G12" s="26"/>
      <c r="H12" s="26"/>
    </row>
    <row r="13" spans="1:8" s="6" customFormat="1" ht="33" customHeight="1">
      <c r="A13" s="35">
        <v>2</v>
      </c>
      <c r="B13" s="36"/>
      <c r="C13" s="36"/>
      <c r="D13" s="349" t="s">
        <v>326</v>
      </c>
      <c r="E13" s="36" t="s">
        <v>110</v>
      </c>
      <c r="F13" s="37">
        <v>2</v>
      </c>
      <c r="G13" s="38"/>
      <c r="H13" s="38"/>
    </row>
    <row r="14" spans="1:8" s="6" customFormat="1" ht="32.25" customHeight="1">
      <c r="A14" s="19"/>
      <c r="B14" s="20"/>
      <c r="C14" s="20"/>
      <c r="D14" s="20" t="s">
        <v>160</v>
      </c>
      <c r="E14" s="20"/>
      <c r="F14" s="21"/>
      <c r="G14" s="22"/>
      <c r="H14" s="22"/>
    </row>
  </sheetData>
  <sheetProtection/>
  <mergeCells count="2">
    <mergeCell ref="A2:H2"/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Kozuch Ludvik</dc:creator>
  <cp:keywords/>
  <dc:description/>
  <cp:lastModifiedBy>radoslav.bazala</cp:lastModifiedBy>
  <cp:lastPrinted>2018-07-31T07:11:31Z</cp:lastPrinted>
  <dcterms:created xsi:type="dcterms:W3CDTF">2018-06-19T10:11:21Z</dcterms:created>
  <dcterms:modified xsi:type="dcterms:W3CDTF">2018-09-03T11:54:53Z</dcterms:modified>
  <cp:category/>
  <cp:version/>
  <cp:contentType/>
  <cp:contentStatus/>
</cp:coreProperties>
</file>