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8.195.230.22\data\VO\VO\2021\Upratovacie prace\"/>
    </mc:Choice>
  </mc:AlternateContent>
  <xr:revisionPtr revIDLastSave="0" documentId="13_ncr:1_{37FE1B13-F24F-4321-8B07-3E9E36592F6C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Špecifikácia zmluvnej ce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2" l="1"/>
  <c r="G40" i="2"/>
  <c r="G24" i="2"/>
  <c r="G48" i="2"/>
  <c r="G49" i="2"/>
  <c r="G50" i="2"/>
  <c r="G51" i="2"/>
  <c r="G52" i="2"/>
  <c r="G53" i="2"/>
  <c r="G54" i="2"/>
  <c r="G55" i="2"/>
  <c r="G56" i="2"/>
  <c r="G57" i="2"/>
  <c r="G58" i="2"/>
  <c r="G33" i="2"/>
  <c r="G34" i="2"/>
  <c r="G35" i="2"/>
  <c r="G36" i="2"/>
  <c r="G37" i="2"/>
  <c r="G38" i="2"/>
  <c r="G39" i="2"/>
  <c r="G42" i="2"/>
  <c r="G43" i="2"/>
  <c r="G44" i="2"/>
  <c r="G45" i="2"/>
  <c r="G46" i="2"/>
  <c r="G32" i="2"/>
  <c r="G27" i="2"/>
  <c r="G28" i="2"/>
  <c r="G29" i="2"/>
  <c r="G30" i="2"/>
  <c r="G31" i="2"/>
  <c r="G26" i="2"/>
  <c r="G25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8" i="2"/>
</calcChain>
</file>

<file path=xl/sharedStrings.xml><?xml version="1.0" encoding="utf-8"?>
<sst xmlns="http://schemas.openxmlformats.org/spreadsheetml/2006/main" count="248" uniqueCount="107">
  <si>
    <t>Priestory</t>
  </si>
  <si>
    <t>Druh úkonu</t>
  </si>
  <si>
    <t>Denne - pracovné dni</t>
  </si>
  <si>
    <t>Kancelárie</t>
  </si>
  <si>
    <t>vysávanie</t>
  </si>
  <si>
    <t>m2</t>
  </si>
  <si>
    <t>Výťahy</t>
  </si>
  <si>
    <t xml:space="preserve">pozametanie a umytie </t>
  </si>
  <si>
    <t>Sociálne zariadenia</t>
  </si>
  <si>
    <t xml:space="preserve">umytie umývadiel </t>
  </si>
  <si>
    <t>ks</t>
  </si>
  <si>
    <t>umytie WC</t>
  </si>
  <si>
    <t>umytie spŕch</t>
  </si>
  <si>
    <t xml:space="preserve">vysypanie a výmena smetného vrecka </t>
  </si>
  <si>
    <t>Chodby, schodisko</t>
  </si>
  <si>
    <t>čistenie záchytných rohoží</t>
  </si>
  <si>
    <t>umytie a utretie turniketov</t>
  </si>
  <si>
    <t>vysypanie a výmena smetného vrecka (vrátane študovní nachádzajúcich sa na podlaží)</t>
  </si>
  <si>
    <t>vysypanie a výmena smetného vrecka</t>
  </si>
  <si>
    <t>Pracovne, seminárne miestnosti, dielne, labáky</t>
  </si>
  <si>
    <t>hod.</t>
  </si>
  <si>
    <t>Knižnica, archív, posluchárne</t>
  </si>
  <si>
    <t>Spoločné priestory, vstupný vestibul</t>
  </si>
  <si>
    <t>Kuchynky, kuchynské kúty ubytovaných (v spoločných priestoroch)</t>
  </si>
  <si>
    <t xml:space="preserve">umytie kuchyniek </t>
  </si>
  <si>
    <t>Učebne, študovne, šatne a klubovne</t>
  </si>
  <si>
    <t>Denne sobota-nedeľa</t>
  </si>
  <si>
    <t>umytie umývadiel</t>
  </si>
  <si>
    <t>1x za týždeň</t>
  </si>
  <si>
    <t>utretie prachu a ošetrenie ochranným prípravkom</t>
  </si>
  <si>
    <t>umytie parapetov</t>
  </si>
  <si>
    <t>umytie, utretie a preleštenie dverí</t>
  </si>
  <si>
    <t>umytie svietidiel</t>
  </si>
  <si>
    <t>odstránenie pavučín</t>
  </si>
  <si>
    <t>Chodby, schodisko, vestibul</t>
  </si>
  <si>
    <t>očistenie zábradlia</t>
  </si>
  <si>
    <t>poliatie kvetov</t>
  </si>
  <si>
    <t>Kuchynky, kuchynské kúty ubytovaných</t>
  </si>
  <si>
    <t>očistenie - umytie príslušenstva</t>
  </si>
  <si>
    <t>2x týždenne</t>
  </si>
  <si>
    <t>Posilňovňa</t>
  </si>
  <si>
    <t>očistenie príslušenstva</t>
  </si>
  <si>
    <t>umytie radiátorov v miestach voľného prístupu</t>
  </si>
  <si>
    <t>odstránenie prachu z kvetov</t>
  </si>
  <si>
    <t>Pivničné priestory</t>
  </si>
  <si>
    <t>1x ročne</t>
  </si>
  <si>
    <t>hĺbkové - chemické strojové čistenie</t>
  </si>
  <si>
    <t xml:space="preserve">umytie, utretie a preleštenie okien </t>
  </si>
  <si>
    <t>umytie okien vo výškach - z rebríka</t>
  </si>
  <si>
    <t>umytie priestoru, v ktorom sa nachádza kabína - sklenenné "bariéry" - objekt MI E-H
požiadavka VM ĽŠ</t>
  </si>
  <si>
    <t>tepovanie a čistenie kobercov</t>
  </si>
  <si>
    <t>čistenie čalúneného nábytku</t>
  </si>
  <si>
    <t>Šatne, telocvične</t>
  </si>
  <si>
    <t>Pracovné dni</t>
  </si>
  <si>
    <t xml:space="preserve">umytie okien </t>
  </si>
  <si>
    <t>postavebné pozametanie a umytie</t>
  </si>
  <si>
    <t>umytie obkladačiek a iných plôch</t>
  </si>
  <si>
    <t>umytie balkónu</t>
  </si>
  <si>
    <t>umytie chladničky</t>
  </si>
  <si>
    <t>upratanie izieb ubytovaných</t>
  </si>
  <si>
    <t>umytie sociálnych zariadení v bunke (izby ubytovaných)</t>
  </si>
  <si>
    <t>upratanie kancelárie</t>
  </si>
  <si>
    <t>umytie telocvične</t>
  </si>
  <si>
    <t>výmena posteľnej bielizne</t>
  </si>
  <si>
    <t>tepovanie kobercov</t>
  </si>
  <si>
    <t>hĺbkové - chemické strojové čistenie podláh</t>
  </si>
  <si>
    <t>mimoriadne dezinfekčné práce</t>
  </si>
  <si>
    <t>kosenie trávnatých plôch</t>
  </si>
  <si>
    <t>Dni pracovného pokoja</t>
  </si>
  <si>
    <t>upratovanie v sobotu</t>
  </si>
  <si>
    <t>upratovanie v nedeľu</t>
  </si>
  <si>
    <t>upratovanie v sviatok</t>
  </si>
  <si>
    <t>Predpokladané množstvo podľa periodicity (denne, týždenne, mesačne, ročne)</t>
  </si>
  <si>
    <t>PRAVIDELNÉ UPRATOVANIE</t>
  </si>
  <si>
    <t>.</t>
  </si>
  <si>
    <t>MIMORADNE UPRATOVANIE NA OBJEDNÁVKU</t>
  </si>
  <si>
    <t>Podľa aktuálneho zadania a potreby verejného obstrarávateľa</t>
  </si>
  <si>
    <t>1 rok sa počíta ako 250 prac. dní, 50 víkendov, 50 týždňov</t>
  </si>
  <si>
    <t>umytie, utretie a preleštenie skriniek vrátane úchytiek a poličiek</t>
  </si>
  <si>
    <t>pozametanie a umytie  - dezinfekcia (vrátane soklu)</t>
  </si>
  <si>
    <t xml:space="preserve">zametanie hlavného schodišťa pred vstupom do bloku </t>
  </si>
  <si>
    <t>umytie, utretie a preleštenie dverí, príslušenstva a stien kabíny</t>
  </si>
  <si>
    <t>Telocvične a šatne</t>
  </si>
  <si>
    <t>Chodby, schodisko, vestibul, budova</t>
  </si>
  <si>
    <t>umytie okien vo výškach - z plošiny alebo iného zariadenia</t>
  </si>
  <si>
    <t>čistenie exteriérových žalúzií vo výškach</t>
  </si>
  <si>
    <t>Príloha č. 4 - Špecifkácia zmluvnej ceny</t>
  </si>
  <si>
    <t>Merná jednotka</t>
  </si>
  <si>
    <t>Cena za úkon podľa MJ bez DPH</t>
  </si>
  <si>
    <t>Spolu za pravidelné upratovanie</t>
  </si>
  <si>
    <t>Spolu za mimoriadne upratovanie na objednávku</t>
  </si>
  <si>
    <t>Spolu za pravidelné upratovanie a mimoriadne upratovanie na objednávku</t>
  </si>
  <si>
    <t>Návrh na plnenie kritéria</t>
  </si>
  <si>
    <t>1x mesačne</t>
  </si>
  <si>
    <t>Celkové množstvo za 12 mesiacov</t>
  </si>
  <si>
    <t>Cena spolu bez DPH/ 12 mesiacov</t>
  </si>
  <si>
    <t>Cena spolu s DPH/12 mesiacov</t>
  </si>
  <si>
    <t>Cena spolu bez DPH/36 mesiacov</t>
  </si>
  <si>
    <t>Cena spolu s DPH/36 mesiacov</t>
  </si>
  <si>
    <t>Cena spolu bez DPH/12 mesiacov</t>
  </si>
  <si>
    <t>Predpokladané množstvo za 12 mesiacov</t>
  </si>
  <si>
    <t>Cena spolu s DPH/ 12 mesiacov</t>
  </si>
  <si>
    <t>Cena spolu s DPH/ 36 mesiacov</t>
  </si>
  <si>
    <t>Cena spolu bez DPH/ 36 mesiacov</t>
  </si>
  <si>
    <t>V .............................., dňa ..............</t>
  </si>
  <si>
    <t>………………………………………….</t>
  </si>
  <si>
    <t>meno a priezvisko, funkcia,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</si>
</sst>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rgb="FF000000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/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0" borderId="25" xfId="0" applyFont="1" applyBorder="1"/>
    <xf numFmtId="0" fontId="0" fillId="0" borderId="25" xfId="0" applyBorder="1"/>
    <xf numFmtId="0" fontId="2" fillId="0" borderId="28" xfId="0" applyFont="1" applyBorder="1"/>
    <xf numFmtId="0" fontId="0" fillId="0" borderId="28" xfId="0" applyBorder="1"/>
    <xf numFmtId="0" fontId="2" fillId="0" borderId="30" xfId="0" applyFont="1" applyBorder="1"/>
    <xf numFmtId="0" fontId="0" fillId="0" borderId="30" xfId="0" applyBorder="1"/>
    <xf numFmtId="0" fontId="2" fillId="0" borderId="31" xfId="0" applyFont="1" applyBorder="1"/>
    <xf numFmtId="0" fontId="0" fillId="0" borderId="31" xfId="0" applyBorder="1"/>
    <xf numFmtId="0" fontId="2" fillId="0" borderId="32" xfId="0" applyFont="1" applyBorder="1" applyAlignment="1">
      <alignment horizontal="left" vertical="center"/>
    </xf>
    <xf numFmtId="0" fontId="0" fillId="0" borderId="32" xfId="0" applyBorder="1"/>
    <xf numFmtId="0" fontId="0" fillId="0" borderId="33" xfId="0" applyBorder="1"/>
    <xf numFmtId="0" fontId="0" fillId="0" borderId="20" xfId="0" applyBorder="1"/>
    <xf numFmtId="0" fontId="0" fillId="0" borderId="22" xfId="0" applyBorder="1"/>
    <xf numFmtId="0" fontId="0" fillId="0" borderId="25" xfId="0" applyFill="1" applyBorder="1"/>
    <xf numFmtId="0" fontId="2" fillId="0" borderId="0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0" fillId="2" borderId="32" xfId="0" applyFill="1" applyBorder="1"/>
    <xf numFmtId="4" fontId="0" fillId="0" borderId="8" xfId="0" applyNumberFormat="1" applyBorder="1"/>
    <xf numFmtId="0" fontId="0" fillId="0" borderId="26" xfId="0" applyBorder="1"/>
    <xf numFmtId="0" fontId="0" fillId="0" borderId="8" xfId="0" applyBorder="1"/>
    <xf numFmtId="0" fontId="0" fillId="0" borderId="10" xfId="0" applyBorder="1"/>
    <xf numFmtId="0" fontId="0" fillId="0" borderId="5" xfId="0" applyBorder="1"/>
    <xf numFmtId="0" fontId="0" fillId="0" borderId="5" xfId="0" applyFill="1" applyBorder="1"/>
    <xf numFmtId="0" fontId="0" fillId="0" borderId="8" xfId="0" applyFill="1" applyBorder="1"/>
    <xf numFmtId="0" fontId="0" fillId="0" borderId="12" xfId="0" applyBorder="1"/>
    <xf numFmtId="0" fontId="0" fillId="0" borderId="34" xfId="0" applyBorder="1"/>
    <xf numFmtId="0" fontId="0" fillId="2" borderId="35" xfId="0" applyFill="1" applyBorder="1"/>
    <xf numFmtId="0" fontId="2" fillId="0" borderId="21" xfId="0" applyFont="1" applyBorder="1"/>
    <xf numFmtId="0" fontId="2" fillId="0" borderId="21" xfId="0" applyFont="1" applyBorder="1" applyAlignment="1">
      <alignment wrapText="1"/>
    </xf>
    <xf numFmtId="0" fontId="2" fillId="0" borderId="37" xfId="0" applyFont="1" applyBorder="1"/>
    <xf numFmtId="0" fontId="2" fillId="0" borderId="23" xfId="0" applyFont="1" applyBorder="1"/>
    <xf numFmtId="0" fontId="2" fillId="0" borderId="4" xfId="0" applyFont="1" applyBorder="1" applyAlignment="1">
      <alignment horizontal="center" vertical="center" wrapText="1"/>
    </xf>
    <xf numFmtId="0" fontId="0" fillId="0" borderId="16" xfId="0" applyBorder="1"/>
    <xf numFmtId="0" fontId="0" fillId="0" borderId="38" xfId="0" applyBorder="1"/>
    <xf numFmtId="0" fontId="2" fillId="0" borderId="36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vertical="center" wrapText="1"/>
    </xf>
    <xf numFmtId="0" fontId="2" fillId="0" borderId="19" xfId="0" applyFont="1" applyBorder="1"/>
    <xf numFmtId="0" fontId="2" fillId="0" borderId="29" xfId="0" applyFont="1" applyBorder="1"/>
    <xf numFmtId="0" fontId="0" fillId="0" borderId="29" xfId="0" applyBorder="1"/>
    <xf numFmtId="0" fontId="0" fillId="0" borderId="39" xfId="0" applyBorder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0" xfId="0" applyBorder="1"/>
    <xf numFmtId="0" fontId="2" fillId="0" borderId="23" xfId="0" applyFont="1" applyBorder="1" applyAlignment="1">
      <alignment wrapText="1"/>
    </xf>
    <xf numFmtId="0" fontId="2" fillId="0" borderId="37" xfId="0" applyFont="1" applyBorder="1" applyAlignment="1">
      <alignment vertical="center"/>
    </xf>
    <xf numFmtId="0" fontId="0" fillId="0" borderId="10" xfId="0" applyFill="1" applyBorder="1"/>
    <xf numFmtId="0" fontId="0" fillId="2" borderId="32" xfId="0" applyFill="1" applyBorder="1" applyAlignment="1">
      <alignment wrapText="1"/>
    </xf>
    <xf numFmtId="0" fontId="0" fillId="2" borderId="44" xfId="0" applyFill="1" applyBorder="1" applyAlignment="1">
      <alignment wrapText="1"/>
    </xf>
    <xf numFmtId="0" fontId="0" fillId="0" borderId="21" xfId="0" applyBorder="1"/>
    <xf numFmtId="0" fontId="0" fillId="0" borderId="19" xfId="0" applyBorder="1"/>
    <xf numFmtId="0" fontId="0" fillId="3" borderId="45" xfId="0" applyFill="1" applyBorder="1" applyAlignment="1">
      <alignment horizontal="left" vertical="center" wrapText="1"/>
    </xf>
    <xf numFmtId="4" fontId="0" fillId="0" borderId="39" xfId="0" applyNumberFormat="1" applyBorder="1"/>
    <xf numFmtId="0" fontId="0" fillId="2" borderId="32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0" fillId="0" borderId="47" xfId="0" applyBorder="1" applyAlignment="1">
      <alignment horizontal="left" vertical="center" wrapText="1"/>
    </xf>
    <xf numFmtId="4" fontId="0" fillId="0" borderId="16" xfId="0" applyNumberFormat="1" applyBorder="1"/>
    <xf numFmtId="0" fontId="0" fillId="0" borderId="36" xfId="0" applyBorder="1"/>
    <xf numFmtId="0" fontId="2" fillId="0" borderId="35" xfId="0" applyFont="1" applyBorder="1"/>
    <xf numFmtId="0" fontId="0" fillId="0" borderId="44" xfId="0" applyBorder="1"/>
    <xf numFmtId="0" fontId="0" fillId="0" borderId="45" xfId="0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4" xfId="0" applyFill="1" applyBorder="1"/>
    <xf numFmtId="0" fontId="0" fillId="2" borderId="34" xfId="0" applyFill="1" applyBorder="1"/>
    <xf numFmtId="0" fontId="0" fillId="2" borderId="14" xfId="0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textRotation="90"/>
    </xf>
    <xf numFmtId="0" fontId="0" fillId="2" borderId="0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18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2" borderId="3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7"/>
  <sheetViews>
    <sheetView tabSelected="1" topLeftCell="A85" workbookViewId="0">
      <selection activeCell="N108" sqref="N108"/>
    </sheetView>
  </sheetViews>
  <sheetFormatPr defaultRowHeight="15" x14ac:dyDescent="0.25"/>
  <cols>
    <col min="2" max="2" width="19.5703125" customWidth="1"/>
    <col min="3" max="3" width="52.140625" customWidth="1"/>
    <col min="4" max="4" width="12.28515625" customWidth="1"/>
    <col min="5" max="5" width="21.140625" customWidth="1"/>
    <col min="6" max="6" width="12.140625" customWidth="1"/>
    <col min="7" max="7" width="18.42578125" customWidth="1"/>
    <col min="8" max="8" width="17.42578125" customWidth="1"/>
    <col min="9" max="10" width="23.42578125" bestFit="1" customWidth="1"/>
    <col min="11" max="11" width="15" customWidth="1"/>
  </cols>
  <sheetData>
    <row r="1" spans="1:11" x14ac:dyDescent="0.25">
      <c r="A1" t="s">
        <v>86</v>
      </c>
    </row>
    <row r="4" spans="1:11" ht="15.75" customHeight="1" thickBot="1" x14ac:dyDescent="0.3">
      <c r="C4" s="5" t="s">
        <v>73</v>
      </c>
    </row>
    <row r="5" spans="1:11" ht="60" customHeight="1" thickBot="1" x14ac:dyDescent="0.3">
      <c r="A5" s="78"/>
      <c r="B5" s="6" t="s">
        <v>0</v>
      </c>
      <c r="C5" s="6" t="s">
        <v>1</v>
      </c>
      <c r="D5" s="7" t="s">
        <v>87</v>
      </c>
      <c r="E5" s="8" t="s">
        <v>72</v>
      </c>
      <c r="F5" s="7" t="s">
        <v>88</v>
      </c>
      <c r="G5" s="9" t="s">
        <v>94</v>
      </c>
      <c r="H5" s="7" t="s">
        <v>95</v>
      </c>
      <c r="I5" s="9" t="s">
        <v>96</v>
      </c>
      <c r="J5" s="9" t="s">
        <v>97</v>
      </c>
      <c r="K5" s="9" t="s">
        <v>98</v>
      </c>
    </row>
    <row r="6" spans="1:11" x14ac:dyDescent="0.25">
      <c r="A6" s="95" t="s">
        <v>2</v>
      </c>
      <c r="B6" s="45" t="s">
        <v>3</v>
      </c>
      <c r="C6" s="39" t="s">
        <v>4</v>
      </c>
      <c r="D6" s="14" t="s">
        <v>5</v>
      </c>
      <c r="E6" s="15">
        <v>3550</v>
      </c>
      <c r="F6" s="15"/>
      <c r="G6" s="28">
        <v>887500</v>
      </c>
      <c r="H6" s="15"/>
      <c r="I6" s="15"/>
      <c r="J6" s="31"/>
      <c r="K6" s="20"/>
    </row>
    <row r="7" spans="1:11" x14ac:dyDescent="0.25">
      <c r="A7" s="96"/>
      <c r="B7" s="53" t="s">
        <v>6</v>
      </c>
      <c r="C7" s="37" t="s">
        <v>7</v>
      </c>
      <c r="D7" s="10" t="s">
        <v>5</v>
      </c>
      <c r="E7" s="11">
        <v>50</v>
      </c>
      <c r="F7" s="11"/>
      <c r="G7" s="29">
        <v>12500</v>
      </c>
      <c r="H7" s="11"/>
      <c r="I7" s="11"/>
      <c r="J7" s="29"/>
      <c r="K7" s="21"/>
    </row>
    <row r="8" spans="1:11" ht="15" customHeight="1" x14ac:dyDescent="0.25">
      <c r="A8" s="96"/>
      <c r="B8" s="101" t="s">
        <v>8</v>
      </c>
      <c r="C8" s="37" t="s">
        <v>7</v>
      </c>
      <c r="D8" s="10" t="s">
        <v>5</v>
      </c>
      <c r="E8" s="11">
        <v>8560</v>
      </c>
      <c r="F8" s="11"/>
      <c r="G8" s="29">
        <f t="shared" ref="G8:G25" si="0">E8*250</f>
        <v>2140000</v>
      </c>
      <c r="H8" s="11"/>
      <c r="I8" s="11"/>
      <c r="J8" s="29"/>
      <c r="K8" s="21"/>
    </row>
    <row r="9" spans="1:11" x14ac:dyDescent="0.25">
      <c r="A9" s="96"/>
      <c r="B9" s="101"/>
      <c r="C9" s="37" t="s">
        <v>9</v>
      </c>
      <c r="D9" s="10" t="s">
        <v>10</v>
      </c>
      <c r="E9" s="11">
        <v>431</v>
      </c>
      <c r="F9" s="11"/>
      <c r="G9" s="29">
        <f t="shared" si="0"/>
        <v>107750</v>
      </c>
      <c r="H9" s="11"/>
      <c r="I9" s="11"/>
      <c r="J9" s="29"/>
      <c r="K9" s="21"/>
    </row>
    <row r="10" spans="1:11" x14ac:dyDescent="0.25">
      <c r="A10" s="96"/>
      <c r="B10" s="101"/>
      <c r="C10" s="37" t="s">
        <v>11</v>
      </c>
      <c r="D10" s="10" t="s">
        <v>10</v>
      </c>
      <c r="E10" s="11">
        <v>429</v>
      </c>
      <c r="F10" s="11"/>
      <c r="G10" s="29">
        <f t="shared" si="0"/>
        <v>107250</v>
      </c>
      <c r="H10" s="11"/>
      <c r="I10" s="11"/>
      <c r="J10" s="29"/>
      <c r="K10" s="21"/>
    </row>
    <row r="11" spans="1:11" x14ac:dyDescent="0.25">
      <c r="A11" s="96"/>
      <c r="B11" s="101"/>
      <c r="C11" s="37" t="s">
        <v>12</v>
      </c>
      <c r="D11" s="10" t="s">
        <v>10</v>
      </c>
      <c r="E11" s="11">
        <v>433</v>
      </c>
      <c r="F11" s="11"/>
      <c r="G11" s="29">
        <f t="shared" si="0"/>
        <v>108250</v>
      </c>
      <c r="H11" s="11"/>
      <c r="I11" s="11"/>
      <c r="J11" s="29"/>
      <c r="K11" s="21"/>
    </row>
    <row r="12" spans="1:11" x14ac:dyDescent="0.25">
      <c r="A12" s="96"/>
      <c r="B12" s="101"/>
      <c r="C12" s="38" t="s">
        <v>13</v>
      </c>
      <c r="D12" s="10" t="s">
        <v>10</v>
      </c>
      <c r="E12" s="11">
        <v>427</v>
      </c>
      <c r="F12" s="11"/>
      <c r="G12" s="29">
        <f t="shared" si="0"/>
        <v>106750</v>
      </c>
      <c r="H12" s="11"/>
      <c r="I12" s="11"/>
      <c r="J12" s="29"/>
      <c r="K12" s="21"/>
    </row>
    <row r="13" spans="1:11" ht="15" customHeight="1" x14ac:dyDescent="0.25">
      <c r="A13" s="96"/>
      <c r="B13" s="101" t="s">
        <v>14</v>
      </c>
      <c r="C13" s="37" t="s">
        <v>7</v>
      </c>
      <c r="D13" s="10" t="s">
        <v>5</v>
      </c>
      <c r="E13" s="11">
        <v>22876</v>
      </c>
      <c r="F13" s="11"/>
      <c r="G13" s="29">
        <f t="shared" si="0"/>
        <v>5719000</v>
      </c>
      <c r="H13" s="11"/>
      <c r="I13" s="11"/>
      <c r="J13" s="29"/>
      <c r="K13" s="21"/>
    </row>
    <row r="14" spans="1:11" x14ac:dyDescent="0.25">
      <c r="A14" s="96"/>
      <c r="B14" s="101"/>
      <c r="C14" s="37" t="s">
        <v>15</v>
      </c>
      <c r="D14" s="10" t="s">
        <v>5</v>
      </c>
      <c r="E14" s="11">
        <v>12</v>
      </c>
      <c r="F14" s="11"/>
      <c r="G14" s="29">
        <f t="shared" si="0"/>
        <v>3000</v>
      </c>
      <c r="H14" s="11"/>
      <c r="I14" s="11"/>
      <c r="J14" s="29"/>
      <c r="K14" s="21"/>
    </row>
    <row r="15" spans="1:11" x14ac:dyDescent="0.25">
      <c r="A15" s="96"/>
      <c r="B15" s="101"/>
      <c r="C15" s="38" t="s">
        <v>16</v>
      </c>
      <c r="D15" s="10" t="s">
        <v>10</v>
      </c>
      <c r="E15" s="11">
        <v>8</v>
      </c>
      <c r="F15" s="11"/>
      <c r="G15" s="29">
        <f t="shared" si="0"/>
        <v>2000</v>
      </c>
      <c r="H15" s="11"/>
      <c r="I15" s="11"/>
      <c r="J15" s="29"/>
      <c r="K15" s="21"/>
    </row>
    <row r="16" spans="1:11" ht="30" x14ac:dyDescent="0.25">
      <c r="A16" s="96"/>
      <c r="B16" s="101"/>
      <c r="C16" s="38" t="s">
        <v>17</v>
      </c>
      <c r="D16" s="10" t="s">
        <v>10</v>
      </c>
      <c r="E16" s="11">
        <v>77</v>
      </c>
      <c r="F16" s="11"/>
      <c r="G16" s="29">
        <f t="shared" si="0"/>
        <v>19250</v>
      </c>
      <c r="H16" s="11"/>
      <c r="I16" s="11"/>
      <c r="J16" s="29"/>
      <c r="K16" s="21"/>
    </row>
    <row r="17" spans="1:11" x14ac:dyDescent="0.25">
      <c r="A17" s="96"/>
      <c r="B17" s="53" t="s">
        <v>82</v>
      </c>
      <c r="C17" s="37" t="s">
        <v>7</v>
      </c>
      <c r="D17" s="10" t="s">
        <v>5</v>
      </c>
      <c r="E17" s="11">
        <v>580</v>
      </c>
      <c r="F17" s="11"/>
      <c r="G17" s="29">
        <f t="shared" si="0"/>
        <v>145000</v>
      </c>
      <c r="H17" s="11"/>
      <c r="I17" s="11"/>
      <c r="J17" s="29"/>
      <c r="K17" s="21"/>
    </row>
    <row r="18" spans="1:11" x14ac:dyDescent="0.25">
      <c r="A18" s="96"/>
      <c r="B18" s="53"/>
      <c r="C18" s="38" t="s">
        <v>18</v>
      </c>
      <c r="D18" s="10" t="s">
        <v>10</v>
      </c>
      <c r="E18" s="11">
        <v>2</v>
      </c>
      <c r="F18" s="11"/>
      <c r="G18" s="29">
        <f t="shared" si="0"/>
        <v>500</v>
      </c>
      <c r="H18" s="11"/>
      <c r="I18" s="11"/>
      <c r="J18" s="29"/>
      <c r="K18" s="21"/>
    </row>
    <row r="19" spans="1:11" ht="30" x14ac:dyDescent="0.25">
      <c r="A19" s="96"/>
      <c r="B19" s="53" t="s">
        <v>22</v>
      </c>
      <c r="C19" s="37" t="s">
        <v>7</v>
      </c>
      <c r="D19" s="10" t="s">
        <v>5</v>
      </c>
      <c r="E19" s="11">
        <v>2655</v>
      </c>
      <c r="F19" s="11"/>
      <c r="G19" s="29">
        <f t="shared" si="0"/>
        <v>663750</v>
      </c>
      <c r="H19" s="11"/>
      <c r="I19" s="11"/>
      <c r="J19" s="29"/>
      <c r="K19" s="21"/>
    </row>
    <row r="20" spans="1:11" ht="15" customHeight="1" x14ac:dyDescent="0.25">
      <c r="A20" s="96"/>
      <c r="B20" s="101" t="s">
        <v>23</v>
      </c>
      <c r="C20" s="37" t="s">
        <v>7</v>
      </c>
      <c r="D20" s="10" t="s">
        <v>5</v>
      </c>
      <c r="E20" s="11">
        <v>650</v>
      </c>
      <c r="F20" s="11"/>
      <c r="G20" s="29">
        <f t="shared" si="0"/>
        <v>162500</v>
      </c>
      <c r="H20" s="11"/>
      <c r="I20" s="11"/>
      <c r="J20" s="29"/>
      <c r="K20" s="21"/>
    </row>
    <row r="21" spans="1:11" x14ac:dyDescent="0.25">
      <c r="A21" s="96"/>
      <c r="B21" s="101"/>
      <c r="C21" s="37" t="s">
        <v>24</v>
      </c>
      <c r="D21" s="10" t="s">
        <v>20</v>
      </c>
      <c r="E21" s="11">
        <v>32</v>
      </c>
      <c r="F21" s="11"/>
      <c r="G21" s="29">
        <f t="shared" si="0"/>
        <v>8000</v>
      </c>
      <c r="H21" s="11"/>
      <c r="I21" s="11"/>
      <c r="J21" s="29"/>
      <c r="K21" s="21"/>
    </row>
    <row r="22" spans="1:11" x14ac:dyDescent="0.25">
      <c r="A22" s="96"/>
      <c r="B22" s="101"/>
      <c r="C22" s="38" t="s">
        <v>18</v>
      </c>
      <c r="D22" s="10" t="s">
        <v>10</v>
      </c>
      <c r="E22" s="11">
        <v>30</v>
      </c>
      <c r="F22" s="11"/>
      <c r="G22" s="29">
        <f t="shared" si="0"/>
        <v>7500</v>
      </c>
      <c r="H22" s="11"/>
      <c r="I22" s="11"/>
      <c r="J22" s="29"/>
      <c r="K22" s="21"/>
    </row>
    <row r="23" spans="1:11" ht="15" customHeight="1" x14ac:dyDescent="0.25">
      <c r="A23" s="96"/>
      <c r="B23" s="102" t="s">
        <v>25</v>
      </c>
      <c r="C23" s="37" t="s">
        <v>7</v>
      </c>
      <c r="D23" s="10" t="s">
        <v>5</v>
      </c>
      <c r="E23" s="11">
        <v>4400</v>
      </c>
      <c r="F23" s="11"/>
      <c r="G23" s="29">
        <f t="shared" si="0"/>
        <v>1100000</v>
      </c>
      <c r="H23" s="11"/>
      <c r="I23" s="11"/>
      <c r="J23" s="29"/>
      <c r="K23" s="21"/>
    </row>
    <row r="24" spans="1:11" ht="15" customHeight="1" x14ac:dyDescent="0.25">
      <c r="A24" s="96"/>
      <c r="B24" s="103"/>
      <c r="C24" s="44" t="s">
        <v>29</v>
      </c>
      <c r="D24" s="12" t="s">
        <v>20</v>
      </c>
      <c r="E24" s="13">
        <v>5</v>
      </c>
      <c r="F24" s="13"/>
      <c r="G24" s="42">
        <f t="shared" si="0"/>
        <v>1250</v>
      </c>
      <c r="H24" s="13"/>
      <c r="I24" s="11"/>
      <c r="J24" s="29"/>
      <c r="K24" s="21"/>
    </row>
    <row r="25" spans="1:11" ht="15" customHeight="1" thickBot="1" x14ac:dyDescent="0.3">
      <c r="A25" s="97"/>
      <c r="B25" s="104"/>
      <c r="C25" s="56" t="s">
        <v>18</v>
      </c>
      <c r="D25" s="16" t="s">
        <v>10</v>
      </c>
      <c r="E25" s="17">
        <v>15</v>
      </c>
      <c r="F25" s="17"/>
      <c r="G25" s="30">
        <f t="shared" si="0"/>
        <v>3750</v>
      </c>
      <c r="H25" s="17"/>
      <c r="I25" s="17"/>
      <c r="J25" s="30"/>
      <c r="K25" s="22"/>
    </row>
    <row r="26" spans="1:11" ht="15" customHeight="1" x14ac:dyDescent="0.25">
      <c r="A26" s="98" t="s">
        <v>26</v>
      </c>
      <c r="B26" s="93" t="s">
        <v>8</v>
      </c>
      <c r="C26" s="39" t="s">
        <v>7</v>
      </c>
      <c r="D26" s="14" t="s">
        <v>5</v>
      </c>
      <c r="E26" s="15">
        <v>1900</v>
      </c>
      <c r="F26" s="15"/>
      <c r="G26" s="31">
        <f t="shared" ref="G26:G46" si="1">E26*50</f>
        <v>95000</v>
      </c>
      <c r="H26" s="15"/>
      <c r="I26" s="15"/>
      <c r="J26" s="31"/>
      <c r="K26" s="20"/>
    </row>
    <row r="27" spans="1:11" x14ac:dyDescent="0.25">
      <c r="A27" s="99"/>
      <c r="B27" s="101"/>
      <c r="C27" s="37" t="s">
        <v>27</v>
      </c>
      <c r="D27" s="10" t="s">
        <v>10</v>
      </c>
      <c r="E27" s="11">
        <v>100</v>
      </c>
      <c r="F27" s="11"/>
      <c r="G27" s="29">
        <f t="shared" si="1"/>
        <v>5000</v>
      </c>
      <c r="H27" s="11"/>
      <c r="I27" s="11"/>
      <c r="J27" s="29"/>
      <c r="K27" s="21"/>
    </row>
    <row r="28" spans="1:11" x14ac:dyDescent="0.25">
      <c r="A28" s="99"/>
      <c r="B28" s="101"/>
      <c r="C28" s="37" t="s">
        <v>11</v>
      </c>
      <c r="D28" s="10" t="s">
        <v>10</v>
      </c>
      <c r="E28" s="11">
        <v>425</v>
      </c>
      <c r="F28" s="11"/>
      <c r="G28" s="29">
        <f t="shared" si="1"/>
        <v>21250</v>
      </c>
      <c r="H28" s="11"/>
      <c r="I28" s="11"/>
      <c r="J28" s="29"/>
      <c r="K28" s="21"/>
    </row>
    <row r="29" spans="1:11" x14ac:dyDescent="0.25">
      <c r="A29" s="99"/>
      <c r="B29" s="101"/>
      <c r="C29" s="37" t="s">
        <v>12</v>
      </c>
      <c r="D29" s="10" t="s">
        <v>10</v>
      </c>
      <c r="E29" s="11">
        <v>425</v>
      </c>
      <c r="F29" s="11"/>
      <c r="G29" s="29">
        <f t="shared" si="1"/>
        <v>21250</v>
      </c>
      <c r="H29" s="11"/>
      <c r="I29" s="11"/>
      <c r="J29" s="29"/>
      <c r="K29" s="21"/>
    </row>
    <row r="30" spans="1:11" x14ac:dyDescent="0.25">
      <c r="A30" s="99"/>
      <c r="B30" s="101"/>
      <c r="C30" s="38" t="s">
        <v>13</v>
      </c>
      <c r="D30" s="10" t="s">
        <v>10</v>
      </c>
      <c r="E30" s="11">
        <v>425</v>
      </c>
      <c r="F30" s="11"/>
      <c r="G30" s="29">
        <f t="shared" si="1"/>
        <v>21250</v>
      </c>
      <c r="H30" s="11"/>
      <c r="I30" s="11"/>
      <c r="J30" s="29"/>
      <c r="K30" s="21"/>
    </row>
    <row r="31" spans="1:11" ht="32.25" customHeight="1" thickBot="1" x14ac:dyDescent="0.3">
      <c r="A31" s="100"/>
      <c r="B31" s="41" t="s">
        <v>22</v>
      </c>
      <c r="C31" s="40" t="s">
        <v>7</v>
      </c>
      <c r="D31" s="16" t="s">
        <v>5</v>
      </c>
      <c r="E31" s="17">
        <v>400</v>
      </c>
      <c r="F31" s="17"/>
      <c r="G31" s="30">
        <f t="shared" si="1"/>
        <v>20000</v>
      </c>
      <c r="H31" s="17"/>
      <c r="I31" s="17"/>
      <c r="J31" s="30"/>
      <c r="K31" s="22"/>
    </row>
    <row r="32" spans="1:11" ht="15" customHeight="1" x14ac:dyDescent="0.25">
      <c r="A32" s="95" t="s">
        <v>28</v>
      </c>
      <c r="B32" s="93" t="s">
        <v>3</v>
      </c>
      <c r="C32" s="57" t="s">
        <v>29</v>
      </c>
      <c r="D32" s="14" t="s">
        <v>20</v>
      </c>
      <c r="E32" s="15">
        <v>12</v>
      </c>
      <c r="F32" s="15"/>
      <c r="G32" s="32">
        <f t="shared" si="1"/>
        <v>600</v>
      </c>
      <c r="H32" s="15"/>
      <c r="I32" s="15"/>
      <c r="J32" s="31"/>
      <c r="K32" s="20"/>
    </row>
    <row r="33" spans="1:12" x14ac:dyDescent="0.25">
      <c r="A33" s="96"/>
      <c r="B33" s="94"/>
      <c r="C33" s="37" t="s">
        <v>30</v>
      </c>
      <c r="D33" s="10" t="s">
        <v>5</v>
      </c>
      <c r="E33" s="11">
        <v>10</v>
      </c>
      <c r="F33" s="11"/>
      <c r="G33" s="33">
        <f t="shared" si="1"/>
        <v>500</v>
      </c>
      <c r="H33" s="11"/>
      <c r="I33" s="11"/>
      <c r="J33" s="29"/>
      <c r="K33" s="21"/>
    </row>
    <row r="34" spans="1:12" ht="30" x14ac:dyDescent="0.25">
      <c r="A34" s="96"/>
      <c r="B34" s="53" t="s">
        <v>6</v>
      </c>
      <c r="C34" s="38" t="s">
        <v>81</v>
      </c>
      <c r="D34" s="10" t="s">
        <v>10</v>
      </c>
      <c r="E34" s="11">
        <v>81</v>
      </c>
      <c r="F34" s="11"/>
      <c r="G34" s="33">
        <f t="shared" si="1"/>
        <v>4050</v>
      </c>
      <c r="H34" s="11"/>
      <c r="I34" s="11"/>
      <c r="J34" s="29"/>
      <c r="K34" s="21"/>
    </row>
    <row r="35" spans="1:12" ht="15" customHeight="1" x14ac:dyDescent="0.25">
      <c r="A35" s="96"/>
      <c r="B35" s="101" t="s">
        <v>8</v>
      </c>
      <c r="C35" s="37" t="s">
        <v>31</v>
      </c>
      <c r="D35" s="10" t="s">
        <v>10</v>
      </c>
      <c r="E35" s="11">
        <v>650</v>
      </c>
      <c r="F35" s="11"/>
      <c r="G35" s="33">
        <f t="shared" si="1"/>
        <v>32500</v>
      </c>
      <c r="H35" s="11"/>
      <c r="I35" s="11"/>
      <c r="J35" s="29"/>
      <c r="K35" s="21"/>
    </row>
    <row r="36" spans="1:12" x14ac:dyDescent="0.25">
      <c r="A36" s="96"/>
      <c r="B36" s="101"/>
      <c r="C36" s="37" t="s">
        <v>32</v>
      </c>
      <c r="D36" s="10" t="s">
        <v>10</v>
      </c>
      <c r="E36" s="11">
        <v>600</v>
      </c>
      <c r="F36" s="11"/>
      <c r="G36" s="33">
        <f t="shared" si="1"/>
        <v>30000</v>
      </c>
      <c r="H36" s="11"/>
      <c r="I36" s="11"/>
      <c r="J36" s="29"/>
      <c r="K36" s="21"/>
    </row>
    <row r="37" spans="1:12" x14ac:dyDescent="0.25">
      <c r="A37" s="96"/>
      <c r="B37" s="101"/>
      <c r="C37" s="37" t="s">
        <v>33</v>
      </c>
      <c r="D37" s="10" t="s">
        <v>20</v>
      </c>
      <c r="E37" s="11">
        <v>25</v>
      </c>
      <c r="F37" s="11"/>
      <c r="G37" s="33">
        <f t="shared" si="1"/>
        <v>1250</v>
      </c>
      <c r="H37" s="11"/>
      <c r="I37" s="11"/>
      <c r="J37" s="29"/>
      <c r="K37" s="21"/>
    </row>
    <row r="38" spans="1:12" x14ac:dyDescent="0.25">
      <c r="A38" s="96"/>
      <c r="B38" s="101" t="s">
        <v>34</v>
      </c>
      <c r="C38" s="37" t="s">
        <v>35</v>
      </c>
      <c r="D38" s="10" t="s">
        <v>20</v>
      </c>
      <c r="E38" s="11">
        <v>120</v>
      </c>
      <c r="F38" s="11"/>
      <c r="G38" s="33">
        <f t="shared" si="1"/>
        <v>6000</v>
      </c>
      <c r="H38" s="11"/>
      <c r="I38" s="11"/>
      <c r="J38" s="29"/>
      <c r="K38" s="21"/>
    </row>
    <row r="39" spans="1:12" x14ac:dyDescent="0.25">
      <c r="A39" s="96"/>
      <c r="B39" s="101"/>
      <c r="C39" s="37" t="s">
        <v>33</v>
      </c>
      <c r="D39" s="10" t="s">
        <v>20</v>
      </c>
      <c r="E39" s="11">
        <v>50</v>
      </c>
      <c r="F39" s="11"/>
      <c r="G39" s="33">
        <f t="shared" si="1"/>
        <v>2500</v>
      </c>
      <c r="H39" s="11"/>
      <c r="I39" s="11"/>
      <c r="J39" s="29"/>
      <c r="K39" s="21"/>
    </row>
    <row r="40" spans="1:12" x14ac:dyDescent="0.25">
      <c r="A40" s="96"/>
      <c r="B40" s="101"/>
      <c r="C40" s="23" t="s">
        <v>79</v>
      </c>
      <c r="D40" s="10" t="s">
        <v>5</v>
      </c>
      <c r="E40" s="11">
        <v>20436</v>
      </c>
      <c r="F40" s="11"/>
      <c r="G40" s="33">
        <f t="shared" si="1"/>
        <v>1021800</v>
      </c>
      <c r="H40" s="11"/>
      <c r="I40" s="11"/>
      <c r="J40" s="29"/>
      <c r="K40" s="21"/>
    </row>
    <row r="41" spans="1:12" x14ac:dyDescent="0.25">
      <c r="A41" s="96"/>
      <c r="B41" s="101"/>
      <c r="C41" s="23" t="s">
        <v>80</v>
      </c>
      <c r="D41" s="10" t="s">
        <v>5</v>
      </c>
      <c r="E41" s="11">
        <v>100</v>
      </c>
      <c r="F41" s="11"/>
      <c r="G41" s="33">
        <f t="shared" si="1"/>
        <v>5000</v>
      </c>
      <c r="H41" s="11"/>
      <c r="I41" s="11"/>
      <c r="J41" s="29"/>
      <c r="K41" s="21"/>
    </row>
    <row r="42" spans="1:12" x14ac:dyDescent="0.25">
      <c r="A42" s="96"/>
      <c r="B42" s="101"/>
      <c r="C42" s="37" t="s">
        <v>36</v>
      </c>
      <c r="D42" s="10" t="s">
        <v>10</v>
      </c>
      <c r="E42" s="11">
        <v>20</v>
      </c>
      <c r="F42" s="11"/>
      <c r="G42" s="33">
        <f t="shared" si="1"/>
        <v>1000</v>
      </c>
      <c r="H42" s="11"/>
      <c r="I42" s="11"/>
      <c r="J42" s="29"/>
      <c r="K42" s="21"/>
      <c r="L42" t="s">
        <v>74</v>
      </c>
    </row>
    <row r="43" spans="1:12" ht="15" customHeight="1" x14ac:dyDescent="0.25">
      <c r="A43" s="96"/>
      <c r="B43" s="101" t="s">
        <v>37</v>
      </c>
      <c r="C43" s="37" t="s">
        <v>38</v>
      </c>
      <c r="D43" s="10" t="s">
        <v>20</v>
      </c>
      <c r="E43" s="11">
        <v>8</v>
      </c>
      <c r="F43" s="11"/>
      <c r="G43" s="33">
        <f t="shared" si="1"/>
        <v>400</v>
      </c>
      <c r="H43" s="11"/>
      <c r="I43" s="11"/>
      <c r="J43" s="29"/>
      <c r="K43" s="21"/>
    </row>
    <row r="44" spans="1:12" ht="30" x14ac:dyDescent="0.25">
      <c r="A44" s="96"/>
      <c r="B44" s="101"/>
      <c r="C44" s="38" t="s">
        <v>78</v>
      </c>
      <c r="D44" s="10" t="s">
        <v>10</v>
      </c>
      <c r="E44" s="11">
        <v>68</v>
      </c>
      <c r="F44" s="11"/>
      <c r="G44" s="33">
        <f t="shared" si="1"/>
        <v>3400</v>
      </c>
      <c r="H44" s="11"/>
      <c r="I44" s="11"/>
      <c r="J44" s="29"/>
      <c r="K44" s="21"/>
    </row>
    <row r="45" spans="1:12" x14ac:dyDescent="0.25">
      <c r="A45" s="96"/>
      <c r="B45" s="101"/>
      <c r="C45" s="37" t="s">
        <v>30</v>
      </c>
      <c r="D45" s="10" t="s">
        <v>5</v>
      </c>
      <c r="E45" s="11">
        <v>100</v>
      </c>
      <c r="F45" s="11"/>
      <c r="G45" s="33">
        <f t="shared" si="1"/>
        <v>5000</v>
      </c>
      <c r="H45" s="11"/>
      <c r="I45" s="11"/>
      <c r="J45" s="29"/>
      <c r="K45" s="21"/>
    </row>
    <row r="46" spans="1:12" ht="15.75" thickBot="1" x14ac:dyDescent="0.3">
      <c r="A46" s="97"/>
      <c r="B46" s="104"/>
      <c r="C46" s="40" t="s">
        <v>33</v>
      </c>
      <c r="D46" s="16" t="s">
        <v>20</v>
      </c>
      <c r="E46" s="17">
        <v>8</v>
      </c>
      <c r="F46" s="17"/>
      <c r="G46" s="58">
        <f t="shared" si="1"/>
        <v>400</v>
      </c>
      <c r="H46" s="17"/>
      <c r="I46" s="17"/>
      <c r="J46" s="30"/>
      <c r="K46" s="22"/>
    </row>
    <row r="47" spans="1:12" ht="63" customHeight="1" thickBot="1" x14ac:dyDescent="0.3">
      <c r="A47" s="1" t="s">
        <v>39</v>
      </c>
      <c r="B47" s="2" t="s">
        <v>40</v>
      </c>
      <c r="C47" s="72" t="s">
        <v>7</v>
      </c>
      <c r="D47" s="18" t="s">
        <v>5</v>
      </c>
      <c r="E47" s="19">
        <v>140</v>
      </c>
      <c r="F47" s="19"/>
      <c r="G47" s="34">
        <v>14000</v>
      </c>
      <c r="H47" s="19"/>
      <c r="I47" s="19"/>
      <c r="J47" s="73"/>
      <c r="K47" s="35"/>
    </row>
    <row r="48" spans="1:12" x14ac:dyDescent="0.25">
      <c r="A48" s="96" t="s">
        <v>93</v>
      </c>
      <c r="B48" s="102" t="s">
        <v>3</v>
      </c>
      <c r="C48" s="49" t="s">
        <v>41</v>
      </c>
      <c r="D48" s="50" t="s">
        <v>20</v>
      </c>
      <c r="E48" s="51">
        <v>35</v>
      </c>
      <c r="F48" s="51"/>
      <c r="G48" s="52">
        <f t="shared" ref="G48:G58" si="2">E48*12</f>
        <v>420</v>
      </c>
      <c r="H48" s="51"/>
      <c r="I48" s="51"/>
      <c r="J48" s="52"/>
      <c r="K48" s="55"/>
    </row>
    <row r="49" spans="1:11" x14ac:dyDescent="0.25">
      <c r="A49" s="96"/>
      <c r="B49" s="94"/>
      <c r="C49" s="37" t="s">
        <v>42</v>
      </c>
      <c r="D49" s="10" t="s">
        <v>20</v>
      </c>
      <c r="E49" s="11">
        <v>58</v>
      </c>
      <c r="F49" s="11"/>
      <c r="G49" s="29">
        <f t="shared" si="2"/>
        <v>696</v>
      </c>
      <c r="H49" s="11"/>
      <c r="I49" s="11"/>
      <c r="J49" s="29"/>
      <c r="K49" s="21"/>
    </row>
    <row r="50" spans="1:11" ht="15" customHeight="1" x14ac:dyDescent="0.25">
      <c r="A50" s="96"/>
      <c r="B50" s="101" t="s">
        <v>34</v>
      </c>
      <c r="C50" s="37" t="s">
        <v>41</v>
      </c>
      <c r="D50" s="10" t="s">
        <v>20</v>
      </c>
      <c r="E50" s="11">
        <v>50</v>
      </c>
      <c r="F50" s="11"/>
      <c r="G50" s="29">
        <f t="shared" si="2"/>
        <v>600</v>
      </c>
      <c r="H50" s="11"/>
      <c r="I50" s="11"/>
      <c r="J50" s="29"/>
      <c r="K50" s="21"/>
    </row>
    <row r="51" spans="1:11" x14ac:dyDescent="0.25">
      <c r="A51" s="96"/>
      <c r="B51" s="101"/>
      <c r="C51" s="37" t="s">
        <v>31</v>
      </c>
      <c r="D51" s="10" t="s">
        <v>10</v>
      </c>
      <c r="E51" s="11">
        <v>50</v>
      </c>
      <c r="F51" s="11"/>
      <c r="G51" s="29">
        <f t="shared" si="2"/>
        <v>600</v>
      </c>
      <c r="H51" s="11"/>
      <c r="I51" s="11"/>
      <c r="J51" s="29"/>
      <c r="K51" s="21"/>
    </row>
    <row r="52" spans="1:11" x14ac:dyDescent="0.25">
      <c r="A52" s="96"/>
      <c r="B52" s="101"/>
      <c r="C52" s="37" t="s">
        <v>42</v>
      </c>
      <c r="D52" s="10" t="s">
        <v>20</v>
      </c>
      <c r="E52" s="11">
        <v>200</v>
      </c>
      <c r="F52" s="11"/>
      <c r="G52" s="29">
        <f t="shared" si="2"/>
        <v>2400</v>
      </c>
      <c r="H52" s="11"/>
      <c r="I52" s="11"/>
      <c r="J52" s="29"/>
      <c r="K52" s="21"/>
    </row>
    <row r="53" spans="1:11" x14ac:dyDescent="0.25">
      <c r="A53" s="96"/>
      <c r="B53" s="101"/>
      <c r="C53" s="37" t="s">
        <v>43</v>
      </c>
      <c r="D53" s="10" t="s">
        <v>10</v>
      </c>
      <c r="E53" s="11">
        <v>20</v>
      </c>
      <c r="F53" s="11"/>
      <c r="G53" s="29">
        <f t="shared" si="2"/>
        <v>240</v>
      </c>
      <c r="H53" s="11"/>
      <c r="I53" s="11"/>
      <c r="J53" s="29"/>
      <c r="K53" s="21"/>
    </row>
    <row r="54" spans="1:11" ht="15" customHeight="1" x14ac:dyDescent="0.25">
      <c r="A54" s="96"/>
      <c r="B54" s="101" t="s">
        <v>19</v>
      </c>
      <c r="C54" s="46" t="s">
        <v>29</v>
      </c>
      <c r="D54" s="10" t="s">
        <v>20</v>
      </c>
      <c r="E54" s="11">
        <v>6</v>
      </c>
      <c r="F54" s="11"/>
      <c r="G54" s="29">
        <f t="shared" si="2"/>
        <v>72</v>
      </c>
      <c r="H54" s="11"/>
      <c r="I54" s="11"/>
      <c r="J54" s="29"/>
      <c r="K54" s="21"/>
    </row>
    <row r="55" spans="1:11" x14ac:dyDescent="0.25">
      <c r="A55" s="96"/>
      <c r="B55" s="101"/>
      <c r="C55" s="37" t="s">
        <v>41</v>
      </c>
      <c r="D55" s="10" t="s">
        <v>20</v>
      </c>
      <c r="E55" s="11">
        <v>6</v>
      </c>
      <c r="F55" s="11"/>
      <c r="G55" s="29">
        <f t="shared" si="2"/>
        <v>72</v>
      </c>
      <c r="H55" s="11"/>
      <c r="I55" s="11"/>
      <c r="J55" s="29"/>
      <c r="K55" s="21"/>
    </row>
    <row r="56" spans="1:11" ht="30" x14ac:dyDescent="0.25">
      <c r="A56" s="96"/>
      <c r="B56" s="53" t="s">
        <v>21</v>
      </c>
      <c r="C56" s="37" t="s">
        <v>7</v>
      </c>
      <c r="D56" s="10" t="s">
        <v>5</v>
      </c>
      <c r="E56" s="11">
        <v>500</v>
      </c>
      <c r="F56" s="11"/>
      <c r="G56" s="29">
        <f t="shared" si="2"/>
        <v>6000</v>
      </c>
      <c r="H56" s="11"/>
      <c r="I56" s="11"/>
      <c r="J56" s="29"/>
      <c r="K56" s="21"/>
    </row>
    <row r="57" spans="1:11" ht="15" customHeight="1" x14ac:dyDescent="0.25">
      <c r="A57" s="96"/>
      <c r="B57" s="53" t="s">
        <v>37</v>
      </c>
      <c r="C57" s="37" t="s">
        <v>42</v>
      </c>
      <c r="D57" s="10" t="s">
        <v>20</v>
      </c>
      <c r="E57" s="11">
        <v>100</v>
      </c>
      <c r="F57" s="11"/>
      <c r="G57" s="29">
        <f t="shared" si="2"/>
        <v>1200</v>
      </c>
      <c r="H57" s="11"/>
      <c r="I57" s="11"/>
      <c r="J57" s="29"/>
      <c r="K57" s="21"/>
    </row>
    <row r="58" spans="1:11" ht="15" customHeight="1" thickBot="1" x14ac:dyDescent="0.3">
      <c r="A58" s="96"/>
      <c r="B58" s="54" t="s">
        <v>44</v>
      </c>
      <c r="C58" s="44" t="s">
        <v>7</v>
      </c>
      <c r="D58" s="12" t="s">
        <v>5</v>
      </c>
      <c r="E58" s="13">
        <v>500</v>
      </c>
      <c r="F58" s="13"/>
      <c r="G58" s="42">
        <f t="shared" si="2"/>
        <v>6000</v>
      </c>
      <c r="H58" s="13"/>
      <c r="I58" s="13"/>
      <c r="J58" s="42"/>
      <c r="K58" s="43"/>
    </row>
    <row r="59" spans="1:11" ht="15" customHeight="1" x14ac:dyDescent="0.25">
      <c r="A59" s="95" t="s">
        <v>45</v>
      </c>
      <c r="B59" s="93" t="s">
        <v>83</v>
      </c>
      <c r="C59" s="39" t="s">
        <v>46</v>
      </c>
      <c r="D59" s="14" t="s">
        <v>5</v>
      </c>
      <c r="E59" s="15">
        <v>16000</v>
      </c>
      <c r="F59" s="15"/>
      <c r="G59" s="31">
        <v>16000</v>
      </c>
      <c r="H59" s="15"/>
      <c r="I59" s="15"/>
      <c r="J59" s="31"/>
      <c r="K59" s="20"/>
    </row>
    <row r="60" spans="1:11" x14ac:dyDescent="0.25">
      <c r="A60" s="96"/>
      <c r="B60" s="101"/>
      <c r="C60" s="37" t="s">
        <v>32</v>
      </c>
      <c r="D60" s="10" t="s">
        <v>10</v>
      </c>
      <c r="E60" s="11">
        <v>1020</v>
      </c>
      <c r="F60" s="11"/>
      <c r="G60" s="29">
        <v>1020</v>
      </c>
      <c r="H60" s="11"/>
      <c r="I60" s="11"/>
      <c r="J60" s="29"/>
      <c r="K60" s="21"/>
    </row>
    <row r="61" spans="1:11" x14ac:dyDescent="0.25">
      <c r="A61" s="96"/>
      <c r="B61" s="101"/>
      <c r="C61" s="37" t="s">
        <v>47</v>
      </c>
      <c r="D61" s="10" t="s">
        <v>5</v>
      </c>
      <c r="E61" s="11">
        <v>800</v>
      </c>
      <c r="F61" s="11"/>
      <c r="G61" s="29">
        <v>800</v>
      </c>
      <c r="H61" s="11"/>
      <c r="I61" s="11"/>
      <c r="J61" s="29"/>
      <c r="K61" s="21"/>
    </row>
    <row r="62" spans="1:11" x14ac:dyDescent="0.25">
      <c r="A62" s="96"/>
      <c r="B62" s="101"/>
      <c r="C62" s="47" t="s">
        <v>48</v>
      </c>
      <c r="D62" s="10" t="s">
        <v>5</v>
      </c>
      <c r="E62" s="11">
        <v>440</v>
      </c>
      <c r="F62" s="11"/>
      <c r="G62" s="29">
        <v>440</v>
      </c>
      <c r="H62" s="11"/>
      <c r="I62" s="11"/>
      <c r="J62" s="29"/>
      <c r="K62" s="21"/>
    </row>
    <row r="63" spans="1:11" x14ac:dyDescent="0.25">
      <c r="A63" s="96"/>
      <c r="B63" s="94"/>
      <c r="C63" s="47" t="s">
        <v>84</v>
      </c>
      <c r="D63" s="10" t="s">
        <v>5</v>
      </c>
      <c r="E63" s="11">
        <v>2500</v>
      </c>
      <c r="F63" s="11"/>
      <c r="G63" s="29">
        <v>2500</v>
      </c>
      <c r="H63" s="11"/>
      <c r="I63" s="11"/>
      <c r="J63" s="29"/>
      <c r="K63" s="21"/>
    </row>
    <row r="64" spans="1:11" x14ac:dyDescent="0.25">
      <c r="A64" s="96"/>
      <c r="B64" s="94"/>
      <c r="C64" s="49" t="s">
        <v>85</v>
      </c>
      <c r="D64" s="50" t="s">
        <v>5</v>
      </c>
      <c r="E64" s="51">
        <v>1100</v>
      </c>
      <c r="F64" s="51"/>
      <c r="G64" s="52">
        <v>1100</v>
      </c>
      <c r="H64" s="11"/>
      <c r="I64" s="11"/>
      <c r="J64" s="29"/>
      <c r="K64" s="21"/>
    </row>
    <row r="65" spans="1:11" ht="45" x14ac:dyDescent="0.25">
      <c r="A65" s="96"/>
      <c r="B65" s="53" t="s">
        <v>6</v>
      </c>
      <c r="C65" s="38" t="s">
        <v>49</v>
      </c>
      <c r="D65" s="10" t="s">
        <v>10</v>
      </c>
      <c r="E65" s="11">
        <v>96</v>
      </c>
      <c r="F65" s="11"/>
      <c r="G65" s="29">
        <v>96</v>
      </c>
      <c r="H65" s="11"/>
      <c r="I65" s="11"/>
      <c r="J65" s="29"/>
      <c r="K65" s="21"/>
    </row>
    <row r="66" spans="1:11" x14ac:dyDescent="0.25">
      <c r="A66" s="96"/>
      <c r="B66" s="53" t="s">
        <v>8</v>
      </c>
      <c r="C66" s="37" t="s">
        <v>46</v>
      </c>
      <c r="D66" s="10" t="s">
        <v>5</v>
      </c>
      <c r="E66" s="11">
        <v>2000</v>
      </c>
      <c r="F66" s="11"/>
      <c r="G66" s="29">
        <v>2000</v>
      </c>
      <c r="H66" s="11"/>
      <c r="I66" s="11"/>
      <c r="J66" s="29"/>
      <c r="K66" s="21"/>
    </row>
    <row r="67" spans="1:11" ht="15" customHeight="1" x14ac:dyDescent="0.25">
      <c r="A67" s="96"/>
      <c r="B67" s="101" t="s">
        <v>3</v>
      </c>
      <c r="C67" s="37" t="s">
        <v>32</v>
      </c>
      <c r="D67" s="10" t="s">
        <v>10</v>
      </c>
      <c r="E67" s="11">
        <v>60</v>
      </c>
      <c r="F67" s="11"/>
      <c r="G67" s="29">
        <v>60</v>
      </c>
      <c r="H67" s="11"/>
      <c r="I67" s="11"/>
      <c r="J67" s="29"/>
      <c r="K67" s="21"/>
    </row>
    <row r="68" spans="1:11" x14ac:dyDescent="0.25">
      <c r="A68" s="96"/>
      <c r="B68" s="101"/>
      <c r="C68" s="46" t="s">
        <v>50</v>
      </c>
      <c r="D68" s="10" t="s">
        <v>5</v>
      </c>
      <c r="E68" s="11">
        <v>950</v>
      </c>
      <c r="F68" s="11"/>
      <c r="G68" s="29">
        <v>950</v>
      </c>
      <c r="H68" s="11"/>
      <c r="I68" s="11"/>
      <c r="J68" s="29"/>
      <c r="K68" s="21"/>
    </row>
    <row r="69" spans="1:11" x14ac:dyDescent="0.25">
      <c r="A69" s="96"/>
      <c r="B69" s="101"/>
      <c r="C69" s="46" t="s">
        <v>51</v>
      </c>
      <c r="D69" s="10" t="s">
        <v>10</v>
      </c>
      <c r="E69" s="11">
        <v>60</v>
      </c>
      <c r="F69" s="11"/>
      <c r="G69" s="29">
        <v>60</v>
      </c>
      <c r="H69" s="11"/>
      <c r="I69" s="11"/>
      <c r="J69" s="29"/>
      <c r="K69" s="21"/>
    </row>
    <row r="70" spans="1:11" ht="45" x14ac:dyDescent="0.25">
      <c r="A70" s="96"/>
      <c r="B70" s="53" t="s">
        <v>37</v>
      </c>
      <c r="C70" s="37" t="s">
        <v>47</v>
      </c>
      <c r="D70" s="10" t="s">
        <v>5</v>
      </c>
      <c r="E70" s="11">
        <v>300</v>
      </c>
      <c r="F70" s="11"/>
      <c r="G70" s="29">
        <v>300</v>
      </c>
      <c r="H70" s="11"/>
      <c r="I70" s="11"/>
      <c r="J70" s="29"/>
      <c r="K70" s="21"/>
    </row>
    <row r="71" spans="1:11" ht="15" customHeight="1" x14ac:dyDescent="0.25">
      <c r="A71" s="96"/>
      <c r="B71" s="102" t="s">
        <v>52</v>
      </c>
      <c r="C71" s="48" t="s">
        <v>29</v>
      </c>
      <c r="D71" s="10" t="s">
        <v>20</v>
      </c>
      <c r="E71" s="11">
        <v>25</v>
      </c>
      <c r="F71" s="11"/>
      <c r="G71" s="29">
        <v>25</v>
      </c>
      <c r="H71" s="11"/>
      <c r="I71" s="11"/>
      <c r="J71" s="29"/>
      <c r="K71" s="21"/>
    </row>
    <row r="72" spans="1:11" x14ac:dyDescent="0.25">
      <c r="A72" s="96"/>
      <c r="B72" s="101"/>
      <c r="C72" s="46" t="s">
        <v>41</v>
      </c>
      <c r="D72" s="10" t="s">
        <v>20</v>
      </c>
      <c r="E72" s="11">
        <v>4</v>
      </c>
      <c r="F72" s="11"/>
      <c r="G72" s="29">
        <v>4</v>
      </c>
      <c r="H72" s="11"/>
      <c r="I72" s="11"/>
      <c r="J72" s="29"/>
      <c r="K72" s="21"/>
    </row>
    <row r="73" spans="1:11" x14ac:dyDescent="0.25">
      <c r="A73" s="96"/>
      <c r="B73" s="101"/>
      <c r="C73" s="48" t="s">
        <v>31</v>
      </c>
      <c r="D73" s="10" t="s">
        <v>10</v>
      </c>
      <c r="E73" s="11">
        <v>8</v>
      </c>
      <c r="F73" s="11"/>
      <c r="G73" s="29">
        <v>8</v>
      </c>
      <c r="H73" s="11"/>
      <c r="I73" s="11"/>
      <c r="J73" s="29"/>
      <c r="K73" s="21"/>
    </row>
    <row r="74" spans="1:11" x14ac:dyDescent="0.25">
      <c r="A74" s="96"/>
      <c r="B74" s="101"/>
      <c r="C74" s="46" t="s">
        <v>32</v>
      </c>
      <c r="D74" s="10" t="s">
        <v>10</v>
      </c>
      <c r="E74" s="11">
        <v>10</v>
      </c>
      <c r="F74" s="11"/>
      <c r="G74" s="29">
        <v>10</v>
      </c>
      <c r="H74" s="11"/>
      <c r="I74" s="11"/>
      <c r="J74" s="29"/>
      <c r="K74" s="21"/>
    </row>
    <row r="75" spans="1:11" x14ac:dyDescent="0.25">
      <c r="A75" s="96"/>
      <c r="B75" s="101"/>
      <c r="C75" s="48" t="s">
        <v>42</v>
      </c>
      <c r="D75" s="10" t="s">
        <v>20</v>
      </c>
      <c r="E75" s="11">
        <v>25</v>
      </c>
      <c r="F75" s="11"/>
      <c r="G75" s="29">
        <v>25</v>
      </c>
      <c r="H75" s="11"/>
      <c r="I75" s="11"/>
      <c r="J75" s="29"/>
      <c r="K75" s="21"/>
    </row>
    <row r="76" spans="1:11" x14ac:dyDescent="0.25">
      <c r="A76" s="96"/>
      <c r="B76" s="94"/>
      <c r="C76" s="68" t="s">
        <v>33</v>
      </c>
      <c r="D76" s="12" t="s">
        <v>20</v>
      </c>
      <c r="E76" s="13">
        <v>5</v>
      </c>
      <c r="F76" s="13"/>
      <c r="G76" s="42">
        <v>5</v>
      </c>
      <c r="H76" s="13"/>
      <c r="I76" s="13"/>
      <c r="J76" s="42"/>
      <c r="K76" s="43"/>
    </row>
    <row r="77" spans="1:11" ht="39" customHeight="1" thickBot="1" x14ac:dyDescent="0.3">
      <c r="A77" s="90" t="s">
        <v>89</v>
      </c>
      <c r="B77" s="91"/>
      <c r="C77" s="91"/>
      <c r="D77" s="91"/>
      <c r="E77" s="91"/>
      <c r="F77" s="91"/>
      <c r="G77" s="92"/>
      <c r="H77" s="17"/>
      <c r="I77" s="17"/>
      <c r="J77" s="17"/>
      <c r="K77" s="22"/>
    </row>
    <row r="81" spans="1:10" x14ac:dyDescent="0.25">
      <c r="C81" s="24"/>
    </row>
    <row r="82" spans="1:10" ht="15.75" thickBot="1" x14ac:dyDescent="0.3">
      <c r="C82" s="5" t="s">
        <v>75</v>
      </c>
    </row>
    <row r="83" spans="1:10" ht="45.75" thickBot="1" x14ac:dyDescent="0.3">
      <c r="A83" s="88"/>
      <c r="B83" s="89"/>
      <c r="C83" s="25" t="s">
        <v>53</v>
      </c>
      <c r="D83" s="59" t="s">
        <v>87</v>
      </c>
      <c r="E83" s="60" t="s">
        <v>100</v>
      </c>
      <c r="F83" s="65" t="s">
        <v>88</v>
      </c>
      <c r="G83" s="65" t="s">
        <v>99</v>
      </c>
      <c r="H83" s="65" t="s">
        <v>101</v>
      </c>
      <c r="I83" s="65" t="s">
        <v>97</v>
      </c>
      <c r="J83" s="66" t="s">
        <v>102</v>
      </c>
    </row>
    <row r="84" spans="1:10" ht="15" customHeight="1" x14ac:dyDescent="0.25">
      <c r="A84" s="86" t="s">
        <v>76</v>
      </c>
      <c r="B84" s="87"/>
      <c r="C84" s="63" t="s">
        <v>54</v>
      </c>
      <c r="D84" s="51" t="s">
        <v>20</v>
      </c>
      <c r="E84" s="64">
        <v>400</v>
      </c>
      <c r="F84" s="51"/>
      <c r="G84" s="62"/>
      <c r="H84" s="51"/>
      <c r="I84" s="51"/>
      <c r="J84" s="55"/>
    </row>
    <row r="85" spans="1:10" x14ac:dyDescent="0.25">
      <c r="A85" s="86"/>
      <c r="B85" s="87"/>
      <c r="C85" s="3" t="s">
        <v>55</v>
      </c>
      <c r="D85" s="11" t="s">
        <v>20</v>
      </c>
      <c r="E85" s="27">
        <v>384</v>
      </c>
      <c r="F85" s="11"/>
      <c r="G85" s="61"/>
      <c r="H85" s="11"/>
      <c r="I85" s="11"/>
      <c r="J85" s="21"/>
    </row>
    <row r="86" spans="1:10" x14ac:dyDescent="0.25">
      <c r="A86" s="86"/>
      <c r="B86" s="87"/>
      <c r="C86" s="4" t="s">
        <v>56</v>
      </c>
      <c r="D86" s="11" t="s">
        <v>20</v>
      </c>
      <c r="E86" s="27">
        <v>1536</v>
      </c>
      <c r="F86" s="11"/>
      <c r="G86" s="61"/>
      <c r="H86" s="11"/>
      <c r="I86" s="11"/>
      <c r="J86" s="21"/>
    </row>
    <row r="87" spans="1:10" x14ac:dyDescent="0.25">
      <c r="A87" s="86"/>
      <c r="B87" s="87"/>
      <c r="C87" s="4" t="s">
        <v>57</v>
      </c>
      <c r="D87" s="11" t="s">
        <v>20</v>
      </c>
      <c r="E87" s="27">
        <v>384</v>
      </c>
      <c r="F87" s="11"/>
      <c r="G87" s="61"/>
      <c r="H87" s="11"/>
      <c r="I87" s="11"/>
      <c r="J87" s="21"/>
    </row>
    <row r="88" spans="1:10" x14ac:dyDescent="0.25">
      <c r="A88" s="86"/>
      <c r="B88" s="87"/>
      <c r="C88" s="4" t="s">
        <v>58</v>
      </c>
      <c r="D88" s="11" t="s">
        <v>20</v>
      </c>
      <c r="E88" s="27">
        <v>768</v>
      </c>
      <c r="F88" s="11"/>
      <c r="G88" s="61"/>
      <c r="H88" s="11"/>
      <c r="I88" s="11"/>
      <c r="J88" s="21"/>
    </row>
    <row r="89" spans="1:10" x14ac:dyDescent="0.25">
      <c r="A89" s="86"/>
      <c r="B89" s="87"/>
      <c r="C89" s="4" t="s">
        <v>59</v>
      </c>
      <c r="D89" s="11" t="s">
        <v>20</v>
      </c>
      <c r="E89" s="27">
        <v>1536</v>
      </c>
      <c r="F89" s="11"/>
      <c r="G89" s="61"/>
      <c r="H89" s="11"/>
      <c r="I89" s="11"/>
      <c r="J89" s="21"/>
    </row>
    <row r="90" spans="1:10" x14ac:dyDescent="0.25">
      <c r="A90" s="86"/>
      <c r="B90" s="87"/>
      <c r="C90" s="4" t="s">
        <v>60</v>
      </c>
      <c r="D90" s="11" t="s">
        <v>20</v>
      </c>
      <c r="E90" s="27">
        <v>768</v>
      </c>
      <c r="F90" s="11"/>
      <c r="G90" s="61"/>
      <c r="H90" s="11"/>
      <c r="I90" s="11"/>
      <c r="J90" s="21"/>
    </row>
    <row r="91" spans="1:10" x14ac:dyDescent="0.25">
      <c r="A91" s="86"/>
      <c r="B91" s="87"/>
      <c r="C91" s="4" t="s">
        <v>61</v>
      </c>
      <c r="D91" s="11" t="s">
        <v>20</v>
      </c>
      <c r="E91" s="27">
        <v>144</v>
      </c>
      <c r="F91" s="11"/>
      <c r="G91" s="61"/>
      <c r="H91" s="11"/>
      <c r="I91" s="11"/>
      <c r="J91" s="21"/>
    </row>
    <row r="92" spans="1:10" x14ac:dyDescent="0.25">
      <c r="A92" s="86"/>
      <c r="B92" s="87"/>
      <c r="C92" s="4" t="s">
        <v>62</v>
      </c>
      <c r="D92" s="11" t="s">
        <v>20</v>
      </c>
      <c r="E92" s="27">
        <v>192</v>
      </c>
      <c r="F92" s="11"/>
      <c r="G92" s="61"/>
      <c r="H92" s="11"/>
      <c r="I92" s="11"/>
      <c r="J92" s="21"/>
    </row>
    <row r="93" spans="1:10" x14ac:dyDescent="0.25">
      <c r="A93" s="86"/>
      <c r="B93" s="87"/>
      <c r="C93" s="4" t="s">
        <v>63</v>
      </c>
      <c r="D93" s="11" t="s">
        <v>20</v>
      </c>
      <c r="E93" s="27">
        <v>384</v>
      </c>
      <c r="F93" s="11"/>
      <c r="G93" s="61"/>
      <c r="H93" s="11"/>
      <c r="I93" s="11"/>
      <c r="J93" s="21"/>
    </row>
    <row r="94" spans="1:10" x14ac:dyDescent="0.25">
      <c r="A94" s="86"/>
      <c r="B94" s="87"/>
      <c r="C94" s="4" t="s">
        <v>64</v>
      </c>
      <c r="D94" s="11" t="s">
        <v>20</v>
      </c>
      <c r="E94" s="27">
        <v>192</v>
      </c>
      <c r="F94" s="11"/>
      <c r="G94" s="61"/>
      <c r="H94" s="11"/>
      <c r="I94" s="11"/>
      <c r="J94" s="21"/>
    </row>
    <row r="95" spans="1:10" x14ac:dyDescent="0.25">
      <c r="A95" s="86"/>
      <c r="B95" s="87"/>
      <c r="C95" s="4" t="s">
        <v>51</v>
      </c>
      <c r="D95" s="11" t="s">
        <v>20</v>
      </c>
      <c r="E95" s="27">
        <v>192</v>
      </c>
      <c r="F95" s="11"/>
      <c r="G95" s="61"/>
      <c r="H95" s="11"/>
      <c r="I95" s="11"/>
      <c r="J95" s="21"/>
    </row>
    <row r="96" spans="1:10" x14ac:dyDescent="0.25">
      <c r="A96" s="86"/>
      <c r="B96" s="87"/>
      <c r="C96" s="3" t="s">
        <v>65</v>
      </c>
      <c r="D96" s="11" t="s">
        <v>5</v>
      </c>
      <c r="E96" s="27">
        <v>1488</v>
      </c>
      <c r="F96" s="11"/>
      <c r="G96" s="61"/>
      <c r="H96" s="11"/>
      <c r="I96" s="11"/>
      <c r="J96" s="21"/>
    </row>
    <row r="97" spans="1:10" x14ac:dyDescent="0.25">
      <c r="A97" s="86"/>
      <c r="B97" s="87"/>
      <c r="C97" s="3" t="s">
        <v>66</v>
      </c>
      <c r="D97" s="11" t="s">
        <v>20</v>
      </c>
      <c r="E97" s="27">
        <v>1536</v>
      </c>
      <c r="F97" s="11"/>
      <c r="G97" s="61"/>
      <c r="H97" s="11"/>
      <c r="I97" s="11"/>
      <c r="J97" s="21"/>
    </row>
    <row r="98" spans="1:10" ht="15.75" thickBot="1" x14ac:dyDescent="0.3">
      <c r="A98" s="86"/>
      <c r="B98" s="87"/>
      <c r="C98" s="69" t="s">
        <v>67</v>
      </c>
      <c r="D98" s="13" t="s">
        <v>5</v>
      </c>
      <c r="E98" s="70">
        <v>120000</v>
      </c>
      <c r="F98" s="13"/>
      <c r="G98" s="71"/>
      <c r="H98" s="13"/>
      <c r="I98" s="13"/>
      <c r="J98" s="43"/>
    </row>
    <row r="99" spans="1:10" ht="15.75" thickBot="1" x14ac:dyDescent="0.3">
      <c r="A99" s="86"/>
      <c r="B99" s="87"/>
      <c r="C99" s="75" t="s">
        <v>68</v>
      </c>
      <c r="D99" s="26"/>
      <c r="E99" s="76"/>
      <c r="F99" s="26"/>
      <c r="G99" s="36"/>
      <c r="H99" s="26"/>
      <c r="I99" s="26"/>
      <c r="J99" s="77"/>
    </row>
    <row r="100" spans="1:10" x14ac:dyDescent="0.25">
      <c r="A100" s="86"/>
      <c r="B100" s="87"/>
      <c r="C100" s="74" t="s">
        <v>69</v>
      </c>
      <c r="D100" s="51" t="s">
        <v>20</v>
      </c>
      <c r="E100" s="64">
        <v>1536</v>
      </c>
      <c r="F100" s="51"/>
      <c r="G100" s="62"/>
      <c r="H100" s="51"/>
      <c r="I100" s="51"/>
      <c r="J100" s="55"/>
    </row>
    <row r="101" spans="1:10" x14ac:dyDescent="0.25">
      <c r="A101" s="86"/>
      <c r="B101" s="87"/>
      <c r="C101" s="4" t="s">
        <v>70</v>
      </c>
      <c r="D101" s="11" t="s">
        <v>20</v>
      </c>
      <c r="E101" s="27">
        <v>384</v>
      </c>
      <c r="F101" s="11"/>
      <c r="G101" s="61"/>
      <c r="H101" s="11"/>
      <c r="I101" s="11"/>
      <c r="J101" s="21"/>
    </row>
    <row r="102" spans="1:10" x14ac:dyDescent="0.25">
      <c r="A102" s="86"/>
      <c r="B102" s="87"/>
      <c r="C102" s="69" t="s">
        <v>71</v>
      </c>
      <c r="D102" s="13" t="s">
        <v>20</v>
      </c>
      <c r="E102" s="70">
        <v>384</v>
      </c>
      <c r="F102" s="13"/>
      <c r="G102" s="71"/>
      <c r="H102" s="11"/>
      <c r="I102" s="11"/>
      <c r="J102" s="21"/>
    </row>
    <row r="103" spans="1:10" ht="21.75" thickBot="1" x14ac:dyDescent="0.3">
      <c r="A103" s="90" t="s">
        <v>90</v>
      </c>
      <c r="B103" s="91"/>
      <c r="C103" s="91"/>
      <c r="D103" s="91"/>
      <c r="E103" s="91"/>
      <c r="F103" s="91"/>
      <c r="G103" s="17"/>
      <c r="H103" s="17"/>
      <c r="I103" s="17"/>
      <c r="J103" s="22"/>
    </row>
    <row r="104" spans="1:10" ht="15.75" thickBot="1" x14ac:dyDescent="0.3"/>
    <row r="105" spans="1:10" ht="30" x14ac:dyDescent="0.25">
      <c r="A105" s="82" t="s">
        <v>91</v>
      </c>
      <c r="B105" s="83"/>
      <c r="C105" s="83"/>
      <c r="D105" s="83"/>
      <c r="E105" s="83"/>
      <c r="F105" s="83"/>
      <c r="G105" s="108" t="s">
        <v>99</v>
      </c>
      <c r="H105" s="108" t="s">
        <v>101</v>
      </c>
      <c r="I105" s="108" t="s">
        <v>103</v>
      </c>
      <c r="J105" s="109" t="s">
        <v>102</v>
      </c>
    </row>
    <row r="106" spans="1:10" ht="48" customHeight="1" thickBot="1" x14ac:dyDescent="0.3">
      <c r="A106" s="84"/>
      <c r="B106" s="85"/>
      <c r="C106" s="85"/>
      <c r="D106" s="85"/>
      <c r="E106" s="85"/>
      <c r="F106" s="85"/>
      <c r="G106" s="106"/>
      <c r="H106" s="106"/>
      <c r="I106" s="105"/>
      <c r="J106" s="107" t="s">
        <v>92</v>
      </c>
    </row>
    <row r="109" spans="1:10" ht="30" x14ac:dyDescent="0.25">
      <c r="C109" s="67" t="s">
        <v>77</v>
      </c>
    </row>
    <row r="112" spans="1:10" x14ac:dyDescent="0.25">
      <c r="A112" s="79"/>
    </row>
    <row r="113" spans="1:4" x14ac:dyDescent="0.25">
      <c r="A113" s="79" t="s">
        <v>104</v>
      </c>
    </row>
    <row r="114" spans="1:4" x14ac:dyDescent="0.25">
      <c r="A114" s="79"/>
    </row>
    <row r="115" spans="1:4" x14ac:dyDescent="0.25">
      <c r="A115" s="79"/>
    </row>
    <row r="116" spans="1:4" x14ac:dyDescent="0.25">
      <c r="B116" s="80"/>
      <c r="D116" s="80" t="s">
        <v>105</v>
      </c>
    </row>
    <row r="117" spans="1:4" x14ac:dyDescent="0.25">
      <c r="D117" s="81" t="s">
        <v>106</v>
      </c>
    </row>
  </sheetData>
  <mergeCells count="25">
    <mergeCell ref="A59:A76"/>
    <mergeCell ref="B54:B55"/>
    <mergeCell ref="B59:B64"/>
    <mergeCell ref="B67:B69"/>
    <mergeCell ref="B71:B76"/>
    <mergeCell ref="B32:B33"/>
    <mergeCell ref="A6:A25"/>
    <mergeCell ref="A26:A31"/>
    <mergeCell ref="A32:A46"/>
    <mergeCell ref="A48:A58"/>
    <mergeCell ref="B8:B12"/>
    <mergeCell ref="B13:B16"/>
    <mergeCell ref="B20:B22"/>
    <mergeCell ref="B23:B25"/>
    <mergeCell ref="B26:B30"/>
    <mergeCell ref="B35:B37"/>
    <mergeCell ref="B38:B42"/>
    <mergeCell ref="B43:B46"/>
    <mergeCell ref="B48:B49"/>
    <mergeCell ref="B50:B53"/>
    <mergeCell ref="A105:F106"/>
    <mergeCell ref="A84:B102"/>
    <mergeCell ref="A83:B83"/>
    <mergeCell ref="A77:G77"/>
    <mergeCell ref="A103:F103"/>
  </mergeCells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6D6BB35924B446AB990901B2C9D47A" ma:contentTypeVersion="0" ma:contentTypeDescription="Umožňuje vytvoriť nový dokument." ma:contentTypeScope="" ma:versionID="2c8f1bbe9050c4270f5f1092edb0ab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bfa4383035896052b3b9cf40fe7a1c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F9B7A-9CFA-4091-A61D-6A5ABBCC1F13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EB7141F-9909-4609-820C-B31F90411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6EB2F-6C22-4EC2-A382-4C3CD6082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 zmluvnej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batkova</cp:lastModifiedBy>
  <cp:lastPrinted>2021-09-10T13:33:16Z</cp:lastPrinted>
  <dcterms:created xsi:type="dcterms:W3CDTF">2021-07-08T07:05:37Z</dcterms:created>
  <dcterms:modified xsi:type="dcterms:W3CDTF">2021-09-14T08:15:34Z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0x0101000F6D6BB35924B446AB990901B2C9D47A</vt:lpwstr>
  </property>
</Properties>
</file>