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a.vicanova\OneDrive - Hlavne mesto SR Bratislava\Desktop\DNS - elektromontážne práce\Zákazky\Výzva č. 4\ŽoV\"/>
    </mc:Choice>
  </mc:AlternateContent>
  <xr:revisionPtr revIDLastSave="0" documentId="13_ncr:1_{CC8461BB-44B7-4770-9FF5-8E0B020805FB}" xr6:coauthVersionLast="47" xr6:coauthVersionMax="47" xr10:uidLastSave="{00000000-0000-0000-0000-000000000000}"/>
  <bookViews>
    <workbookView xWindow="-120" yWindow="-120" windowWidth="29040" windowHeight="15840" tabRatio="991" activeTab="3" xr2:uid="{00000000-000D-0000-FFFF-FFFF00000000}"/>
  </bookViews>
  <sheets>
    <sheet name="Návrh na plnenie kritéria" sheetId="13" r:id="rId1"/>
    <sheet name="0201_BAJK-PRIE" sheetId="3" r:id="rId2"/>
    <sheet name="0202_PAN-BUD" sheetId="4" r:id="rId3"/>
    <sheet name="0203_RAČ M" sheetId="6" r:id="rId4"/>
    <sheet name="0204_TRN M" sheetId="7" r:id="rId5"/>
    <sheet name="0205_TRN-JEG" sheetId="8" r:id="rId6"/>
    <sheet name="0206_TRN-BAJ" sheetId="9" r:id="rId7"/>
    <sheet name=" 0207_TRN-TOM" sheetId="10" r:id="rId8"/>
    <sheet name="0208_PAJŠ-JIR" sheetId="11" r:id="rId9"/>
    <sheet name="0209_M SNP" sheetId="12" r:id="rId10"/>
  </sheets>
  <definedNames>
    <definedName name="_xlnm._FilterDatabase" localSheetId="7" hidden="1">' 0207_TRN-TOM'!$A$12:$G$56</definedName>
    <definedName name="_xlnm._FilterDatabase" localSheetId="1" hidden="1">'0201_BAJK-PRIE'!$A$12:$G$51</definedName>
    <definedName name="_xlnm._FilterDatabase" localSheetId="2" hidden="1">'0202_PAN-BUD'!$A$12:$O$54</definedName>
    <definedName name="_xlnm._FilterDatabase" localSheetId="3" hidden="1">'0203_RAČ M'!$A$12:$G$53</definedName>
    <definedName name="_xlnm._FilterDatabase" localSheetId="4" hidden="1">'0204_TRN M'!$A$12:$G$53</definedName>
    <definedName name="_xlnm._FilterDatabase" localSheetId="5" hidden="1">'0205_TRN-JEG'!$A$12:$G$52</definedName>
    <definedName name="_xlnm._FilterDatabase" localSheetId="6" hidden="1">'0206_TRN-BAJ'!$A$12:$G$52</definedName>
    <definedName name="_xlnm._FilterDatabase" localSheetId="8" hidden="1">'0208_PAJŠ-JIR'!$A$12:$G$51</definedName>
    <definedName name="_xlnm._FilterDatabase" localSheetId="9" hidden="1">'0209_M SNP'!$A$12:$G$51</definedName>
    <definedName name="_xlnm.Print_Area" localSheetId="7">' 0207_TRN-TOM'!$A$1:$G$58</definedName>
    <definedName name="_xlnm.Print_Area" localSheetId="1">'0201_BAJK-PRIE'!$A$1:$G$53</definedName>
    <definedName name="_xlnm.Print_Area" localSheetId="2">'0202_PAN-BUD'!$A$1:$G$56</definedName>
    <definedName name="_xlnm.Print_Area" localSheetId="3">'0203_RAČ M'!$A$1:$G$55</definedName>
    <definedName name="_xlnm.Print_Area" localSheetId="4">'0204_TRN M'!$A$1:$G$55</definedName>
    <definedName name="_xlnm.Print_Area" localSheetId="5">'0205_TRN-JEG'!$A$1:$G$54</definedName>
    <definedName name="_xlnm.Print_Area" localSheetId="6">'0206_TRN-BAJ'!$A$1:$G$54</definedName>
    <definedName name="_xlnm.Print_Area" localSheetId="8">'0208_PAJŠ-JIR'!$A$1:$G$53</definedName>
    <definedName name="_xlnm.Print_Area" localSheetId="9">'0209_M SNP'!$A$1:$G$53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7" i="6" l="1"/>
  <c r="F32" i="6"/>
  <c r="F53" i="11" l="1"/>
  <c r="F54" i="9"/>
  <c r="F54" i="8"/>
  <c r="F55" i="7"/>
  <c r="E18" i="4"/>
  <c r="F53" i="3"/>
  <c r="E35" i="3"/>
  <c r="E28" i="3"/>
  <c r="F18" i="3"/>
  <c r="E18" i="3"/>
  <c r="F31" i="4"/>
  <c r="F39" i="4"/>
  <c r="F49" i="4"/>
  <c r="F48" i="7"/>
  <c r="F38" i="7"/>
  <c r="F28" i="7"/>
  <c r="F18" i="7"/>
  <c r="F47" i="8"/>
  <c r="F37" i="8"/>
  <c r="F30" i="8"/>
  <c r="F18" i="8"/>
  <c r="F18" i="9"/>
  <c r="F30" i="9"/>
  <c r="F37" i="9"/>
  <c r="F47" i="9"/>
  <c r="F46" i="11"/>
  <c r="F36" i="11"/>
  <c r="F29" i="11"/>
  <c r="F18" i="11"/>
  <c r="F46" i="12"/>
  <c r="F36" i="12"/>
  <c r="F28" i="12"/>
  <c r="F18" i="12"/>
  <c r="E45" i="11"/>
  <c r="E35" i="11"/>
  <c r="E28" i="11"/>
  <c r="E17" i="11"/>
  <c r="E47" i="7"/>
  <c r="E37" i="7"/>
  <c r="E27" i="7"/>
  <c r="E17" i="7"/>
  <c r="E46" i="9"/>
  <c r="E36" i="9"/>
  <c r="E29" i="9"/>
  <c r="E17" i="9"/>
  <c r="E46" i="8"/>
  <c r="E36" i="8"/>
  <c r="E29" i="8"/>
  <c r="E17" i="8"/>
  <c r="E48" i="4"/>
  <c r="E38" i="4"/>
  <c r="E30" i="4"/>
  <c r="F51" i="12" l="1"/>
  <c r="F50" i="12"/>
  <c r="F49" i="12"/>
  <c r="F48" i="12"/>
  <c r="F45" i="12"/>
  <c r="F44" i="12"/>
  <c r="F43" i="12"/>
  <c r="F42" i="12"/>
  <c r="F41" i="12"/>
  <c r="F40" i="12"/>
  <c r="F39" i="12"/>
  <c r="F38" i="12"/>
  <c r="F35" i="12"/>
  <c r="F34" i="12"/>
  <c r="F33" i="12"/>
  <c r="F32" i="12"/>
  <c r="F31" i="12"/>
  <c r="F30" i="12"/>
  <c r="F27" i="12"/>
  <c r="F26" i="12"/>
  <c r="F25" i="12"/>
  <c r="F24" i="12"/>
  <c r="F23" i="12"/>
  <c r="F22" i="12"/>
  <c r="F21" i="12"/>
  <c r="F20" i="12"/>
  <c r="F17" i="12"/>
  <c r="F16" i="12"/>
  <c r="F15" i="12"/>
  <c r="F14" i="12"/>
  <c r="F13" i="12"/>
  <c r="F51" i="11"/>
  <c r="F50" i="11"/>
  <c r="F49" i="11"/>
  <c r="F48" i="11"/>
  <c r="F45" i="11"/>
  <c r="F44" i="11"/>
  <c r="F43" i="11"/>
  <c r="F42" i="11"/>
  <c r="F41" i="11"/>
  <c r="F40" i="11"/>
  <c r="F39" i="11"/>
  <c r="F38" i="11"/>
  <c r="F35" i="11"/>
  <c r="F34" i="11"/>
  <c r="F33" i="11"/>
  <c r="F32" i="11"/>
  <c r="F31" i="11"/>
  <c r="F28" i="11"/>
  <c r="F27" i="11"/>
  <c r="F26" i="11"/>
  <c r="F25" i="11"/>
  <c r="F24" i="11"/>
  <c r="F23" i="11"/>
  <c r="F22" i="11"/>
  <c r="F21" i="11"/>
  <c r="F20" i="11"/>
  <c r="F17" i="11"/>
  <c r="F16" i="11"/>
  <c r="F15" i="11"/>
  <c r="F14" i="11"/>
  <c r="F13" i="11"/>
  <c r="F49" i="10"/>
  <c r="F48" i="10"/>
  <c r="F47" i="10"/>
  <c r="F46" i="10"/>
  <c r="F45" i="10"/>
  <c r="F44" i="10"/>
  <c r="F43" i="10"/>
  <c r="F42" i="10"/>
  <c r="F38" i="10"/>
  <c r="F37" i="10"/>
  <c r="F36" i="10"/>
  <c r="F35" i="10"/>
  <c r="F34" i="10"/>
  <c r="F33" i="10"/>
  <c r="F29" i="10"/>
  <c r="F28" i="10"/>
  <c r="F27" i="10"/>
  <c r="F26" i="10"/>
  <c r="F25" i="10"/>
  <c r="F24" i="10"/>
  <c r="F23" i="10"/>
  <c r="F22" i="10"/>
  <c r="F21" i="10"/>
  <c r="F20" i="10"/>
  <c r="F16" i="10"/>
  <c r="F15" i="10"/>
  <c r="F14" i="10"/>
  <c r="F13" i="10"/>
  <c r="F52" i="9"/>
  <c r="F51" i="9"/>
  <c r="F50" i="9"/>
  <c r="F49" i="9"/>
  <c r="F46" i="9"/>
  <c r="F45" i="9"/>
  <c r="F44" i="9"/>
  <c r="F43" i="9"/>
  <c r="F42" i="9"/>
  <c r="F41" i="9"/>
  <c r="F40" i="9"/>
  <c r="F39" i="9"/>
  <c r="F36" i="9"/>
  <c r="F35" i="9"/>
  <c r="F34" i="9"/>
  <c r="F33" i="9"/>
  <c r="F32" i="9"/>
  <c r="F29" i="9"/>
  <c r="F28" i="9"/>
  <c r="F27" i="9"/>
  <c r="F26" i="9"/>
  <c r="F25" i="9"/>
  <c r="F24" i="9"/>
  <c r="F23" i="9"/>
  <c r="F22" i="9"/>
  <c r="F21" i="9"/>
  <c r="F20" i="9"/>
  <c r="F17" i="9"/>
  <c r="F16" i="9"/>
  <c r="F15" i="9"/>
  <c r="F14" i="9"/>
  <c r="F13" i="9"/>
  <c r="F52" i="8"/>
  <c r="F51" i="8"/>
  <c r="F50" i="8"/>
  <c r="F49" i="8"/>
  <c r="F46" i="8"/>
  <c r="F45" i="8"/>
  <c r="F44" i="8"/>
  <c r="F43" i="8"/>
  <c r="F42" i="8"/>
  <c r="F41" i="8"/>
  <c r="F40" i="8"/>
  <c r="F39" i="8"/>
  <c r="F36" i="8"/>
  <c r="F35" i="8"/>
  <c r="F34" i="8"/>
  <c r="F33" i="8"/>
  <c r="F32" i="8"/>
  <c r="F29" i="8"/>
  <c r="F28" i="8"/>
  <c r="F27" i="8"/>
  <c r="F26" i="8"/>
  <c r="F25" i="8"/>
  <c r="F24" i="8"/>
  <c r="F23" i="8"/>
  <c r="F22" i="8"/>
  <c r="F21" i="8"/>
  <c r="F20" i="8"/>
  <c r="F17" i="8"/>
  <c r="F16" i="8"/>
  <c r="F15" i="8"/>
  <c r="F14" i="8"/>
  <c r="F13" i="8"/>
  <c r="F53" i="7"/>
  <c r="F52" i="7"/>
  <c r="F51" i="7"/>
  <c r="F50" i="7"/>
  <c r="F47" i="7"/>
  <c r="F46" i="7"/>
  <c r="F45" i="7"/>
  <c r="F44" i="7"/>
  <c r="F43" i="7"/>
  <c r="F42" i="7"/>
  <c r="F41" i="7"/>
  <c r="F40" i="7"/>
  <c r="F37" i="7"/>
  <c r="F36" i="7"/>
  <c r="F35" i="7"/>
  <c r="F34" i="7"/>
  <c r="F33" i="7"/>
  <c r="F32" i="7"/>
  <c r="F31" i="7"/>
  <c r="F30" i="7"/>
  <c r="F27" i="7"/>
  <c r="F26" i="7"/>
  <c r="F25" i="7"/>
  <c r="F24" i="7"/>
  <c r="F23" i="7"/>
  <c r="F22" i="7"/>
  <c r="F21" i="7"/>
  <c r="F20" i="7"/>
  <c r="F17" i="7"/>
  <c r="F16" i="7"/>
  <c r="F15" i="7"/>
  <c r="F14" i="7"/>
  <c r="F13" i="7"/>
  <c r="F46" i="6"/>
  <c r="F45" i="6"/>
  <c r="F44" i="6"/>
  <c r="F43" i="6"/>
  <c r="F42" i="6"/>
  <c r="F41" i="6"/>
  <c r="F40" i="6"/>
  <c r="F36" i="6"/>
  <c r="F35" i="6"/>
  <c r="F34" i="6"/>
  <c r="F33" i="6"/>
  <c r="F28" i="6"/>
  <c r="F27" i="6"/>
  <c r="F26" i="6"/>
  <c r="F25" i="6"/>
  <c r="F24" i="6"/>
  <c r="F23" i="6"/>
  <c r="F22" i="6"/>
  <c r="F21" i="6"/>
  <c r="F20" i="6"/>
  <c r="F16" i="6"/>
  <c r="F15" i="6"/>
  <c r="F14" i="6"/>
  <c r="F13" i="6"/>
  <c r="F54" i="4"/>
  <c r="F53" i="4"/>
  <c r="F52" i="4"/>
  <c r="F48" i="4"/>
  <c r="F47" i="4"/>
  <c r="F46" i="4"/>
  <c r="F45" i="4"/>
  <c r="F44" i="4"/>
  <c r="F43" i="4"/>
  <c r="F42" i="4"/>
  <c r="F41" i="4"/>
  <c r="F38" i="4"/>
  <c r="F37" i="4"/>
  <c r="F36" i="4"/>
  <c r="F35" i="4"/>
  <c r="F34" i="4"/>
  <c r="F33" i="4"/>
  <c r="F30" i="4"/>
  <c r="F29" i="4"/>
  <c r="F28" i="4"/>
  <c r="F27" i="4"/>
  <c r="F26" i="4"/>
  <c r="F25" i="4"/>
  <c r="F24" i="4"/>
  <c r="F23" i="4"/>
  <c r="F22" i="4"/>
  <c r="F21" i="4"/>
  <c r="F18" i="4"/>
  <c r="F19" i="4" s="1"/>
  <c r="F51" i="4" s="1"/>
  <c r="F17" i="4"/>
  <c r="F16" i="4"/>
  <c r="F15" i="4"/>
  <c r="F14" i="4"/>
  <c r="F13" i="4"/>
  <c r="F44" i="3"/>
  <c r="F43" i="3"/>
  <c r="F42" i="3"/>
  <c r="F41" i="3"/>
  <c r="F40" i="3"/>
  <c r="F39" i="3"/>
  <c r="F38" i="3"/>
  <c r="F34" i="3"/>
  <c r="F33" i="3"/>
  <c r="F32" i="3"/>
  <c r="F31" i="3"/>
  <c r="F27" i="3"/>
  <c r="F26" i="3"/>
  <c r="F25" i="3"/>
  <c r="F24" i="3"/>
  <c r="F23" i="3"/>
  <c r="F22" i="3"/>
  <c r="F21" i="3"/>
  <c r="F17" i="3"/>
  <c r="F16" i="3"/>
  <c r="F15" i="3"/>
  <c r="F14" i="3"/>
  <c r="F13" i="3"/>
  <c r="E30" i="10" l="1"/>
  <c r="F30" i="10" s="1"/>
  <c r="F31" i="10" s="1"/>
  <c r="F54" i="10" s="1"/>
  <c r="E50" i="10"/>
  <c r="F50" i="10" s="1"/>
  <c r="F51" i="10" s="1"/>
  <c r="F56" i="10" s="1"/>
  <c r="E17" i="10"/>
  <c r="F17" i="10" s="1"/>
  <c r="F18" i="10" s="1"/>
  <c r="F53" i="10" s="1"/>
  <c r="E39" i="10"/>
  <c r="F39" i="10" s="1"/>
  <c r="F40" i="10" s="1"/>
  <c r="F55" i="10" s="1"/>
  <c r="E47" i="6"/>
  <c r="F47" i="6" s="1"/>
  <c r="F48" i="6" s="1"/>
  <c r="F53" i="6" s="1"/>
  <c r="E17" i="6"/>
  <c r="F37" i="6"/>
  <c r="E29" i="6"/>
  <c r="F29" i="6" s="1"/>
  <c r="F30" i="6" s="1"/>
  <c r="F51" i="6" s="1"/>
  <c r="F35" i="3"/>
  <c r="F36" i="3" s="1"/>
  <c r="F50" i="3" s="1"/>
  <c r="F28" i="3"/>
  <c r="F29" i="3" s="1"/>
  <c r="F49" i="3" s="1"/>
  <c r="F19" i="3"/>
  <c r="F48" i="3" s="1"/>
  <c r="E45" i="3"/>
  <c r="F45" i="3" s="1"/>
  <c r="F46" i="3" s="1"/>
  <c r="F51" i="3" s="1"/>
  <c r="F53" i="12"/>
  <c r="F56" i="4"/>
  <c r="F17" i="6"/>
  <c r="F18" i="6" s="1"/>
  <c r="F50" i="6" s="1"/>
  <c r="F38" i="6" l="1"/>
  <c r="F52" i="6" s="1"/>
  <c r="F55" i="6" s="1"/>
  <c r="B15" i="13" s="1"/>
  <c r="D15" i="13" s="1"/>
  <c r="E15" i="13" s="1"/>
  <c r="F58" i="10"/>
</calcChain>
</file>

<file path=xl/sharedStrings.xml><?xml version="1.0" encoding="utf-8"?>
<sst xmlns="http://schemas.openxmlformats.org/spreadsheetml/2006/main" count="1260" uniqueCount="189">
  <si>
    <t>MAGISTRÁT HLAVNÉHO MESTA SR BRATISLAVY</t>
  </si>
  <si>
    <t>SEKCIA VÝSTAVBY</t>
  </si>
  <si>
    <t>ODDELENIE OSVETLENIA, SIETÍ A ENERGETIKY</t>
  </si>
  <si>
    <t>Príloha:</t>
  </si>
  <si>
    <t>Výkaz výmer</t>
  </si>
  <si>
    <t>Stavba:</t>
  </si>
  <si>
    <t>Výškové stožiare VO</t>
  </si>
  <si>
    <t>Objekt:</t>
  </si>
  <si>
    <t>P.Č.</t>
  </si>
  <si>
    <t>Skrátený popis</t>
  </si>
  <si>
    <t>MJ</t>
  </si>
  <si>
    <t>Poznámka</t>
  </si>
  <si>
    <t>02</t>
  </si>
  <si>
    <t>Demontážne práce</t>
  </si>
  <si>
    <t>021</t>
  </si>
  <si>
    <t>Demontáž svorkovnice stožiarovej</t>
  </si>
  <si>
    <t>ks</t>
  </si>
  <si>
    <t>odpojenie a demontáž svietidla s odvozom na Technickú ulicu</t>
  </si>
  <si>
    <t>024</t>
  </si>
  <si>
    <t>Demontáž svietidla vo výške nad 12m</t>
  </si>
  <si>
    <t>025</t>
  </si>
  <si>
    <t>Demontáž výložníka 1-ramenného</t>
  </si>
  <si>
    <t>026</t>
  </si>
  <si>
    <t>Demontáž výložníka 2-ramenného</t>
  </si>
  <si>
    <t>027</t>
  </si>
  <si>
    <t>Demontáž výložníka viacramenného</t>
  </si>
  <si>
    <t>028</t>
  </si>
  <si>
    <t>Zrezanie výložníka</t>
  </si>
  <si>
    <t>0211</t>
  </si>
  <si>
    <t>Skrátenie stožiara na výšku</t>
  </si>
  <si>
    <t>0299</t>
  </si>
  <si>
    <t>Podiel pridružených výkonov</t>
  </si>
  <si>
    <t>%</t>
  </si>
  <si>
    <t>03</t>
  </si>
  <si>
    <t>Montážne práce</t>
  </si>
  <si>
    <t>031</t>
  </si>
  <si>
    <t>Montáž svorkovnice stožiarovej, pripevnenie svorkovnice, úprava káblov, montáž vodičov prierezu do 4x35mm, zapojenie vývodu pre svietidlo, uzatvorenie svorkovnice</t>
  </si>
  <si>
    <t>034</t>
  </si>
  <si>
    <t>Montáž výložníka 2-ramenného</t>
  </si>
  <si>
    <t>035</t>
  </si>
  <si>
    <t>Montáž výložníka viacramenného</t>
  </si>
  <si>
    <t>036</t>
  </si>
  <si>
    <t>Montáž stožiarového nádstavca na stožiar</t>
  </si>
  <si>
    <t>037</t>
  </si>
  <si>
    <t>Kompletizácia svietidla, predmontáž</t>
  </si>
  <si>
    <t>0310</t>
  </si>
  <si>
    <t>Montáž svietidla do výšky 12m</t>
  </si>
  <si>
    <t>0311</t>
  </si>
  <si>
    <t>Montáž svietidla vo výške nad 12m</t>
  </si>
  <si>
    <t>0312</t>
  </si>
  <si>
    <t>Montáž zvodového káblu - napojenie svietidla zo stožiarovej svorkovnice</t>
  </si>
  <si>
    <t>m</t>
  </si>
  <si>
    <t>0313</t>
  </si>
  <si>
    <t>Montáž nosného lanka pre zvodový kábel do drieku stožiara</t>
  </si>
  <si>
    <t>0316</t>
  </si>
  <si>
    <t>výšky 13m</t>
  </si>
  <si>
    <t>0317</t>
  </si>
  <si>
    <t>do výšky 15m</t>
  </si>
  <si>
    <t>0318</t>
  </si>
  <si>
    <t>do výšky 20m</t>
  </si>
  <si>
    <t>0319</t>
  </si>
  <si>
    <t>Očistenie a náter kombinovaného stožiara farba syntetická základná čierna + Alkyton RAL 7016</t>
  </si>
  <si>
    <t>0324</t>
  </si>
  <si>
    <t>Oprava a náter stožiarových dvierok, ukotvenie na dve skrutky ISO 7380F skr. M 8 x 20 A2</t>
  </si>
  <si>
    <t>oprava závesov dvierok podla potreby</t>
  </si>
  <si>
    <t>0326</t>
  </si>
  <si>
    <t>Označenie stožiara číslom, bezpečnostnými piktogrammi</t>
  </si>
  <si>
    <t>0399</t>
  </si>
  <si>
    <t>04</t>
  </si>
  <si>
    <t>Materiál</t>
  </si>
  <si>
    <t>041</t>
  </si>
  <si>
    <t>Výložník typ V001 Zn + RAL 7016</t>
  </si>
  <si>
    <t>042</t>
  </si>
  <si>
    <t>043</t>
  </si>
  <si>
    <t>Výložník typ V003 Zn + RAL 7016</t>
  </si>
  <si>
    <t>044</t>
  </si>
  <si>
    <t>Výložník typ V004 Zn + RAL 7016</t>
  </si>
  <si>
    <t>045</t>
  </si>
  <si>
    <t>Výložník typ V005 Zn + RAL 7016</t>
  </si>
  <si>
    <t>046</t>
  </si>
  <si>
    <t>Výložník typ V006 Zn + RAL 7016</t>
  </si>
  <si>
    <t>047</t>
  </si>
  <si>
    <t>Výložník typ V007 Zn + RAL 7016</t>
  </si>
  <si>
    <t>048</t>
  </si>
  <si>
    <t>049</t>
  </si>
  <si>
    <t>Výložník typ V009 Zn + RAL 7016</t>
  </si>
  <si>
    <t>0413</t>
  </si>
  <si>
    <t>Výložník typ V013 Zn + RAL 7016</t>
  </si>
  <si>
    <t>0414</t>
  </si>
  <si>
    <t>Nádstavec na stožiar SN001</t>
  </si>
  <si>
    <t>0417</t>
  </si>
  <si>
    <t>Stožiarová svorkovnica</t>
  </si>
  <si>
    <t>0418</t>
  </si>
  <si>
    <t>0422</t>
  </si>
  <si>
    <t>Nosné lanko</t>
  </si>
  <si>
    <t>0423</t>
  </si>
  <si>
    <t>Zvodový kábel ohybný H07RN-F 5G1,5 guma čierny</t>
  </si>
  <si>
    <t>0499</t>
  </si>
  <si>
    <t>Podružný materiál</t>
  </si>
  <si>
    <t>05</t>
  </si>
  <si>
    <t>Iné práce</t>
  </si>
  <si>
    <t>051</t>
  </si>
  <si>
    <t>Vypracovanie POD, prerokovanie a schválenie operatívnej dopravnej komisii</t>
  </si>
  <si>
    <t>kpl</t>
  </si>
  <si>
    <t>052</t>
  </si>
  <si>
    <t>Dopravné značenie, zabezpečenie pracoviska podľa POD</t>
  </si>
  <si>
    <t>053</t>
  </si>
  <si>
    <t>Manipulácia na vedení, zaistenie vypnutého stavu, presmerovanie napájania</t>
  </si>
  <si>
    <t>hod</t>
  </si>
  <si>
    <t>054</t>
  </si>
  <si>
    <t>Príplatok za prácu nadrozmerných mechanizmov(MP, žeriav, doprava)</t>
  </si>
  <si>
    <t>055</t>
  </si>
  <si>
    <t>Projektový manažment, inžiniering</t>
  </si>
  <si>
    <t>056</t>
  </si>
  <si>
    <t>Východisková revízia</t>
  </si>
  <si>
    <t>057</t>
  </si>
  <si>
    <t>Dokumentácia skutočného vyhotovenia - Zanesenie do technickej evidencie vrátane technickej mapy mesta</t>
  </si>
  <si>
    <t>058</t>
  </si>
  <si>
    <t>Statický posudok</t>
  </si>
  <si>
    <t>0599</t>
  </si>
  <si>
    <t>Cena jednotková</t>
  </si>
  <si>
    <t>Cena celkom</t>
  </si>
  <si>
    <t>Skrátenie stožiara na priemer drieku 350mm</t>
  </si>
  <si>
    <t>Spolu:</t>
  </si>
  <si>
    <t>bez DPH</t>
  </si>
  <si>
    <t>Rekapitulácia</t>
  </si>
  <si>
    <t>Celkom</t>
  </si>
  <si>
    <t>H185/101,103,104 a 106</t>
  </si>
  <si>
    <t>H 185/101,104 a 106</t>
  </si>
  <si>
    <t>H 185/103</t>
  </si>
  <si>
    <t>na závit naniesť medený mazací sprej</t>
  </si>
  <si>
    <t>P087/136, 138, 133 a 135</t>
  </si>
  <si>
    <t>na 15m</t>
  </si>
  <si>
    <t>P087/133 a 135</t>
  </si>
  <si>
    <t>P087/136 a 138</t>
  </si>
  <si>
    <t>N161/001</t>
  </si>
  <si>
    <t>H264/001, 002, 003 a 004</t>
  </si>
  <si>
    <t>H264/002, 004</t>
  </si>
  <si>
    <t>H264/001</t>
  </si>
  <si>
    <t>H264/003</t>
  </si>
  <si>
    <t>H263/047 a 050</t>
  </si>
  <si>
    <t>Skrátenie stožiara o 2,5m</t>
  </si>
  <si>
    <t>H263/047, 050</t>
  </si>
  <si>
    <t>H010/049, 050</t>
  </si>
  <si>
    <t>P085/001 a P710/424</t>
  </si>
  <si>
    <t>H203/001</t>
  </si>
  <si>
    <t>H263/147 a H203/001</t>
  </si>
  <si>
    <t>na 13m</t>
  </si>
  <si>
    <t>S203/038, 039, 050, 031, 032 a 033</t>
  </si>
  <si>
    <t>02.09 Most SNP</t>
  </si>
  <si>
    <t>Očistenie a náter stožiara farba syntetická základná čierna + Alkyton RAL 7016 alebo ekvivalent</t>
  </si>
  <si>
    <t>Svietidlo LED typ SL20 maxi 4000K  alebo ekvivalent podľa špecifikácie minimálnych technických štandardov + príruba d60mm</t>
  </si>
  <si>
    <t>Výmera
0209_M SNP</t>
  </si>
  <si>
    <t>02.08 Pajštúnska – Jiráskova</t>
  </si>
  <si>
    <t>Výmera
0208_PAJŠ-JIR</t>
  </si>
  <si>
    <t>02.07 Trnavská cesta - Tomášikova</t>
  </si>
  <si>
    <t>Výmera
 02.07_TRN-TOM</t>
  </si>
  <si>
    <t>02.06 Trnavská cesta - Bajkalská</t>
  </si>
  <si>
    <t>Výmera
0206_TRN-BAJ</t>
  </si>
  <si>
    <t>Výmera
0205_TRN-JEG</t>
  </si>
  <si>
    <t>02.05 Trnavská cesta – Jégeho</t>
  </si>
  <si>
    <t>02.01 Bajkalská – Prievozská</t>
  </si>
  <si>
    <t>Výmera
0201_BAJK-PRIE</t>
  </si>
  <si>
    <t>02.02 Panónska – Budatínska</t>
  </si>
  <si>
    <t>Výmera
0202_PAN-BUD</t>
  </si>
  <si>
    <t>02.03 Račianske Mýto</t>
  </si>
  <si>
    <t>Výmera
0203_RAČ M</t>
  </si>
  <si>
    <t>02.04 Trnavské Mýto</t>
  </si>
  <si>
    <t>Výmera
0204_TRN M</t>
  </si>
  <si>
    <t>Výložník typ V002 Zn + RAL 9006</t>
  </si>
  <si>
    <t xml:space="preserve">Výložník typ V008 Zn </t>
  </si>
  <si>
    <t>H010/049 a 050</t>
  </si>
  <si>
    <t>Príloha č. 2 - Návrh na plnenie kritéria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</si>
  <si>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</si>
  <si>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</si>
  <si>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</si>
  <si>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</si>
  <si>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</si>
  <si>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</si>
  <si>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</si>
  <si>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</si>
  <si>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</si>
  <si>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Cena celkom za celý predmet zákazky v eur bez DPH</t>
  </si>
  <si>
    <t>DPH</t>
  </si>
  <si>
    <t>Cena celkom za celý predmet zákazky v eur s DPH</t>
  </si>
  <si>
    <t>V ................</t>
  </si>
  <si>
    <t>dňa: ..........................</t>
  </si>
  <si>
    <t>Podpis zástupcu uchádzača</t>
  </si>
  <si>
    <t>Skrátenie stožiara o 2,5m (H263/147)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</si>
</sst>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\ [$€-1]"/>
    <numFmt numFmtId="165" formatCode="#,##0.00&quot; Sk&quot;"/>
    <numFmt numFmtId="166" formatCode="0,%"/>
    <numFmt numFmtId="167" formatCode="#,##0.00&quot; €&quot;"/>
    <numFmt numFmtId="168" formatCode="#,##0.0000&quot; €&quot;"/>
  </numFmts>
  <fonts count="21" x14ac:knownFonts="1">
    <font>
      <sz val="10"/>
      <name val="Arial"/>
      <family val="2"/>
      <charset val="238"/>
    </font>
    <font>
      <sz val="10.5"/>
      <name val="Calibri"/>
      <family val="2"/>
      <charset val="238"/>
    </font>
    <font>
      <b/>
      <sz val="8"/>
      <color rgb="FFB7000B"/>
      <name val="Calibri"/>
      <family val="2"/>
      <charset val="238"/>
    </font>
    <font>
      <sz val="8"/>
      <color rgb="FFB7000B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rgb="FF000000"/>
      <name val="Arial"/>
      <family val="2"/>
      <charset val="1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9"/>
      <name val="Arial CE"/>
      <family val="2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</borders>
  <cellStyleXfs count="2">
    <xf numFmtId="0" fontId="0" fillId="0" borderId="0"/>
    <xf numFmtId="0" fontId="16" fillId="0" borderId="0"/>
  </cellStyleXfs>
  <cellXfs count="160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2" xfId="0" applyFill="1" applyBorder="1"/>
    <xf numFmtId="0" fontId="0" fillId="2" borderId="5" xfId="0" applyFill="1" applyBorder="1"/>
    <xf numFmtId="0" fontId="4" fillId="2" borderId="0" xfId="0" applyFont="1" applyFill="1"/>
    <xf numFmtId="0" fontId="5" fillId="2" borderId="0" xfId="1" applyFont="1" applyFill="1" applyAlignment="1">
      <alignment horizontal="left" vertical="center"/>
    </xf>
    <xf numFmtId="0" fontId="4" fillId="2" borderId="0" xfId="0" applyFont="1" applyFill="1" applyAlignment="1"/>
    <xf numFmtId="0" fontId="0" fillId="2" borderId="0" xfId="0" applyFont="1" applyFill="1" applyAlignment="1">
      <alignment horizontal="left" indent="15"/>
    </xf>
    <xf numFmtId="14" fontId="6" fillId="2" borderId="0" xfId="0" applyNumberFormat="1" applyFont="1" applyFill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7" fillId="2" borderId="0" xfId="0" applyFont="1" applyFill="1"/>
    <xf numFmtId="164" fontId="6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0" fontId="8" fillId="2" borderId="7" xfId="0" applyFont="1" applyFill="1" applyBorder="1"/>
    <xf numFmtId="0" fontId="6" fillId="2" borderId="7" xfId="0" applyFont="1" applyFill="1" applyBorder="1" applyAlignment="1">
      <alignment vertical="top" wrapText="1"/>
    </xf>
    <xf numFmtId="49" fontId="6" fillId="2" borderId="0" xfId="0" applyNumberFormat="1" applyFont="1" applyFill="1" applyAlignment="1">
      <alignment horizontal="center"/>
    </xf>
    <xf numFmtId="49" fontId="7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right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165" fontId="10" fillId="0" borderId="8" xfId="0" applyNumberFormat="1" applyFont="1" applyBorder="1" applyAlignment="1">
      <alignment horizontal="left"/>
    </xf>
    <xf numFmtId="2" fontId="11" fillId="2" borderId="5" xfId="1" applyNumberFormat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14" fontId="6" fillId="2" borderId="0" xfId="0" applyNumberFormat="1" applyFont="1" applyFill="1" applyAlignment="1">
      <alignment horizontal="center"/>
    </xf>
    <xf numFmtId="166" fontId="0" fillId="2" borderId="0" xfId="0" applyNumberFormat="1" applyFill="1"/>
    <xf numFmtId="164" fontId="6" fillId="2" borderId="0" xfId="0" applyNumberFormat="1" applyFont="1" applyFill="1"/>
    <xf numFmtId="0" fontId="6" fillId="2" borderId="7" xfId="0" applyFont="1" applyFill="1" applyBorder="1" applyAlignment="1">
      <alignment wrapText="1"/>
    </xf>
    <xf numFmtId="167" fontId="6" fillId="0" borderId="7" xfId="0" applyNumberFormat="1" applyFont="1" applyBorder="1"/>
    <xf numFmtId="0" fontId="8" fillId="2" borderId="7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0" fontId="0" fillId="0" borderId="0" xfId="0" applyFont="1"/>
    <xf numFmtId="168" fontId="0" fillId="0" borderId="0" xfId="0" applyNumberFormat="1"/>
    <xf numFmtId="0" fontId="5" fillId="0" borderId="12" xfId="0" applyFont="1" applyBorder="1" applyAlignment="1">
      <alignment wrapText="1"/>
    </xf>
    <xf numFmtId="167" fontId="5" fillId="3" borderId="13" xfId="0" applyNumberFormat="1" applyFont="1" applyFill="1" applyBorder="1"/>
    <xf numFmtId="0" fontId="8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7" xfId="0" applyFont="1" applyBorder="1" applyAlignment="1">
      <alignment horizontal="left"/>
    </xf>
    <xf numFmtId="165" fontId="0" fillId="0" borderId="11" xfId="0" applyNumberFormat="1" applyBorder="1"/>
    <xf numFmtId="0" fontId="15" fillId="0" borderId="7" xfId="0" applyFont="1" applyBorder="1"/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wrapText="1"/>
    </xf>
    <xf numFmtId="0" fontId="0" fillId="0" borderId="0" xfId="0" applyAlignment="1"/>
    <xf numFmtId="0" fontId="8" fillId="0" borderId="7" xfId="0" applyFont="1" applyBorder="1"/>
    <xf numFmtId="0" fontId="6" fillId="0" borderId="8" xfId="0" applyFont="1" applyBorder="1"/>
    <xf numFmtId="0" fontId="8" fillId="0" borderId="7" xfId="0" applyFont="1" applyBorder="1" applyAlignment="1">
      <alignment horizontal="center"/>
    </xf>
    <xf numFmtId="165" fontId="10" fillId="0" borderId="8" xfId="0" applyNumberFormat="1" applyFont="1" applyBorder="1"/>
    <xf numFmtId="165" fontId="0" fillId="0" borderId="8" xfId="0" applyNumberFormat="1" applyBorder="1"/>
    <xf numFmtId="0" fontId="5" fillId="0" borderId="12" xfId="0" applyFont="1" applyBorder="1"/>
    <xf numFmtId="0" fontId="0" fillId="0" borderId="14" xfId="0" applyBorder="1"/>
    <xf numFmtId="0" fontId="6" fillId="0" borderId="7" xfId="0" applyFont="1" applyBorder="1"/>
    <xf numFmtId="0" fontId="12" fillId="2" borderId="0" xfId="0" applyFont="1" applyFill="1" applyAlignment="1">
      <alignment horizontal="left" indent="15"/>
    </xf>
    <xf numFmtId="167" fontId="6" fillId="0" borderId="9" xfId="0" applyNumberFormat="1" applyFont="1" applyBorder="1"/>
    <xf numFmtId="0" fontId="5" fillId="0" borderId="16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2" borderId="17" xfId="0" applyFont="1" applyFill="1" applyBorder="1" applyAlignment="1">
      <alignment wrapText="1"/>
    </xf>
    <xf numFmtId="167" fontId="0" fillId="3" borderId="13" xfId="0" applyNumberFormat="1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2" borderId="18" xfId="0" applyFont="1" applyFill="1" applyBorder="1"/>
    <xf numFmtId="0" fontId="0" fillId="0" borderId="0" xfId="0" applyBorder="1"/>
    <xf numFmtId="0" fontId="0" fillId="2" borderId="0" xfId="0" applyFont="1" applyFill="1" applyBorder="1"/>
    <xf numFmtId="0" fontId="0" fillId="2" borderId="19" xfId="0" applyFont="1" applyFill="1" applyBorder="1"/>
    <xf numFmtId="0" fontId="7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Alignment="1">
      <alignment vertical="center"/>
    </xf>
    <xf numFmtId="0" fontId="0" fillId="2" borderId="8" xfId="0" applyFont="1" applyFill="1" applyBorder="1"/>
    <xf numFmtId="167" fontId="7" fillId="2" borderId="13" xfId="0" applyNumberFormat="1" applyFont="1" applyFill="1" applyBorder="1" applyAlignment="1">
      <alignment horizontal="right"/>
    </xf>
    <xf numFmtId="0" fontId="7" fillId="2" borderId="8" xfId="0" applyFont="1" applyFill="1" applyBorder="1"/>
    <xf numFmtId="165" fontId="17" fillId="0" borderId="8" xfId="0" applyNumberFormat="1" applyFont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167" fontId="6" fillId="4" borderId="7" xfId="0" applyNumberFormat="1" applyFont="1" applyFill="1" applyBorder="1"/>
    <xf numFmtId="167" fontId="10" fillId="4" borderId="7" xfId="0" applyNumberFormat="1" applyFont="1" applyFill="1" applyBorder="1"/>
    <xf numFmtId="0" fontId="18" fillId="0" borderId="0" xfId="0" applyFont="1"/>
    <xf numFmtId="0" fontId="18" fillId="0" borderId="20" xfId="0" applyFont="1" applyBorder="1" applyAlignment="1">
      <alignment vertical="center"/>
    </xf>
    <xf numFmtId="0" fontId="0" fillId="0" borderId="23" xfId="0" applyBorder="1"/>
    <xf numFmtId="0" fontId="0" fillId="0" borderId="32" xfId="0" applyBorder="1"/>
    <xf numFmtId="0" fontId="20" fillId="0" borderId="35" xfId="0" applyFont="1" applyBorder="1" applyAlignment="1">
      <alignment horizontal="center" vertical="center" wrapText="1"/>
    </xf>
    <xf numFmtId="4" fontId="20" fillId="0" borderId="40" xfId="0" applyNumberFormat="1" applyFont="1" applyBorder="1" applyAlignment="1" applyProtection="1">
      <alignment horizontal="center" vertical="center"/>
      <protection hidden="1"/>
    </xf>
    <xf numFmtId="0" fontId="6" fillId="6" borderId="7" xfId="0" applyFont="1" applyFill="1" applyBorder="1" applyAlignment="1">
      <alignment horizontal="left" wrapText="1"/>
    </xf>
    <xf numFmtId="49" fontId="6" fillId="7" borderId="1" xfId="0" applyNumberFormat="1" applyFont="1" applyFill="1" applyBorder="1" applyAlignment="1">
      <alignment horizontal="center"/>
    </xf>
    <xf numFmtId="0" fontId="8" fillId="7" borderId="7" xfId="0" applyFont="1" applyFill="1" applyBorder="1" applyAlignment="1">
      <alignment horizontal="left"/>
    </xf>
    <xf numFmtId="0" fontId="6" fillId="7" borderId="7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8" fillId="4" borderId="11" xfId="0" applyFont="1" applyFill="1" applyBorder="1" applyAlignment="1" applyProtection="1">
      <alignment horizontal="center" vertical="center"/>
      <protection locked="0"/>
    </xf>
    <xf numFmtId="0" fontId="18" fillId="4" borderId="26" xfId="0" applyFont="1" applyFill="1" applyBorder="1" applyAlignment="1" applyProtection="1">
      <alignment horizontal="center" vertical="center"/>
      <protection locked="0"/>
    </xf>
    <xf numFmtId="0" fontId="18" fillId="0" borderId="2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4" borderId="29" xfId="0" applyFont="1" applyFill="1" applyBorder="1" applyAlignment="1" applyProtection="1">
      <alignment horizontal="center" vertical="center"/>
      <protection locked="0"/>
    </xf>
    <xf numFmtId="0" fontId="18" fillId="4" borderId="30" xfId="0" applyFont="1" applyFill="1" applyBorder="1" applyAlignment="1" applyProtection="1">
      <alignment horizontal="center" vertical="center"/>
      <protection locked="0"/>
    </xf>
    <xf numFmtId="0" fontId="18" fillId="4" borderId="31" xfId="0" applyFont="1" applyFill="1" applyBorder="1" applyAlignment="1" applyProtection="1">
      <alignment horizontal="center" vertical="center"/>
      <protection locked="0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4" fontId="20" fillId="0" borderId="38" xfId="0" applyNumberFormat="1" applyFont="1" applyBorder="1" applyAlignment="1" applyProtection="1">
      <alignment horizontal="center" vertical="center"/>
      <protection hidden="1"/>
    </xf>
    <xf numFmtId="4" fontId="20" fillId="0" borderId="39" xfId="0" applyNumberFormat="1" applyFont="1" applyBorder="1" applyAlignment="1" applyProtection="1">
      <alignment horizontal="center" vertical="center"/>
      <protection hidden="1"/>
    </xf>
    <xf numFmtId="4" fontId="20" fillId="5" borderId="29" xfId="0" applyNumberFormat="1" applyFont="1" applyFill="1" applyBorder="1" applyAlignment="1" applyProtection="1">
      <alignment horizontal="center" vertical="center"/>
      <protection hidden="1"/>
    </xf>
    <xf numFmtId="4" fontId="20" fillId="5" borderId="30" xfId="0" applyNumberFormat="1" applyFont="1" applyFill="1" applyBorder="1" applyAlignment="1" applyProtection="1">
      <alignment horizontal="center" vertical="center"/>
      <protection hidden="1"/>
    </xf>
    <xf numFmtId="0" fontId="18" fillId="4" borderId="41" xfId="0" applyFont="1" applyFill="1" applyBorder="1" applyAlignment="1" applyProtection="1">
      <alignment horizontal="center"/>
      <protection locked="0"/>
    </xf>
    <xf numFmtId="0" fontId="18" fillId="4" borderId="45" xfId="0" applyFont="1" applyFill="1" applyBorder="1" applyAlignment="1" applyProtection="1">
      <alignment horizontal="center"/>
      <protection locked="0"/>
    </xf>
    <xf numFmtId="0" fontId="18" fillId="4" borderId="48" xfId="0" applyFont="1" applyFill="1" applyBorder="1" applyAlignment="1" applyProtection="1">
      <alignment horizontal="center"/>
      <protection locked="0"/>
    </xf>
    <xf numFmtId="0" fontId="18" fillId="4" borderId="42" xfId="0" applyFont="1" applyFill="1" applyBorder="1" applyAlignment="1" applyProtection="1">
      <alignment horizontal="center"/>
      <protection locked="0"/>
    </xf>
    <xf numFmtId="0" fontId="18" fillId="4" borderId="46" xfId="0" applyFont="1" applyFill="1" applyBorder="1" applyAlignment="1" applyProtection="1">
      <alignment horizontal="center"/>
      <protection locked="0"/>
    </xf>
    <xf numFmtId="0" fontId="18" fillId="4" borderId="49" xfId="0" applyFont="1" applyFill="1" applyBorder="1" applyAlignment="1" applyProtection="1">
      <alignment horizontal="center"/>
      <protection locked="0"/>
    </xf>
    <xf numFmtId="0" fontId="18" fillId="4" borderId="43" xfId="0" applyFont="1" applyFill="1" applyBorder="1" applyAlignment="1" applyProtection="1">
      <alignment horizontal="center"/>
      <protection locked="0"/>
    </xf>
    <xf numFmtId="0" fontId="18" fillId="4" borderId="22" xfId="0" applyFont="1" applyFill="1" applyBorder="1" applyAlignment="1" applyProtection="1">
      <alignment horizontal="center"/>
      <protection locked="0"/>
    </xf>
    <xf numFmtId="0" fontId="18" fillId="4" borderId="44" xfId="0" applyFont="1" applyFill="1" applyBorder="1" applyAlignment="1" applyProtection="1">
      <alignment horizontal="center"/>
      <protection locked="0"/>
    </xf>
    <xf numFmtId="0" fontId="18" fillId="4" borderId="47" xfId="0" applyFont="1" applyFill="1" applyBorder="1" applyAlignment="1" applyProtection="1">
      <alignment horizontal="center"/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18" fillId="4" borderId="32" xfId="0" applyFont="1" applyFill="1" applyBorder="1" applyAlignment="1" applyProtection="1">
      <alignment horizontal="center"/>
      <protection locked="0"/>
    </xf>
    <xf numFmtId="0" fontId="18" fillId="4" borderId="50" xfId="0" applyFont="1" applyFill="1" applyBorder="1" applyAlignment="1" applyProtection="1">
      <alignment horizontal="center"/>
      <protection locked="0"/>
    </xf>
    <xf numFmtId="0" fontId="18" fillId="4" borderId="20" xfId="0" applyFont="1" applyFill="1" applyBorder="1" applyAlignment="1" applyProtection="1">
      <alignment horizontal="center"/>
      <protection locked="0"/>
    </xf>
    <xf numFmtId="0" fontId="18" fillId="4" borderId="51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2" borderId="10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7000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153761</xdr:colOff>
      <xdr:row>3</xdr:row>
      <xdr:rowOff>2721</xdr:rowOff>
    </xdr:from>
    <xdr:to>
      <xdr:col>2</xdr:col>
      <xdr:colOff>1581150</xdr:colOff>
      <xdr:row>3</xdr:row>
      <xdr:rowOff>619125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DDBB88D-AE7B-4AEB-88F9-6090223CEF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11" y="593271"/>
          <a:ext cx="2779939" cy="6164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62B50D15-75A1-4707-82F5-0774A549EF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F367925F-06FF-4FE0-A5F5-EA05B59C4B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id="{0305F018-7DF4-47D0-810F-86D652DEAC6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2BB67C79-B7FE-458C-B25D-90D57A1D8F0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3482A3A3-71BC-4358-82D3-205FB9865AB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149CE6A5-EF75-495A-85C9-C3E6AE95DD7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50E8EF6C-AE4D-4B6E-B3F8-C156CA6702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DA99A460-BA13-42BD-8332-F746605E506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EE511573-5A23-4F02-9A2C-64B128CFB35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EB42-B90D-4B89-95FD-EA2F40A30519}">
  <dimension ref="A1:G22"/>
  <sheetViews>
    <sheetView workbookViewId="0">
      <selection activeCell="D28" sqref="D28"/>
    </sheetView>
  </sheetViews>
  <sheetFormatPr defaultRowHeight="12.75" x14ac:dyDescent="0.2"/>
  <cols>
    <col min="1" max="1" width="3.140625" customWidth="1"/>
    <col min="2" max="2" width="20.28515625" customWidth="1"/>
    <col min="3" max="3" width="26.42578125" customWidth="1"/>
    <col min="4" max="4" width="17.42578125" customWidth="1"/>
    <col min="5" max="5" width="18.140625" customWidth="1"/>
    <col min="6" max="6" width="19.85546875" customWidth="1"/>
  </cols>
  <sheetData>
    <row r="1" spans="1:7" ht="15" x14ac:dyDescent="0.25">
      <c r="A1" s="100"/>
      <c r="B1" s="100"/>
      <c r="C1" s="100"/>
      <c r="D1" s="100"/>
      <c r="E1" s="100"/>
      <c r="F1" s="100"/>
    </row>
    <row r="2" spans="1:7" ht="15.75" thickBot="1" x14ac:dyDescent="0.3">
      <c r="A2" s="100"/>
      <c r="B2" s="101"/>
      <c r="C2" s="101"/>
      <c r="D2" s="101"/>
      <c r="E2" s="101"/>
      <c r="F2" s="101"/>
    </row>
    <row r="3" spans="1:7" ht="15.75" thickTop="1" x14ac:dyDescent="0.25">
      <c r="A3" s="100"/>
      <c r="B3" s="111"/>
      <c r="C3" s="112"/>
      <c r="D3" s="112" t="s">
        <v>172</v>
      </c>
      <c r="E3" s="112"/>
      <c r="F3" s="112"/>
      <c r="G3" s="102"/>
    </row>
    <row r="4" spans="1:7" ht="63" customHeight="1" x14ac:dyDescent="0.25">
      <c r="A4" s="100"/>
      <c r="B4" s="113"/>
      <c r="C4" s="114"/>
      <c r="D4" s="114"/>
      <c r="E4" s="114"/>
      <c r="F4" s="114"/>
      <c r="G4" s="102"/>
    </row>
    <row r="5" spans="1:7" ht="15" x14ac:dyDescent="0.25">
      <c r="A5" s="100"/>
      <c r="B5" s="115" t="s">
        <v>173</v>
      </c>
      <c r="C5" s="116"/>
      <c r="D5" s="117"/>
      <c r="E5" s="118"/>
      <c r="F5" s="119"/>
    </row>
    <row r="6" spans="1:7" ht="15" x14ac:dyDescent="0.25">
      <c r="A6" s="100"/>
      <c r="B6" s="115" t="s">
        <v>174</v>
      </c>
      <c r="C6" s="116"/>
      <c r="D6" s="117"/>
      <c r="E6" s="118"/>
      <c r="F6" s="119"/>
    </row>
    <row r="7" spans="1:7" ht="15" x14ac:dyDescent="0.25">
      <c r="A7" s="100"/>
      <c r="B7" s="115" t="s">
        <v>175</v>
      </c>
      <c r="C7" s="116"/>
      <c r="D7" s="117"/>
      <c r="E7" s="118"/>
      <c r="F7" s="119"/>
    </row>
    <row r="8" spans="1:7" ht="15" x14ac:dyDescent="0.25">
      <c r="A8" s="100"/>
      <c r="B8" s="115" t="s">
        <v>176</v>
      </c>
      <c r="C8" s="116"/>
      <c r="D8" s="117"/>
      <c r="E8" s="118"/>
      <c r="F8" s="119"/>
    </row>
    <row r="9" spans="1:7" ht="15" x14ac:dyDescent="0.25">
      <c r="A9" s="100"/>
      <c r="B9" s="115" t="s">
        <v>177</v>
      </c>
      <c r="C9" s="116"/>
      <c r="D9" s="117"/>
      <c r="E9" s="118"/>
      <c r="F9" s="119"/>
    </row>
    <row r="10" spans="1:7" ht="15" x14ac:dyDescent="0.25">
      <c r="A10" s="100"/>
      <c r="B10" s="115" t="s">
        <v>178</v>
      </c>
      <c r="C10" s="116"/>
      <c r="D10" s="117"/>
      <c r="E10" s="118"/>
      <c r="F10" s="119"/>
    </row>
    <row r="11" spans="1:7" ht="15" x14ac:dyDescent="0.25">
      <c r="A11" s="100"/>
      <c r="B11" s="120" t="s">
        <v>179</v>
      </c>
      <c r="C11" s="121"/>
      <c r="D11" s="117"/>
      <c r="E11" s="118"/>
      <c r="F11" s="119"/>
    </row>
    <row r="12" spans="1:7" ht="15.75" thickBot="1" x14ac:dyDescent="0.3">
      <c r="A12" s="100"/>
      <c r="B12" s="122" t="s">
        <v>180</v>
      </c>
      <c r="C12" s="123"/>
      <c r="D12" s="124" t="s">
        <v>181</v>
      </c>
      <c r="E12" s="125"/>
      <c r="F12" s="126"/>
    </row>
    <row r="13" spans="1:7" ht="14.25" thickTop="1" thickBot="1" x14ac:dyDescent="0.25"/>
    <row r="14" spans="1:7" ht="17.25" thickTop="1" x14ac:dyDescent="0.2">
      <c r="A14" s="103"/>
      <c r="B14" s="127" t="s">
        <v>182</v>
      </c>
      <c r="C14" s="128"/>
      <c r="D14" s="104" t="s">
        <v>183</v>
      </c>
      <c r="E14" s="129" t="s">
        <v>184</v>
      </c>
      <c r="F14" s="130"/>
    </row>
    <row r="15" spans="1:7" ht="45.75" customHeight="1" thickBot="1" x14ac:dyDescent="0.25">
      <c r="B15" s="131">
        <f>SUM('0201_BAJK-PRIE'!F53,'0202_PAN-BUD'!F56,'0203_RAČ M'!F55,'0204_TRN M'!F55,'0205_TRN-JEG'!F54,'0206_TRN-BAJ'!F54,' 0207_TRN-TOM'!F58,'0208_PAJŠ-JIR'!F53,'0209_M SNP'!F53)</f>
        <v>0</v>
      </c>
      <c r="C15" s="132"/>
      <c r="D15" s="105">
        <f>B15*0.2</f>
        <v>0</v>
      </c>
      <c r="E15" s="133">
        <f>B15+D15</f>
        <v>0</v>
      </c>
      <c r="F15" s="134"/>
      <c r="G15" s="102"/>
    </row>
    <row r="16" spans="1:7" ht="13.5" thickTop="1" x14ac:dyDescent="0.2"/>
    <row r="18" spans="2:6" ht="13.5" thickBot="1" x14ac:dyDescent="0.25"/>
    <row r="19" spans="2:6" ht="13.5" thickTop="1" x14ac:dyDescent="0.2">
      <c r="B19" s="135" t="s">
        <v>185</v>
      </c>
      <c r="C19" s="138" t="s">
        <v>186</v>
      </c>
      <c r="D19" s="141" t="s">
        <v>187</v>
      </c>
      <c r="E19" s="142"/>
      <c r="F19" s="143"/>
    </row>
    <row r="20" spans="2:6" x14ac:dyDescent="0.2">
      <c r="B20" s="136"/>
      <c r="C20" s="139"/>
      <c r="D20" s="144"/>
      <c r="E20" s="145"/>
      <c r="F20" s="146"/>
    </row>
    <row r="21" spans="2:6" ht="13.5" thickBot="1" x14ac:dyDescent="0.25">
      <c r="B21" s="137"/>
      <c r="C21" s="140"/>
      <c r="D21" s="147"/>
      <c r="E21" s="148"/>
      <c r="F21" s="149"/>
    </row>
    <row r="22" spans="2:6" ht="13.5" thickTop="1" x14ac:dyDescent="0.2"/>
  </sheetData>
  <mergeCells count="25">
    <mergeCell ref="B14:C14"/>
    <mergeCell ref="E14:F14"/>
    <mergeCell ref="B15:C15"/>
    <mergeCell ref="E15:F15"/>
    <mergeCell ref="B19:B21"/>
    <mergeCell ref="C19:C21"/>
    <mergeCell ref="D19:F2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3:C4"/>
    <mergeCell ref="D3:F4"/>
    <mergeCell ref="B5:C5"/>
    <mergeCell ref="D5:F5"/>
    <mergeCell ref="B6:C6"/>
    <mergeCell ref="D6:F6"/>
  </mergeCells>
  <dataValidations count="1">
    <dataValidation type="list" allowBlank="1" sqref="D12:F12" xr:uid="{FD7A106B-FC9F-4B6F-8495-031C947C68B3}">
      <formula1>"platca DPH, neplatca DPH"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3"/>
  <sheetViews>
    <sheetView view="pageBreakPreview" zoomScale="110" zoomScaleNormal="100" zoomScaleSheetLayoutView="110" zoomScalePageLayoutView="85" workbookViewId="0">
      <selection activeCell="B22" sqref="B22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56"/>
      <c r="B2" s="4"/>
      <c r="C2" s="4"/>
      <c r="D2" s="4"/>
      <c r="E2" s="4"/>
      <c r="F2" s="157" t="s">
        <v>0</v>
      </c>
      <c r="G2" s="157"/>
    </row>
    <row r="3" spans="1:7" ht="10.9" customHeight="1" x14ac:dyDescent="0.2">
      <c r="A3" s="156"/>
      <c r="B3" s="2"/>
      <c r="C3" s="2"/>
      <c r="D3" s="2"/>
      <c r="E3" s="2"/>
      <c r="F3" s="158" t="s">
        <v>1</v>
      </c>
      <c r="G3" s="158"/>
    </row>
    <row r="4" spans="1:7" ht="10.9" customHeight="1" x14ac:dyDescent="0.2">
      <c r="A4" s="156"/>
      <c r="B4" s="5"/>
      <c r="C4" s="5"/>
      <c r="D4" s="5"/>
      <c r="E4" s="39"/>
      <c r="F4" s="159" t="s">
        <v>2</v>
      </c>
      <c r="G4" s="159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2"/>
      <c r="D6" s="2"/>
      <c r="E6" s="2"/>
      <c r="F6" s="2"/>
      <c r="G6" s="41"/>
    </row>
    <row r="7" spans="1:7" x14ac:dyDescent="0.2">
      <c r="A7" s="6" t="s">
        <v>5</v>
      </c>
      <c r="B7" s="9" t="s">
        <v>6</v>
      </c>
      <c r="C7" s="2"/>
      <c r="D7" s="2"/>
      <c r="E7" s="2"/>
      <c r="F7" s="2"/>
      <c r="G7" s="40"/>
    </row>
    <row r="8" spans="1:7" x14ac:dyDescent="0.2">
      <c r="A8" s="6" t="s">
        <v>7</v>
      </c>
      <c r="B8" s="9" t="s">
        <v>149</v>
      </c>
      <c r="C8" s="2"/>
      <c r="D8" s="2"/>
      <c r="E8" s="2"/>
      <c r="F8" s="2"/>
      <c r="G8" s="40"/>
    </row>
    <row r="9" spans="1:7" x14ac:dyDescent="0.2">
      <c r="A9" s="2"/>
      <c r="B9" s="9" t="s">
        <v>148</v>
      </c>
      <c r="C9" s="2"/>
      <c r="D9" s="2"/>
      <c r="E9" s="42"/>
      <c r="F9" s="42"/>
      <c r="G9" s="2"/>
    </row>
    <row r="10" spans="1:7" ht="36" customHeight="1" x14ac:dyDescent="0.2">
      <c r="A10" s="80" t="s">
        <v>8</v>
      </c>
      <c r="B10" s="80" t="s">
        <v>9</v>
      </c>
      <c r="C10" s="81" t="s">
        <v>152</v>
      </c>
      <c r="D10" s="80" t="s">
        <v>10</v>
      </c>
      <c r="E10" s="81" t="s">
        <v>120</v>
      </c>
      <c r="F10" s="81" t="s">
        <v>121</v>
      </c>
      <c r="G10" s="80" t="s">
        <v>11</v>
      </c>
    </row>
    <row r="11" spans="1:7" ht="15" customHeight="1" x14ac:dyDescent="0.2">
      <c r="A11" s="13"/>
      <c r="B11" s="13"/>
      <c r="C11" s="13"/>
      <c r="D11" s="13"/>
      <c r="E11" s="13"/>
      <c r="F11" s="13"/>
      <c r="G11" s="13"/>
    </row>
    <row r="12" spans="1:7" ht="12" customHeight="1" x14ac:dyDescent="0.2">
      <c r="A12" s="15" t="s">
        <v>12</v>
      </c>
      <c r="B12" s="16" t="s">
        <v>13</v>
      </c>
      <c r="C12" s="13"/>
      <c r="D12" s="13"/>
      <c r="E12" s="13"/>
      <c r="F12" s="13"/>
      <c r="G12" s="43"/>
    </row>
    <row r="13" spans="1:7" ht="24.95" customHeight="1" x14ac:dyDescent="0.2">
      <c r="A13" s="18" t="s">
        <v>14</v>
      </c>
      <c r="B13" s="19" t="s">
        <v>15</v>
      </c>
      <c r="C13" s="20">
        <v>6</v>
      </c>
      <c r="D13" s="11" t="s">
        <v>16</v>
      </c>
      <c r="E13" s="98"/>
      <c r="F13" s="45">
        <f t="shared" ref="F13:F17" si="0">C13*E13</f>
        <v>0</v>
      </c>
      <c r="G13" s="49"/>
    </row>
    <row r="14" spans="1:7" ht="24.95" customHeight="1" x14ac:dyDescent="0.2">
      <c r="A14" s="18" t="s">
        <v>18</v>
      </c>
      <c r="B14" s="19" t="s">
        <v>19</v>
      </c>
      <c r="C14" s="19">
        <v>26</v>
      </c>
      <c r="D14" s="11" t="s">
        <v>16</v>
      </c>
      <c r="E14" s="98"/>
      <c r="F14" s="45">
        <f t="shared" si="0"/>
        <v>0</v>
      </c>
      <c r="G14" s="64" t="s">
        <v>17</v>
      </c>
    </row>
    <row r="15" spans="1:7" ht="13.15" customHeight="1" x14ac:dyDescent="0.2">
      <c r="A15" s="18" t="s">
        <v>24</v>
      </c>
      <c r="B15" s="19" t="s">
        <v>25</v>
      </c>
      <c r="C15" s="19">
        <v>6</v>
      </c>
      <c r="D15" s="11" t="s">
        <v>16</v>
      </c>
      <c r="E15" s="98"/>
      <c r="F15" s="45">
        <f t="shared" si="0"/>
        <v>0</v>
      </c>
      <c r="G15" s="44"/>
    </row>
    <row r="16" spans="1:7" ht="26.45" customHeight="1" x14ac:dyDescent="0.2">
      <c r="A16" s="18" t="s">
        <v>28</v>
      </c>
      <c r="B16" s="21" t="s">
        <v>29</v>
      </c>
      <c r="C16" s="19">
        <v>6</v>
      </c>
      <c r="D16" s="11" t="s">
        <v>16</v>
      </c>
      <c r="E16" s="98"/>
      <c r="F16" s="45">
        <f t="shared" si="0"/>
        <v>0</v>
      </c>
      <c r="G16" s="49" t="s">
        <v>122</v>
      </c>
    </row>
    <row r="17" spans="1:7" ht="13.15" customHeight="1" thickBot="1" x14ac:dyDescent="0.25">
      <c r="A17" s="18" t="s">
        <v>30</v>
      </c>
      <c r="B17" s="22" t="s">
        <v>31</v>
      </c>
      <c r="C17" s="20">
        <v>6</v>
      </c>
      <c r="D17" s="11" t="s">
        <v>32</v>
      </c>
      <c r="E17" s="45"/>
      <c r="F17" s="75">
        <f t="shared" si="0"/>
        <v>0</v>
      </c>
      <c r="G17" s="19"/>
    </row>
    <row r="18" spans="1:7" ht="12" customHeight="1" thickBot="1" x14ac:dyDescent="0.25">
      <c r="A18" s="23"/>
      <c r="B18" s="153" t="s">
        <v>123</v>
      </c>
      <c r="C18" s="153"/>
      <c r="D18" s="153"/>
      <c r="E18" s="153"/>
      <c r="F18" s="93">
        <f>SUM(F13:F17)</f>
        <v>0</v>
      </c>
      <c r="G18" s="97" t="s">
        <v>124</v>
      </c>
    </row>
    <row r="19" spans="1:7" ht="12" customHeight="1" x14ac:dyDescent="0.2">
      <c r="A19" s="24" t="s">
        <v>33</v>
      </c>
      <c r="B19" s="152" t="s">
        <v>34</v>
      </c>
      <c r="C19" s="152"/>
      <c r="D19" s="152"/>
      <c r="E19" s="152"/>
      <c r="F19" s="152"/>
      <c r="G19" s="152"/>
    </row>
    <row r="20" spans="1:7" ht="42.75" customHeight="1" x14ac:dyDescent="0.2">
      <c r="A20" s="25" t="s">
        <v>35</v>
      </c>
      <c r="B20" s="26" t="s">
        <v>36</v>
      </c>
      <c r="C20" s="27">
        <v>6</v>
      </c>
      <c r="D20" s="28" t="s">
        <v>16</v>
      </c>
      <c r="E20" s="98"/>
      <c r="F20" s="45">
        <f t="shared" ref="F20:F27" si="1">C20*E20</f>
        <v>0</v>
      </c>
      <c r="G20" s="32"/>
    </row>
    <row r="21" spans="1:7" ht="13.15" customHeight="1" x14ac:dyDescent="0.2">
      <c r="A21" s="25" t="s">
        <v>39</v>
      </c>
      <c r="B21" s="19" t="s">
        <v>40</v>
      </c>
      <c r="C21" s="27">
        <v>6</v>
      </c>
      <c r="D21" s="28" t="s">
        <v>16</v>
      </c>
      <c r="E21" s="98"/>
      <c r="F21" s="45">
        <f t="shared" si="1"/>
        <v>0</v>
      </c>
      <c r="G21" s="32"/>
    </row>
    <row r="22" spans="1:7" ht="13.15" customHeight="1" x14ac:dyDescent="0.2">
      <c r="A22" s="25" t="s">
        <v>43</v>
      </c>
      <c r="B22" s="32" t="s">
        <v>44</v>
      </c>
      <c r="C22" s="27">
        <v>24</v>
      </c>
      <c r="D22" s="28" t="s">
        <v>16</v>
      </c>
      <c r="E22" s="98"/>
      <c r="F22" s="45">
        <f t="shared" si="1"/>
        <v>0</v>
      </c>
      <c r="G22" s="32"/>
    </row>
    <row r="23" spans="1:7" ht="13.15" customHeight="1" x14ac:dyDescent="0.2">
      <c r="A23" s="25" t="s">
        <v>47</v>
      </c>
      <c r="B23" s="32" t="s">
        <v>48</v>
      </c>
      <c r="C23" s="27">
        <v>24</v>
      </c>
      <c r="D23" s="28" t="s">
        <v>16</v>
      </c>
      <c r="E23" s="98"/>
      <c r="F23" s="45">
        <f t="shared" si="1"/>
        <v>0</v>
      </c>
      <c r="G23" s="66"/>
    </row>
    <row r="24" spans="1:7" ht="24.95" customHeight="1" x14ac:dyDescent="0.2">
      <c r="A24" s="25" t="s">
        <v>49</v>
      </c>
      <c r="B24" s="26" t="s">
        <v>50</v>
      </c>
      <c r="C24" s="27">
        <v>480</v>
      </c>
      <c r="D24" s="28" t="s">
        <v>51</v>
      </c>
      <c r="E24" s="98"/>
      <c r="F24" s="45">
        <f t="shared" si="1"/>
        <v>0</v>
      </c>
      <c r="G24" s="66"/>
    </row>
    <row r="25" spans="1:7" ht="12.75" customHeight="1" x14ac:dyDescent="0.2">
      <c r="A25" s="25" t="s">
        <v>52</v>
      </c>
      <c r="B25" s="26" t="s">
        <v>53</v>
      </c>
      <c r="C25" s="27">
        <v>120</v>
      </c>
      <c r="D25" s="28" t="s">
        <v>51</v>
      </c>
      <c r="E25" s="98"/>
      <c r="F25" s="45">
        <f t="shared" si="1"/>
        <v>0</v>
      </c>
      <c r="G25" s="67"/>
    </row>
    <row r="26" spans="1:7" ht="13.15" customHeight="1" x14ac:dyDescent="0.2">
      <c r="A26" s="25" t="s">
        <v>58</v>
      </c>
      <c r="B26" s="35" t="s">
        <v>150</v>
      </c>
      <c r="C26" s="27">
        <v>6</v>
      </c>
      <c r="D26" s="28" t="s">
        <v>16</v>
      </c>
      <c r="E26" s="98"/>
      <c r="F26" s="45">
        <f t="shared" si="1"/>
        <v>0</v>
      </c>
      <c r="G26" s="33" t="s">
        <v>59</v>
      </c>
    </row>
    <row r="27" spans="1:7" ht="13.15" customHeight="1" thickBot="1" x14ac:dyDescent="0.25">
      <c r="A27" s="25" t="s">
        <v>67</v>
      </c>
      <c r="B27" s="22" t="s">
        <v>31</v>
      </c>
      <c r="C27" s="20">
        <v>6</v>
      </c>
      <c r="D27" s="11" t="s">
        <v>32</v>
      </c>
      <c r="E27" s="45"/>
      <c r="F27" s="75">
        <f t="shared" si="1"/>
        <v>0</v>
      </c>
      <c r="G27" s="19"/>
    </row>
    <row r="28" spans="1:7" ht="12" customHeight="1" thickBot="1" x14ac:dyDescent="0.25">
      <c r="A28" s="23"/>
      <c r="B28" s="153" t="s">
        <v>123</v>
      </c>
      <c r="C28" s="153"/>
      <c r="D28" s="153"/>
      <c r="E28" s="153"/>
      <c r="F28" s="93">
        <f>SUM(F20:F27)</f>
        <v>0</v>
      </c>
      <c r="G28" s="97" t="s">
        <v>124</v>
      </c>
    </row>
    <row r="29" spans="1:7" ht="12" customHeight="1" x14ac:dyDescent="0.2">
      <c r="A29" s="15" t="s">
        <v>68</v>
      </c>
      <c r="B29" s="154" t="s">
        <v>69</v>
      </c>
      <c r="C29" s="154"/>
      <c r="D29" s="154"/>
      <c r="E29" s="154"/>
      <c r="F29" s="154"/>
      <c r="G29" s="154"/>
    </row>
    <row r="30" spans="1:7" x14ac:dyDescent="0.2">
      <c r="A30" s="25" t="s">
        <v>81</v>
      </c>
      <c r="B30" s="33" t="s">
        <v>82</v>
      </c>
      <c r="C30" s="27">
        <v>6</v>
      </c>
      <c r="D30" s="28" t="s">
        <v>16</v>
      </c>
      <c r="E30" s="98"/>
      <c r="F30" s="45">
        <f t="shared" ref="F30:F35" si="2">C30*E30</f>
        <v>0</v>
      </c>
      <c r="G30" s="67"/>
    </row>
    <row r="31" spans="1:7" x14ac:dyDescent="0.2">
      <c r="A31" s="25" t="s">
        <v>90</v>
      </c>
      <c r="B31" s="26" t="s">
        <v>91</v>
      </c>
      <c r="C31" s="73">
        <v>4</v>
      </c>
      <c r="D31" s="28" t="s">
        <v>16</v>
      </c>
      <c r="E31" s="98"/>
      <c r="F31" s="45">
        <f t="shared" si="2"/>
        <v>0</v>
      </c>
      <c r="G31" s="32"/>
    </row>
    <row r="32" spans="1:7" ht="24" x14ac:dyDescent="0.2">
      <c r="A32" s="25" t="s">
        <v>92</v>
      </c>
      <c r="B32" s="50" t="s">
        <v>151</v>
      </c>
      <c r="C32" s="32">
        <v>24</v>
      </c>
      <c r="D32" s="28" t="s">
        <v>16</v>
      </c>
      <c r="E32" s="98"/>
      <c r="F32" s="45">
        <f t="shared" si="2"/>
        <v>0</v>
      </c>
      <c r="G32" s="32"/>
    </row>
    <row r="33" spans="1:7" x14ac:dyDescent="0.2">
      <c r="A33" s="25" t="s">
        <v>93</v>
      </c>
      <c r="B33" s="26" t="s">
        <v>94</v>
      </c>
      <c r="C33" s="27">
        <v>120</v>
      </c>
      <c r="D33" s="28" t="s">
        <v>51</v>
      </c>
      <c r="E33" s="98"/>
      <c r="F33" s="45">
        <f t="shared" si="2"/>
        <v>0</v>
      </c>
      <c r="G33" s="67"/>
    </row>
    <row r="34" spans="1:7" x14ac:dyDescent="0.2">
      <c r="A34" s="25" t="s">
        <v>95</v>
      </c>
      <c r="B34" s="26" t="s">
        <v>96</v>
      </c>
      <c r="C34" s="27">
        <v>480</v>
      </c>
      <c r="D34" s="28" t="s">
        <v>51</v>
      </c>
      <c r="E34" s="98"/>
      <c r="F34" s="45">
        <f t="shared" si="2"/>
        <v>0</v>
      </c>
      <c r="G34" s="67"/>
    </row>
    <row r="35" spans="1:7" ht="13.15" customHeight="1" thickBot="1" x14ac:dyDescent="0.25">
      <c r="A35" s="25" t="s">
        <v>97</v>
      </c>
      <c r="B35" s="22" t="s">
        <v>98</v>
      </c>
      <c r="C35" s="20">
        <v>3</v>
      </c>
      <c r="D35" s="11" t="s">
        <v>32</v>
      </c>
      <c r="E35" s="45"/>
      <c r="F35" s="75">
        <f t="shared" si="2"/>
        <v>0</v>
      </c>
      <c r="G35" s="19"/>
    </row>
    <row r="36" spans="1:7" ht="12" customHeight="1" thickBot="1" x14ac:dyDescent="0.25">
      <c r="A36" s="23"/>
      <c r="B36" s="153" t="s">
        <v>123</v>
      </c>
      <c r="C36" s="153"/>
      <c r="D36" s="153"/>
      <c r="E36" s="153"/>
      <c r="F36" s="93">
        <f>SUM(F30:F35)</f>
        <v>0</v>
      </c>
      <c r="G36" s="97" t="s">
        <v>124</v>
      </c>
    </row>
    <row r="37" spans="1:7" ht="12" customHeight="1" x14ac:dyDescent="0.2">
      <c r="A37" s="15" t="s">
        <v>99</v>
      </c>
      <c r="B37" s="155" t="s">
        <v>100</v>
      </c>
      <c r="C37" s="155"/>
      <c r="D37" s="155"/>
      <c r="E37" s="155"/>
      <c r="F37" s="155"/>
      <c r="G37" s="155"/>
    </row>
    <row r="38" spans="1:7" ht="13.15" customHeight="1" x14ac:dyDescent="0.2">
      <c r="A38" s="25" t="s">
        <v>101</v>
      </c>
      <c r="B38" s="19" t="s">
        <v>102</v>
      </c>
      <c r="C38" s="20">
        <v>1</v>
      </c>
      <c r="D38" s="11" t="s">
        <v>103</v>
      </c>
      <c r="E38" s="99"/>
      <c r="F38" s="45">
        <f t="shared" ref="F38:F45" si="3">C38*E38</f>
        <v>0</v>
      </c>
      <c r="G38" s="69"/>
    </row>
    <row r="39" spans="1:7" ht="13.15" customHeight="1" x14ac:dyDescent="0.2">
      <c r="A39" s="25" t="s">
        <v>104</v>
      </c>
      <c r="B39" s="19" t="s">
        <v>105</v>
      </c>
      <c r="C39" s="20">
        <v>1</v>
      </c>
      <c r="D39" s="11" t="s">
        <v>103</v>
      </c>
      <c r="E39" s="99"/>
      <c r="F39" s="45">
        <f t="shared" si="3"/>
        <v>0</v>
      </c>
      <c r="G39" s="69"/>
    </row>
    <row r="40" spans="1:7" ht="13.15" customHeight="1" x14ac:dyDescent="0.2">
      <c r="A40" s="25" t="s">
        <v>106</v>
      </c>
      <c r="B40" s="32" t="s">
        <v>107</v>
      </c>
      <c r="C40" s="27">
        <v>1</v>
      </c>
      <c r="D40" s="37" t="s">
        <v>108</v>
      </c>
      <c r="E40" s="98"/>
      <c r="F40" s="45">
        <f t="shared" si="3"/>
        <v>0</v>
      </c>
      <c r="G40" s="67"/>
    </row>
    <row r="41" spans="1:7" ht="13.15" customHeight="1" x14ac:dyDescent="0.2">
      <c r="A41" s="25" t="s">
        <v>109</v>
      </c>
      <c r="B41" s="19" t="s">
        <v>110</v>
      </c>
      <c r="C41" s="20">
        <v>1</v>
      </c>
      <c r="D41" s="11" t="s">
        <v>103</v>
      </c>
      <c r="E41" s="99"/>
      <c r="F41" s="45">
        <f t="shared" si="3"/>
        <v>0</v>
      </c>
      <c r="G41" s="69"/>
    </row>
    <row r="42" spans="1:7" ht="13.15" customHeight="1" x14ac:dyDescent="0.2">
      <c r="A42" s="25" t="s">
        <v>111</v>
      </c>
      <c r="B42" s="19" t="s">
        <v>112</v>
      </c>
      <c r="C42" s="20">
        <v>1</v>
      </c>
      <c r="D42" s="11" t="s">
        <v>103</v>
      </c>
      <c r="E42" s="99"/>
      <c r="F42" s="45">
        <f t="shared" si="3"/>
        <v>0</v>
      </c>
      <c r="G42" s="69"/>
    </row>
    <row r="43" spans="1:7" ht="13.15" customHeight="1" x14ac:dyDescent="0.2">
      <c r="A43" s="25" t="s">
        <v>113</v>
      </c>
      <c r="B43" s="19" t="s">
        <v>114</v>
      </c>
      <c r="C43" s="20">
        <v>1</v>
      </c>
      <c r="D43" s="11" t="s">
        <v>103</v>
      </c>
      <c r="E43" s="99"/>
      <c r="F43" s="45">
        <f t="shared" si="3"/>
        <v>0</v>
      </c>
      <c r="G43" s="69"/>
    </row>
    <row r="44" spans="1:7" ht="24" x14ac:dyDescent="0.2">
      <c r="A44" s="25" t="s">
        <v>115</v>
      </c>
      <c r="B44" s="26" t="s">
        <v>116</v>
      </c>
      <c r="C44" s="27">
        <v>1</v>
      </c>
      <c r="D44" s="37" t="s">
        <v>103</v>
      </c>
      <c r="E44" s="98"/>
      <c r="F44" s="45">
        <f t="shared" si="3"/>
        <v>0</v>
      </c>
      <c r="G44" s="67"/>
    </row>
    <row r="45" spans="1:7" ht="13.15" customHeight="1" thickBot="1" x14ac:dyDescent="0.25">
      <c r="A45" s="25" t="s">
        <v>119</v>
      </c>
      <c r="B45" s="22" t="s">
        <v>31</v>
      </c>
      <c r="C45" s="20">
        <v>6</v>
      </c>
      <c r="D45" s="11" t="s">
        <v>32</v>
      </c>
      <c r="E45" s="45"/>
      <c r="F45" s="75">
        <f t="shared" si="3"/>
        <v>0</v>
      </c>
      <c r="G45" s="19"/>
    </row>
    <row r="46" spans="1:7" ht="12" customHeight="1" thickBot="1" x14ac:dyDescent="0.25">
      <c r="A46" s="23"/>
      <c r="B46" s="150" t="s">
        <v>123</v>
      </c>
      <c r="C46" s="150"/>
      <c r="D46" s="150"/>
      <c r="E46" s="151"/>
      <c r="F46" s="93">
        <f>SUM(F38:F45)</f>
        <v>0</v>
      </c>
      <c r="G46" s="96" t="s">
        <v>124</v>
      </c>
    </row>
    <row r="47" spans="1:7" ht="18" customHeight="1" thickBot="1" x14ac:dyDescent="0.3">
      <c r="A47" s="58"/>
      <c r="B47" s="59" t="s">
        <v>125</v>
      </c>
      <c r="C47" s="59"/>
      <c r="D47" s="51"/>
      <c r="E47" s="51"/>
      <c r="F47" s="51"/>
      <c r="G47" s="70"/>
    </row>
    <row r="48" spans="1:7" ht="15" customHeight="1" thickBot="1" x14ac:dyDescent="0.25">
      <c r="A48" s="25" t="s">
        <v>12</v>
      </c>
      <c r="B48" s="60" t="s">
        <v>13</v>
      </c>
      <c r="C48" s="60"/>
      <c r="D48" s="61"/>
      <c r="E48" s="61"/>
      <c r="F48" s="79">
        <f>F18</f>
        <v>0</v>
      </c>
      <c r="G48" s="82" t="s">
        <v>124</v>
      </c>
    </row>
    <row r="49" spans="1:7" ht="15" customHeight="1" thickBot="1" x14ac:dyDescent="0.25">
      <c r="A49" s="25" t="s">
        <v>33</v>
      </c>
      <c r="B49" s="62" t="s">
        <v>34</v>
      </c>
      <c r="C49" s="62"/>
      <c r="D49" s="61"/>
      <c r="E49" s="61"/>
      <c r="F49" s="79">
        <f>F28</f>
        <v>0</v>
      </c>
      <c r="G49" s="82" t="s">
        <v>124</v>
      </c>
    </row>
    <row r="50" spans="1:7" ht="15" customHeight="1" thickBot="1" x14ac:dyDescent="0.25">
      <c r="A50" s="25" t="s">
        <v>68</v>
      </c>
      <c r="B50" s="62" t="s">
        <v>69</v>
      </c>
      <c r="C50" s="62"/>
      <c r="D50" s="61"/>
      <c r="E50" s="61"/>
      <c r="F50" s="79">
        <f>F36</f>
        <v>0</v>
      </c>
      <c r="G50" s="82" t="s">
        <v>124</v>
      </c>
    </row>
    <row r="51" spans="1:7" ht="15" customHeight="1" thickBot="1" x14ac:dyDescent="0.25">
      <c r="A51" s="25" t="s">
        <v>99</v>
      </c>
      <c r="B51" s="62" t="s">
        <v>100</v>
      </c>
      <c r="C51" s="62"/>
      <c r="D51" s="61"/>
      <c r="E51" s="61"/>
      <c r="F51" s="79">
        <f>F46</f>
        <v>0</v>
      </c>
      <c r="G51" s="82" t="s">
        <v>124</v>
      </c>
    </row>
    <row r="52" spans="1:7" ht="15" customHeight="1" thickBot="1" x14ac:dyDescent="0.25">
      <c r="A52" s="63"/>
      <c r="B52" s="83"/>
      <c r="C52" s="83"/>
      <c r="D52" s="83"/>
      <c r="E52" s="83"/>
      <c r="F52" s="52"/>
      <c r="G52" s="84"/>
    </row>
    <row r="53" spans="1:7" ht="15" customHeight="1" thickBot="1" x14ac:dyDescent="0.25">
      <c r="A53" s="63"/>
      <c r="B53" s="71" t="s">
        <v>126</v>
      </c>
      <c r="C53" s="71"/>
      <c r="D53" s="72"/>
      <c r="E53" s="72"/>
      <c r="F53" s="54">
        <f>SUM(F48:F52)</f>
        <v>0</v>
      </c>
      <c r="G53" s="85" t="s">
        <v>124</v>
      </c>
    </row>
  </sheetData>
  <autoFilter ref="A12:G51" xr:uid="{00000000-0001-0000-0B00-000000000000}"/>
  <mergeCells count="11">
    <mergeCell ref="A2:A4"/>
    <mergeCell ref="F2:G2"/>
    <mergeCell ref="F3:G3"/>
    <mergeCell ref="F4:G4"/>
    <mergeCell ref="B18:E18"/>
    <mergeCell ref="B46:E46"/>
    <mergeCell ref="B19:G19"/>
    <mergeCell ref="B28:E28"/>
    <mergeCell ref="B29:G29"/>
    <mergeCell ref="B36:E36"/>
    <mergeCell ref="B37:G37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view="pageBreakPreview" topLeftCell="A22" zoomScale="120" zoomScaleNormal="100" zoomScaleSheetLayoutView="120" zoomScalePageLayoutView="85" workbookViewId="0">
      <selection activeCell="F54" sqref="F54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42578125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56"/>
      <c r="B2" s="4"/>
      <c r="C2" s="4"/>
      <c r="D2" s="4"/>
      <c r="E2" s="4"/>
      <c r="F2" s="157" t="s">
        <v>0</v>
      </c>
      <c r="G2" s="157"/>
    </row>
    <row r="3" spans="1:7" ht="10.9" customHeight="1" x14ac:dyDescent="0.2">
      <c r="A3" s="156"/>
      <c r="B3" s="2"/>
      <c r="C3" s="2"/>
      <c r="D3" s="2"/>
      <c r="E3" s="2"/>
      <c r="F3" s="158" t="s">
        <v>1</v>
      </c>
      <c r="G3" s="158"/>
    </row>
    <row r="4" spans="1:7" ht="10.9" customHeight="1" x14ac:dyDescent="0.2">
      <c r="A4" s="156"/>
      <c r="B4" s="5"/>
      <c r="C4" s="5"/>
      <c r="D4" s="5"/>
      <c r="E4" s="39"/>
      <c r="F4" s="159" t="s">
        <v>2</v>
      </c>
      <c r="G4" s="159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9"/>
      <c r="D6" s="2"/>
      <c r="E6" s="2"/>
      <c r="F6" s="2"/>
      <c r="G6" s="9"/>
    </row>
    <row r="7" spans="1:7" x14ac:dyDescent="0.2">
      <c r="A7" s="6" t="s">
        <v>5</v>
      </c>
      <c r="B7" s="9" t="s">
        <v>6</v>
      </c>
      <c r="C7" s="9"/>
      <c r="D7" s="2"/>
      <c r="E7" s="2"/>
      <c r="F7" s="2"/>
      <c r="G7" s="9"/>
    </row>
    <row r="8" spans="1:7" x14ac:dyDescent="0.2">
      <c r="A8" s="6" t="s">
        <v>7</v>
      </c>
      <c r="B8" s="9" t="s">
        <v>161</v>
      </c>
      <c r="C8" s="9"/>
      <c r="D8" s="2"/>
      <c r="E8" s="2"/>
      <c r="F8" s="2"/>
      <c r="G8" s="9"/>
    </row>
    <row r="9" spans="1:7" x14ac:dyDescent="0.2">
      <c r="A9" s="2"/>
      <c r="B9" s="74" t="s">
        <v>127</v>
      </c>
      <c r="C9" s="2"/>
      <c r="D9" s="2"/>
      <c r="E9" s="42"/>
      <c r="F9" s="42"/>
      <c r="G9" s="2"/>
    </row>
    <row r="10" spans="1:7" ht="36.6" customHeight="1" x14ac:dyDescent="0.2">
      <c r="A10" s="80" t="s">
        <v>8</v>
      </c>
      <c r="B10" s="80" t="s">
        <v>9</v>
      </c>
      <c r="C10" s="81" t="s">
        <v>162</v>
      </c>
      <c r="D10" s="80" t="s">
        <v>10</v>
      </c>
      <c r="E10" s="81" t="s">
        <v>120</v>
      </c>
      <c r="F10" s="81" t="s">
        <v>121</v>
      </c>
      <c r="G10" s="81" t="s">
        <v>11</v>
      </c>
    </row>
    <row r="11" spans="1:7" x14ac:dyDescent="0.2">
      <c r="A11" s="87"/>
      <c r="B11" s="87"/>
      <c r="C11" s="88"/>
      <c r="D11" s="87"/>
      <c r="E11" s="88"/>
      <c r="F11" s="88"/>
      <c r="G11" s="88"/>
    </row>
    <row r="12" spans="1:7" ht="12" customHeight="1" x14ac:dyDescent="0.2">
      <c r="A12" s="15" t="s">
        <v>12</v>
      </c>
      <c r="B12" s="16" t="s">
        <v>13</v>
      </c>
      <c r="C12" s="16"/>
      <c r="D12" s="13"/>
      <c r="E12" s="13"/>
      <c r="F12" s="13"/>
      <c r="G12" s="16"/>
    </row>
    <row r="13" spans="1:7" ht="24.95" customHeight="1" x14ac:dyDescent="0.2">
      <c r="A13" s="18" t="s">
        <v>14</v>
      </c>
      <c r="B13" s="19" t="s">
        <v>15</v>
      </c>
      <c r="C13" s="19">
        <v>4</v>
      </c>
      <c r="D13" s="11" t="s">
        <v>16</v>
      </c>
      <c r="E13" s="98"/>
      <c r="F13" s="45">
        <f t="shared" ref="F13:F17" si="0">C13*E13</f>
        <v>0</v>
      </c>
      <c r="G13" s="12"/>
    </row>
    <row r="14" spans="1:7" ht="24.95" customHeight="1" x14ac:dyDescent="0.2">
      <c r="A14" s="18" t="s">
        <v>18</v>
      </c>
      <c r="B14" s="19" t="s">
        <v>19</v>
      </c>
      <c r="C14" s="19">
        <v>12</v>
      </c>
      <c r="D14" s="11" t="s">
        <v>16</v>
      </c>
      <c r="E14" s="98"/>
      <c r="F14" s="45">
        <f t="shared" si="0"/>
        <v>0</v>
      </c>
      <c r="G14" s="47" t="s">
        <v>17</v>
      </c>
    </row>
    <row r="15" spans="1:7" ht="13.15" customHeight="1" x14ac:dyDescent="0.2">
      <c r="A15" s="18" t="s">
        <v>24</v>
      </c>
      <c r="B15" s="19" t="s">
        <v>25</v>
      </c>
      <c r="C15" s="19">
        <v>4</v>
      </c>
      <c r="D15" s="11" t="s">
        <v>16</v>
      </c>
      <c r="E15" s="98"/>
      <c r="F15" s="45">
        <f t="shared" si="0"/>
        <v>0</v>
      </c>
      <c r="G15" s="12"/>
    </row>
    <row r="16" spans="1:7" ht="13.15" customHeight="1" x14ac:dyDescent="0.2">
      <c r="A16" s="18" t="s">
        <v>26</v>
      </c>
      <c r="B16" s="19" t="s">
        <v>27</v>
      </c>
      <c r="C16" s="19">
        <v>3</v>
      </c>
      <c r="D16" s="11" t="s">
        <v>16</v>
      </c>
      <c r="E16" s="98"/>
      <c r="F16" s="45">
        <f t="shared" si="0"/>
        <v>0</v>
      </c>
      <c r="G16" s="55" t="s">
        <v>128</v>
      </c>
    </row>
    <row r="17" spans="1:7" ht="13.15" customHeight="1" x14ac:dyDescent="0.2">
      <c r="A17" s="18" t="s">
        <v>28</v>
      </c>
      <c r="B17" s="21" t="s">
        <v>29</v>
      </c>
      <c r="C17" s="19">
        <v>1</v>
      </c>
      <c r="D17" s="11" t="s">
        <v>16</v>
      </c>
      <c r="E17" s="98"/>
      <c r="F17" s="45">
        <f t="shared" si="0"/>
        <v>0</v>
      </c>
      <c r="G17" s="55" t="s">
        <v>129</v>
      </c>
    </row>
    <row r="18" spans="1:7" ht="13.15" customHeight="1" thickBot="1" x14ac:dyDescent="0.25">
      <c r="A18" s="18" t="s">
        <v>30</v>
      </c>
      <c r="B18" s="22" t="s">
        <v>31</v>
      </c>
      <c r="C18" s="22">
        <v>6</v>
      </c>
      <c r="D18" s="11" t="s">
        <v>32</v>
      </c>
      <c r="E18" s="45">
        <f>SUM(F13:F17)/100</f>
        <v>0</v>
      </c>
      <c r="F18" s="75">
        <f>C18*E18</f>
        <v>0</v>
      </c>
      <c r="G18" s="56"/>
    </row>
    <row r="19" spans="1:7" ht="12" customHeight="1" thickBot="1" x14ac:dyDescent="0.25">
      <c r="A19" s="23"/>
      <c r="B19" s="153" t="s">
        <v>123</v>
      </c>
      <c r="C19" s="153"/>
      <c r="D19" s="153"/>
      <c r="E19" s="153"/>
      <c r="F19" s="93">
        <f>SUM(F13:F18)</f>
        <v>0</v>
      </c>
      <c r="G19" s="57" t="s">
        <v>124</v>
      </c>
    </row>
    <row r="20" spans="1:7" ht="12" customHeight="1" x14ac:dyDescent="0.2">
      <c r="A20" s="24" t="s">
        <v>33</v>
      </c>
      <c r="B20" s="152" t="s">
        <v>34</v>
      </c>
      <c r="C20" s="152"/>
      <c r="D20" s="152"/>
      <c r="E20" s="152"/>
      <c r="F20" s="152"/>
      <c r="G20" s="152"/>
    </row>
    <row r="21" spans="1:7" ht="42.75" customHeight="1" x14ac:dyDescent="0.2">
      <c r="A21" s="25" t="s">
        <v>35</v>
      </c>
      <c r="B21" s="26" t="s">
        <v>36</v>
      </c>
      <c r="C21" s="26">
        <v>4</v>
      </c>
      <c r="D21" s="28" t="s">
        <v>16</v>
      </c>
      <c r="E21" s="98"/>
      <c r="F21" s="45">
        <f t="shared" ref="F21:F28" si="1">C21*E21</f>
        <v>0</v>
      </c>
      <c r="G21" s="30"/>
    </row>
    <row r="22" spans="1:7" ht="13.15" customHeight="1" x14ac:dyDescent="0.2">
      <c r="A22" s="25" t="s">
        <v>39</v>
      </c>
      <c r="B22" s="19" t="s">
        <v>40</v>
      </c>
      <c r="C22" s="31">
        <v>4</v>
      </c>
      <c r="D22" s="28" t="s">
        <v>16</v>
      </c>
      <c r="E22" s="98"/>
      <c r="F22" s="45">
        <f t="shared" si="1"/>
        <v>0</v>
      </c>
      <c r="G22" s="30"/>
    </row>
    <row r="23" spans="1:7" ht="13.15" customHeight="1" x14ac:dyDescent="0.2">
      <c r="A23" s="25" t="s">
        <v>43</v>
      </c>
      <c r="B23" s="32" t="s">
        <v>44</v>
      </c>
      <c r="C23" s="32">
        <v>12</v>
      </c>
      <c r="D23" s="28" t="s">
        <v>16</v>
      </c>
      <c r="E23" s="98"/>
      <c r="F23" s="45">
        <f t="shared" si="1"/>
        <v>0</v>
      </c>
      <c r="G23" s="29"/>
    </row>
    <row r="24" spans="1:7" ht="13.15" customHeight="1" x14ac:dyDescent="0.2">
      <c r="A24" s="25" t="s">
        <v>45</v>
      </c>
      <c r="B24" s="32" t="s">
        <v>46</v>
      </c>
      <c r="C24" s="32">
        <v>12</v>
      </c>
      <c r="D24" s="28" t="s">
        <v>16</v>
      </c>
      <c r="E24" s="98"/>
      <c r="F24" s="45">
        <f t="shared" si="1"/>
        <v>0</v>
      </c>
      <c r="G24" s="29"/>
    </row>
    <row r="25" spans="1:7" ht="24.95" customHeight="1" x14ac:dyDescent="0.2">
      <c r="A25" s="25" t="s">
        <v>49</v>
      </c>
      <c r="B25" s="26" t="s">
        <v>50</v>
      </c>
      <c r="C25" s="26">
        <v>144</v>
      </c>
      <c r="D25" s="28" t="s">
        <v>51</v>
      </c>
      <c r="E25" s="98"/>
      <c r="F25" s="45">
        <f t="shared" si="1"/>
        <v>0</v>
      </c>
      <c r="G25" s="30"/>
    </row>
    <row r="26" spans="1:7" ht="25.35" customHeight="1" x14ac:dyDescent="0.2">
      <c r="A26" s="25" t="s">
        <v>62</v>
      </c>
      <c r="B26" s="36" t="s">
        <v>63</v>
      </c>
      <c r="C26" s="32">
        <v>2</v>
      </c>
      <c r="D26" s="28" t="s">
        <v>16</v>
      </c>
      <c r="E26" s="98"/>
      <c r="F26" s="45">
        <f t="shared" si="1"/>
        <v>0</v>
      </c>
      <c r="G26" s="33" t="s">
        <v>130</v>
      </c>
    </row>
    <row r="27" spans="1:7" ht="13.15" customHeight="1" x14ac:dyDescent="0.2">
      <c r="A27" s="25" t="s">
        <v>65</v>
      </c>
      <c r="B27" s="33" t="s">
        <v>66</v>
      </c>
      <c r="C27" s="32">
        <v>4</v>
      </c>
      <c r="D27" s="28" t="s">
        <v>16</v>
      </c>
      <c r="E27" s="98"/>
      <c r="F27" s="45">
        <f t="shared" si="1"/>
        <v>0</v>
      </c>
      <c r="G27" s="29"/>
    </row>
    <row r="28" spans="1:7" ht="13.15" customHeight="1" thickBot="1" x14ac:dyDescent="0.25">
      <c r="A28" s="25" t="s">
        <v>67</v>
      </c>
      <c r="B28" s="22" t="s">
        <v>31</v>
      </c>
      <c r="C28" s="22">
        <v>6</v>
      </c>
      <c r="D28" s="11" t="s">
        <v>32</v>
      </c>
      <c r="E28" s="45">
        <f>SUM(F21:F27)/100</f>
        <v>0</v>
      </c>
      <c r="F28" s="75">
        <f t="shared" si="1"/>
        <v>0</v>
      </c>
      <c r="G28" s="56"/>
    </row>
    <row r="29" spans="1:7" ht="12" customHeight="1" thickBot="1" x14ac:dyDescent="0.25">
      <c r="A29" s="23"/>
      <c r="B29" s="153" t="s">
        <v>123</v>
      </c>
      <c r="C29" s="153"/>
      <c r="D29" s="153"/>
      <c r="E29" s="153"/>
      <c r="F29" s="93">
        <f>SUM(F21:F28)</f>
        <v>0</v>
      </c>
      <c r="G29" s="57" t="s">
        <v>124</v>
      </c>
    </row>
    <row r="30" spans="1:7" ht="12" customHeight="1" x14ac:dyDescent="0.2">
      <c r="A30" s="15" t="s">
        <v>68</v>
      </c>
      <c r="B30" s="154" t="s">
        <v>69</v>
      </c>
      <c r="C30" s="154"/>
      <c r="D30" s="154"/>
      <c r="E30" s="154"/>
      <c r="F30" s="154"/>
      <c r="G30" s="154"/>
    </row>
    <row r="31" spans="1:7" x14ac:dyDescent="0.2">
      <c r="A31" s="25" t="s">
        <v>72</v>
      </c>
      <c r="B31" s="33" t="s">
        <v>169</v>
      </c>
      <c r="C31" s="26">
        <v>1</v>
      </c>
      <c r="D31" s="28" t="s">
        <v>16</v>
      </c>
      <c r="E31" s="98"/>
      <c r="F31" s="45">
        <f t="shared" ref="F31:F35" si="2">C31*E31</f>
        <v>0</v>
      </c>
      <c r="G31" s="55" t="s">
        <v>129</v>
      </c>
    </row>
    <row r="32" spans="1:7" x14ac:dyDescent="0.2">
      <c r="A32" s="25" t="s">
        <v>83</v>
      </c>
      <c r="B32" s="33" t="s">
        <v>170</v>
      </c>
      <c r="C32" s="26">
        <v>3</v>
      </c>
      <c r="D32" s="28" t="s">
        <v>16</v>
      </c>
      <c r="E32" s="98"/>
      <c r="F32" s="45">
        <f t="shared" si="2"/>
        <v>0</v>
      </c>
      <c r="G32" s="55" t="s">
        <v>128</v>
      </c>
    </row>
    <row r="33" spans="1:7" ht="24" x14ac:dyDescent="0.2">
      <c r="A33" s="25" t="s">
        <v>92</v>
      </c>
      <c r="B33" s="50" t="s">
        <v>151</v>
      </c>
      <c r="C33" s="26">
        <v>12</v>
      </c>
      <c r="D33" s="28" t="s">
        <v>16</v>
      </c>
      <c r="E33" s="98"/>
      <c r="F33" s="45">
        <f t="shared" si="2"/>
        <v>0</v>
      </c>
      <c r="G33" s="30"/>
    </row>
    <row r="34" spans="1:7" x14ac:dyDescent="0.2">
      <c r="A34" s="25" t="s">
        <v>95</v>
      </c>
      <c r="B34" s="26" t="s">
        <v>96</v>
      </c>
      <c r="C34" s="26">
        <v>144</v>
      </c>
      <c r="D34" s="28" t="s">
        <v>51</v>
      </c>
      <c r="E34" s="98"/>
      <c r="F34" s="45">
        <f t="shared" si="2"/>
        <v>0</v>
      </c>
      <c r="G34" s="30"/>
    </row>
    <row r="35" spans="1:7" ht="13.15" customHeight="1" thickBot="1" x14ac:dyDescent="0.25">
      <c r="A35" s="25" t="s">
        <v>97</v>
      </c>
      <c r="B35" s="22" t="s">
        <v>98</v>
      </c>
      <c r="C35" s="22">
        <v>3</v>
      </c>
      <c r="D35" s="11" t="s">
        <v>32</v>
      </c>
      <c r="E35" s="45">
        <f>SUM(F31:F34)/100</f>
        <v>0</v>
      </c>
      <c r="F35" s="75">
        <f t="shared" si="2"/>
        <v>0</v>
      </c>
      <c r="G35" s="56"/>
    </row>
    <row r="36" spans="1:7" ht="12" customHeight="1" thickBot="1" x14ac:dyDescent="0.25">
      <c r="A36" s="23"/>
      <c r="B36" s="153" t="s">
        <v>123</v>
      </c>
      <c r="C36" s="153"/>
      <c r="D36" s="153"/>
      <c r="E36" s="153"/>
      <c r="F36" s="93">
        <f>SUM(F31:F35)</f>
        <v>0</v>
      </c>
      <c r="G36" s="57" t="s">
        <v>124</v>
      </c>
    </row>
    <row r="37" spans="1:7" ht="12" customHeight="1" x14ac:dyDescent="0.2">
      <c r="A37" s="15" t="s">
        <v>99</v>
      </c>
      <c r="B37" s="155" t="s">
        <v>100</v>
      </c>
      <c r="C37" s="155"/>
      <c r="D37" s="155"/>
      <c r="E37" s="155"/>
      <c r="F37" s="155"/>
      <c r="G37" s="155"/>
    </row>
    <row r="38" spans="1:7" ht="13.15" customHeight="1" x14ac:dyDescent="0.2">
      <c r="A38" s="25" t="s">
        <v>101</v>
      </c>
      <c r="B38" s="19" t="s">
        <v>102</v>
      </c>
      <c r="C38" s="19">
        <v>1</v>
      </c>
      <c r="D38" s="11" t="s">
        <v>103</v>
      </c>
      <c r="E38" s="99"/>
      <c r="F38" s="45">
        <f t="shared" ref="F38:F45" si="3">C38*E38</f>
        <v>0</v>
      </c>
      <c r="G38" s="12"/>
    </row>
    <row r="39" spans="1:7" ht="13.15" customHeight="1" x14ac:dyDescent="0.2">
      <c r="A39" s="25" t="s">
        <v>104</v>
      </c>
      <c r="B39" s="19" t="s">
        <v>105</v>
      </c>
      <c r="C39" s="19">
        <v>1</v>
      </c>
      <c r="D39" s="11" t="s">
        <v>103</v>
      </c>
      <c r="E39" s="99"/>
      <c r="F39" s="45">
        <f t="shared" si="3"/>
        <v>0</v>
      </c>
      <c r="G39" s="12"/>
    </row>
    <row r="40" spans="1:7" ht="13.15" customHeight="1" x14ac:dyDescent="0.2">
      <c r="A40" s="25" t="s">
        <v>106</v>
      </c>
      <c r="B40" s="32" t="s">
        <v>107</v>
      </c>
      <c r="C40" s="32">
        <v>1</v>
      </c>
      <c r="D40" s="37" t="s">
        <v>108</v>
      </c>
      <c r="E40" s="98"/>
      <c r="F40" s="45">
        <f t="shared" si="3"/>
        <v>0</v>
      </c>
      <c r="G40" s="29"/>
    </row>
    <row r="41" spans="1:7" ht="13.15" customHeight="1" x14ac:dyDescent="0.2">
      <c r="A41" s="25" t="s">
        <v>109</v>
      </c>
      <c r="B41" s="19" t="s">
        <v>110</v>
      </c>
      <c r="C41" s="19">
        <v>1</v>
      </c>
      <c r="D41" s="11" t="s">
        <v>103</v>
      </c>
      <c r="E41" s="99"/>
      <c r="F41" s="45">
        <f t="shared" si="3"/>
        <v>0</v>
      </c>
      <c r="G41" s="12"/>
    </row>
    <row r="42" spans="1:7" ht="13.15" customHeight="1" x14ac:dyDescent="0.2">
      <c r="A42" s="25" t="s">
        <v>111</v>
      </c>
      <c r="B42" s="19" t="s">
        <v>112</v>
      </c>
      <c r="C42" s="19">
        <v>1</v>
      </c>
      <c r="D42" s="11" t="s">
        <v>103</v>
      </c>
      <c r="E42" s="99"/>
      <c r="F42" s="45">
        <f t="shared" si="3"/>
        <v>0</v>
      </c>
      <c r="G42" s="12"/>
    </row>
    <row r="43" spans="1:7" ht="13.15" customHeight="1" x14ac:dyDescent="0.2">
      <c r="A43" s="25" t="s">
        <v>113</v>
      </c>
      <c r="B43" s="19" t="s">
        <v>114</v>
      </c>
      <c r="C43" s="19">
        <v>1</v>
      </c>
      <c r="D43" s="11" t="s">
        <v>103</v>
      </c>
      <c r="E43" s="99"/>
      <c r="F43" s="45">
        <f t="shared" si="3"/>
        <v>0</v>
      </c>
      <c r="G43" s="12"/>
    </row>
    <row r="44" spans="1:7" ht="24" x14ac:dyDescent="0.2">
      <c r="A44" s="25" t="s">
        <v>115</v>
      </c>
      <c r="B44" s="26" t="s">
        <v>116</v>
      </c>
      <c r="C44" s="26">
        <v>1</v>
      </c>
      <c r="D44" s="37" t="s">
        <v>103</v>
      </c>
      <c r="E44" s="98"/>
      <c r="F44" s="45">
        <f t="shared" si="3"/>
        <v>0</v>
      </c>
      <c r="G44" s="30"/>
    </row>
    <row r="45" spans="1:7" ht="13.15" customHeight="1" thickBot="1" x14ac:dyDescent="0.25">
      <c r="A45" s="25" t="s">
        <v>119</v>
      </c>
      <c r="B45" s="22" t="s">
        <v>31</v>
      </c>
      <c r="C45" s="22">
        <v>6</v>
      </c>
      <c r="D45" s="11" t="s">
        <v>32</v>
      </c>
      <c r="E45" s="45">
        <f>SUM(F38:F44)/100</f>
        <v>0</v>
      </c>
      <c r="F45" s="75">
        <f t="shared" si="3"/>
        <v>0</v>
      </c>
      <c r="G45" s="56"/>
    </row>
    <row r="46" spans="1:7" ht="12" customHeight="1" thickBot="1" x14ac:dyDescent="0.25">
      <c r="A46" s="23"/>
      <c r="B46" s="150" t="s">
        <v>123</v>
      </c>
      <c r="C46" s="150"/>
      <c r="D46" s="150"/>
      <c r="E46" s="151"/>
      <c r="F46" s="93">
        <f>SUM(F38:F45)</f>
        <v>0</v>
      </c>
      <c r="G46" s="86" t="s">
        <v>124</v>
      </c>
    </row>
    <row r="47" spans="1:7" ht="18" customHeight="1" thickBot="1" x14ac:dyDescent="0.3">
      <c r="A47" s="58"/>
      <c r="B47" s="59" t="s">
        <v>125</v>
      </c>
      <c r="C47" s="59"/>
      <c r="D47" s="51"/>
      <c r="E47" s="51"/>
      <c r="F47" s="51"/>
      <c r="G47" s="59"/>
    </row>
    <row r="48" spans="1:7" ht="15" customHeight="1" thickBot="1" x14ac:dyDescent="0.25">
      <c r="A48" s="25" t="s">
        <v>12</v>
      </c>
      <c r="B48" s="60" t="s">
        <v>13</v>
      </c>
      <c r="C48" s="60"/>
      <c r="D48" s="61"/>
      <c r="E48" s="61"/>
      <c r="F48" s="79">
        <f>F19</f>
        <v>0</v>
      </c>
      <c r="G48" s="89" t="s">
        <v>124</v>
      </c>
    </row>
    <row r="49" spans="1:7" ht="15" customHeight="1" thickBot="1" x14ac:dyDescent="0.25">
      <c r="A49" s="25" t="s">
        <v>33</v>
      </c>
      <c r="B49" s="62" t="s">
        <v>34</v>
      </c>
      <c r="C49" s="62"/>
      <c r="D49" s="61"/>
      <c r="E49" s="61"/>
      <c r="F49" s="79">
        <f>F29</f>
        <v>0</v>
      </c>
      <c r="G49" s="89" t="s">
        <v>124</v>
      </c>
    </row>
    <row r="50" spans="1:7" ht="15" customHeight="1" thickBot="1" x14ac:dyDescent="0.25">
      <c r="A50" s="25" t="s">
        <v>68</v>
      </c>
      <c r="B50" s="62" t="s">
        <v>69</v>
      </c>
      <c r="C50" s="62"/>
      <c r="D50" s="61"/>
      <c r="E50" s="61"/>
      <c r="F50" s="79">
        <f>F36</f>
        <v>0</v>
      </c>
      <c r="G50" s="89" t="s">
        <v>124</v>
      </c>
    </row>
    <row r="51" spans="1:7" ht="15" customHeight="1" thickBot="1" x14ac:dyDescent="0.25">
      <c r="A51" s="25" t="s">
        <v>99</v>
      </c>
      <c r="B51" s="62" t="s">
        <v>100</v>
      </c>
      <c r="C51" s="62"/>
      <c r="D51" s="61"/>
      <c r="E51" s="61"/>
      <c r="F51" s="79">
        <f>F46</f>
        <v>0</v>
      </c>
      <c r="G51" s="89" t="s">
        <v>124</v>
      </c>
    </row>
    <row r="52" spans="1:7" ht="15" customHeight="1" thickBot="1" x14ac:dyDescent="0.25">
      <c r="A52" s="63"/>
      <c r="B52" s="83"/>
      <c r="C52" s="83"/>
      <c r="D52" s="83"/>
      <c r="E52" s="83"/>
      <c r="F52" s="52"/>
      <c r="G52" s="90"/>
    </row>
    <row r="53" spans="1:7" ht="15" customHeight="1" thickBot="1" x14ac:dyDescent="0.25">
      <c r="A53" s="63"/>
      <c r="B53" s="53" t="s">
        <v>126</v>
      </c>
      <c r="C53" s="76"/>
      <c r="D53" s="77"/>
      <c r="E53" s="77"/>
      <c r="F53" s="54">
        <f>SUM(F48:F52)</f>
        <v>0</v>
      </c>
      <c r="G53" s="78" t="s">
        <v>124</v>
      </c>
    </row>
  </sheetData>
  <autoFilter ref="A12:G51" xr:uid="{00000000-0001-0000-0200-000000000000}"/>
  <mergeCells count="11">
    <mergeCell ref="A2:A4"/>
    <mergeCell ref="F2:G2"/>
    <mergeCell ref="F3:G3"/>
    <mergeCell ref="F4:G4"/>
    <mergeCell ref="B19:E19"/>
    <mergeCell ref="B46:E46"/>
    <mergeCell ref="B20:G20"/>
    <mergeCell ref="B29:E29"/>
    <mergeCell ref="B30:G30"/>
    <mergeCell ref="B36:E36"/>
    <mergeCell ref="B37:G37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6"/>
  <sheetViews>
    <sheetView view="pageBreakPreview" zoomScale="130" zoomScaleNormal="100" zoomScaleSheetLayoutView="130" zoomScalePageLayoutView="85" workbookViewId="0">
      <selection activeCell="A33" sqref="A33:XFD33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15" x14ac:dyDescent="0.2">
      <c r="A1" s="2"/>
      <c r="B1" s="2"/>
      <c r="C1" s="2"/>
      <c r="D1" s="2"/>
      <c r="E1" s="2"/>
      <c r="F1" s="2"/>
      <c r="G1" s="3"/>
    </row>
    <row r="2" spans="1:15" ht="10.9" customHeight="1" x14ac:dyDescent="0.2">
      <c r="A2" s="156"/>
      <c r="B2" s="4"/>
      <c r="C2" s="4"/>
      <c r="D2" s="4"/>
      <c r="E2" s="4"/>
      <c r="F2" s="157" t="s">
        <v>0</v>
      </c>
      <c r="G2" s="157"/>
    </row>
    <row r="3" spans="1:15" ht="10.9" customHeight="1" x14ac:dyDescent="0.2">
      <c r="A3" s="156"/>
      <c r="B3" s="2"/>
      <c r="C3" s="2"/>
      <c r="D3" s="2"/>
      <c r="E3" s="2"/>
      <c r="F3" s="158" t="s">
        <v>1</v>
      </c>
      <c r="G3" s="158"/>
    </row>
    <row r="4" spans="1:15" ht="10.9" customHeight="1" x14ac:dyDescent="0.2">
      <c r="A4" s="156"/>
      <c r="B4" s="5"/>
      <c r="C4" s="5"/>
      <c r="D4" s="5"/>
      <c r="E4" s="39"/>
      <c r="F4" s="159" t="s">
        <v>2</v>
      </c>
      <c r="G4" s="159"/>
    </row>
    <row r="5" spans="1:15" x14ac:dyDescent="0.2">
      <c r="A5" s="6"/>
      <c r="B5" s="2"/>
      <c r="C5" s="2"/>
      <c r="D5" s="2"/>
      <c r="E5" s="2"/>
      <c r="F5" s="2"/>
      <c r="G5" s="7"/>
    </row>
    <row r="6" spans="1:15" x14ac:dyDescent="0.2">
      <c r="A6" s="8" t="s">
        <v>3</v>
      </c>
      <c r="B6" s="9" t="s">
        <v>4</v>
      </c>
      <c r="C6" s="9"/>
      <c r="D6" s="2"/>
      <c r="E6" s="2"/>
      <c r="F6" s="2"/>
      <c r="G6" s="41"/>
    </row>
    <row r="7" spans="1:15" x14ac:dyDescent="0.2">
      <c r="A7" s="6" t="s">
        <v>5</v>
      </c>
      <c r="B7" s="9" t="s">
        <v>6</v>
      </c>
      <c r="C7" s="9"/>
      <c r="D7" s="2"/>
      <c r="E7" s="2"/>
      <c r="F7" s="2"/>
      <c r="G7" s="40"/>
    </row>
    <row r="8" spans="1:15" x14ac:dyDescent="0.2">
      <c r="A8" s="6" t="s">
        <v>7</v>
      </c>
      <c r="B8" s="9" t="s">
        <v>163</v>
      </c>
      <c r="C8" s="9"/>
      <c r="D8" s="2"/>
      <c r="E8" s="2"/>
      <c r="F8" s="2"/>
      <c r="G8" s="40"/>
    </row>
    <row r="9" spans="1:15" x14ac:dyDescent="0.2">
      <c r="A9" s="2"/>
      <c r="B9" s="74" t="s">
        <v>131</v>
      </c>
      <c r="C9" s="2"/>
      <c r="D9" s="2"/>
      <c r="E9" s="42"/>
      <c r="F9" s="42"/>
      <c r="G9" s="2"/>
    </row>
    <row r="10" spans="1:15" ht="36.6" customHeight="1" x14ac:dyDescent="0.2">
      <c r="A10" s="80" t="s">
        <v>8</v>
      </c>
      <c r="B10" s="80" t="s">
        <v>9</v>
      </c>
      <c r="C10" s="81" t="s">
        <v>164</v>
      </c>
      <c r="D10" s="80" t="s">
        <v>10</v>
      </c>
      <c r="E10" s="81" t="s">
        <v>120</v>
      </c>
      <c r="F10" s="81" t="s">
        <v>121</v>
      </c>
      <c r="G10" s="81" t="s">
        <v>11</v>
      </c>
    </row>
    <row r="11" spans="1:15" ht="15" customHeight="1" x14ac:dyDescent="0.2">
      <c r="A11" s="13"/>
      <c r="B11" s="13"/>
      <c r="C11" s="13"/>
      <c r="D11" s="13"/>
      <c r="E11" s="13"/>
      <c r="F11" s="13"/>
      <c r="G11" s="13"/>
    </row>
    <row r="12" spans="1:15" ht="12" customHeight="1" x14ac:dyDescent="0.2">
      <c r="A12" s="15" t="s">
        <v>12</v>
      </c>
      <c r="B12" s="16" t="s">
        <v>13</v>
      </c>
      <c r="C12" s="16"/>
      <c r="D12" s="13"/>
      <c r="E12" s="13"/>
      <c r="F12" s="13"/>
      <c r="G12" s="43"/>
    </row>
    <row r="13" spans="1:15" ht="24.95" customHeight="1" x14ac:dyDescent="0.2">
      <c r="A13" s="18" t="s">
        <v>14</v>
      </c>
      <c r="B13" s="19" t="s">
        <v>15</v>
      </c>
      <c r="C13" s="19">
        <v>4</v>
      </c>
      <c r="D13" s="11" t="s">
        <v>16</v>
      </c>
      <c r="E13" s="98"/>
      <c r="F13" s="45">
        <f t="shared" ref="F13:F18" si="0">C13*E13</f>
        <v>0</v>
      </c>
      <c r="G13" s="49"/>
    </row>
    <row r="14" spans="1:15" ht="24.95" customHeight="1" x14ac:dyDescent="0.2">
      <c r="A14" s="18" t="s">
        <v>18</v>
      </c>
      <c r="B14" s="19" t="s">
        <v>19</v>
      </c>
      <c r="C14" s="19">
        <v>10</v>
      </c>
      <c r="D14" s="11" t="s">
        <v>16</v>
      </c>
      <c r="E14" s="98"/>
      <c r="F14" s="45">
        <f t="shared" si="0"/>
        <v>0</v>
      </c>
      <c r="G14" s="64" t="s">
        <v>17</v>
      </c>
      <c r="O14" s="65"/>
    </row>
    <row r="15" spans="1:15" ht="13.15" customHeight="1" x14ac:dyDescent="0.2">
      <c r="A15" s="18" t="s">
        <v>22</v>
      </c>
      <c r="B15" s="19" t="s">
        <v>23</v>
      </c>
      <c r="C15" s="19">
        <v>2</v>
      </c>
      <c r="D15" s="11" t="s">
        <v>16</v>
      </c>
      <c r="E15" s="98"/>
      <c r="F15" s="45">
        <f t="shared" si="0"/>
        <v>0</v>
      </c>
      <c r="G15" s="44"/>
    </row>
    <row r="16" spans="1:15" ht="13.15" customHeight="1" x14ac:dyDescent="0.2">
      <c r="A16" s="18" t="s">
        <v>24</v>
      </c>
      <c r="B16" s="19" t="s">
        <v>25</v>
      </c>
      <c r="C16" s="19">
        <v>2</v>
      </c>
      <c r="D16" s="11" t="s">
        <v>16</v>
      </c>
      <c r="E16" s="98"/>
      <c r="F16" s="45">
        <f t="shared" si="0"/>
        <v>0</v>
      </c>
      <c r="G16" s="44"/>
    </row>
    <row r="17" spans="1:7" ht="13.15" customHeight="1" x14ac:dyDescent="0.2">
      <c r="A17" s="18" t="s">
        <v>28</v>
      </c>
      <c r="B17" s="21" t="s">
        <v>29</v>
      </c>
      <c r="C17" s="19">
        <v>4</v>
      </c>
      <c r="D17" s="11" t="s">
        <v>16</v>
      </c>
      <c r="E17" s="98"/>
      <c r="F17" s="45">
        <f t="shared" si="0"/>
        <v>0</v>
      </c>
      <c r="G17" s="44" t="s">
        <v>132</v>
      </c>
    </row>
    <row r="18" spans="1:7" ht="13.15" customHeight="1" thickBot="1" x14ac:dyDescent="0.25">
      <c r="A18" s="18" t="s">
        <v>30</v>
      </c>
      <c r="B18" s="22" t="s">
        <v>31</v>
      </c>
      <c r="C18" s="22">
        <v>6</v>
      </c>
      <c r="D18" s="11" t="s">
        <v>32</v>
      </c>
      <c r="E18" s="45">
        <f>SUM(F13:F17)/100</f>
        <v>0</v>
      </c>
      <c r="F18" s="75">
        <f t="shared" si="0"/>
        <v>0</v>
      </c>
      <c r="G18" s="19"/>
    </row>
    <row r="19" spans="1:7" ht="12" customHeight="1" thickBot="1" x14ac:dyDescent="0.25">
      <c r="A19" s="23"/>
      <c r="B19" s="153" t="s">
        <v>123</v>
      </c>
      <c r="C19" s="153"/>
      <c r="D19" s="153"/>
      <c r="E19" s="153"/>
      <c r="F19" s="93">
        <f>SUM(F13:F18)</f>
        <v>0</v>
      </c>
      <c r="G19" s="94" t="s">
        <v>124</v>
      </c>
    </row>
    <row r="20" spans="1:7" ht="12" customHeight="1" x14ac:dyDescent="0.2">
      <c r="A20" s="24" t="s">
        <v>33</v>
      </c>
      <c r="B20" s="152" t="s">
        <v>34</v>
      </c>
      <c r="C20" s="152"/>
      <c r="D20" s="152"/>
      <c r="E20" s="152"/>
      <c r="F20" s="152"/>
      <c r="G20" s="152"/>
    </row>
    <row r="21" spans="1:7" ht="42.75" customHeight="1" x14ac:dyDescent="0.2">
      <c r="A21" s="25" t="s">
        <v>35</v>
      </c>
      <c r="B21" s="26" t="s">
        <v>36</v>
      </c>
      <c r="C21" s="26">
        <v>4</v>
      </c>
      <c r="D21" s="28" t="s">
        <v>16</v>
      </c>
      <c r="E21" s="98"/>
      <c r="F21" s="45">
        <f t="shared" ref="F21:F30" si="1">C21*E21</f>
        <v>0</v>
      </c>
      <c r="G21" s="32"/>
    </row>
    <row r="22" spans="1:7" ht="13.15" customHeight="1" x14ac:dyDescent="0.2">
      <c r="A22" s="25" t="s">
        <v>37</v>
      </c>
      <c r="B22" s="19" t="s">
        <v>38</v>
      </c>
      <c r="C22" s="31">
        <v>2</v>
      </c>
      <c r="D22" s="28" t="s">
        <v>16</v>
      </c>
      <c r="E22" s="98"/>
      <c r="F22" s="45">
        <f t="shared" si="1"/>
        <v>0</v>
      </c>
      <c r="G22" s="32"/>
    </row>
    <row r="23" spans="1:7" ht="13.15" customHeight="1" x14ac:dyDescent="0.2">
      <c r="A23" s="25" t="s">
        <v>39</v>
      </c>
      <c r="B23" s="19" t="s">
        <v>40</v>
      </c>
      <c r="C23" s="31">
        <v>2</v>
      </c>
      <c r="D23" s="28" t="s">
        <v>16</v>
      </c>
      <c r="E23" s="98"/>
      <c r="F23" s="45">
        <f t="shared" si="1"/>
        <v>0</v>
      </c>
      <c r="G23" s="32"/>
    </row>
    <row r="24" spans="1:7" ht="13.15" customHeight="1" x14ac:dyDescent="0.2">
      <c r="A24" s="25" t="s">
        <v>43</v>
      </c>
      <c r="B24" s="32" t="s">
        <v>44</v>
      </c>
      <c r="C24" s="32">
        <v>10</v>
      </c>
      <c r="D24" s="28" t="s">
        <v>16</v>
      </c>
      <c r="E24" s="98"/>
      <c r="F24" s="45">
        <f t="shared" si="1"/>
        <v>0</v>
      </c>
      <c r="G24" s="32"/>
    </row>
    <row r="25" spans="1:7" ht="13.15" customHeight="1" x14ac:dyDescent="0.2">
      <c r="A25" s="25" t="s">
        <v>47</v>
      </c>
      <c r="B25" s="32" t="s">
        <v>48</v>
      </c>
      <c r="C25" s="32">
        <v>10</v>
      </c>
      <c r="D25" s="28" t="s">
        <v>16</v>
      </c>
      <c r="E25" s="98"/>
      <c r="F25" s="45">
        <f t="shared" si="1"/>
        <v>0</v>
      </c>
      <c r="G25" s="66"/>
    </row>
    <row r="26" spans="1:7" ht="24.95" customHeight="1" x14ac:dyDescent="0.2">
      <c r="A26" s="25" t="s">
        <v>49</v>
      </c>
      <c r="B26" s="26" t="s">
        <v>50</v>
      </c>
      <c r="C26" s="26">
        <v>170</v>
      </c>
      <c r="D26" s="28" t="s">
        <v>51</v>
      </c>
      <c r="E26" s="98"/>
      <c r="F26" s="45">
        <f t="shared" si="1"/>
        <v>0</v>
      </c>
      <c r="G26" s="66"/>
    </row>
    <row r="27" spans="1:7" ht="13.15" customHeight="1" x14ac:dyDescent="0.2">
      <c r="A27" s="25" t="s">
        <v>56</v>
      </c>
      <c r="B27" s="35" t="s">
        <v>150</v>
      </c>
      <c r="C27" s="32">
        <v>4</v>
      </c>
      <c r="D27" s="28" t="s">
        <v>16</v>
      </c>
      <c r="E27" s="98"/>
      <c r="F27" s="45">
        <f t="shared" si="1"/>
        <v>0</v>
      </c>
      <c r="G27" s="68" t="s">
        <v>57</v>
      </c>
    </row>
    <row r="28" spans="1:7" ht="25.35" customHeight="1" x14ac:dyDescent="0.2">
      <c r="A28" s="25" t="s">
        <v>62</v>
      </c>
      <c r="B28" s="36" t="s">
        <v>63</v>
      </c>
      <c r="C28" s="32">
        <v>4</v>
      </c>
      <c r="D28" s="28" t="s">
        <v>16</v>
      </c>
      <c r="E28" s="98"/>
      <c r="F28" s="45">
        <f t="shared" si="1"/>
        <v>0</v>
      </c>
      <c r="G28" s="68"/>
    </row>
    <row r="29" spans="1:7" ht="13.15" customHeight="1" x14ac:dyDescent="0.2">
      <c r="A29" s="25" t="s">
        <v>65</v>
      </c>
      <c r="B29" s="33" t="s">
        <v>66</v>
      </c>
      <c r="C29" s="32">
        <v>4</v>
      </c>
      <c r="D29" s="28" t="s">
        <v>16</v>
      </c>
      <c r="E29" s="98"/>
      <c r="F29" s="45">
        <f t="shared" si="1"/>
        <v>0</v>
      </c>
      <c r="G29" s="32"/>
    </row>
    <row r="30" spans="1:7" ht="13.15" customHeight="1" thickBot="1" x14ac:dyDescent="0.25">
      <c r="A30" s="25" t="s">
        <v>67</v>
      </c>
      <c r="B30" s="22" t="s">
        <v>31</v>
      </c>
      <c r="C30" s="22">
        <v>6</v>
      </c>
      <c r="D30" s="11" t="s">
        <v>32</v>
      </c>
      <c r="E30" s="45">
        <f>SUM(F21:F29)/100</f>
        <v>0</v>
      </c>
      <c r="F30" s="45">
        <f t="shared" si="1"/>
        <v>0</v>
      </c>
      <c r="G30" s="19"/>
    </row>
    <row r="31" spans="1:7" ht="12" customHeight="1" thickBot="1" x14ac:dyDescent="0.25">
      <c r="A31" s="23"/>
      <c r="B31" s="153" t="s">
        <v>123</v>
      </c>
      <c r="C31" s="153"/>
      <c r="D31" s="153"/>
      <c r="E31" s="153"/>
      <c r="F31" s="93">
        <f>SUM(F21:F30)</f>
        <v>0</v>
      </c>
      <c r="G31" s="94" t="s">
        <v>124</v>
      </c>
    </row>
    <row r="32" spans="1:7" ht="12" customHeight="1" x14ac:dyDescent="0.2">
      <c r="A32" s="15" t="s">
        <v>68</v>
      </c>
      <c r="B32" s="154" t="s">
        <v>69</v>
      </c>
      <c r="C32" s="154"/>
      <c r="D32" s="154"/>
      <c r="E32" s="154"/>
      <c r="F32" s="154"/>
      <c r="G32" s="154"/>
    </row>
    <row r="33" spans="1:7" x14ac:dyDescent="0.2">
      <c r="A33" s="25" t="s">
        <v>73</v>
      </c>
      <c r="B33" s="33" t="s">
        <v>74</v>
      </c>
      <c r="C33" s="26">
        <v>2</v>
      </c>
      <c r="D33" s="28" t="s">
        <v>16</v>
      </c>
      <c r="E33" s="98"/>
      <c r="F33" s="45">
        <f t="shared" ref="F33:F38" si="2">C33*E33</f>
        <v>0</v>
      </c>
      <c r="G33" s="67" t="s">
        <v>133</v>
      </c>
    </row>
    <row r="34" spans="1:7" x14ac:dyDescent="0.2">
      <c r="A34" s="25" t="s">
        <v>84</v>
      </c>
      <c r="B34" s="33" t="s">
        <v>85</v>
      </c>
      <c r="C34" s="26">
        <v>2</v>
      </c>
      <c r="D34" s="28" t="s">
        <v>16</v>
      </c>
      <c r="E34" s="98"/>
      <c r="F34" s="45">
        <f t="shared" si="2"/>
        <v>0</v>
      </c>
      <c r="G34" s="67" t="s">
        <v>134</v>
      </c>
    </row>
    <row r="35" spans="1:7" x14ac:dyDescent="0.2">
      <c r="A35" s="25" t="s">
        <v>90</v>
      </c>
      <c r="B35" s="26" t="s">
        <v>91</v>
      </c>
      <c r="C35" s="26">
        <v>2</v>
      </c>
      <c r="D35" s="28" t="s">
        <v>16</v>
      </c>
      <c r="E35" s="98"/>
      <c r="F35" s="45">
        <f t="shared" si="2"/>
        <v>0</v>
      </c>
      <c r="G35" s="32"/>
    </row>
    <row r="36" spans="1:7" ht="24" x14ac:dyDescent="0.2">
      <c r="A36" s="25" t="s">
        <v>92</v>
      </c>
      <c r="B36" s="50" t="s">
        <v>151</v>
      </c>
      <c r="C36" s="26">
        <v>10</v>
      </c>
      <c r="D36" s="28" t="s">
        <v>16</v>
      </c>
      <c r="E36" s="98"/>
      <c r="F36" s="45">
        <f t="shared" si="2"/>
        <v>0</v>
      </c>
      <c r="G36" s="32"/>
    </row>
    <row r="37" spans="1:7" x14ac:dyDescent="0.2">
      <c r="A37" s="25" t="s">
        <v>95</v>
      </c>
      <c r="B37" s="26" t="s">
        <v>96</v>
      </c>
      <c r="C37" s="26">
        <v>170</v>
      </c>
      <c r="D37" s="28" t="s">
        <v>51</v>
      </c>
      <c r="E37" s="98"/>
      <c r="F37" s="45">
        <f t="shared" si="2"/>
        <v>0</v>
      </c>
      <c r="G37" s="67"/>
    </row>
    <row r="38" spans="1:7" ht="13.15" customHeight="1" thickBot="1" x14ac:dyDescent="0.25">
      <c r="A38" s="25" t="s">
        <v>97</v>
      </c>
      <c r="B38" s="22" t="s">
        <v>98</v>
      </c>
      <c r="C38" s="22">
        <v>3</v>
      </c>
      <c r="D38" s="11" t="s">
        <v>32</v>
      </c>
      <c r="E38" s="45">
        <f>SUM(F33:F37)/100</f>
        <v>0</v>
      </c>
      <c r="F38" s="45">
        <f t="shared" si="2"/>
        <v>0</v>
      </c>
      <c r="G38" s="19"/>
    </row>
    <row r="39" spans="1:7" ht="12" customHeight="1" thickBot="1" x14ac:dyDescent="0.25">
      <c r="A39" s="23"/>
      <c r="B39" s="153" t="s">
        <v>123</v>
      </c>
      <c r="C39" s="153"/>
      <c r="D39" s="153"/>
      <c r="E39" s="153"/>
      <c r="F39" s="93">
        <f>SUM(F33:F38)</f>
        <v>0</v>
      </c>
      <c r="G39" s="94" t="s">
        <v>124</v>
      </c>
    </row>
    <row r="40" spans="1:7" ht="12" customHeight="1" x14ac:dyDescent="0.2">
      <c r="A40" s="15" t="s">
        <v>99</v>
      </c>
      <c r="B40" s="155" t="s">
        <v>100</v>
      </c>
      <c r="C40" s="155"/>
      <c r="D40" s="155"/>
      <c r="E40" s="155"/>
      <c r="F40" s="155"/>
      <c r="G40" s="155"/>
    </row>
    <row r="41" spans="1:7" ht="13.15" customHeight="1" x14ac:dyDescent="0.2">
      <c r="A41" s="25" t="s">
        <v>101</v>
      </c>
      <c r="B41" s="19" t="s">
        <v>102</v>
      </c>
      <c r="C41" s="19">
        <v>1</v>
      </c>
      <c r="D41" s="11" t="s">
        <v>103</v>
      </c>
      <c r="E41" s="99"/>
      <c r="F41" s="45">
        <f t="shared" ref="F41:F48" si="3">C41*E41</f>
        <v>0</v>
      </c>
      <c r="G41" s="69"/>
    </row>
    <row r="42" spans="1:7" ht="13.15" customHeight="1" x14ac:dyDescent="0.2">
      <c r="A42" s="25" t="s">
        <v>104</v>
      </c>
      <c r="B42" s="19" t="s">
        <v>105</v>
      </c>
      <c r="C42" s="19">
        <v>1</v>
      </c>
      <c r="D42" s="11" t="s">
        <v>103</v>
      </c>
      <c r="E42" s="99"/>
      <c r="F42" s="45">
        <f t="shared" si="3"/>
        <v>0</v>
      </c>
      <c r="G42" s="69"/>
    </row>
    <row r="43" spans="1:7" ht="13.15" customHeight="1" x14ac:dyDescent="0.2">
      <c r="A43" s="25" t="s">
        <v>106</v>
      </c>
      <c r="B43" s="32" t="s">
        <v>107</v>
      </c>
      <c r="C43" s="32">
        <v>1</v>
      </c>
      <c r="D43" s="37" t="s">
        <v>108</v>
      </c>
      <c r="E43" s="98"/>
      <c r="F43" s="45">
        <f t="shared" si="3"/>
        <v>0</v>
      </c>
      <c r="G43" s="67"/>
    </row>
    <row r="44" spans="1:7" ht="13.15" customHeight="1" x14ac:dyDescent="0.2">
      <c r="A44" s="25" t="s">
        <v>109</v>
      </c>
      <c r="B44" s="19" t="s">
        <v>110</v>
      </c>
      <c r="C44" s="19">
        <v>1</v>
      </c>
      <c r="D44" s="11" t="s">
        <v>103</v>
      </c>
      <c r="E44" s="99"/>
      <c r="F44" s="45">
        <f t="shared" si="3"/>
        <v>0</v>
      </c>
      <c r="G44" s="69"/>
    </row>
    <row r="45" spans="1:7" ht="13.15" customHeight="1" x14ac:dyDescent="0.2">
      <c r="A45" s="25" t="s">
        <v>111</v>
      </c>
      <c r="B45" s="19" t="s">
        <v>112</v>
      </c>
      <c r="C45" s="19">
        <v>1</v>
      </c>
      <c r="D45" s="11" t="s">
        <v>103</v>
      </c>
      <c r="E45" s="99"/>
      <c r="F45" s="45">
        <f t="shared" si="3"/>
        <v>0</v>
      </c>
      <c r="G45" s="69"/>
    </row>
    <row r="46" spans="1:7" ht="13.15" customHeight="1" x14ac:dyDescent="0.2">
      <c r="A46" s="25" t="s">
        <v>113</v>
      </c>
      <c r="B46" s="19" t="s">
        <v>114</v>
      </c>
      <c r="C46" s="19">
        <v>1</v>
      </c>
      <c r="D46" s="11" t="s">
        <v>103</v>
      </c>
      <c r="E46" s="99"/>
      <c r="F46" s="45">
        <f t="shared" si="3"/>
        <v>0</v>
      </c>
      <c r="G46" s="69"/>
    </row>
    <row r="47" spans="1:7" ht="24" x14ac:dyDescent="0.2">
      <c r="A47" s="25" t="s">
        <v>115</v>
      </c>
      <c r="B47" s="26" t="s">
        <v>116</v>
      </c>
      <c r="C47" s="26">
        <v>1</v>
      </c>
      <c r="D47" s="37" t="s">
        <v>103</v>
      </c>
      <c r="E47" s="98"/>
      <c r="F47" s="45">
        <f t="shared" si="3"/>
        <v>0</v>
      </c>
      <c r="G47" s="67"/>
    </row>
    <row r="48" spans="1:7" ht="13.15" customHeight="1" thickBot="1" x14ac:dyDescent="0.25">
      <c r="A48" s="25" t="s">
        <v>119</v>
      </c>
      <c r="B48" s="22" t="s">
        <v>31</v>
      </c>
      <c r="C48" s="22">
        <v>6</v>
      </c>
      <c r="D48" s="11" t="s">
        <v>32</v>
      </c>
      <c r="E48" s="45">
        <f>SUM(F41:F47)/100</f>
        <v>0</v>
      </c>
      <c r="F48" s="45">
        <f t="shared" si="3"/>
        <v>0</v>
      </c>
      <c r="G48" s="19"/>
    </row>
    <row r="49" spans="1:7" ht="12" customHeight="1" thickBot="1" x14ac:dyDescent="0.25">
      <c r="A49" s="23"/>
      <c r="B49" s="150" t="s">
        <v>123</v>
      </c>
      <c r="C49" s="150"/>
      <c r="D49" s="150"/>
      <c r="E49" s="150"/>
      <c r="F49" s="93">
        <f>SUM(F41:F48)</f>
        <v>0</v>
      </c>
      <c r="G49" s="94" t="s">
        <v>124</v>
      </c>
    </row>
    <row r="50" spans="1:7" ht="18" customHeight="1" thickBot="1" x14ac:dyDescent="0.3">
      <c r="A50" s="58"/>
      <c r="B50" s="59" t="s">
        <v>125</v>
      </c>
      <c r="C50" s="59"/>
      <c r="D50" s="51"/>
      <c r="E50" s="51"/>
      <c r="F50" s="51"/>
      <c r="G50" s="70"/>
    </row>
    <row r="51" spans="1:7" ht="15" customHeight="1" thickBot="1" x14ac:dyDescent="0.25">
      <c r="A51" s="25" t="s">
        <v>12</v>
      </c>
      <c r="B51" s="60" t="s">
        <v>13</v>
      </c>
      <c r="C51" s="60"/>
      <c r="D51" s="61"/>
      <c r="E51" s="61"/>
      <c r="F51" s="79">
        <f>F19</f>
        <v>0</v>
      </c>
      <c r="G51" s="82" t="s">
        <v>124</v>
      </c>
    </row>
    <row r="52" spans="1:7" ht="15" customHeight="1" thickBot="1" x14ac:dyDescent="0.25">
      <c r="A52" s="25" t="s">
        <v>33</v>
      </c>
      <c r="B52" s="62" t="s">
        <v>34</v>
      </c>
      <c r="C52" s="62"/>
      <c r="D52" s="61"/>
      <c r="E52" s="61"/>
      <c r="F52" s="79">
        <f>F31</f>
        <v>0</v>
      </c>
      <c r="G52" s="82" t="s">
        <v>124</v>
      </c>
    </row>
    <row r="53" spans="1:7" ht="15" customHeight="1" thickBot="1" x14ac:dyDescent="0.25">
      <c r="A53" s="25" t="s">
        <v>68</v>
      </c>
      <c r="B53" s="62" t="s">
        <v>69</v>
      </c>
      <c r="C53" s="62"/>
      <c r="D53" s="61"/>
      <c r="E53" s="61"/>
      <c r="F53" s="79">
        <f>F39</f>
        <v>0</v>
      </c>
      <c r="G53" s="82" t="s">
        <v>124</v>
      </c>
    </row>
    <row r="54" spans="1:7" ht="15" customHeight="1" thickBot="1" x14ac:dyDescent="0.25">
      <c r="A54" s="25" t="s">
        <v>99</v>
      </c>
      <c r="B54" s="62" t="s">
        <v>100</v>
      </c>
      <c r="C54" s="62"/>
      <c r="D54" s="61"/>
      <c r="E54" s="61"/>
      <c r="F54" s="79">
        <f>F49</f>
        <v>0</v>
      </c>
      <c r="G54" s="82" t="s">
        <v>124</v>
      </c>
    </row>
    <row r="55" spans="1:7" ht="15" customHeight="1" thickBot="1" x14ac:dyDescent="0.25">
      <c r="A55" s="63"/>
      <c r="B55" s="83"/>
      <c r="C55" s="83"/>
      <c r="D55" s="83"/>
      <c r="E55" s="83"/>
      <c r="F55" s="52"/>
      <c r="G55" s="84"/>
    </row>
    <row r="56" spans="1:7" ht="15" customHeight="1" thickBot="1" x14ac:dyDescent="0.25">
      <c r="A56" s="63"/>
      <c r="B56" s="71" t="s">
        <v>126</v>
      </c>
      <c r="C56" s="71"/>
      <c r="D56" s="72"/>
      <c r="E56" s="72"/>
      <c r="F56" s="54">
        <f>SUM(F51:F55)</f>
        <v>0</v>
      </c>
      <c r="G56" s="85" t="s">
        <v>124</v>
      </c>
    </row>
  </sheetData>
  <autoFilter ref="A12:O54" xr:uid="{00000000-0001-0000-0300-000000000000}"/>
  <mergeCells count="11">
    <mergeCell ref="A2:A4"/>
    <mergeCell ref="F2:G2"/>
    <mergeCell ref="F3:G3"/>
    <mergeCell ref="F4:G4"/>
    <mergeCell ref="B19:E19"/>
    <mergeCell ref="B49:E49"/>
    <mergeCell ref="B20:G20"/>
    <mergeCell ref="B31:E31"/>
    <mergeCell ref="B32:G32"/>
    <mergeCell ref="B39:E39"/>
    <mergeCell ref="B40:G40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5"/>
  <sheetViews>
    <sheetView tabSelected="1" view="pageBreakPreview" topLeftCell="A18" zoomScale="130" zoomScaleNormal="100" zoomScaleSheetLayoutView="130" zoomScalePageLayoutView="85" workbookViewId="0">
      <selection activeCell="B38" sqref="B38:E38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56"/>
      <c r="B2" s="4"/>
      <c r="C2" s="4"/>
      <c r="D2" s="4"/>
      <c r="E2" s="4"/>
      <c r="F2" s="157" t="s">
        <v>0</v>
      </c>
      <c r="G2" s="157"/>
    </row>
    <row r="3" spans="1:7" ht="10.9" customHeight="1" x14ac:dyDescent="0.2">
      <c r="A3" s="156"/>
      <c r="B3" s="2"/>
      <c r="C3" s="2"/>
      <c r="D3" s="2"/>
      <c r="E3" s="2"/>
      <c r="F3" s="158" t="s">
        <v>1</v>
      </c>
      <c r="G3" s="158"/>
    </row>
    <row r="4" spans="1:7" ht="10.9" customHeight="1" x14ac:dyDescent="0.2">
      <c r="A4" s="156"/>
      <c r="B4" s="5"/>
      <c r="C4" s="5"/>
      <c r="D4" s="5"/>
      <c r="E4" s="39"/>
      <c r="F4" s="159" t="s">
        <v>2</v>
      </c>
      <c r="G4" s="159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9"/>
      <c r="D6" s="2"/>
      <c r="E6" s="2"/>
      <c r="F6" s="2"/>
      <c r="G6" s="41"/>
    </row>
    <row r="7" spans="1:7" x14ac:dyDescent="0.2">
      <c r="A7" s="6" t="s">
        <v>5</v>
      </c>
      <c r="B7" s="9" t="s">
        <v>6</v>
      </c>
      <c r="C7" s="9"/>
      <c r="D7" s="2"/>
      <c r="E7" s="2"/>
      <c r="F7" s="2"/>
      <c r="G7" s="40"/>
    </row>
    <row r="8" spans="1:7" x14ac:dyDescent="0.2">
      <c r="A8" s="6" t="s">
        <v>7</v>
      </c>
      <c r="B8" s="9" t="s">
        <v>165</v>
      </c>
      <c r="C8" s="9"/>
      <c r="D8" s="2"/>
      <c r="E8" s="2"/>
      <c r="F8" s="2"/>
      <c r="G8" s="40"/>
    </row>
    <row r="9" spans="1:7" x14ac:dyDescent="0.2">
      <c r="A9" s="2"/>
      <c r="B9" s="74" t="s">
        <v>135</v>
      </c>
      <c r="C9" s="2"/>
      <c r="D9" s="2"/>
      <c r="E9" s="42"/>
      <c r="F9" s="42"/>
      <c r="G9" s="2"/>
    </row>
    <row r="10" spans="1:7" ht="36" customHeight="1" x14ac:dyDescent="0.2">
      <c r="A10" s="80" t="s">
        <v>8</v>
      </c>
      <c r="B10" s="80" t="s">
        <v>9</v>
      </c>
      <c r="C10" s="81" t="s">
        <v>166</v>
      </c>
      <c r="D10" s="80" t="s">
        <v>10</v>
      </c>
      <c r="E10" s="81" t="s">
        <v>120</v>
      </c>
      <c r="F10" s="81" t="s">
        <v>121</v>
      </c>
      <c r="G10" s="80" t="s">
        <v>11</v>
      </c>
    </row>
    <row r="11" spans="1:7" ht="15" customHeight="1" x14ac:dyDescent="0.2">
      <c r="A11" s="13"/>
      <c r="B11" s="13"/>
      <c r="C11" s="13"/>
      <c r="D11" s="13"/>
      <c r="E11" s="13"/>
      <c r="F11" s="13"/>
      <c r="G11" s="13"/>
    </row>
    <row r="12" spans="1:7" ht="12" customHeight="1" x14ac:dyDescent="0.2">
      <c r="A12" s="15" t="s">
        <v>12</v>
      </c>
      <c r="B12" s="16" t="s">
        <v>13</v>
      </c>
      <c r="C12" s="16"/>
      <c r="D12" s="13"/>
      <c r="E12" s="13"/>
      <c r="F12" s="13"/>
      <c r="G12" s="43"/>
    </row>
    <row r="13" spans="1:7" ht="24.95" customHeight="1" x14ac:dyDescent="0.2">
      <c r="A13" s="18" t="s">
        <v>14</v>
      </c>
      <c r="B13" s="19" t="s">
        <v>15</v>
      </c>
      <c r="C13" s="19">
        <v>1</v>
      </c>
      <c r="D13" s="11" t="s">
        <v>16</v>
      </c>
      <c r="E13" s="98"/>
      <c r="F13" s="45">
        <f t="shared" ref="F13:F17" si="0">C13*E13</f>
        <v>0</v>
      </c>
      <c r="G13" s="46"/>
    </row>
    <row r="14" spans="1:7" ht="24.95" customHeight="1" x14ac:dyDescent="0.2">
      <c r="A14" s="18" t="s">
        <v>18</v>
      </c>
      <c r="B14" s="19" t="s">
        <v>19</v>
      </c>
      <c r="C14" s="19">
        <v>6</v>
      </c>
      <c r="D14" s="11" t="s">
        <v>16</v>
      </c>
      <c r="E14" s="98"/>
      <c r="F14" s="45">
        <f t="shared" si="0"/>
        <v>0</v>
      </c>
      <c r="G14" s="47" t="s">
        <v>17</v>
      </c>
    </row>
    <row r="15" spans="1:7" ht="13.15" customHeight="1" x14ac:dyDescent="0.2">
      <c r="A15" s="18" t="s">
        <v>24</v>
      </c>
      <c r="B15" s="19" t="s">
        <v>25</v>
      </c>
      <c r="C15" s="19">
        <v>1</v>
      </c>
      <c r="D15" s="11" t="s">
        <v>16</v>
      </c>
      <c r="E15" s="98"/>
      <c r="F15" s="45">
        <f t="shared" si="0"/>
        <v>0</v>
      </c>
      <c r="G15" s="48"/>
    </row>
    <row r="16" spans="1:7" ht="25.15" customHeight="1" x14ac:dyDescent="0.2">
      <c r="A16" s="18" t="s">
        <v>28</v>
      </c>
      <c r="B16" s="21" t="s">
        <v>29</v>
      </c>
      <c r="C16" s="19">
        <v>1</v>
      </c>
      <c r="D16" s="11" t="s">
        <v>16</v>
      </c>
      <c r="E16" s="98"/>
      <c r="F16" s="45">
        <f t="shared" si="0"/>
        <v>0</v>
      </c>
      <c r="G16" s="48" t="s">
        <v>122</v>
      </c>
    </row>
    <row r="17" spans="1:7" ht="13.15" customHeight="1" thickBot="1" x14ac:dyDescent="0.25">
      <c r="A17" s="18" t="s">
        <v>30</v>
      </c>
      <c r="B17" s="22" t="s">
        <v>31</v>
      </c>
      <c r="C17" s="22">
        <v>6</v>
      </c>
      <c r="D17" s="11" t="s">
        <v>32</v>
      </c>
      <c r="E17" s="45">
        <f>SUM(F13:F16)/100</f>
        <v>0</v>
      </c>
      <c r="F17" s="75">
        <f t="shared" si="0"/>
        <v>0</v>
      </c>
      <c r="G17" s="12"/>
    </row>
    <row r="18" spans="1:7" ht="12" customHeight="1" thickBot="1" x14ac:dyDescent="0.25">
      <c r="A18" s="23"/>
      <c r="B18" s="153" t="s">
        <v>123</v>
      </c>
      <c r="C18" s="153"/>
      <c r="D18" s="153"/>
      <c r="E18" s="153"/>
      <c r="F18" s="93">
        <f>SUM(F13:F17)</f>
        <v>0</v>
      </c>
      <c r="G18" s="86" t="s">
        <v>124</v>
      </c>
    </row>
    <row r="19" spans="1:7" ht="12" customHeight="1" x14ac:dyDescent="0.2">
      <c r="A19" s="24" t="s">
        <v>33</v>
      </c>
      <c r="B19" s="152" t="s">
        <v>34</v>
      </c>
      <c r="C19" s="152"/>
      <c r="D19" s="152"/>
      <c r="E19" s="152"/>
      <c r="F19" s="152"/>
      <c r="G19" s="152"/>
    </row>
    <row r="20" spans="1:7" ht="42.75" customHeight="1" x14ac:dyDescent="0.2">
      <c r="A20" s="25" t="s">
        <v>35</v>
      </c>
      <c r="B20" s="26" t="s">
        <v>36</v>
      </c>
      <c r="C20" s="26">
        <v>1</v>
      </c>
      <c r="D20" s="28" t="s">
        <v>16</v>
      </c>
      <c r="E20" s="98"/>
      <c r="F20" s="45">
        <f t="shared" ref="F20:F29" si="1">C20*E20</f>
        <v>0</v>
      </c>
      <c r="G20" s="29"/>
    </row>
    <row r="21" spans="1:7" ht="13.15" customHeight="1" x14ac:dyDescent="0.2">
      <c r="A21" s="25" t="s">
        <v>39</v>
      </c>
      <c r="B21" s="19" t="s">
        <v>40</v>
      </c>
      <c r="C21" s="31">
        <v>1</v>
      </c>
      <c r="D21" s="28" t="s">
        <v>16</v>
      </c>
      <c r="E21" s="98"/>
      <c r="F21" s="45">
        <f t="shared" si="1"/>
        <v>0</v>
      </c>
      <c r="G21" s="29"/>
    </row>
    <row r="22" spans="1:7" ht="13.15" customHeight="1" x14ac:dyDescent="0.2">
      <c r="A22" s="25" t="s">
        <v>43</v>
      </c>
      <c r="B22" s="32" t="s">
        <v>44</v>
      </c>
      <c r="C22" s="32">
        <v>5</v>
      </c>
      <c r="D22" s="28" t="s">
        <v>16</v>
      </c>
      <c r="E22" s="98"/>
      <c r="F22" s="45">
        <f t="shared" si="1"/>
        <v>0</v>
      </c>
      <c r="G22" s="29"/>
    </row>
    <row r="23" spans="1:7" ht="13.15" customHeight="1" x14ac:dyDescent="0.2">
      <c r="A23" s="25" t="s">
        <v>47</v>
      </c>
      <c r="B23" s="32" t="s">
        <v>48</v>
      </c>
      <c r="C23" s="32">
        <v>5</v>
      </c>
      <c r="D23" s="28" t="s">
        <v>16</v>
      </c>
      <c r="E23" s="98"/>
      <c r="F23" s="45">
        <f t="shared" si="1"/>
        <v>0</v>
      </c>
      <c r="G23" s="33"/>
    </row>
    <row r="24" spans="1:7" ht="24.95" customHeight="1" x14ac:dyDescent="0.2">
      <c r="A24" s="25" t="s">
        <v>49</v>
      </c>
      <c r="B24" s="26" t="s">
        <v>50</v>
      </c>
      <c r="C24" s="26">
        <v>110</v>
      </c>
      <c r="D24" s="28" t="s">
        <v>51</v>
      </c>
      <c r="E24" s="98"/>
      <c r="F24" s="45">
        <f t="shared" si="1"/>
        <v>0</v>
      </c>
      <c r="G24" s="33"/>
    </row>
    <row r="25" spans="1:7" ht="12.75" customHeight="1" x14ac:dyDescent="0.2">
      <c r="A25" s="25" t="s">
        <v>52</v>
      </c>
      <c r="B25" s="26" t="s">
        <v>53</v>
      </c>
      <c r="C25" s="26">
        <v>22</v>
      </c>
      <c r="D25" s="28" t="s">
        <v>51</v>
      </c>
      <c r="E25" s="98"/>
      <c r="F25" s="45">
        <f t="shared" si="1"/>
        <v>0</v>
      </c>
      <c r="G25" s="34"/>
    </row>
    <row r="26" spans="1:7" ht="13.15" customHeight="1" x14ac:dyDescent="0.2">
      <c r="A26" s="25" t="s">
        <v>58</v>
      </c>
      <c r="B26" s="35" t="s">
        <v>150</v>
      </c>
      <c r="C26" s="32">
        <v>1</v>
      </c>
      <c r="D26" s="28" t="s">
        <v>16</v>
      </c>
      <c r="E26" s="98"/>
      <c r="F26" s="45">
        <f t="shared" si="1"/>
        <v>0</v>
      </c>
      <c r="G26" s="33" t="s">
        <v>59</v>
      </c>
    </row>
    <row r="27" spans="1:7" ht="25.35" customHeight="1" x14ac:dyDescent="0.2">
      <c r="A27" s="25" t="s">
        <v>62</v>
      </c>
      <c r="B27" s="36" t="s">
        <v>63</v>
      </c>
      <c r="C27" s="32">
        <v>1</v>
      </c>
      <c r="D27" s="28" t="s">
        <v>16</v>
      </c>
      <c r="E27" s="98"/>
      <c r="F27" s="45">
        <f t="shared" si="1"/>
        <v>0</v>
      </c>
      <c r="G27" s="33" t="s">
        <v>64</v>
      </c>
    </row>
    <row r="28" spans="1:7" ht="13.15" customHeight="1" x14ac:dyDescent="0.2">
      <c r="A28" s="25" t="s">
        <v>65</v>
      </c>
      <c r="B28" s="33" t="s">
        <v>66</v>
      </c>
      <c r="C28" s="32">
        <v>1</v>
      </c>
      <c r="D28" s="28" t="s">
        <v>16</v>
      </c>
      <c r="E28" s="98"/>
      <c r="F28" s="45">
        <f t="shared" si="1"/>
        <v>0</v>
      </c>
      <c r="G28" s="29"/>
    </row>
    <row r="29" spans="1:7" ht="13.15" customHeight="1" thickBot="1" x14ac:dyDescent="0.25">
      <c r="A29" s="25" t="s">
        <v>67</v>
      </c>
      <c r="B29" s="22" t="s">
        <v>31</v>
      </c>
      <c r="C29" s="22">
        <v>6</v>
      </c>
      <c r="D29" s="11" t="s">
        <v>32</v>
      </c>
      <c r="E29" s="45">
        <f>SUM(F20:F28)/100</f>
        <v>0</v>
      </c>
      <c r="F29" s="75">
        <f t="shared" si="1"/>
        <v>0</v>
      </c>
      <c r="G29" s="12"/>
    </row>
    <row r="30" spans="1:7" ht="12" customHeight="1" thickBot="1" x14ac:dyDescent="0.25">
      <c r="A30" s="23"/>
      <c r="B30" s="153" t="s">
        <v>123</v>
      </c>
      <c r="C30" s="153"/>
      <c r="D30" s="153"/>
      <c r="E30" s="153"/>
      <c r="F30" s="93">
        <f>SUM(F20:F29)</f>
        <v>0</v>
      </c>
      <c r="G30" s="57" t="s">
        <v>124</v>
      </c>
    </row>
    <row r="31" spans="1:7" ht="12" customHeight="1" x14ac:dyDescent="0.2">
      <c r="A31" s="15" t="s">
        <v>68</v>
      </c>
      <c r="B31" s="154" t="s">
        <v>69</v>
      </c>
      <c r="C31" s="154"/>
      <c r="D31" s="154"/>
      <c r="E31" s="154"/>
      <c r="F31" s="154"/>
      <c r="G31" s="154"/>
    </row>
    <row r="32" spans="1:7" x14ac:dyDescent="0.2">
      <c r="A32" s="107" t="s">
        <v>79</v>
      </c>
      <c r="B32" s="108" t="s">
        <v>80</v>
      </c>
      <c r="C32" s="109">
        <v>1</v>
      </c>
      <c r="D32" s="110" t="s">
        <v>16</v>
      </c>
      <c r="E32" s="98"/>
      <c r="F32" s="45">
        <f t="shared" ref="F32" si="2">C32*E32</f>
        <v>0</v>
      </c>
      <c r="G32" s="67"/>
    </row>
    <row r="33" spans="1:7" x14ac:dyDescent="0.2">
      <c r="A33" s="25" t="s">
        <v>90</v>
      </c>
      <c r="B33" s="26" t="s">
        <v>91</v>
      </c>
      <c r="C33" s="26">
        <v>1</v>
      </c>
      <c r="D33" s="28" t="s">
        <v>16</v>
      </c>
      <c r="E33" s="98"/>
      <c r="F33" s="45">
        <f t="shared" ref="F33:F37" si="3">C33*E33</f>
        <v>0</v>
      </c>
      <c r="G33" s="29"/>
    </row>
    <row r="34" spans="1:7" ht="24" x14ac:dyDescent="0.2">
      <c r="A34" s="25" t="s">
        <v>92</v>
      </c>
      <c r="B34" s="50" t="s">
        <v>151</v>
      </c>
      <c r="C34" s="26">
        <v>5</v>
      </c>
      <c r="D34" s="28" t="s">
        <v>16</v>
      </c>
      <c r="E34" s="98"/>
      <c r="F34" s="45">
        <f t="shared" si="3"/>
        <v>0</v>
      </c>
      <c r="G34" s="29"/>
    </row>
    <row r="35" spans="1:7" x14ac:dyDescent="0.2">
      <c r="A35" s="25" t="s">
        <v>93</v>
      </c>
      <c r="B35" s="26" t="s">
        <v>94</v>
      </c>
      <c r="C35" s="26">
        <v>22</v>
      </c>
      <c r="D35" s="28" t="s">
        <v>51</v>
      </c>
      <c r="E35" s="98"/>
      <c r="F35" s="45">
        <f t="shared" si="3"/>
        <v>0</v>
      </c>
      <c r="G35" s="34"/>
    </row>
    <row r="36" spans="1:7" x14ac:dyDescent="0.2">
      <c r="A36" s="25" t="s">
        <v>95</v>
      </c>
      <c r="B36" s="26" t="s">
        <v>96</v>
      </c>
      <c r="C36" s="26">
        <v>110</v>
      </c>
      <c r="D36" s="28" t="s">
        <v>51</v>
      </c>
      <c r="E36" s="98"/>
      <c r="F36" s="45">
        <f t="shared" si="3"/>
        <v>0</v>
      </c>
      <c r="G36" s="34"/>
    </row>
    <row r="37" spans="1:7" ht="13.15" customHeight="1" thickBot="1" x14ac:dyDescent="0.25">
      <c r="A37" s="25" t="s">
        <v>97</v>
      </c>
      <c r="B37" s="22" t="s">
        <v>98</v>
      </c>
      <c r="C37" s="22">
        <v>3</v>
      </c>
      <c r="D37" s="11" t="s">
        <v>32</v>
      </c>
      <c r="E37" s="45">
        <f>SUM(F32:F36)/100</f>
        <v>0</v>
      </c>
      <c r="F37" s="75">
        <f t="shared" si="3"/>
        <v>0</v>
      </c>
      <c r="G37" s="12"/>
    </row>
    <row r="38" spans="1:7" ht="12" customHeight="1" thickBot="1" x14ac:dyDescent="0.25">
      <c r="A38" s="23"/>
      <c r="B38" s="153" t="s">
        <v>123</v>
      </c>
      <c r="C38" s="153"/>
      <c r="D38" s="153"/>
      <c r="E38" s="153"/>
      <c r="F38" s="93">
        <f>SUM(F32:F37)</f>
        <v>0</v>
      </c>
      <c r="G38" s="86" t="s">
        <v>124</v>
      </c>
    </row>
    <row r="39" spans="1:7" ht="12" customHeight="1" x14ac:dyDescent="0.2">
      <c r="A39" s="15" t="s">
        <v>99</v>
      </c>
      <c r="B39" s="155" t="s">
        <v>100</v>
      </c>
      <c r="C39" s="155"/>
      <c r="D39" s="155"/>
      <c r="E39" s="155"/>
      <c r="F39" s="155"/>
      <c r="G39" s="155"/>
    </row>
    <row r="40" spans="1:7" ht="13.15" customHeight="1" x14ac:dyDescent="0.2">
      <c r="A40" s="25" t="s">
        <v>101</v>
      </c>
      <c r="B40" s="19" t="s">
        <v>102</v>
      </c>
      <c r="C40" s="19">
        <v>1</v>
      </c>
      <c r="D40" s="11" t="s">
        <v>103</v>
      </c>
      <c r="E40" s="99"/>
      <c r="F40" s="45">
        <f t="shared" ref="F40:F47" si="4">C40*E40</f>
        <v>0</v>
      </c>
      <c r="G40" s="38"/>
    </row>
    <row r="41" spans="1:7" ht="13.15" customHeight="1" x14ac:dyDescent="0.2">
      <c r="A41" s="25" t="s">
        <v>104</v>
      </c>
      <c r="B41" s="19" t="s">
        <v>105</v>
      </c>
      <c r="C41" s="19">
        <v>1</v>
      </c>
      <c r="D41" s="11" t="s">
        <v>103</v>
      </c>
      <c r="E41" s="99"/>
      <c r="F41" s="45">
        <f t="shared" si="4"/>
        <v>0</v>
      </c>
      <c r="G41" s="38"/>
    </row>
    <row r="42" spans="1:7" ht="13.15" customHeight="1" x14ac:dyDescent="0.2">
      <c r="A42" s="25" t="s">
        <v>106</v>
      </c>
      <c r="B42" s="32" t="s">
        <v>107</v>
      </c>
      <c r="C42" s="32">
        <v>1</v>
      </c>
      <c r="D42" s="37" t="s">
        <v>108</v>
      </c>
      <c r="E42" s="98"/>
      <c r="F42" s="45">
        <f t="shared" si="4"/>
        <v>0</v>
      </c>
      <c r="G42" s="34"/>
    </row>
    <row r="43" spans="1:7" ht="13.15" customHeight="1" x14ac:dyDescent="0.2">
      <c r="A43" s="25" t="s">
        <v>109</v>
      </c>
      <c r="B43" s="19" t="s">
        <v>110</v>
      </c>
      <c r="C43" s="19">
        <v>1</v>
      </c>
      <c r="D43" s="11" t="s">
        <v>103</v>
      </c>
      <c r="E43" s="99"/>
      <c r="F43" s="45">
        <f t="shared" si="4"/>
        <v>0</v>
      </c>
      <c r="G43" s="38"/>
    </row>
    <row r="44" spans="1:7" ht="13.15" customHeight="1" x14ac:dyDescent="0.2">
      <c r="A44" s="25" t="s">
        <v>111</v>
      </c>
      <c r="B44" s="19" t="s">
        <v>112</v>
      </c>
      <c r="C44" s="19">
        <v>1</v>
      </c>
      <c r="D44" s="11" t="s">
        <v>103</v>
      </c>
      <c r="E44" s="99"/>
      <c r="F44" s="45">
        <f t="shared" si="4"/>
        <v>0</v>
      </c>
      <c r="G44" s="38"/>
    </row>
    <row r="45" spans="1:7" ht="13.15" customHeight="1" x14ac:dyDescent="0.2">
      <c r="A45" s="25" t="s">
        <v>113</v>
      </c>
      <c r="B45" s="19" t="s">
        <v>114</v>
      </c>
      <c r="C45" s="19">
        <v>1</v>
      </c>
      <c r="D45" s="11" t="s">
        <v>103</v>
      </c>
      <c r="E45" s="99"/>
      <c r="F45" s="45">
        <f t="shared" si="4"/>
        <v>0</v>
      </c>
      <c r="G45" s="38"/>
    </row>
    <row r="46" spans="1:7" ht="24" x14ac:dyDescent="0.2">
      <c r="A46" s="25" t="s">
        <v>115</v>
      </c>
      <c r="B46" s="26" t="s">
        <v>116</v>
      </c>
      <c r="C46" s="26">
        <v>1</v>
      </c>
      <c r="D46" s="37" t="s">
        <v>103</v>
      </c>
      <c r="E46" s="98"/>
      <c r="F46" s="45">
        <f t="shared" si="4"/>
        <v>0</v>
      </c>
      <c r="G46" s="34"/>
    </row>
    <row r="47" spans="1:7" ht="13.15" customHeight="1" thickBot="1" x14ac:dyDescent="0.25">
      <c r="A47" s="25" t="s">
        <v>119</v>
      </c>
      <c r="B47" s="22" t="s">
        <v>31</v>
      </c>
      <c r="C47" s="22">
        <v>6</v>
      </c>
      <c r="D47" s="11" t="s">
        <v>32</v>
      </c>
      <c r="E47" s="45">
        <f>SUM(F40:F46)/100</f>
        <v>0</v>
      </c>
      <c r="F47" s="75">
        <f t="shared" si="4"/>
        <v>0</v>
      </c>
      <c r="G47" s="12"/>
    </row>
    <row r="48" spans="1:7" ht="12" customHeight="1" thickBot="1" x14ac:dyDescent="0.25">
      <c r="A48" s="23"/>
      <c r="B48" s="150" t="s">
        <v>123</v>
      </c>
      <c r="C48" s="150"/>
      <c r="D48" s="150"/>
      <c r="E48" s="151"/>
      <c r="F48" s="93">
        <f>SUM(F40:F47)</f>
        <v>0</v>
      </c>
      <c r="G48" s="95" t="s">
        <v>124</v>
      </c>
    </row>
    <row r="49" spans="1:7" ht="18" customHeight="1" thickBot="1" x14ac:dyDescent="0.3">
      <c r="A49" s="58"/>
      <c r="B49" s="59" t="s">
        <v>125</v>
      </c>
      <c r="C49" s="59"/>
      <c r="D49" s="51"/>
      <c r="E49" s="51"/>
      <c r="F49" s="51"/>
      <c r="G49" s="70"/>
    </row>
    <row r="50" spans="1:7" ht="15" customHeight="1" thickBot="1" x14ac:dyDescent="0.25">
      <c r="A50" s="25" t="s">
        <v>12</v>
      </c>
      <c r="B50" s="60" t="s">
        <v>13</v>
      </c>
      <c r="C50" s="60"/>
      <c r="D50" s="61"/>
      <c r="E50" s="61"/>
      <c r="F50" s="79">
        <f>F18</f>
        <v>0</v>
      </c>
      <c r="G50" s="82" t="s">
        <v>124</v>
      </c>
    </row>
    <row r="51" spans="1:7" ht="15" customHeight="1" thickBot="1" x14ac:dyDescent="0.25">
      <c r="A51" s="25" t="s">
        <v>33</v>
      </c>
      <c r="B51" s="62" t="s">
        <v>34</v>
      </c>
      <c r="C51" s="62"/>
      <c r="D51" s="61"/>
      <c r="E51" s="61"/>
      <c r="F51" s="79">
        <f>F30</f>
        <v>0</v>
      </c>
      <c r="G51" s="82" t="s">
        <v>124</v>
      </c>
    </row>
    <row r="52" spans="1:7" ht="15" customHeight="1" thickBot="1" x14ac:dyDescent="0.25">
      <c r="A52" s="25" t="s">
        <v>68</v>
      </c>
      <c r="B52" s="62" t="s">
        <v>69</v>
      </c>
      <c r="C52" s="62"/>
      <c r="D52" s="61"/>
      <c r="E52" s="61"/>
      <c r="F52" s="79">
        <f>F38</f>
        <v>0</v>
      </c>
      <c r="G52" s="82" t="s">
        <v>124</v>
      </c>
    </row>
    <row r="53" spans="1:7" ht="15" customHeight="1" thickBot="1" x14ac:dyDescent="0.25">
      <c r="A53" s="25" t="s">
        <v>99</v>
      </c>
      <c r="B53" s="62" t="s">
        <v>100</v>
      </c>
      <c r="C53" s="62"/>
      <c r="D53" s="61"/>
      <c r="E53" s="61"/>
      <c r="F53" s="79">
        <f>F48</f>
        <v>0</v>
      </c>
      <c r="G53" s="82" t="s">
        <v>124</v>
      </c>
    </row>
    <row r="54" spans="1:7" ht="15" customHeight="1" thickBot="1" x14ac:dyDescent="0.25">
      <c r="A54" s="63"/>
      <c r="B54" s="83"/>
      <c r="C54" s="83"/>
      <c r="D54" s="83"/>
      <c r="E54" s="83"/>
      <c r="F54" s="52"/>
      <c r="G54" s="84"/>
    </row>
    <row r="55" spans="1:7" ht="15" customHeight="1" thickBot="1" x14ac:dyDescent="0.25">
      <c r="A55" s="63"/>
      <c r="B55" s="71" t="s">
        <v>126</v>
      </c>
      <c r="C55" s="71"/>
      <c r="D55" s="72"/>
      <c r="E55" s="72"/>
      <c r="F55" s="54">
        <f>SUM(F50:F54)</f>
        <v>0</v>
      </c>
      <c r="G55" s="85" t="s">
        <v>124</v>
      </c>
    </row>
  </sheetData>
  <autoFilter ref="A12:G53" xr:uid="{00000000-0001-0000-0500-000000000000}"/>
  <mergeCells count="11">
    <mergeCell ref="A2:A4"/>
    <mergeCell ref="F2:G2"/>
    <mergeCell ref="F3:G3"/>
    <mergeCell ref="F4:G4"/>
    <mergeCell ref="B18:E18"/>
    <mergeCell ref="B48:E48"/>
    <mergeCell ref="B19:G19"/>
    <mergeCell ref="B30:E30"/>
    <mergeCell ref="B31:G31"/>
    <mergeCell ref="B38:E38"/>
    <mergeCell ref="B39:G39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5"/>
  <sheetViews>
    <sheetView view="pageBreakPreview" topLeftCell="A2" zoomScale="130" zoomScaleNormal="100" zoomScaleSheetLayoutView="130" zoomScalePageLayoutView="85" workbookViewId="0">
      <selection activeCell="F56" sqref="F56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 style="1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56"/>
      <c r="B2" s="4"/>
      <c r="C2" s="4"/>
      <c r="D2" s="4"/>
      <c r="E2" s="4"/>
      <c r="F2" s="157" t="s">
        <v>0</v>
      </c>
      <c r="G2" s="157"/>
    </row>
    <row r="3" spans="1:7" ht="10.9" customHeight="1" x14ac:dyDescent="0.2">
      <c r="A3" s="156"/>
      <c r="B3" s="2"/>
      <c r="C3" s="2"/>
      <c r="D3" s="2"/>
      <c r="E3" s="2"/>
      <c r="F3" s="158" t="s">
        <v>1</v>
      </c>
      <c r="G3" s="158"/>
    </row>
    <row r="4" spans="1:7" ht="10.9" customHeight="1" x14ac:dyDescent="0.2">
      <c r="A4" s="156"/>
      <c r="B4" s="5"/>
      <c r="C4" s="5"/>
      <c r="D4" s="5"/>
      <c r="E4" s="39"/>
      <c r="F4" s="159" t="s">
        <v>2</v>
      </c>
      <c r="G4" s="159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2"/>
      <c r="D6" s="2"/>
      <c r="E6" s="2"/>
      <c r="F6" s="2"/>
      <c r="G6" s="10"/>
    </row>
    <row r="7" spans="1:7" x14ac:dyDescent="0.2">
      <c r="A7" s="6" t="s">
        <v>5</v>
      </c>
      <c r="B7" s="9" t="s">
        <v>6</v>
      </c>
      <c r="C7" s="2"/>
      <c r="D7" s="2"/>
      <c r="E7" s="2"/>
      <c r="F7" s="2"/>
      <c r="G7" s="7"/>
    </row>
    <row r="8" spans="1:7" x14ac:dyDescent="0.2">
      <c r="A8" s="6" t="s">
        <v>7</v>
      </c>
      <c r="B8" s="74" t="s">
        <v>167</v>
      </c>
      <c r="C8" s="2"/>
      <c r="D8" s="2"/>
      <c r="E8" s="2"/>
      <c r="F8" s="2"/>
      <c r="G8" s="7"/>
    </row>
    <row r="9" spans="1:7" x14ac:dyDescent="0.2">
      <c r="A9" s="2"/>
      <c r="B9" s="74" t="s">
        <v>136</v>
      </c>
      <c r="C9" s="2"/>
      <c r="D9" s="2"/>
      <c r="E9" s="42"/>
      <c r="F9" s="42"/>
      <c r="G9" s="3"/>
    </row>
    <row r="10" spans="1:7" s="91" customFormat="1" ht="36" customHeight="1" x14ac:dyDescent="0.2">
      <c r="A10" s="80" t="s">
        <v>8</v>
      </c>
      <c r="B10" s="80" t="s">
        <v>9</v>
      </c>
      <c r="C10" s="81" t="s">
        <v>168</v>
      </c>
      <c r="D10" s="80" t="s">
        <v>10</v>
      </c>
      <c r="E10" s="81" t="s">
        <v>120</v>
      </c>
      <c r="F10" s="81" t="s">
        <v>121</v>
      </c>
      <c r="G10" s="80" t="s">
        <v>11</v>
      </c>
    </row>
    <row r="11" spans="1:7" ht="15" customHeight="1" x14ac:dyDescent="0.2">
      <c r="A11" s="13"/>
      <c r="B11" s="13"/>
      <c r="C11" s="13"/>
      <c r="D11" s="13"/>
      <c r="E11" s="13"/>
      <c r="F11" s="13"/>
      <c r="G11" s="14"/>
    </row>
    <row r="12" spans="1:7" ht="12" customHeight="1" x14ac:dyDescent="0.2">
      <c r="A12" s="15" t="s">
        <v>12</v>
      </c>
      <c r="B12" s="16" t="s">
        <v>13</v>
      </c>
      <c r="C12" s="13"/>
      <c r="D12" s="13"/>
      <c r="E12" s="13"/>
      <c r="F12" s="13"/>
      <c r="G12" s="17"/>
    </row>
    <row r="13" spans="1:7" ht="24.95" customHeight="1" x14ac:dyDescent="0.2">
      <c r="A13" s="18" t="s">
        <v>14</v>
      </c>
      <c r="B13" s="19" t="s">
        <v>15</v>
      </c>
      <c r="C13" s="20">
        <v>4</v>
      </c>
      <c r="D13" s="11" t="s">
        <v>16</v>
      </c>
      <c r="E13" s="98"/>
      <c r="F13" s="45">
        <f t="shared" ref="F13:F17" si="0">C13*E13</f>
        <v>0</v>
      </c>
      <c r="G13" s="46"/>
    </row>
    <row r="14" spans="1:7" ht="24.95" customHeight="1" x14ac:dyDescent="0.2">
      <c r="A14" s="18" t="s">
        <v>18</v>
      </c>
      <c r="B14" s="19" t="s">
        <v>19</v>
      </c>
      <c r="C14" s="20">
        <v>12</v>
      </c>
      <c r="D14" s="11" t="s">
        <v>16</v>
      </c>
      <c r="E14" s="98"/>
      <c r="F14" s="45">
        <f t="shared" si="0"/>
        <v>0</v>
      </c>
      <c r="G14" s="47" t="s">
        <v>17</v>
      </c>
    </row>
    <row r="15" spans="1:7" ht="13.15" customHeight="1" x14ac:dyDescent="0.2">
      <c r="A15" s="18" t="s">
        <v>20</v>
      </c>
      <c r="B15" s="19" t="s">
        <v>21</v>
      </c>
      <c r="C15" s="20">
        <v>12</v>
      </c>
      <c r="D15" s="11" t="s">
        <v>16</v>
      </c>
      <c r="E15" s="98"/>
      <c r="F15" s="45">
        <f t="shared" si="0"/>
        <v>0</v>
      </c>
      <c r="G15" s="48"/>
    </row>
    <row r="16" spans="1:7" ht="24" x14ac:dyDescent="0.2">
      <c r="A16" s="18" t="s">
        <v>28</v>
      </c>
      <c r="B16" s="21" t="s">
        <v>29</v>
      </c>
      <c r="C16" s="20">
        <v>4</v>
      </c>
      <c r="D16" s="11" t="s">
        <v>16</v>
      </c>
      <c r="E16" s="98"/>
      <c r="F16" s="45">
        <f t="shared" si="0"/>
        <v>0</v>
      </c>
      <c r="G16" s="48" t="s">
        <v>122</v>
      </c>
    </row>
    <row r="17" spans="1:7" ht="13.15" customHeight="1" thickBot="1" x14ac:dyDescent="0.25">
      <c r="A17" s="18" t="s">
        <v>30</v>
      </c>
      <c r="B17" s="22" t="s">
        <v>31</v>
      </c>
      <c r="C17" s="20">
        <v>6</v>
      </c>
      <c r="D17" s="11" t="s">
        <v>32</v>
      </c>
      <c r="E17" s="45">
        <f>SUM(F13:F16)/100</f>
        <v>0</v>
      </c>
      <c r="F17" s="75">
        <f t="shared" si="0"/>
        <v>0</v>
      </c>
      <c r="G17" s="12"/>
    </row>
    <row r="18" spans="1:7" ht="12" customHeight="1" thickBot="1" x14ac:dyDescent="0.25">
      <c r="A18" s="23"/>
      <c r="B18" s="153" t="s">
        <v>123</v>
      </c>
      <c r="C18" s="153"/>
      <c r="D18" s="153"/>
      <c r="E18" s="153"/>
      <c r="F18" s="93">
        <f>SUM(F13:F17)</f>
        <v>0</v>
      </c>
      <c r="G18" s="86" t="s">
        <v>124</v>
      </c>
    </row>
    <row r="19" spans="1:7" ht="12" customHeight="1" x14ac:dyDescent="0.2">
      <c r="A19" s="24" t="s">
        <v>33</v>
      </c>
      <c r="B19" s="152" t="s">
        <v>34</v>
      </c>
      <c r="C19" s="152"/>
      <c r="D19" s="152"/>
      <c r="E19" s="152"/>
      <c r="F19" s="152"/>
      <c r="G19" s="152"/>
    </row>
    <row r="20" spans="1:7" ht="42.75" customHeight="1" x14ac:dyDescent="0.2">
      <c r="A20" s="25" t="s">
        <v>35</v>
      </c>
      <c r="B20" s="26" t="s">
        <v>36</v>
      </c>
      <c r="C20" s="27">
        <v>4</v>
      </c>
      <c r="D20" s="28" t="s">
        <v>16</v>
      </c>
      <c r="E20" s="98"/>
      <c r="F20" s="45">
        <f t="shared" ref="F20:F27" si="1">C20*E20</f>
        <v>0</v>
      </c>
      <c r="G20" s="29"/>
    </row>
    <row r="21" spans="1:7" ht="13.15" customHeight="1" x14ac:dyDescent="0.2">
      <c r="A21" s="25" t="s">
        <v>39</v>
      </c>
      <c r="B21" s="19" t="s">
        <v>40</v>
      </c>
      <c r="C21" s="27">
        <v>4</v>
      </c>
      <c r="D21" s="28" t="s">
        <v>16</v>
      </c>
      <c r="E21" s="98"/>
      <c r="F21" s="45">
        <f t="shared" si="1"/>
        <v>0</v>
      </c>
      <c r="G21" s="29"/>
    </row>
    <row r="22" spans="1:7" ht="13.15" customHeight="1" x14ac:dyDescent="0.2">
      <c r="A22" s="25" t="s">
        <v>43</v>
      </c>
      <c r="B22" s="32" t="s">
        <v>44</v>
      </c>
      <c r="C22" s="27">
        <v>15</v>
      </c>
      <c r="D22" s="28" t="s">
        <v>16</v>
      </c>
      <c r="E22" s="98"/>
      <c r="F22" s="45">
        <f t="shared" si="1"/>
        <v>0</v>
      </c>
      <c r="G22" s="29"/>
    </row>
    <row r="23" spans="1:7" ht="13.15" customHeight="1" x14ac:dyDescent="0.2">
      <c r="A23" s="25" t="s">
        <v>47</v>
      </c>
      <c r="B23" s="32" t="s">
        <v>48</v>
      </c>
      <c r="C23" s="27">
        <v>15</v>
      </c>
      <c r="D23" s="28" t="s">
        <v>16</v>
      </c>
      <c r="E23" s="98"/>
      <c r="F23" s="45">
        <f t="shared" si="1"/>
        <v>0</v>
      </c>
      <c r="G23" s="33"/>
    </row>
    <row r="24" spans="1:7" ht="24.95" customHeight="1" x14ac:dyDescent="0.2">
      <c r="A24" s="25" t="s">
        <v>49</v>
      </c>
      <c r="B24" s="26" t="s">
        <v>50</v>
      </c>
      <c r="C24" s="27">
        <v>330</v>
      </c>
      <c r="D24" s="28" t="s">
        <v>51</v>
      </c>
      <c r="E24" s="98"/>
      <c r="F24" s="45">
        <f t="shared" si="1"/>
        <v>0</v>
      </c>
      <c r="G24" s="33"/>
    </row>
    <row r="25" spans="1:7" ht="12.75" customHeight="1" x14ac:dyDescent="0.2">
      <c r="A25" s="25" t="s">
        <v>52</v>
      </c>
      <c r="B25" s="26" t="s">
        <v>53</v>
      </c>
      <c r="C25" s="27">
        <v>88</v>
      </c>
      <c r="D25" s="28" t="s">
        <v>51</v>
      </c>
      <c r="E25" s="98"/>
      <c r="F25" s="45">
        <f t="shared" si="1"/>
        <v>0</v>
      </c>
      <c r="G25" s="34"/>
    </row>
    <row r="26" spans="1:7" ht="13.15" customHeight="1" x14ac:dyDescent="0.2">
      <c r="A26" s="25" t="s">
        <v>58</v>
      </c>
      <c r="B26" s="35" t="s">
        <v>150</v>
      </c>
      <c r="C26" s="27">
        <v>4</v>
      </c>
      <c r="D26" s="28" t="s">
        <v>16</v>
      </c>
      <c r="E26" s="98"/>
      <c r="F26" s="45">
        <f t="shared" si="1"/>
        <v>0</v>
      </c>
      <c r="G26" s="33" t="s">
        <v>59</v>
      </c>
    </row>
    <row r="27" spans="1:7" ht="13.15" customHeight="1" thickBot="1" x14ac:dyDescent="0.25">
      <c r="A27" s="25" t="s">
        <v>67</v>
      </c>
      <c r="B27" s="22" t="s">
        <v>31</v>
      </c>
      <c r="C27" s="20">
        <v>6</v>
      </c>
      <c r="D27" s="11" t="s">
        <v>32</v>
      </c>
      <c r="E27" s="45">
        <f>SUM(F20:F26)/100</f>
        <v>0</v>
      </c>
      <c r="F27" s="75">
        <f t="shared" si="1"/>
        <v>0</v>
      </c>
      <c r="G27" s="12"/>
    </row>
    <row r="28" spans="1:7" ht="12" customHeight="1" thickBot="1" x14ac:dyDescent="0.25">
      <c r="A28" s="23"/>
      <c r="B28" s="153" t="s">
        <v>123</v>
      </c>
      <c r="C28" s="153"/>
      <c r="D28" s="153"/>
      <c r="E28" s="153"/>
      <c r="F28" s="93">
        <f>SUM(F20:F27)</f>
        <v>0</v>
      </c>
      <c r="G28" s="57" t="s">
        <v>124</v>
      </c>
    </row>
    <row r="29" spans="1:7" ht="12" customHeight="1" x14ac:dyDescent="0.2">
      <c r="A29" s="15" t="s">
        <v>68</v>
      </c>
      <c r="B29" s="154" t="s">
        <v>69</v>
      </c>
      <c r="C29" s="154"/>
      <c r="D29" s="154"/>
      <c r="E29" s="154"/>
      <c r="F29" s="154"/>
      <c r="G29" s="154"/>
    </row>
    <row r="30" spans="1:7" x14ac:dyDescent="0.2">
      <c r="A30" s="25" t="s">
        <v>77</v>
      </c>
      <c r="B30" s="33" t="s">
        <v>78</v>
      </c>
      <c r="C30" s="27">
        <v>2</v>
      </c>
      <c r="D30" s="28" t="s">
        <v>16</v>
      </c>
      <c r="E30" s="98"/>
      <c r="F30" s="45">
        <f t="shared" ref="F30:F37" si="2">C30*E30</f>
        <v>0</v>
      </c>
      <c r="G30" s="34" t="s">
        <v>137</v>
      </c>
    </row>
    <row r="31" spans="1:7" x14ac:dyDescent="0.2">
      <c r="A31" s="25" t="s">
        <v>79</v>
      </c>
      <c r="B31" s="33" t="s">
        <v>80</v>
      </c>
      <c r="C31" s="27">
        <v>1</v>
      </c>
      <c r="D31" s="28" t="s">
        <v>16</v>
      </c>
      <c r="E31" s="98"/>
      <c r="F31" s="45">
        <f t="shared" si="2"/>
        <v>0</v>
      </c>
      <c r="G31" s="34" t="s">
        <v>138</v>
      </c>
    </row>
    <row r="32" spans="1:7" x14ac:dyDescent="0.2">
      <c r="A32" s="25" t="s">
        <v>81</v>
      </c>
      <c r="B32" s="33" t="s">
        <v>82</v>
      </c>
      <c r="C32" s="27">
        <v>1</v>
      </c>
      <c r="D32" s="28" t="s">
        <v>16</v>
      </c>
      <c r="E32" s="98"/>
      <c r="F32" s="45">
        <f t="shared" si="2"/>
        <v>0</v>
      </c>
      <c r="G32" s="34" t="s">
        <v>139</v>
      </c>
    </row>
    <row r="33" spans="1:7" x14ac:dyDescent="0.2">
      <c r="A33" s="25" t="s">
        <v>90</v>
      </c>
      <c r="B33" s="26" t="s">
        <v>91</v>
      </c>
      <c r="C33" s="32">
        <v>4</v>
      </c>
      <c r="D33" s="28" t="s">
        <v>16</v>
      </c>
      <c r="E33" s="98"/>
      <c r="F33" s="45">
        <f t="shared" si="2"/>
        <v>0</v>
      </c>
      <c r="G33" s="29"/>
    </row>
    <row r="34" spans="1:7" ht="24" x14ac:dyDescent="0.2">
      <c r="A34" s="25" t="s">
        <v>92</v>
      </c>
      <c r="B34" s="50" t="s">
        <v>151</v>
      </c>
      <c r="C34" s="32">
        <v>15</v>
      </c>
      <c r="D34" s="28" t="s">
        <v>16</v>
      </c>
      <c r="E34" s="98"/>
      <c r="F34" s="45">
        <f t="shared" si="2"/>
        <v>0</v>
      </c>
      <c r="G34" s="29"/>
    </row>
    <row r="35" spans="1:7" x14ac:dyDescent="0.2">
      <c r="A35" s="25" t="s">
        <v>93</v>
      </c>
      <c r="B35" s="26" t="s">
        <v>94</v>
      </c>
      <c r="C35" s="27">
        <v>88</v>
      </c>
      <c r="D35" s="28" t="s">
        <v>51</v>
      </c>
      <c r="E35" s="98"/>
      <c r="F35" s="45">
        <f t="shared" si="2"/>
        <v>0</v>
      </c>
      <c r="G35" s="34"/>
    </row>
    <row r="36" spans="1:7" x14ac:dyDescent="0.2">
      <c r="A36" s="25" t="s">
        <v>95</v>
      </c>
      <c r="B36" s="26" t="s">
        <v>96</v>
      </c>
      <c r="C36" s="27">
        <v>330</v>
      </c>
      <c r="D36" s="28" t="s">
        <v>51</v>
      </c>
      <c r="E36" s="98"/>
      <c r="F36" s="45">
        <f t="shared" si="2"/>
        <v>0</v>
      </c>
      <c r="G36" s="34"/>
    </row>
    <row r="37" spans="1:7" ht="13.15" customHeight="1" thickBot="1" x14ac:dyDescent="0.25">
      <c r="A37" s="25" t="s">
        <v>97</v>
      </c>
      <c r="B37" s="22" t="s">
        <v>98</v>
      </c>
      <c r="C37" s="20">
        <v>3</v>
      </c>
      <c r="D37" s="11" t="s">
        <v>32</v>
      </c>
      <c r="E37" s="45">
        <f>SUM(F30:F36)/100</f>
        <v>0</v>
      </c>
      <c r="F37" s="75">
        <f t="shared" si="2"/>
        <v>0</v>
      </c>
      <c r="G37" s="12"/>
    </row>
    <row r="38" spans="1:7" ht="12" customHeight="1" thickBot="1" x14ac:dyDescent="0.25">
      <c r="A38" s="23"/>
      <c r="B38" s="153" t="s">
        <v>123</v>
      </c>
      <c r="C38" s="153"/>
      <c r="D38" s="153"/>
      <c r="E38" s="153"/>
      <c r="F38" s="93">
        <f>SUM(F30:F37)</f>
        <v>0</v>
      </c>
      <c r="G38" s="86" t="s">
        <v>124</v>
      </c>
    </row>
    <row r="39" spans="1:7" ht="12" customHeight="1" x14ac:dyDescent="0.2">
      <c r="A39" s="15" t="s">
        <v>99</v>
      </c>
      <c r="B39" s="155" t="s">
        <v>100</v>
      </c>
      <c r="C39" s="155"/>
      <c r="D39" s="155"/>
      <c r="E39" s="155"/>
      <c r="F39" s="155"/>
      <c r="G39" s="155"/>
    </row>
    <row r="40" spans="1:7" ht="13.15" customHeight="1" x14ac:dyDescent="0.2">
      <c r="A40" s="25" t="s">
        <v>101</v>
      </c>
      <c r="B40" s="19" t="s">
        <v>102</v>
      </c>
      <c r="C40" s="20">
        <v>1</v>
      </c>
      <c r="D40" s="11" t="s">
        <v>103</v>
      </c>
      <c r="E40" s="99"/>
      <c r="F40" s="45">
        <f t="shared" ref="F40:F47" si="3">C40*E40</f>
        <v>0</v>
      </c>
      <c r="G40" s="38"/>
    </row>
    <row r="41" spans="1:7" ht="13.15" customHeight="1" x14ac:dyDescent="0.2">
      <c r="A41" s="25" t="s">
        <v>104</v>
      </c>
      <c r="B41" s="19" t="s">
        <v>105</v>
      </c>
      <c r="C41" s="20">
        <v>1</v>
      </c>
      <c r="D41" s="11" t="s">
        <v>103</v>
      </c>
      <c r="E41" s="99"/>
      <c r="F41" s="45">
        <f t="shared" si="3"/>
        <v>0</v>
      </c>
      <c r="G41" s="38"/>
    </row>
    <row r="42" spans="1:7" ht="13.15" customHeight="1" x14ac:dyDescent="0.2">
      <c r="A42" s="25" t="s">
        <v>106</v>
      </c>
      <c r="B42" s="32" t="s">
        <v>107</v>
      </c>
      <c r="C42" s="27">
        <v>1</v>
      </c>
      <c r="D42" s="37" t="s">
        <v>108</v>
      </c>
      <c r="E42" s="98"/>
      <c r="F42" s="45">
        <f t="shared" si="3"/>
        <v>0</v>
      </c>
      <c r="G42" s="34"/>
    </row>
    <row r="43" spans="1:7" ht="13.15" customHeight="1" x14ac:dyDescent="0.2">
      <c r="A43" s="25" t="s">
        <v>109</v>
      </c>
      <c r="B43" s="19" t="s">
        <v>110</v>
      </c>
      <c r="C43" s="20">
        <v>1</v>
      </c>
      <c r="D43" s="11" t="s">
        <v>103</v>
      </c>
      <c r="E43" s="99"/>
      <c r="F43" s="45">
        <f t="shared" si="3"/>
        <v>0</v>
      </c>
      <c r="G43" s="38"/>
    </row>
    <row r="44" spans="1:7" ht="13.15" customHeight="1" x14ac:dyDescent="0.2">
      <c r="A44" s="25" t="s">
        <v>111</v>
      </c>
      <c r="B44" s="19" t="s">
        <v>112</v>
      </c>
      <c r="C44" s="20">
        <v>1</v>
      </c>
      <c r="D44" s="11" t="s">
        <v>103</v>
      </c>
      <c r="E44" s="99"/>
      <c r="F44" s="45">
        <f t="shared" si="3"/>
        <v>0</v>
      </c>
      <c r="G44" s="38"/>
    </row>
    <row r="45" spans="1:7" ht="13.15" customHeight="1" x14ac:dyDescent="0.2">
      <c r="A45" s="25" t="s">
        <v>113</v>
      </c>
      <c r="B45" s="19" t="s">
        <v>114</v>
      </c>
      <c r="C45" s="20">
        <v>1</v>
      </c>
      <c r="D45" s="11" t="s">
        <v>103</v>
      </c>
      <c r="E45" s="99"/>
      <c r="F45" s="45">
        <f t="shared" si="3"/>
        <v>0</v>
      </c>
      <c r="G45" s="38"/>
    </row>
    <row r="46" spans="1:7" ht="24" x14ac:dyDescent="0.2">
      <c r="A46" s="25" t="s">
        <v>115</v>
      </c>
      <c r="B46" s="26" t="s">
        <v>116</v>
      </c>
      <c r="C46" s="27">
        <v>1</v>
      </c>
      <c r="D46" s="37" t="s">
        <v>103</v>
      </c>
      <c r="E46" s="98"/>
      <c r="F46" s="45">
        <f t="shared" si="3"/>
        <v>0</v>
      </c>
      <c r="G46" s="34"/>
    </row>
    <row r="47" spans="1:7" ht="13.15" customHeight="1" thickBot="1" x14ac:dyDescent="0.25">
      <c r="A47" s="25" t="s">
        <v>119</v>
      </c>
      <c r="B47" s="22" t="s">
        <v>31</v>
      </c>
      <c r="C47" s="20">
        <v>6</v>
      </c>
      <c r="D47" s="11" t="s">
        <v>32</v>
      </c>
      <c r="E47" s="45">
        <f>SUM(F40:F46)/100</f>
        <v>0</v>
      </c>
      <c r="F47" s="75">
        <f t="shared" si="3"/>
        <v>0</v>
      </c>
      <c r="G47" s="12"/>
    </row>
    <row r="48" spans="1:7" ht="12" customHeight="1" thickBot="1" x14ac:dyDescent="0.25">
      <c r="A48" s="23"/>
      <c r="B48" s="150" t="s">
        <v>123</v>
      </c>
      <c r="C48" s="150"/>
      <c r="D48" s="150"/>
      <c r="E48" s="151"/>
      <c r="F48" s="93">
        <f>SUM(F40:F47)</f>
        <v>0</v>
      </c>
      <c r="G48" s="95" t="s">
        <v>124</v>
      </c>
    </row>
    <row r="49" spans="1:7" ht="18" customHeight="1" thickBot="1" x14ac:dyDescent="0.3">
      <c r="A49" s="58"/>
      <c r="B49" s="59" t="s">
        <v>125</v>
      </c>
      <c r="C49" s="59"/>
      <c r="D49" s="51"/>
      <c r="E49" s="51"/>
      <c r="F49" s="51"/>
      <c r="G49" s="70"/>
    </row>
    <row r="50" spans="1:7" ht="15" customHeight="1" thickBot="1" x14ac:dyDescent="0.25">
      <c r="A50" s="25" t="s">
        <v>12</v>
      </c>
      <c r="B50" s="60" t="s">
        <v>13</v>
      </c>
      <c r="C50" s="60"/>
      <c r="D50" s="61"/>
      <c r="E50" s="61"/>
      <c r="F50" s="79">
        <f>F18</f>
        <v>0</v>
      </c>
      <c r="G50" s="82" t="s">
        <v>124</v>
      </c>
    </row>
    <row r="51" spans="1:7" ht="15" customHeight="1" thickBot="1" x14ac:dyDescent="0.25">
      <c r="A51" s="25" t="s">
        <v>33</v>
      </c>
      <c r="B51" s="62" t="s">
        <v>34</v>
      </c>
      <c r="C51" s="62"/>
      <c r="D51" s="61"/>
      <c r="E51" s="61"/>
      <c r="F51" s="79">
        <f>F28</f>
        <v>0</v>
      </c>
      <c r="G51" s="82" t="s">
        <v>124</v>
      </c>
    </row>
    <row r="52" spans="1:7" ht="15" customHeight="1" thickBot="1" x14ac:dyDescent="0.25">
      <c r="A52" s="25" t="s">
        <v>68</v>
      </c>
      <c r="B52" s="62" t="s">
        <v>69</v>
      </c>
      <c r="C52" s="62"/>
      <c r="D52" s="61"/>
      <c r="E52" s="61"/>
      <c r="F52" s="79">
        <f>F38</f>
        <v>0</v>
      </c>
      <c r="G52" s="82" t="s">
        <v>124</v>
      </c>
    </row>
    <row r="53" spans="1:7" ht="15" customHeight="1" thickBot="1" x14ac:dyDescent="0.25">
      <c r="A53" s="25" t="s">
        <v>99</v>
      </c>
      <c r="B53" s="62" t="s">
        <v>100</v>
      </c>
      <c r="C53" s="62"/>
      <c r="D53" s="61"/>
      <c r="E53" s="61"/>
      <c r="F53" s="79">
        <f>F48</f>
        <v>0</v>
      </c>
      <c r="G53" s="82" t="s">
        <v>124</v>
      </c>
    </row>
    <row r="54" spans="1:7" ht="15" customHeight="1" thickBot="1" x14ac:dyDescent="0.25">
      <c r="A54" s="63"/>
      <c r="B54" s="83"/>
      <c r="C54" s="83"/>
      <c r="D54" s="83"/>
      <c r="E54" s="83"/>
      <c r="F54" s="52"/>
      <c r="G54" s="84"/>
    </row>
    <row r="55" spans="1:7" ht="15" customHeight="1" thickBot="1" x14ac:dyDescent="0.25">
      <c r="A55" s="63"/>
      <c r="B55" s="71" t="s">
        <v>126</v>
      </c>
      <c r="C55" s="71"/>
      <c r="D55" s="72"/>
      <c r="E55" s="72"/>
      <c r="F55" s="54">
        <f>SUM(F50:F54)</f>
        <v>0</v>
      </c>
      <c r="G55" s="85" t="s">
        <v>124</v>
      </c>
    </row>
  </sheetData>
  <autoFilter ref="A12:G53" xr:uid="{00000000-0001-0000-0600-000000000000}"/>
  <mergeCells count="11">
    <mergeCell ref="A2:A4"/>
    <mergeCell ref="F2:G2"/>
    <mergeCell ref="F3:G3"/>
    <mergeCell ref="F4:G4"/>
    <mergeCell ref="B18:E18"/>
    <mergeCell ref="B48:E48"/>
    <mergeCell ref="B19:G19"/>
    <mergeCell ref="B28:E28"/>
    <mergeCell ref="B29:G29"/>
    <mergeCell ref="B38:E38"/>
    <mergeCell ref="B39:G39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4"/>
  <sheetViews>
    <sheetView view="pageBreakPreview" topLeftCell="A5" zoomScale="130" zoomScaleNormal="100" zoomScaleSheetLayoutView="130" zoomScalePageLayoutView="85" workbookViewId="0">
      <selection activeCell="F55" sqref="F55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 style="1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56"/>
      <c r="B2" s="4"/>
      <c r="C2" s="4"/>
      <c r="D2" s="4"/>
      <c r="E2" s="4"/>
      <c r="F2" s="157" t="s">
        <v>0</v>
      </c>
      <c r="G2" s="157"/>
    </row>
    <row r="3" spans="1:7" ht="10.9" customHeight="1" x14ac:dyDescent="0.2">
      <c r="A3" s="156"/>
      <c r="B3" s="2"/>
      <c r="C3" s="2"/>
      <c r="D3" s="2"/>
      <c r="E3" s="2"/>
      <c r="F3" s="158" t="s">
        <v>1</v>
      </c>
      <c r="G3" s="158"/>
    </row>
    <row r="4" spans="1:7" ht="10.9" customHeight="1" x14ac:dyDescent="0.2">
      <c r="A4" s="156"/>
      <c r="B4" s="5"/>
      <c r="C4" s="5"/>
      <c r="D4" s="5"/>
      <c r="E4" s="39"/>
      <c r="F4" s="159" t="s">
        <v>2</v>
      </c>
      <c r="G4" s="159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2"/>
      <c r="D6" s="2"/>
      <c r="E6" s="2"/>
      <c r="F6" s="2"/>
      <c r="G6" s="10"/>
    </row>
    <row r="7" spans="1:7" x14ac:dyDescent="0.2">
      <c r="A7" s="6" t="s">
        <v>5</v>
      </c>
      <c r="B7" s="9" t="s">
        <v>6</v>
      </c>
      <c r="C7" s="2"/>
      <c r="D7" s="2"/>
      <c r="E7" s="2"/>
      <c r="F7" s="2"/>
      <c r="G7" s="7"/>
    </row>
    <row r="8" spans="1:7" x14ac:dyDescent="0.2">
      <c r="A8" s="6" t="s">
        <v>7</v>
      </c>
      <c r="B8" s="9" t="s">
        <v>160</v>
      </c>
      <c r="C8" s="2"/>
      <c r="D8" s="2"/>
      <c r="E8" s="2"/>
      <c r="F8" s="2"/>
      <c r="G8" s="7"/>
    </row>
    <row r="9" spans="1:7" x14ac:dyDescent="0.2">
      <c r="A9" s="2"/>
      <c r="B9" s="9" t="s">
        <v>140</v>
      </c>
      <c r="C9" s="2"/>
      <c r="D9" s="2"/>
      <c r="E9" s="42"/>
      <c r="F9" s="42"/>
      <c r="G9" s="3"/>
    </row>
    <row r="10" spans="1:7" s="91" customFormat="1" ht="36.6" customHeight="1" x14ac:dyDescent="0.2">
      <c r="A10" s="80" t="s">
        <v>8</v>
      </c>
      <c r="B10" s="80" t="s">
        <v>9</v>
      </c>
      <c r="C10" s="81" t="s">
        <v>159</v>
      </c>
      <c r="D10" s="80" t="s">
        <v>10</v>
      </c>
      <c r="E10" s="81" t="s">
        <v>120</v>
      </c>
      <c r="F10" s="81" t="s">
        <v>121</v>
      </c>
      <c r="G10" s="80" t="s">
        <v>11</v>
      </c>
    </row>
    <row r="11" spans="1:7" ht="15" customHeight="1" x14ac:dyDescent="0.2">
      <c r="A11" s="13"/>
      <c r="B11" s="13"/>
      <c r="C11" s="13"/>
      <c r="D11" s="13"/>
      <c r="E11" s="13"/>
      <c r="F11" s="13"/>
      <c r="G11" s="14"/>
    </row>
    <row r="12" spans="1:7" ht="12" customHeight="1" x14ac:dyDescent="0.2">
      <c r="A12" s="15" t="s">
        <v>12</v>
      </c>
      <c r="B12" s="16" t="s">
        <v>13</v>
      </c>
      <c r="C12" s="13"/>
      <c r="D12" s="13"/>
      <c r="E12" s="13"/>
      <c r="F12" s="13"/>
      <c r="G12" s="17"/>
    </row>
    <row r="13" spans="1:7" ht="24.95" customHeight="1" x14ac:dyDescent="0.2">
      <c r="A13" s="18" t="s">
        <v>14</v>
      </c>
      <c r="B13" s="19" t="s">
        <v>15</v>
      </c>
      <c r="C13" s="20">
        <v>2</v>
      </c>
      <c r="D13" s="11" t="s">
        <v>16</v>
      </c>
      <c r="E13" s="98"/>
      <c r="F13" s="45">
        <f t="shared" ref="F13:F17" si="0">C13*E13</f>
        <v>0</v>
      </c>
      <c r="G13" s="46"/>
    </row>
    <row r="14" spans="1:7" ht="24.95" customHeight="1" x14ac:dyDescent="0.2">
      <c r="A14" s="18" t="s">
        <v>18</v>
      </c>
      <c r="B14" s="19" t="s">
        <v>19</v>
      </c>
      <c r="C14" s="20">
        <v>12</v>
      </c>
      <c r="D14" s="11" t="s">
        <v>16</v>
      </c>
      <c r="E14" s="98"/>
      <c r="F14" s="45">
        <f t="shared" si="0"/>
        <v>0</v>
      </c>
      <c r="G14" s="47" t="s">
        <v>17</v>
      </c>
    </row>
    <row r="15" spans="1:7" ht="13.15" customHeight="1" x14ac:dyDescent="0.2">
      <c r="A15" s="18" t="s">
        <v>24</v>
      </c>
      <c r="B15" s="19" t="s">
        <v>25</v>
      </c>
      <c r="C15" s="20">
        <v>2</v>
      </c>
      <c r="D15" s="11" t="s">
        <v>16</v>
      </c>
      <c r="E15" s="98"/>
      <c r="F15" s="45">
        <f t="shared" si="0"/>
        <v>0</v>
      </c>
      <c r="G15" s="48"/>
    </row>
    <row r="16" spans="1:7" ht="13.15" customHeight="1" x14ac:dyDescent="0.2">
      <c r="A16" s="18" t="s">
        <v>28</v>
      </c>
      <c r="B16" s="21" t="s">
        <v>29</v>
      </c>
      <c r="C16" s="20">
        <v>2</v>
      </c>
      <c r="D16" s="11" t="s">
        <v>16</v>
      </c>
      <c r="E16" s="98"/>
      <c r="F16" s="45">
        <f t="shared" si="0"/>
        <v>0</v>
      </c>
      <c r="G16" s="48" t="s">
        <v>141</v>
      </c>
    </row>
    <row r="17" spans="1:7" ht="13.15" customHeight="1" thickBot="1" x14ac:dyDescent="0.25">
      <c r="A17" s="18" t="s">
        <v>30</v>
      </c>
      <c r="B17" s="22" t="s">
        <v>31</v>
      </c>
      <c r="C17" s="20">
        <v>6</v>
      </c>
      <c r="D17" s="11" t="s">
        <v>32</v>
      </c>
      <c r="E17" s="45">
        <f>SUM(F13:F16)/100</f>
        <v>0</v>
      </c>
      <c r="F17" s="75">
        <f t="shared" si="0"/>
        <v>0</v>
      </c>
      <c r="G17" s="12"/>
    </row>
    <row r="18" spans="1:7" ht="12" customHeight="1" thickBot="1" x14ac:dyDescent="0.25">
      <c r="A18" s="23"/>
      <c r="B18" s="153" t="s">
        <v>123</v>
      </c>
      <c r="C18" s="153"/>
      <c r="D18" s="153"/>
      <c r="E18" s="153"/>
      <c r="F18" s="93">
        <f>SUM(F13:F17)</f>
        <v>0</v>
      </c>
      <c r="G18" s="86" t="s">
        <v>124</v>
      </c>
    </row>
    <row r="19" spans="1:7" ht="12" customHeight="1" x14ac:dyDescent="0.2">
      <c r="A19" s="24" t="s">
        <v>33</v>
      </c>
      <c r="B19" s="152" t="s">
        <v>34</v>
      </c>
      <c r="C19" s="152"/>
      <c r="D19" s="152"/>
      <c r="E19" s="152"/>
      <c r="F19" s="152"/>
      <c r="G19" s="152"/>
    </row>
    <row r="20" spans="1:7" ht="42.75" customHeight="1" x14ac:dyDescent="0.2">
      <c r="A20" s="25" t="s">
        <v>35</v>
      </c>
      <c r="B20" s="26" t="s">
        <v>36</v>
      </c>
      <c r="C20" s="27">
        <v>2</v>
      </c>
      <c r="D20" s="28" t="s">
        <v>16</v>
      </c>
      <c r="E20" s="98"/>
      <c r="F20" s="45">
        <f t="shared" ref="F20:F29" si="1">C20*E20</f>
        <v>0</v>
      </c>
      <c r="G20" s="29"/>
    </row>
    <row r="21" spans="1:7" ht="13.15" customHeight="1" x14ac:dyDescent="0.2">
      <c r="A21" s="25" t="s">
        <v>39</v>
      </c>
      <c r="B21" s="19" t="s">
        <v>40</v>
      </c>
      <c r="C21" s="27">
        <v>2</v>
      </c>
      <c r="D21" s="28" t="s">
        <v>16</v>
      </c>
      <c r="E21" s="98"/>
      <c r="F21" s="45">
        <f t="shared" si="1"/>
        <v>0</v>
      </c>
      <c r="G21" s="29"/>
    </row>
    <row r="22" spans="1:7" ht="13.15" customHeight="1" x14ac:dyDescent="0.2">
      <c r="A22" s="25" t="s">
        <v>43</v>
      </c>
      <c r="B22" s="32" t="s">
        <v>44</v>
      </c>
      <c r="C22" s="27">
        <v>6</v>
      </c>
      <c r="D22" s="28" t="s">
        <v>16</v>
      </c>
      <c r="E22" s="98"/>
      <c r="F22" s="45">
        <f t="shared" si="1"/>
        <v>0</v>
      </c>
      <c r="G22" s="29"/>
    </row>
    <row r="23" spans="1:7" ht="13.15" customHeight="1" x14ac:dyDescent="0.2">
      <c r="A23" s="25" t="s">
        <v>47</v>
      </c>
      <c r="B23" s="32" t="s">
        <v>48</v>
      </c>
      <c r="C23" s="27">
        <v>6</v>
      </c>
      <c r="D23" s="28" t="s">
        <v>16</v>
      </c>
      <c r="E23" s="98"/>
      <c r="F23" s="45">
        <f t="shared" si="1"/>
        <v>0</v>
      </c>
      <c r="G23" s="33"/>
    </row>
    <row r="24" spans="1:7" ht="24.95" customHeight="1" x14ac:dyDescent="0.2">
      <c r="A24" s="25" t="s">
        <v>49</v>
      </c>
      <c r="B24" s="26" t="s">
        <v>50</v>
      </c>
      <c r="C24" s="27">
        <v>102</v>
      </c>
      <c r="D24" s="28" t="s">
        <v>51</v>
      </c>
      <c r="E24" s="98"/>
      <c r="F24" s="45">
        <f t="shared" si="1"/>
        <v>0</v>
      </c>
      <c r="G24" s="33"/>
    </row>
    <row r="25" spans="1:7" ht="12.75" customHeight="1" x14ac:dyDescent="0.2">
      <c r="A25" s="25" t="s">
        <v>52</v>
      </c>
      <c r="B25" s="26" t="s">
        <v>53</v>
      </c>
      <c r="C25" s="27">
        <v>34</v>
      </c>
      <c r="D25" s="28" t="s">
        <v>51</v>
      </c>
      <c r="E25" s="98"/>
      <c r="F25" s="45">
        <f t="shared" si="1"/>
        <v>0</v>
      </c>
      <c r="G25" s="34"/>
    </row>
    <row r="26" spans="1:7" ht="13.15" customHeight="1" x14ac:dyDescent="0.2">
      <c r="A26" s="25" t="s">
        <v>56</v>
      </c>
      <c r="B26" s="35" t="s">
        <v>150</v>
      </c>
      <c r="C26" s="27">
        <v>2</v>
      </c>
      <c r="D26" s="28" t="s">
        <v>16</v>
      </c>
      <c r="E26" s="98"/>
      <c r="F26" s="45">
        <f t="shared" si="1"/>
        <v>0</v>
      </c>
      <c r="G26" s="33" t="s">
        <v>57</v>
      </c>
    </row>
    <row r="27" spans="1:7" ht="25.35" customHeight="1" x14ac:dyDescent="0.2">
      <c r="A27" s="25" t="s">
        <v>62</v>
      </c>
      <c r="B27" s="36" t="s">
        <v>63</v>
      </c>
      <c r="C27" s="27">
        <v>2</v>
      </c>
      <c r="D27" s="28" t="s">
        <v>16</v>
      </c>
      <c r="E27" s="98"/>
      <c r="F27" s="45">
        <f t="shared" si="1"/>
        <v>0</v>
      </c>
      <c r="G27" s="33"/>
    </row>
    <row r="28" spans="1:7" ht="13.15" customHeight="1" x14ac:dyDescent="0.2">
      <c r="A28" s="25" t="s">
        <v>65</v>
      </c>
      <c r="B28" s="33" t="s">
        <v>66</v>
      </c>
      <c r="C28" s="27">
        <v>2</v>
      </c>
      <c r="D28" s="28" t="s">
        <v>16</v>
      </c>
      <c r="E28" s="98"/>
      <c r="F28" s="45">
        <f t="shared" si="1"/>
        <v>0</v>
      </c>
      <c r="G28" s="29"/>
    </row>
    <row r="29" spans="1:7" ht="13.15" customHeight="1" thickBot="1" x14ac:dyDescent="0.25">
      <c r="A29" s="25" t="s">
        <v>67</v>
      </c>
      <c r="B29" s="22" t="s">
        <v>31</v>
      </c>
      <c r="C29" s="20">
        <v>6</v>
      </c>
      <c r="D29" s="11" t="s">
        <v>32</v>
      </c>
      <c r="E29" s="45">
        <f>SUM(F20:F28)/100</f>
        <v>0</v>
      </c>
      <c r="F29" s="45">
        <f t="shared" si="1"/>
        <v>0</v>
      </c>
      <c r="G29" s="12"/>
    </row>
    <row r="30" spans="1:7" ht="12" customHeight="1" thickBot="1" x14ac:dyDescent="0.25">
      <c r="A30" s="23"/>
      <c r="B30" s="153" t="s">
        <v>123</v>
      </c>
      <c r="C30" s="153"/>
      <c r="D30" s="153"/>
      <c r="E30" s="153"/>
      <c r="F30" s="93">
        <f>SUM(F20:F29)</f>
        <v>0</v>
      </c>
      <c r="G30" s="57" t="s">
        <v>124</v>
      </c>
    </row>
    <row r="31" spans="1:7" ht="12" customHeight="1" x14ac:dyDescent="0.2">
      <c r="A31" s="15" t="s">
        <v>68</v>
      </c>
      <c r="B31" s="154" t="s">
        <v>69</v>
      </c>
      <c r="C31" s="154"/>
      <c r="D31" s="154"/>
      <c r="E31" s="154"/>
      <c r="F31" s="154"/>
      <c r="G31" s="154"/>
    </row>
    <row r="32" spans="1:7" x14ac:dyDescent="0.2">
      <c r="A32" s="25" t="s">
        <v>75</v>
      </c>
      <c r="B32" s="33" t="s">
        <v>76</v>
      </c>
      <c r="C32" s="27">
        <v>2</v>
      </c>
      <c r="D32" s="28" t="s">
        <v>16</v>
      </c>
      <c r="E32" s="98"/>
      <c r="F32" s="45">
        <f t="shared" ref="F32:F36" si="2">C32*E32</f>
        <v>0</v>
      </c>
      <c r="G32" s="34" t="s">
        <v>142</v>
      </c>
    </row>
    <row r="33" spans="1:7" ht="24" x14ac:dyDescent="0.2">
      <c r="A33" s="25" t="s">
        <v>92</v>
      </c>
      <c r="B33" s="50" t="s">
        <v>151</v>
      </c>
      <c r="C33" s="32">
        <v>6</v>
      </c>
      <c r="D33" s="28" t="s">
        <v>16</v>
      </c>
      <c r="E33" s="98"/>
      <c r="F33" s="45">
        <f t="shared" si="2"/>
        <v>0</v>
      </c>
      <c r="G33" s="29"/>
    </row>
    <row r="34" spans="1:7" x14ac:dyDescent="0.2">
      <c r="A34" s="25" t="s">
        <v>93</v>
      </c>
      <c r="B34" s="26" t="s">
        <v>94</v>
      </c>
      <c r="C34" s="27">
        <v>34</v>
      </c>
      <c r="D34" s="28" t="s">
        <v>51</v>
      </c>
      <c r="E34" s="98"/>
      <c r="F34" s="45">
        <f t="shared" si="2"/>
        <v>0</v>
      </c>
      <c r="G34" s="34"/>
    </row>
    <row r="35" spans="1:7" x14ac:dyDescent="0.2">
      <c r="A35" s="25" t="s">
        <v>95</v>
      </c>
      <c r="B35" s="26" t="s">
        <v>96</v>
      </c>
      <c r="C35" s="27">
        <v>102</v>
      </c>
      <c r="D35" s="28" t="s">
        <v>51</v>
      </c>
      <c r="E35" s="98"/>
      <c r="F35" s="45">
        <f t="shared" si="2"/>
        <v>0</v>
      </c>
      <c r="G35" s="34"/>
    </row>
    <row r="36" spans="1:7" ht="13.15" customHeight="1" thickBot="1" x14ac:dyDescent="0.25">
      <c r="A36" s="25" t="s">
        <v>97</v>
      </c>
      <c r="B36" s="22" t="s">
        <v>98</v>
      </c>
      <c r="C36" s="20">
        <v>3</v>
      </c>
      <c r="D36" s="11" t="s">
        <v>32</v>
      </c>
      <c r="E36" s="45">
        <f>SUM(F32:F35)/100</f>
        <v>0</v>
      </c>
      <c r="F36" s="45">
        <f t="shared" si="2"/>
        <v>0</v>
      </c>
      <c r="G36" s="12"/>
    </row>
    <row r="37" spans="1:7" ht="12" customHeight="1" thickBot="1" x14ac:dyDescent="0.25">
      <c r="A37" s="23"/>
      <c r="B37" s="153" t="s">
        <v>123</v>
      </c>
      <c r="C37" s="153"/>
      <c r="D37" s="153"/>
      <c r="E37" s="153"/>
      <c r="F37" s="93">
        <f>SUM(F32:F36)</f>
        <v>0</v>
      </c>
      <c r="G37" s="86" t="s">
        <v>124</v>
      </c>
    </row>
    <row r="38" spans="1:7" ht="12" customHeight="1" x14ac:dyDescent="0.2">
      <c r="A38" s="15" t="s">
        <v>99</v>
      </c>
      <c r="B38" s="155" t="s">
        <v>100</v>
      </c>
      <c r="C38" s="155"/>
      <c r="D38" s="155"/>
      <c r="E38" s="155"/>
      <c r="F38" s="155"/>
      <c r="G38" s="155"/>
    </row>
    <row r="39" spans="1:7" ht="13.15" customHeight="1" x14ac:dyDescent="0.2">
      <c r="A39" s="25" t="s">
        <v>101</v>
      </c>
      <c r="B39" s="19" t="s">
        <v>102</v>
      </c>
      <c r="C39" s="20">
        <v>1</v>
      </c>
      <c r="D39" s="11" t="s">
        <v>103</v>
      </c>
      <c r="E39" s="99"/>
      <c r="F39" s="45">
        <f t="shared" ref="F39:F46" si="3">C39*E39</f>
        <v>0</v>
      </c>
      <c r="G39" s="38"/>
    </row>
    <row r="40" spans="1:7" ht="13.15" customHeight="1" x14ac:dyDescent="0.2">
      <c r="A40" s="25" t="s">
        <v>104</v>
      </c>
      <c r="B40" s="19" t="s">
        <v>105</v>
      </c>
      <c r="C40" s="20">
        <v>1</v>
      </c>
      <c r="D40" s="11" t="s">
        <v>103</v>
      </c>
      <c r="E40" s="99"/>
      <c r="F40" s="45">
        <f t="shared" si="3"/>
        <v>0</v>
      </c>
      <c r="G40" s="38"/>
    </row>
    <row r="41" spans="1:7" ht="13.15" customHeight="1" x14ac:dyDescent="0.2">
      <c r="A41" s="25" t="s">
        <v>106</v>
      </c>
      <c r="B41" s="32" t="s">
        <v>107</v>
      </c>
      <c r="C41" s="27">
        <v>1</v>
      </c>
      <c r="D41" s="37" t="s">
        <v>108</v>
      </c>
      <c r="E41" s="98"/>
      <c r="F41" s="45">
        <f t="shared" si="3"/>
        <v>0</v>
      </c>
      <c r="G41" s="34"/>
    </row>
    <row r="42" spans="1:7" ht="13.15" customHeight="1" x14ac:dyDescent="0.2">
      <c r="A42" s="25" t="s">
        <v>109</v>
      </c>
      <c r="B42" s="19" t="s">
        <v>110</v>
      </c>
      <c r="C42" s="20">
        <v>1</v>
      </c>
      <c r="D42" s="11" t="s">
        <v>103</v>
      </c>
      <c r="E42" s="99"/>
      <c r="F42" s="45">
        <f t="shared" si="3"/>
        <v>0</v>
      </c>
      <c r="G42" s="38"/>
    </row>
    <row r="43" spans="1:7" ht="13.15" customHeight="1" x14ac:dyDescent="0.2">
      <c r="A43" s="25" t="s">
        <v>111</v>
      </c>
      <c r="B43" s="19" t="s">
        <v>112</v>
      </c>
      <c r="C43" s="20">
        <v>1</v>
      </c>
      <c r="D43" s="11" t="s">
        <v>103</v>
      </c>
      <c r="E43" s="99"/>
      <c r="F43" s="45">
        <f t="shared" si="3"/>
        <v>0</v>
      </c>
      <c r="G43" s="38"/>
    </row>
    <row r="44" spans="1:7" ht="13.15" customHeight="1" x14ac:dyDescent="0.2">
      <c r="A44" s="25" t="s">
        <v>113</v>
      </c>
      <c r="B44" s="19" t="s">
        <v>114</v>
      </c>
      <c r="C44" s="20">
        <v>1</v>
      </c>
      <c r="D44" s="11" t="s">
        <v>103</v>
      </c>
      <c r="E44" s="99"/>
      <c r="F44" s="45">
        <f t="shared" si="3"/>
        <v>0</v>
      </c>
      <c r="G44" s="38"/>
    </row>
    <row r="45" spans="1:7" ht="24" x14ac:dyDescent="0.2">
      <c r="A45" s="25" t="s">
        <v>115</v>
      </c>
      <c r="B45" s="26" t="s">
        <v>116</v>
      </c>
      <c r="C45" s="27">
        <v>1</v>
      </c>
      <c r="D45" s="37" t="s">
        <v>103</v>
      </c>
      <c r="E45" s="98"/>
      <c r="F45" s="45">
        <f t="shared" si="3"/>
        <v>0</v>
      </c>
      <c r="G45" s="34"/>
    </row>
    <row r="46" spans="1:7" ht="13.15" customHeight="1" thickBot="1" x14ac:dyDescent="0.25">
      <c r="A46" s="25" t="s">
        <v>119</v>
      </c>
      <c r="B46" s="22" t="s">
        <v>31</v>
      </c>
      <c r="C46" s="20">
        <v>6</v>
      </c>
      <c r="D46" s="11" t="s">
        <v>32</v>
      </c>
      <c r="E46" s="45">
        <f>SUM(F39:F45)/100</f>
        <v>0</v>
      </c>
      <c r="F46" s="45">
        <f t="shared" si="3"/>
        <v>0</v>
      </c>
      <c r="G46" s="12"/>
    </row>
    <row r="47" spans="1:7" ht="12" customHeight="1" thickBot="1" x14ac:dyDescent="0.25">
      <c r="A47" s="23"/>
      <c r="B47" s="150" t="s">
        <v>123</v>
      </c>
      <c r="C47" s="150"/>
      <c r="D47" s="150"/>
      <c r="E47" s="150"/>
      <c r="F47" s="93">
        <f>SUM(F39:F46)</f>
        <v>0</v>
      </c>
      <c r="G47" s="95" t="s">
        <v>124</v>
      </c>
    </row>
    <row r="48" spans="1:7" ht="18" customHeight="1" thickBot="1" x14ac:dyDescent="0.3">
      <c r="A48" s="58"/>
      <c r="B48" s="59" t="s">
        <v>125</v>
      </c>
      <c r="C48" s="59"/>
      <c r="D48" s="51"/>
      <c r="E48" s="51"/>
      <c r="F48" s="51"/>
      <c r="G48" s="70"/>
    </row>
    <row r="49" spans="1:7" ht="15" customHeight="1" thickBot="1" x14ac:dyDescent="0.25">
      <c r="A49" s="25" t="s">
        <v>12</v>
      </c>
      <c r="B49" s="60" t="s">
        <v>13</v>
      </c>
      <c r="C49" s="60"/>
      <c r="D49" s="61"/>
      <c r="E49" s="61"/>
      <c r="F49" s="79">
        <f>F18</f>
        <v>0</v>
      </c>
      <c r="G49" s="82" t="s">
        <v>124</v>
      </c>
    </row>
    <row r="50" spans="1:7" ht="15" customHeight="1" thickBot="1" x14ac:dyDescent="0.25">
      <c r="A50" s="25" t="s">
        <v>33</v>
      </c>
      <c r="B50" s="62" t="s">
        <v>34</v>
      </c>
      <c r="C50" s="62"/>
      <c r="D50" s="61"/>
      <c r="E50" s="61"/>
      <c r="F50" s="79">
        <f>F30</f>
        <v>0</v>
      </c>
      <c r="G50" s="82" t="s">
        <v>124</v>
      </c>
    </row>
    <row r="51" spans="1:7" ht="15" customHeight="1" thickBot="1" x14ac:dyDescent="0.25">
      <c r="A51" s="25" t="s">
        <v>68</v>
      </c>
      <c r="B51" s="62" t="s">
        <v>69</v>
      </c>
      <c r="C51" s="62"/>
      <c r="D51" s="61"/>
      <c r="E51" s="61"/>
      <c r="F51" s="79">
        <f>F37</f>
        <v>0</v>
      </c>
      <c r="G51" s="82" t="s">
        <v>124</v>
      </c>
    </row>
    <row r="52" spans="1:7" ht="15" customHeight="1" thickBot="1" x14ac:dyDescent="0.25">
      <c r="A52" s="25" t="s">
        <v>99</v>
      </c>
      <c r="B52" s="62" t="s">
        <v>100</v>
      </c>
      <c r="C52" s="62"/>
      <c r="D52" s="61"/>
      <c r="E52" s="61"/>
      <c r="F52" s="79">
        <f>F47</f>
        <v>0</v>
      </c>
      <c r="G52" s="82" t="s">
        <v>124</v>
      </c>
    </row>
    <row r="53" spans="1:7" ht="15" customHeight="1" thickBot="1" x14ac:dyDescent="0.25">
      <c r="A53" s="63"/>
      <c r="B53" s="83"/>
      <c r="C53" s="83"/>
      <c r="D53" s="83"/>
      <c r="E53" s="83"/>
      <c r="F53" s="52"/>
      <c r="G53" s="84"/>
    </row>
    <row r="54" spans="1:7" ht="15" customHeight="1" thickBot="1" x14ac:dyDescent="0.25">
      <c r="A54" s="63"/>
      <c r="B54" s="71" t="s">
        <v>126</v>
      </c>
      <c r="C54" s="71"/>
      <c r="D54" s="72"/>
      <c r="E54" s="72"/>
      <c r="F54" s="54">
        <f>SUM(F49:F53)</f>
        <v>0</v>
      </c>
      <c r="G54" s="85" t="s">
        <v>124</v>
      </c>
    </row>
  </sheetData>
  <autoFilter ref="A12:G52" xr:uid="{00000000-0001-0000-0700-000000000000}"/>
  <mergeCells count="11">
    <mergeCell ref="A2:A4"/>
    <mergeCell ref="F2:G2"/>
    <mergeCell ref="F3:G3"/>
    <mergeCell ref="F4:G4"/>
    <mergeCell ref="B18:E18"/>
    <mergeCell ref="B47:E47"/>
    <mergeCell ref="B19:G19"/>
    <mergeCell ref="B30:E30"/>
    <mergeCell ref="B31:G31"/>
    <mergeCell ref="B37:E37"/>
    <mergeCell ref="B38:G38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54"/>
  <sheetViews>
    <sheetView view="pageBreakPreview" topLeftCell="A49" zoomScale="130" zoomScaleNormal="100" zoomScaleSheetLayoutView="130" zoomScalePageLayoutView="85" workbookViewId="0">
      <selection activeCell="F55" sqref="F55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 style="1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56"/>
      <c r="B2" s="4"/>
      <c r="C2" s="4"/>
      <c r="D2" s="4"/>
      <c r="E2" s="4"/>
      <c r="F2" s="157" t="s">
        <v>0</v>
      </c>
      <c r="G2" s="157"/>
    </row>
    <row r="3" spans="1:7" ht="10.9" customHeight="1" x14ac:dyDescent="0.2">
      <c r="A3" s="156"/>
      <c r="B3" s="2"/>
      <c r="C3" s="2"/>
      <c r="D3" s="2"/>
      <c r="E3" s="2"/>
      <c r="F3" s="158" t="s">
        <v>1</v>
      </c>
      <c r="G3" s="158"/>
    </row>
    <row r="4" spans="1:7" ht="10.9" customHeight="1" x14ac:dyDescent="0.2">
      <c r="A4" s="156"/>
      <c r="B4" s="5"/>
      <c r="C4" s="5"/>
      <c r="D4" s="5"/>
      <c r="E4" s="39"/>
      <c r="F4" s="159" t="s">
        <v>2</v>
      </c>
      <c r="G4" s="159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2"/>
      <c r="D6" s="2"/>
      <c r="E6" s="2"/>
      <c r="F6" s="2"/>
      <c r="G6" s="10"/>
    </row>
    <row r="7" spans="1:7" x14ac:dyDescent="0.2">
      <c r="A7" s="6" t="s">
        <v>5</v>
      </c>
      <c r="B7" s="9" t="s">
        <v>6</v>
      </c>
      <c r="C7" s="2"/>
      <c r="D7" s="2"/>
      <c r="E7" s="2"/>
      <c r="F7" s="2"/>
      <c r="G7" s="7"/>
    </row>
    <row r="8" spans="1:7" x14ac:dyDescent="0.2">
      <c r="A8" s="6" t="s">
        <v>7</v>
      </c>
      <c r="B8" s="9" t="s">
        <v>157</v>
      </c>
      <c r="C8" s="2"/>
      <c r="D8" s="2"/>
      <c r="E8" s="2"/>
      <c r="F8" s="2"/>
      <c r="G8" s="7"/>
    </row>
    <row r="9" spans="1:7" x14ac:dyDescent="0.2">
      <c r="A9" s="2"/>
      <c r="B9" s="9" t="s">
        <v>171</v>
      </c>
      <c r="C9" s="2"/>
      <c r="D9" s="2"/>
      <c r="E9" s="42"/>
      <c r="F9" s="42"/>
      <c r="G9" s="3"/>
    </row>
    <row r="10" spans="1:7" ht="36.6" customHeight="1" x14ac:dyDescent="0.2">
      <c r="A10" s="80" t="s">
        <v>8</v>
      </c>
      <c r="B10" s="80" t="s">
        <v>9</v>
      </c>
      <c r="C10" s="81" t="s">
        <v>158</v>
      </c>
      <c r="D10" s="80" t="s">
        <v>10</v>
      </c>
      <c r="E10" s="81" t="s">
        <v>120</v>
      </c>
      <c r="F10" s="81" t="s">
        <v>121</v>
      </c>
      <c r="G10" s="80" t="s">
        <v>11</v>
      </c>
    </row>
    <row r="11" spans="1:7" ht="15" customHeight="1" x14ac:dyDescent="0.2">
      <c r="A11" s="13"/>
      <c r="B11" s="13"/>
      <c r="C11" s="13"/>
      <c r="D11" s="13"/>
      <c r="E11" s="13"/>
      <c r="F11" s="13"/>
      <c r="G11" s="14"/>
    </row>
    <row r="12" spans="1:7" ht="12" customHeight="1" x14ac:dyDescent="0.2">
      <c r="A12" s="15" t="s">
        <v>12</v>
      </c>
      <c r="B12" s="16" t="s">
        <v>13</v>
      </c>
      <c r="C12" s="13"/>
      <c r="D12" s="13"/>
      <c r="E12" s="13"/>
      <c r="F12" s="13"/>
      <c r="G12" s="17"/>
    </row>
    <row r="13" spans="1:7" ht="24.95" customHeight="1" x14ac:dyDescent="0.2">
      <c r="A13" s="18" t="s">
        <v>14</v>
      </c>
      <c r="B13" s="19" t="s">
        <v>15</v>
      </c>
      <c r="C13" s="20">
        <v>2</v>
      </c>
      <c r="D13" s="11" t="s">
        <v>16</v>
      </c>
      <c r="E13" s="98"/>
      <c r="F13" s="45">
        <f t="shared" ref="F13:F17" si="0">C13*E13</f>
        <v>0</v>
      </c>
      <c r="G13" s="46"/>
    </row>
    <row r="14" spans="1:7" ht="24.95" customHeight="1" x14ac:dyDescent="0.2">
      <c r="A14" s="18" t="s">
        <v>18</v>
      </c>
      <c r="B14" s="19" t="s">
        <v>19</v>
      </c>
      <c r="C14" s="20">
        <v>8</v>
      </c>
      <c r="D14" s="11" t="s">
        <v>16</v>
      </c>
      <c r="E14" s="98"/>
      <c r="F14" s="45">
        <f t="shared" si="0"/>
        <v>0</v>
      </c>
      <c r="G14" s="47" t="s">
        <v>17</v>
      </c>
    </row>
    <row r="15" spans="1:7" ht="13.15" customHeight="1" x14ac:dyDescent="0.2">
      <c r="A15" s="18" t="s">
        <v>24</v>
      </c>
      <c r="B15" s="19" t="s">
        <v>25</v>
      </c>
      <c r="C15" s="20">
        <v>2</v>
      </c>
      <c r="D15" s="11" t="s">
        <v>16</v>
      </c>
      <c r="E15" s="98"/>
      <c r="F15" s="45">
        <f t="shared" si="0"/>
        <v>0</v>
      </c>
      <c r="G15" s="48"/>
    </row>
    <row r="16" spans="1:7" ht="13.15" customHeight="1" x14ac:dyDescent="0.2">
      <c r="A16" s="18" t="s">
        <v>28</v>
      </c>
      <c r="B16" s="21" t="s">
        <v>29</v>
      </c>
      <c r="C16" s="20">
        <v>2</v>
      </c>
      <c r="D16" s="11" t="s">
        <v>16</v>
      </c>
      <c r="E16" s="98"/>
      <c r="F16" s="45">
        <f t="shared" si="0"/>
        <v>0</v>
      </c>
      <c r="G16" s="48" t="s">
        <v>141</v>
      </c>
    </row>
    <row r="17" spans="1:7" ht="13.15" customHeight="1" thickBot="1" x14ac:dyDescent="0.25">
      <c r="A17" s="18" t="s">
        <v>30</v>
      </c>
      <c r="B17" s="22" t="s">
        <v>31</v>
      </c>
      <c r="C17" s="20">
        <v>6</v>
      </c>
      <c r="D17" s="11" t="s">
        <v>32</v>
      </c>
      <c r="E17" s="45">
        <f>SUM(F13:F16)/100</f>
        <v>0</v>
      </c>
      <c r="F17" s="75">
        <f t="shared" si="0"/>
        <v>0</v>
      </c>
      <c r="G17" s="12"/>
    </row>
    <row r="18" spans="1:7" ht="12" customHeight="1" thickBot="1" x14ac:dyDescent="0.25">
      <c r="A18" s="23"/>
      <c r="B18" s="153" t="s">
        <v>123</v>
      </c>
      <c r="C18" s="153"/>
      <c r="D18" s="153"/>
      <c r="E18" s="153"/>
      <c r="F18" s="93">
        <f>SUM(F13:F17)</f>
        <v>0</v>
      </c>
      <c r="G18" s="86" t="s">
        <v>124</v>
      </c>
    </row>
    <row r="19" spans="1:7" ht="12" customHeight="1" x14ac:dyDescent="0.2">
      <c r="A19" s="24" t="s">
        <v>33</v>
      </c>
      <c r="B19" s="152" t="s">
        <v>34</v>
      </c>
      <c r="C19" s="152"/>
      <c r="D19" s="152"/>
      <c r="E19" s="152"/>
      <c r="F19" s="152"/>
      <c r="G19" s="152"/>
    </row>
    <row r="20" spans="1:7" ht="42.75" customHeight="1" x14ac:dyDescent="0.2">
      <c r="A20" s="25" t="s">
        <v>35</v>
      </c>
      <c r="B20" s="26" t="s">
        <v>36</v>
      </c>
      <c r="C20" s="27">
        <v>2</v>
      </c>
      <c r="D20" s="28" t="s">
        <v>16</v>
      </c>
      <c r="E20" s="98"/>
      <c r="F20" s="45">
        <f t="shared" ref="F20:F29" si="1">C20*E20</f>
        <v>0</v>
      </c>
      <c r="G20" s="29"/>
    </row>
    <row r="21" spans="1:7" ht="13.15" customHeight="1" x14ac:dyDescent="0.2">
      <c r="A21" s="25" t="s">
        <v>39</v>
      </c>
      <c r="B21" s="19" t="s">
        <v>40</v>
      </c>
      <c r="C21" s="27">
        <v>2</v>
      </c>
      <c r="D21" s="28" t="s">
        <v>16</v>
      </c>
      <c r="E21" s="98"/>
      <c r="F21" s="45">
        <f t="shared" si="1"/>
        <v>0</v>
      </c>
      <c r="G21" s="29"/>
    </row>
    <row r="22" spans="1:7" ht="13.15" customHeight="1" x14ac:dyDescent="0.2">
      <c r="A22" s="25" t="s">
        <v>43</v>
      </c>
      <c r="B22" s="32" t="s">
        <v>44</v>
      </c>
      <c r="C22" s="27">
        <v>6</v>
      </c>
      <c r="D22" s="28" t="s">
        <v>16</v>
      </c>
      <c r="E22" s="98"/>
      <c r="F22" s="45">
        <f t="shared" si="1"/>
        <v>0</v>
      </c>
      <c r="G22" s="29"/>
    </row>
    <row r="23" spans="1:7" ht="13.15" customHeight="1" x14ac:dyDescent="0.2">
      <c r="A23" s="25" t="s">
        <v>47</v>
      </c>
      <c r="B23" s="32" t="s">
        <v>48</v>
      </c>
      <c r="C23" s="27">
        <v>6</v>
      </c>
      <c r="D23" s="28" t="s">
        <v>16</v>
      </c>
      <c r="E23" s="98"/>
      <c r="F23" s="45">
        <f t="shared" si="1"/>
        <v>0</v>
      </c>
      <c r="G23" s="33"/>
    </row>
    <row r="24" spans="1:7" ht="24.95" customHeight="1" x14ac:dyDescent="0.2">
      <c r="A24" s="25" t="s">
        <v>49</v>
      </c>
      <c r="B24" s="26" t="s">
        <v>50</v>
      </c>
      <c r="C24" s="27">
        <v>102</v>
      </c>
      <c r="D24" s="28" t="s">
        <v>51</v>
      </c>
      <c r="E24" s="98"/>
      <c r="F24" s="45">
        <f t="shared" si="1"/>
        <v>0</v>
      </c>
      <c r="G24" s="33"/>
    </row>
    <row r="25" spans="1:7" ht="12.75" customHeight="1" x14ac:dyDescent="0.2">
      <c r="A25" s="25" t="s">
        <v>52</v>
      </c>
      <c r="B25" s="26" t="s">
        <v>53</v>
      </c>
      <c r="C25" s="27">
        <v>34</v>
      </c>
      <c r="D25" s="28" t="s">
        <v>51</v>
      </c>
      <c r="E25" s="98"/>
      <c r="F25" s="45">
        <f t="shared" si="1"/>
        <v>0</v>
      </c>
      <c r="G25" s="34"/>
    </row>
    <row r="26" spans="1:7" ht="13.15" customHeight="1" x14ac:dyDescent="0.2">
      <c r="A26" s="25" t="s">
        <v>56</v>
      </c>
      <c r="B26" s="35" t="s">
        <v>150</v>
      </c>
      <c r="C26" s="27">
        <v>2</v>
      </c>
      <c r="D26" s="28" t="s">
        <v>16</v>
      </c>
      <c r="E26" s="98"/>
      <c r="F26" s="45">
        <f t="shared" si="1"/>
        <v>0</v>
      </c>
      <c r="G26" s="33" t="s">
        <v>57</v>
      </c>
    </row>
    <row r="27" spans="1:7" ht="25.35" customHeight="1" x14ac:dyDescent="0.2">
      <c r="A27" s="25" t="s">
        <v>62</v>
      </c>
      <c r="B27" s="36" t="s">
        <v>63</v>
      </c>
      <c r="C27" s="27">
        <v>2</v>
      </c>
      <c r="D27" s="28" t="s">
        <v>16</v>
      </c>
      <c r="E27" s="98"/>
      <c r="F27" s="45">
        <f t="shared" si="1"/>
        <v>0</v>
      </c>
      <c r="G27" s="33"/>
    </row>
    <row r="28" spans="1:7" ht="13.15" customHeight="1" x14ac:dyDescent="0.2">
      <c r="A28" s="25" t="s">
        <v>65</v>
      </c>
      <c r="B28" s="33" t="s">
        <v>66</v>
      </c>
      <c r="C28" s="27">
        <v>2</v>
      </c>
      <c r="D28" s="28" t="s">
        <v>16</v>
      </c>
      <c r="E28" s="98"/>
      <c r="F28" s="45">
        <f t="shared" si="1"/>
        <v>0</v>
      </c>
      <c r="G28" s="29"/>
    </row>
    <row r="29" spans="1:7" ht="13.15" customHeight="1" thickBot="1" x14ac:dyDescent="0.25">
      <c r="A29" s="25" t="s">
        <v>67</v>
      </c>
      <c r="B29" s="22" t="s">
        <v>31</v>
      </c>
      <c r="C29" s="20">
        <v>6</v>
      </c>
      <c r="D29" s="11" t="s">
        <v>32</v>
      </c>
      <c r="E29" s="45">
        <f>SUM(F20:F28)/100</f>
        <v>0</v>
      </c>
      <c r="F29" s="75">
        <f t="shared" si="1"/>
        <v>0</v>
      </c>
      <c r="G29" s="12"/>
    </row>
    <row r="30" spans="1:7" ht="12" customHeight="1" thickBot="1" x14ac:dyDescent="0.25">
      <c r="A30" s="23"/>
      <c r="B30" s="153" t="s">
        <v>123</v>
      </c>
      <c r="C30" s="153"/>
      <c r="D30" s="153"/>
      <c r="E30" s="153"/>
      <c r="F30" s="93">
        <f>SUM(F20:F29)</f>
        <v>0</v>
      </c>
      <c r="G30" s="57" t="s">
        <v>124</v>
      </c>
    </row>
    <row r="31" spans="1:7" ht="12" customHeight="1" x14ac:dyDescent="0.2">
      <c r="A31" s="15" t="s">
        <v>68</v>
      </c>
      <c r="B31" s="154" t="s">
        <v>69</v>
      </c>
      <c r="C31" s="154"/>
      <c r="D31" s="154"/>
      <c r="E31" s="154"/>
      <c r="F31" s="154"/>
      <c r="G31" s="154"/>
    </row>
    <row r="32" spans="1:7" x14ac:dyDescent="0.2">
      <c r="A32" s="25" t="s">
        <v>75</v>
      </c>
      <c r="B32" s="33" t="s">
        <v>76</v>
      </c>
      <c r="C32" s="27">
        <v>2</v>
      </c>
      <c r="D32" s="28" t="s">
        <v>16</v>
      </c>
      <c r="E32" s="98"/>
      <c r="F32" s="45">
        <f t="shared" ref="F32:F36" si="2">C32*E32</f>
        <v>0</v>
      </c>
      <c r="G32" s="34" t="s">
        <v>143</v>
      </c>
    </row>
    <row r="33" spans="1:7" ht="24" x14ac:dyDescent="0.2">
      <c r="A33" s="25" t="s">
        <v>92</v>
      </c>
      <c r="B33" s="50" t="s">
        <v>151</v>
      </c>
      <c r="C33" s="32">
        <v>6</v>
      </c>
      <c r="D33" s="28" t="s">
        <v>16</v>
      </c>
      <c r="E33" s="98"/>
      <c r="F33" s="45">
        <f t="shared" si="2"/>
        <v>0</v>
      </c>
      <c r="G33" s="29"/>
    </row>
    <row r="34" spans="1:7" x14ac:dyDescent="0.2">
      <c r="A34" s="25" t="s">
        <v>93</v>
      </c>
      <c r="B34" s="26" t="s">
        <v>94</v>
      </c>
      <c r="C34" s="27">
        <v>34</v>
      </c>
      <c r="D34" s="28" t="s">
        <v>51</v>
      </c>
      <c r="E34" s="98"/>
      <c r="F34" s="45">
        <f t="shared" si="2"/>
        <v>0</v>
      </c>
      <c r="G34" s="34"/>
    </row>
    <row r="35" spans="1:7" x14ac:dyDescent="0.2">
      <c r="A35" s="25" t="s">
        <v>95</v>
      </c>
      <c r="B35" s="26" t="s">
        <v>96</v>
      </c>
      <c r="C35" s="27">
        <v>102</v>
      </c>
      <c r="D35" s="28" t="s">
        <v>51</v>
      </c>
      <c r="E35" s="98"/>
      <c r="F35" s="45">
        <f t="shared" si="2"/>
        <v>0</v>
      </c>
      <c r="G35" s="34"/>
    </row>
    <row r="36" spans="1:7" ht="13.15" customHeight="1" thickBot="1" x14ac:dyDescent="0.25">
      <c r="A36" s="25" t="s">
        <v>97</v>
      </c>
      <c r="B36" s="22" t="s">
        <v>98</v>
      </c>
      <c r="C36" s="20">
        <v>3</v>
      </c>
      <c r="D36" s="11" t="s">
        <v>32</v>
      </c>
      <c r="E36" s="45">
        <f>SUM(F32:F35)/100</f>
        <v>0</v>
      </c>
      <c r="F36" s="75">
        <f t="shared" si="2"/>
        <v>0</v>
      </c>
      <c r="G36" s="12"/>
    </row>
    <row r="37" spans="1:7" ht="12" customHeight="1" thickBot="1" x14ac:dyDescent="0.25">
      <c r="A37" s="23"/>
      <c r="B37" s="153" t="s">
        <v>123</v>
      </c>
      <c r="C37" s="153"/>
      <c r="D37" s="153"/>
      <c r="E37" s="153"/>
      <c r="F37" s="93">
        <f>SUM(F32:F36)</f>
        <v>0</v>
      </c>
      <c r="G37" s="86" t="s">
        <v>124</v>
      </c>
    </row>
    <row r="38" spans="1:7" ht="12" customHeight="1" x14ac:dyDescent="0.2">
      <c r="A38" s="15" t="s">
        <v>99</v>
      </c>
      <c r="B38" s="155" t="s">
        <v>100</v>
      </c>
      <c r="C38" s="155"/>
      <c r="D38" s="155"/>
      <c r="E38" s="155"/>
      <c r="F38" s="155"/>
      <c r="G38" s="155"/>
    </row>
    <row r="39" spans="1:7" ht="13.15" customHeight="1" x14ac:dyDescent="0.2">
      <c r="A39" s="25" t="s">
        <v>101</v>
      </c>
      <c r="B39" s="19" t="s">
        <v>102</v>
      </c>
      <c r="C39" s="20">
        <v>1</v>
      </c>
      <c r="D39" s="11" t="s">
        <v>103</v>
      </c>
      <c r="E39" s="99"/>
      <c r="F39" s="45">
        <f t="shared" ref="F39:F46" si="3">C39*E39</f>
        <v>0</v>
      </c>
      <c r="G39" s="38"/>
    </row>
    <row r="40" spans="1:7" ht="13.15" customHeight="1" x14ac:dyDescent="0.2">
      <c r="A40" s="25" t="s">
        <v>104</v>
      </c>
      <c r="B40" s="19" t="s">
        <v>105</v>
      </c>
      <c r="C40" s="20">
        <v>1</v>
      </c>
      <c r="D40" s="11" t="s">
        <v>103</v>
      </c>
      <c r="E40" s="99"/>
      <c r="F40" s="45">
        <f t="shared" si="3"/>
        <v>0</v>
      </c>
      <c r="G40" s="38"/>
    </row>
    <row r="41" spans="1:7" ht="13.15" customHeight="1" x14ac:dyDescent="0.2">
      <c r="A41" s="25" t="s">
        <v>106</v>
      </c>
      <c r="B41" s="32" t="s">
        <v>107</v>
      </c>
      <c r="C41" s="27">
        <v>1</v>
      </c>
      <c r="D41" s="37" t="s">
        <v>108</v>
      </c>
      <c r="E41" s="98"/>
      <c r="F41" s="45">
        <f t="shared" si="3"/>
        <v>0</v>
      </c>
      <c r="G41" s="34"/>
    </row>
    <row r="42" spans="1:7" ht="13.15" customHeight="1" x14ac:dyDescent="0.2">
      <c r="A42" s="25" t="s">
        <v>109</v>
      </c>
      <c r="B42" s="19" t="s">
        <v>110</v>
      </c>
      <c r="C42" s="20">
        <v>1</v>
      </c>
      <c r="D42" s="11" t="s">
        <v>103</v>
      </c>
      <c r="E42" s="99"/>
      <c r="F42" s="45">
        <f t="shared" si="3"/>
        <v>0</v>
      </c>
      <c r="G42" s="38"/>
    </row>
    <row r="43" spans="1:7" ht="13.15" customHeight="1" x14ac:dyDescent="0.2">
      <c r="A43" s="25" t="s">
        <v>111</v>
      </c>
      <c r="B43" s="19" t="s">
        <v>112</v>
      </c>
      <c r="C43" s="20">
        <v>1</v>
      </c>
      <c r="D43" s="11" t="s">
        <v>103</v>
      </c>
      <c r="E43" s="99"/>
      <c r="F43" s="45">
        <f t="shared" si="3"/>
        <v>0</v>
      </c>
      <c r="G43" s="38"/>
    </row>
    <row r="44" spans="1:7" ht="13.15" customHeight="1" x14ac:dyDescent="0.2">
      <c r="A44" s="25" t="s">
        <v>113</v>
      </c>
      <c r="B44" s="19" t="s">
        <v>114</v>
      </c>
      <c r="C44" s="20">
        <v>1</v>
      </c>
      <c r="D44" s="11" t="s">
        <v>103</v>
      </c>
      <c r="E44" s="99"/>
      <c r="F44" s="45">
        <f t="shared" si="3"/>
        <v>0</v>
      </c>
      <c r="G44" s="38"/>
    </row>
    <row r="45" spans="1:7" ht="24" x14ac:dyDescent="0.2">
      <c r="A45" s="25" t="s">
        <v>115</v>
      </c>
      <c r="B45" s="26" t="s">
        <v>116</v>
      </c>
      <c r="C45" s="27">
        <v>1</v>
      </c>
      <c r="D45" s="37" t="s">
        <v>103</v>
      </c>
      <c r="E45" s="98"/>
      <c r="F45" s="45">
        <f t="shared" si="3"/>
        <v>0</v>
      </c>
      <c r="G45" s="34"/>
    </row>
    <row r="46" spans="1:7" ht="13.15" customHeight="1" thickBot="1" x14ac:dyDescent="0.25">
      <c r="A46" s="25" t="s">
        <v>119</v>
      </c>
      <c r="B46" s="22" t="s">
        <v>31</v>
      </c>
      <c r="C46" s="20">
        <v>6</v>
      </c>
      <c r="D46" s="11" t="s">
        <v>32</v>
      </c>
      <c r="E46" s="45">
        <f>SUM(F39:F45)/100</f>
        <v>0</v>
      </c>
      <c r="F46" s="75">
        <f t="shared" si="3"/>
        <v>0</v>
      </c>
      <c r="G46" s="12"/>
    </row>
    <row r="47" spans="1:7" ht="12" customHeight="1" thickBot="1" x14ac:dyDescent="0.25">
      <c r="A47" s="23"/>
      <c r="B47" s="150" t="s">
        <v>123</v>
      </c>
      <c r="C47" s="150"/>
      <c r="D47" s="150"/>
      <c r="E47" s="151"/>
      <c r="F47" s="93">
        <f>SUM(F39:F46)</f>
        <v>0</v>
      </c>
      <c r="G47" s="95" t="s">
        <v>124</v>
      </c>
    </row>
    <row r="48" spans="1:7" ht="18" customHeight="1" thickBot="1" x14ac:dyDescent="0.3">
      <c r="A48" s="58"/>
      <c r="B48" s="59" t="s">
        <v>125</v>
      </c>
      <c r="C48" s="59"/>
      <c r="D48" s="51"/>
      <c r="E48" s="51"/>
      <c r="F48" s="51"/>
      <c r="G48" s="70"/>
    </row>
    <row r="49" spans="1:7" ht="15" customHeight="1" thickBot="1" x14ac:dyDescent="0.25">
      <c r="A49" s="25" t="s">
        <v>12</v>
      </c>
      <c r="B49" s="60" t="s">
        <v>13</v>
      </c>
      <c r="C49" s="60"/>
      <c r="D49" s="61"/>
      <c r="E49" s="61"/>
      <c r="F49" s="79">
        <f>F18</f>
        <v>0</v>
      </c>
      <c r="G49" s="82" t="s">
        <v>124</v>
      </c>
    </row>
    <row r="50" spans="1:7" ht="15" customHeight="1" thickBot="1" x14ac:dyDescent="0.25">
      <c r="A50" s="25" t="s">
        <v>33</v>
      </c>
      <c r="B50" s="62" t="s">
        <v>34</v>
      </c>
      <c r="C50" s="62"/>
      <c r="D50" s="61"/>
      <c r="E50" s="61"/>
      <c r="F50" s="79">
        <f>F30</f>
        <v>0</v>
      </c>
      <c r="G50" s="82" t="s">
        <v>124</v>
      </c>
    </row>
    <row r="51" spans="1:7" ht="15" customHeight="1" thickBot="1" x14ac:dyDescent="0.25">
      <c r="A51" s="25" t="s">
        <v>68</v>
      </c>
      <c r="B51" s="62" t="s">
        <v>69</v>
      </c>
      <c r="C51" s="62"/>
      <c r="D51" s="61"/>
      <c r="E51" s="61"/>
      <c r="F51" s="79">
        <f>F37</f>
        <v>0</v>
      </c>
      <c r="G51" s="82" t="s">
        <v>124</v>
      </c>
    </row>
    <row r="52" spans="1:7" ht="15" customHeight="1" thickBot="1" x14ac:dyDescent="0.25">
      <c r="A52" s="25" t="s">
        <v>99</v>
      </c>
      <c r="B52" s="62" t="s">
        <v>100</v>
      </c>
      <c r="C52" s="62"/>
      <c r="D52" s="61"/>
      <c r="E52" s="61"/>
      <c r="F52" s="79">
        <f>F47</f>
        <v>0</v>
      </c>
      <c r="G52" s="82" t="s">
        <v>124</v>
      </c>
    </row>
    <row r="53" spans="1:7" ht="15" customHeight="1" thickBot="1" x14ac:dyDescent="0.25">
      <c r="A53" s="63"/>
      <c r="B53" s="83"/>
      <c r="C53" s="83"/>
      <c r="D53" s="83"/>
      <c r="E53" s="83"/>
      <c r="F53" s="52"/>
      <c r="G53" s="84"/>
    </row>
    <row r="54" spans="1:7" ht="15" customHeight="1" thickBot="1" x14ac:dyDescent="0.25">
      <c r="A54" s="63"/>
      <c r="B54" s="71" t="s">
        <v>126</v>
      </c>
      <c r="C54" s="71"/>
      <c r="D54" s="72"/>
      <c r="E54" s="72"/>
      <c r="F54" s="54">
        <f>SUM(F49:F53)</f>
        <v>0</v>
      </c>
      <c r="G54" s="85" t="s">
        <v>124</v>
      </c>
    </row>
  </sheetData>
  <autoFilter ref="A12:G52" xr:uid="{00000000-0001-0000-0800-000000000000}"/>
  <mergeCells count="11">
    <mergeCell ref="A2:A4"/>
    <mergeCell ref="F2:G2"/>
    <mergeCell ref="F3:G3"/>
    <mergeCell ref="F4:G4"/>
    <mergeCell ref="B18:E18"/>
    <mergeCell ref="B47:E47"/>
    <mergeCell ref="B19:G19"/>
    <mergeCell ref="B30:E30"/>
    <mergeCell ref="B31:G31"/>
    <mergeCell ref="B37:E37"/>
    <mergeCell ref="B38:G38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8"/>
  <sheetViews>
    <sheetView view="pageBreakPreview" zoomScale="130" zoomScaleNormal="100" zoomScaleSheetLayoutView="130" zoomScalePageLayoutView="85" workbookViewId="0">
      <selection activeCell="B28" sqref="B28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 style="1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56"/>
      <c r="B2" s="4"/>
      <c r="C2" s="4"/>
      <c r="D2" s="4"/>
      <c r="E2" s="4"/>
      <c r="F2" s="157" t="s">
        <v>0</v>
      </c>
      <c r="G2" s="157"/>
    </row>
    <row r="3" spans="1:7" ht="10.9" customHeight="1" x14ac:dyDescent="0.2">
      <c r="A3" s="156"/>
      <c r="B3" s="2"/>
      <c r="C3" s="2"/>
      <c r="D3" s="2"/>
      <c r="E3" s="2"/>
      <c r="F3" s="158" t="s">
        <v>1</v>
      </c>
      <c r="G3" s="158"/>
    </row>
    <row r="4" spans="1:7" ht="10.9" customHeight="1" x14ac:dyDescent="0.2">
      <c r="A4" s="156"/>
      <c r="B4" s="5"/>
      <c r="C4" s="5"/>
      <c r="D4" s="5"/>
      <c r="E4" s="39"/>
      <c r="F4" s="159" t="s">
        <v>2</v>
      </c>
      <c r="G4" s="159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2"/>
      <c r="D6" s="2"/>
      <c r="E6" s="2"/>
      <c r="F6" s="2"/>
      <c r="G6" s="10"/>
    </row>
    <row r="7" spans="1:7" x14ac:dyDescent="0.2">
      <c r="A7" s="6" t="s">
        <v>5</v>
      </c>
      <c r="B7" s="9" t="s">
        <v>6</v>
      </c>
      <c r="C7" s="2"/>
      <c r="D7" s="2"/>
      <c r="E7" s="2"/>
      <c r="F7" s="2"/>
      <c r="G7" s="7"/>
    </row>
    <row r="8" spans="1:7" x14ac:dyDescent="0.2">
      <c r="A8" s="6" t="s">
        <v>7</v>
      </c>
      <c r="B8" s="9" t="s">
        <v>155</v>
      </c>
      <c r="C8" s="2"/>
      <c r="D8" s="2"/>
      <c r="E8" s="2"/>
      <c r="F8" s="2"/>
      <c r="G8" s="7"/>
    </row>
    <row r="9" spans="1:7" x14ac:dyDescent="0.2">
      <c r="A9" s="2"/>
      <c r="B9" s="9" t="s">
        <v>146</v>
      </c>
      <c r="C9" s="2"/>
      <c r="D9" s="2"/>
      <c r="E9" s="42"/>
      <c r="F9" s="42"/>
      <c r="G9" s="3"/>
    </row>
    <row r="10" spans="1:7" ht="48" x14ac:dyDescent="0.2">
      <c r="A10" s="80" t="s">
        <v>8</v>
      </c>
      <c r="B10" s="80" t="s">
        <v>9</v>
      </c>
      <c r="C10" s="81" t="s">
        <v>156</v>
      </c>
      <c r="D10" s="80" t="s">
        <v>10</v>
      </c>
      <c r="E10" s="81" t="s">
        <v>120</v>
      </c>
      <c r="F10" s="81" t="s">
        <v>121</v>
      </c>
      <c r="G10" s="80" t="s">
        <v>11</v>
      </c>
    </row>
    <row r="11" spans="1:7" ht="15" customHeight="1" x14ac:dyDescent="0.2">
      <c r="A11" s="13"/>
      <c r="B11" s="13"/>
      <c r="C11" s="13"/>
      <c r="D11" s="13"/>
      <c r="E11" s="13"/>
      <c r="F11" s="13"/>
      <c r="G11" s="14"/>
    </row>
    <row r="12" spans="1:7" ht="12" customHeight="1" x14ac:dyDescent="0.2">
      <c r="A12" s="15" t="s">
        <v>12</v>
      </c>
      <c r="B12" s="16" t="s">
        <v>13</v>
      </c>
      <c r="C12" s="13"/>
      <c r="D12" s="13"/>
      <c r="E12" s="13"/>
      <c r="F12" s="13"/>
      <c r="G12" s="17"/>
    </row>
    <row r="13" spans="1:7" ht="24.95" customHeight="1" x14ac:dyDescent="0.2">
      <c r="A13" s="18" t="s">
        <v>14</v>
      </c>
      <c r="B13" s="19" t="s">
        <v>15</v>
      </c>
      <c r="C13" s="20">
        <v>2</v>
      </c>
      <c r="D13" s="11" t="s">
        <v>16</v>
      </c>
      <c r="E13" s="98"/>
      <c r="F13" s="45">
        <f t="shared" ref="F13:F17" si="0">C13*E13</f>
        <v>0</v>
      </c>
      <c r="G13" s="46"/>
    </row>
    <row r="14" spans="1:7" ht="24.95" customHeight="1" x14ac:dyDescent="0.2">
      <c r="A14" s="18" t="s">
        <v>18</v>
      </c>
      <c r="B14" s="19" t="s">
        <v>19</v>
      </c>
      <c r="C14" s="20">
        <v>7</v>
      </c>
      <c r="D14" s="11" t="s">
        <v>16</v>
      </c>
      <c r="E14" s="98"/>
      <c r="F14" s="45">
        <f t="shared" si="0"/>
        <v>0</v>
      </c>
      <c r="G14" s="47" t="s">
        <v>17</v>
      </c>
    </row>
    <row r="15" spans="1:7" ht="13.15" customHeight="1" x14ac:dyDescent="0.2">
      <c r="A15" s="18" t="s">
        <v>24</v>
      </c>
      <c r="B15" s="19" t="s">
        <v>25</v>
      </c>
      <c r="C15" s="20">
        <v>2</v>
      </c>
      <c r="D15" s="11" t="s">
        <v>16</v>
      </c>
      <c r="E15" s="98"/>
      <c r="F15" s="45">
        <f t="shared" si="0"/>
        <v>0</v>
      </c>
      <c r="G15" s="48"/>
    </row>
    <row r="16" spans="1:7" ht="27" customHeight="1" x14ac:dyDescent="0.2">
      <c r="A16" s="18" t="s">
        <v>28</v>
      </c>
      <c r="B16" s="21" t="s">
        <v>29</v>
      </c>
      <c r="C16" s="20">
        <v>1</v>
      </c>
      <c r="D16" s="11" t="s">
        <v>16</v>
      </c>
      <c r="E16" s="98"/>
      <c r="F16" s="45">
        <f t="shared" si="0"/>
        <v>0</v>
      </c>
      <c r="G16" s="106" t="s">
        <v>188</v>
      </c>
    </row>
    <row r="17" spans="1:7" ht="13.15" customHeight="1" thickBot="1" x14ac:dyDescent="0.25">
      <c r="A17" s="18" t="s">
        <v>30</v>
      </c>
      <c r="B17" s="22" t="s">
        <v>31</v>
      </c>
      <c r="C17" s="20">
        <v>6</v>
      </c>
      <c r="D17" s="11" t="s">
        <v>32</v>
      </c>
      <c r="E17" s="45">
        <f>SUM(F13:F16)/100</f>
        <v>0</v>
      </c>
      <c r="F17" s="75">
        <f t="shared" si="0"/>
        <v>0</v>
      </c>
      <c r="G17" s="12"/>
    </row>
    <row r="18" spans="1:7" ht="12" customHeight="1" thickBot="1" x14ac:dyDescent="0.25">
      <c r="A18" s="23"/>
      <c r="B18" s="153" t="s">
        <v>123</v>
      </c>
      <c r="C18" s="153"/>
      <c r="D18" s="153"/>
      <c r="E18" s="153"/>
      <c r="F18" s="93">
        <f>SUM(F13:F17)</f>
        <v>0</v>
      </c>
      <c r="G18" s="86" t="s">
        <v>124</v>
      </c>
    </row>
    <row r="19" spans="1:7" ht="12" customHeight="1" x14ac:dyDescent="0.2">
      <c r="A19" s="24" t="s">
        <v>33</v>
      </c>
      <c r="B19" s="152" t="s">
        <v>34</v>
      </c>
      <c r="C19" s="152"/>
      <c r="D19" s="152"/>
      <c r="E19" s="152"/>
      <c r="F19" s="152"/>
      <c r="G19" s="152"/>
    </row>
    <row r="20" spans="1:7" ht="42.75" customHeight="1" x14ac:dyDescent="0.2">
      <c r="A20" s="25" t="s">
        <v>35</v>
      </c>
      <c r="B20" s="26" t="s">
        <v>36</v>
      </c>
      <c r="C20" s="27">
        <v>2</v>
      </c>
      <c r="D20" s="28" t="s">
        <v>16</v>
      </c>
      <c r="E20" s="98"/>
      <c r="F20" s="45">
        <f t="shared" ref="F20:F30" si="1">C20*E20</f>
        <v>0</v>
      </c>
      <c r="G20" s="29"/>
    </row>
    <row r="21" spans="1:7" ht="13.15" customHeight="1" x14ac:dyDescent="0.2">
      <c r="A21" s="25" t="s">
        <v>39</v>
      </c>
      <c r="B21" s="19" t="s">
        <v>40</v>
      </c>
      <c r="C21" s="27">
        <v>2</v>
      </c>
      <c r="D21" s="28" t="s">
        <v>16</v>
      </c>
      <c r="E21" s="98"/>
      <c r="F21" s="45">
        <f t="shared" si="1"/>
        <v>0</v>
      </c>
      <c r="G21" s="29"/>
    </row>
    <row r="22" spans="1:7" ht="13.15" customHeight="1" x14ac:dyDescent="0.2">
      <c r="A22" s="25" t="s">
        <v>41</v>
      </c>
      <c r="B22" s="19" t="s">
        <v>42</v>
      </c>
      <c r="C22" s="27">
        <v>1</v>
      </c>
      <c r="D22" s="28" t="s">
        <v>16</v>
      </c>
      <c r="E22" s="98"/>
      <c r="F22" s="45">
        <f t="shared" si="1"/>
        <v>0</v>
      </c>
      <c r="G22" s="29" t="s">
        <v>145</v>
      </c>
    </row>
    <row r="23" spans="1:7" ht="13.15" customHeight="1" x14ac:dyDescent="0.2">
      <c r="A23" s="25" t="s">
        <v>43</v>
      </c>
      <c r="B23" s="32" t="s">
        <v>44</v>
      </c>
      <c r="C23" s="27">
        <v>6</v>
      </c>
      <c r="D23" s="28" t="s">
        <v>16</v>
      </c>
      <c r="E23" s="98"/>
      <c r="F23" s="45">
        <f t="shared" si="1"/>
        <v>0</v>
      </c>
      <c r="G23" s="29"/>
    </row>
    <row r="24" spans="1:7" ht="13.15" customHeight="1" x14ac:dyDescent="0.2">
      <c r="A24" s="25" t="s">
        <v>47</v>
      </c>
      <c r="B24" s="32" t="s">
        <v>48</v>
      </c>
      <c r="C24" s="27">
        <v>6</v>
      </c>
      <c r="D24" s="28" t="s">
        <v>16</v>
      </c>
      <c r="E24" s="98"/>
      <c r="F24" s="45">
        <f t="shared" si="1"/>
        <v>0</v>
      </c>
      <c r="G24" s="33"/>
    </row>
    <row r="25" spans="1:7" ht="24.95" customHeight="1" x14ac:dyDescent="0.2">
      <c r="A25" s="25" t="s">
        <v>49</v>
      </c>
      <c r="B25" s="26" t="s">
        <v>50</v>
      </c>
      <c r="C25" s="27">
        <v>102</v>
      </c>
      <c r="D25" s="28" t="s">
        <v>51</v>
      </c>
      <c r="E25" s="98"/>
      <c r="F25" s="45">
        <f t="shared" si="1"/>
        <v>0</v>
      </c>
      <c r="G25" s="33"/>
    </row>
    <row r="26" spans="1:7" ht="12.75" customHeight="1" x14ac:dyDescent="0.2">
      <c r="A26" s="25" t="s">
        <v>52</v>
      </c>
      <c r="B26" s="26" t="s">
        <v>53</v>
      </c>
      <c r="C26" s="27">
        <v>34</v>
      </c>
      <c r="D26" s="28" t="s">
        <v>51</v>
      </c>
      <c r="E26" s="98"/>
      <c r="F26" s="45">
        <f t="shared" si="1"/>
        <v>0</v>
      </c>
      <c r="G26" s="34"/>
    </row>
    <row r="27" spans="1:7" ht="13.15" customHeight="1" x14ac:dyDescent="0.2">
      <c r="A27" s="25" t="s">
        <v>60</v>
      </c>
      <c r="B27" s="35" t="s">
        <v>61</v>
      </c>
      <c r="C27" s="27">
        <v>2</v>
      </c>
      <c r="D27" s="28" t="s">
        <v>16</v>
      </c>
      <c r="E27" s="98"/>
      <c r="F27" s="45">
        <f t="shared" si="1"/>
        <v>0</v>
      </c>
      <c r="G27" s="33" t="s">
        <v>57</v>
      </c>
    </row>
    <row r="28" spans="1:7" ht="25.35" customHeight="1" x14ac:dyDescent="0.2">
      <c r="A28" s="25" t="s">
        <v>62</v>
      </c>
      <c r="B28" s="36" t="s">
        <v>63</v>
      </c>
      <c r="C28" s="27">
        <v>2</v>
      </c>
      <c r="D28" s="28" t="s">
        <v>16</v>
      </c>
      <c r="E28" s="98"/>
      <c r="F28" s="45">
        <f t="shared" si="1"/>
        <v>0</v>
      </c>
      <c r="G28" s="33"/>
    </row>
    <row r="29" spans="1:7" ht="13.15" customHeight="1" x14ac:dyDescent="0.2">
      <c r="A29" s="25" t="s">
        <v>65</v>
      </c>
      <c r="B29" s="33" t="s">
        <v>66</v>
      </c>
      <c r="C29" s="27">
        <v>2</v>
      </c>
      <c r="D29" s="28" t="s">
        <v>16</v>
      </c>
      <c r="E29" s="98"/>
      <c r="F29" s="45">
        <f t="shared" si="1"/>
        <v>0</v>
      </c>
      <c r="G29" s="29"/>
    </row>
    <row r="30" spans="1:7" ht="13.15" customHeight="1" thickBot="1" x14ac:dyDescent="0.25">
      <c r="A30" s="25" t="s">
        <v>67</v>
      </c>
      <c r="B30" s="22" t="s">
        <v>31</v>
      </c>
      <c r="C30" s="20">
        <v>6</v>
      </c>
      <c r="D30" s="11" t="s">
        <v>32</v>
      </c>
      <c r="E30" s="45">
        <f>SUM(F20:F29)/100</f>
        <v>0</v>
      </c>
      <c r="F30" s="75">
        <f t="shared" si="1"/>
        <v>0</v>
      </c>
      <c r="G30" s="12"/>
    </row>
    <row r="31" spans="1:7" ht="12" customHeight="1" thickBot="1" x14ac:dyDescent="0.25">
      <c r="A31" s="23"/>
      <c r="B31" s="153" t="s">
        <v>123</v>
      </c>
      <c r="C31" s="153"/>
      <c r="D31" s="153"/>
      <c r="E31" s="153"/>
      <c r="F31" s="93">
        <f>SUM(F20:F30)</f>
        <v>0</v>
      </c>
      <c r="G31" s="57" t="s">
        <v>124</v>
      </c>
    </row>
    <row r="32" spans="1:7" ht="12" customHeight="1" x14ac:dyDescent="0.2">
      <c r="A32" s="15" t="s">
        <v>68</v>
      </c>
      <c r="B32" s="154" t="s">
        <v>69</v>
      </c>
      <c r="C32" s="154"/>
      <c r="D32" s="154"/>
      <c r="E32" s="154"/>
      <c r="F32" s="154"/>
      <c r="G32" s="154"/>
    </row>
    <row r="33" spans="1:7" x14ac:dyDescent="0.2">
      <c r="A33" s="25" t="s">
        <v>75</v>
      </c>
      <c r="B33" s="33" t="s">
        <v>76</v>
      </c>
      <c r="C33" s="27">
        <v>1</v>
      </c>
      <c r="D33" s="28" t="s">
        <v>16</v>
      </c>
      <c r="E33" s="98"/>
      <c r="F33" s="45">
        <f t="shared" ref="F33:F39" si="2">C33*E33</f>
        <v>0</v>
      </c>
      <c r="G33" s="34"/>
    </row>
    <row r="34" spans="1:7" x14ac:dyDescent="0.2">
      <c r="A34" s="25" t="s">
        <v>86</v>
      </c>
      <c r="B34" s="33" t="s">
        <v>87</v>
      </c>
      <c r="C34" s="27">
        <v>1</v>
      </c>
      <c r="D34" s="28" t="s">
        <v>16</v>
      </c>
      <c r="E34" s="98"/>
      <c r="F34" s="45">
        <f t="shared" si="2"/>
        <v>0</v>
      </c>
      <c r="G34" s="34"/>
    </row>
    <row r="35" spans="1:7" x14ac:dyDescent="0.2">
      <c r="A35" s="25" t="s">
        <v>88</v>
      </c>
      <c r="B35" s="33" t="s">
        <v>89</v>
      </c>
      <c r="C35" s="27">
        <v>1</v>
      </c>
      <c r="D35" s="28" t="s">
        <v>16</v>
      </c>
      <c r="E35" s="98"/>
      <c r="F35" s="45">
        <f t="shared" si="2"/>
        <v>0</v>
      </c>
      <c r="G35" s="34" t="s">
        <v>145</v>
      </c>
    </row>
    <row r="36" spans="1:7" ht="24" x14ac:dyDescent="0.2">
      <c r="A36" s="25" t="s">
        <v>92</v>
      </c>
      <c r="B36" s="50" t="s">
        <v>151</v>
      </c>
      <c r="C36" s="32">
        <v>6</v>
      </c>
      <c r="D36" s="28" t="s">
        <v>16</v>
      </c>
      <c r="E36" s="98"/>
      <c r="F36" s="45">
        <f t="shared" si="2"/>
        <v>0</v>
      </c>
      <c r="G36" s="29"/>
    </row>
    <row r="37" spans="1:7" x14ac:dyDescent="0.2">
      <c r="A37" s="25" t="s">
        <v>93</v>
      </c>
      <c r="B37" s="26" t="s">
        <v>94</v>
      </c>
      <c r="C37" s="27">
        <v>34</v>
      </c>
      <c r="D37" s="28" t="s">
        <v>51</v>
      </c>
      <c r="E37" s="98"/>
      <c r="F37" s="45">
        <f t="shared" si="2"/>
        <v>0</v>
      </c>
      <c r="G37" s="34"/>
    </row>
    <row r="38" spans="1:7" x14ac:dyDescent="0.2">
      <c r="A38" s="25" t="s">
        <v>95</v>
      </c>
      <c r="B38" s="26" t="s">
        <v>96</v>
      </c>
      <c r="C38" s="27">
        <v>102</v>
      </c>
      <c r="D38" s="28" t="s">
        <v>51</v>
      </c>
      <c r="E38" s="98"/>
      <c r="F38" s="45">
        <f t="shared" si="2"/>
        <v>0</v>
      </c>
      <c r="G38" s="34"/>
    </row>
    <row r="39" spans="1:7" ht="13.15" customHeight="1" thickBot="1" x14ac:dyDescent="0.25">
      <c r="A39" s="25" t="s">
        <v>97</v>
      </c>
      <c r="B39" s="22" t="s">
        <v>98</v>
      </c>
      <c r="C39" s="20">
        <v>3</v>
      </c>
      <c r="D39" s="11" t="s">
        <v>32</v>
      </c>
      <c r="E39" s="45">
        <f>SUM(F33:F38)/100</f>
        <v>0</v>
      </c>
      <c r="F39" s="75">
        <f t="shared" si="2"/>
        <v>0</v>
      </c>
      <c r="G39" s="12"/>
    </row>
    <row r="40" spans="1:7" ht="12" customHeight="1" thickBot="1" x14ac:dyDescent="0.25">
      <c r="A40" s="23"/>
      <c r="B40" s="153" t="s">
        <v>123</v>
      </c>
      <c r="C40" s="153"/>
      <c r="D40" s="153"/>
      <c r="E40" s="153"/>
      <c r="F40" s="93">
        <f>SUM(F33:F39)</f>
        <v>0</v>
      </c>
      <c r="G40" s="86" t="s">
        <v>124</v>
      </c>
    </row>
    <row r="41" spans="1:7" ht="12" customHeight="1" x14ac:dyDescent="0.2">
      <c r="A41" s="15" t="s">
        <v>99</v>
      </c>
      <c r="B41" s="155" t="s">
        <v>100</v>
      </c>
      <c r="C41" s="155"/>
      <c r="D41" s="155"/>
      <c r="E41" s="155"/>
      <c r="F41" s="155"/>
      <c r="G41" s="155"/>
    </row>
    <row r="42" spans="1:7" ht="13.15" customHeight="1" x14ac:dyDescent="0.2">
      <c r="A42" s="25" t="s">
        <v>101</v>
      </c>
      <c r="B42" s="19" t="s">
        <v>102</v>
      </c>
      <c r="C42" s="20">
        <v>1</v>
      </c>
      <c r="D42" s="11" t="s">
        <v>103</v>
      </c>
      <c r="E42" s="99"/>
      <c r="F42" s="45">
        <f t="shared" ref="F42:F50" si="3">C42*E42</f>
        <v>0</v>
      </c>
      <c r="G42" s="38"/>
    </row>
    <row r="43" spans="1:7" ht="13.15" customHeight="1" x14ac:dyDescent="0.2">
      <c r="A43" s="25" t="s">
        <v>104</v>
      </c>
      <c r="B43" s="19" t="s">
        <v>105</v>
      </c>
      <c r="C43" s="20">
        <v>1</v>
      </c>
      <c r="D43" s="11" t="s">
        <v>103</v>
      </c>
      <c r="E43" s="99"/>
      <c r="F43" s="45">
        <f t="shared" si="3"/>
        <v>0</v>
      </c>
      <c r="G43" s="38"/>
    </row>
    <row r="44" spans="1:7" ht="13.15" customHeight="1" x14ac:dyDescent="0.2">
      <c r="A44" s="25" t="s">
        <v>106</v>
      </c>
      <c r="B44" s="32" t="s">
        <v>107</v>
      </c>
      <c r="C44" s="27">
        <v>1</v>
      </c>
      <c r="D44" s="37" t="s">
        <v>108</v>
      </c>
      <c r="E44" s="98"/>
      <c r="F44" s="45">
        <f t="shared" si="3"/>
        <v>0</v>
      </c>
      <c r="G44" s="34"/>
    </row>
    <row r="45" spans="1:7" ht="13.15" customHeight="1" x14ac:dyDescent="0.2">
      <c r="A45" s="25" t="s">
        <v>109</v>
      </c>
      <c r="B45" s="19" t="s">
        <v>110</v>
      </c>
      <c r="C45" s="20">
        <v>1</v>
      </c>
      <c r="D45" s="11" t="s">
        <v>103</v>
      </c>
      <c r="E45" s="99"/>
      <c r="F45" s="45">
        <f t="shared" si="3"/>
        <v>0</v>
      </c>
      <c r="G45" s="38"/>
    </row>
    <row r="46" spans="1:7" ht="13.15" customHeight="1" x14ac:dyDescent="0.2">
      <c r="A46" s="25" t="s">
        <v>111</v>
      </c>
      <c r="B46" s="19" t="s">
        <v>112</v>
      </c>
      <c r="C46" s="20">
        <v>1</v>
      </c>
      <c r="D46" s="11" t="s">
        <v>103</v>
      </c>
      <c r="E46" s="99"/>
      <c r="F46" s="45">
        <f t="shared" si="3"/>
        <v>0</v>
      </c>
      <c r="G46" s="38"/>
    </row>
    <row r="47" spans="1:7" ht="13.15" customHeight="1" x14ac:dyDescent="0.2">
      <c r="A47" s="25" t="s">
        <v>113</v>
      </c>
      <c r="B47" s="19" t="s">
        <v>114</v>
      </c>
      <c r="C47" s="20">
        <v>1</v>
      </c>
      <c r="D47" s="11" t="s">
        <v>103</v>
      </c>
      <c r="E47" s="99"/>
      <c r="F47" s="45">
        <f t="shared" si="3"/>
        <v>0</v>
      </c>
      <c r="G47" s="38"/>
    </row>
    <row r="48" spans="1:7" ht="24" x14ac:dyDescent="0.2">
      <c r="A48" s="25" t="s">
        <v>115</v>
      </c>
      <c r="B48" s="26" t="s">
        <v>116</v>
      </c>
      <c r="C48" s="27">
        <v>1</v>
      </c>
      <c r="D48" s="37" t="s">
        <v>103</v>
      </c>
      <c r="E48" s="98"/>
      <c r="F48" s="45">
        <f t="shared" si="3"/>
        <v>0</v>
      </c>
      <c r="G48" s="34"/>
    </row>
    <row r="49" spans="1:7" x14ac:dyDescent="0.2">
      <c r="A49" s="25" t="s">
        <v>117</v>
      </c>
      <c r="B49" s="26" t="s">
        <v>118</v>
      </c>
      <c r="C49" s="27">
        <v>1</v>
      </c>
      <c r="D49" s="37" t="s">
        <v>103</v>
      </c>
      <c r="E49" s="98"/>
      <c r="F49" s="45">
        <f t="shared" si="3"/>
        <v>0</v>
      </c>
      <c r="G49" s="34" t="s">
        <v>145</v>
      </c>
    </row>
    <row r="50" spans="1:7" ht="13.15" customHeight="1" thickBot="1" x14ac:dyDescent="0.25">
      <c r="A50" s="25" t="s">
        <v>119</v>
      </c>
      <c r="B50" s="22" t="s">
        <v>31</v>
      </c>
      <c r="C50" s="20">
        <v>6</v>
      </c>
      <c r="D50" s="11" t="s">
        <v>32</v>
      </c>
      <c r="E50" s="45">
        <f>SUM(F42:F49)/100</f>
        <v>0</v>
      </c>
      <c r="F50" s="75">
        <f t="shared" si="3"/>
        <v>0</v>
      </c>
      <c r="G50" s="12"/>
    </row>
    <row r="51" spans="1:7" ht="12" customHeight="1" thickBot="1" x14ac:dyDescent="0.25">
      <c r="A51" s="23"/>
      <c r="B51" s="150" t="s">
        <v>123</v>
      </c>
      <c r="C51" s="150"/>
      <c r="D51" s="150"/>
      <c r="E51" s="151"/>
      <c r="F51" s="93">
        <f>SUM(F42:F50)</f>
        <v>0</v>
      </c>
      <c r="G51" s="95" t="s">
        <v>124</v>
      </c>
    </row>
    <row r="52" spans="1:7" ht="18" customHeight="1" thickBot="1" x14ac:dyDescent="0.3">
      <c r="A52" s="58"/>
      <c r="B52" s="59" t="s">
        <v>125</v>
      </c>
      <c r="C52" s="59"/>
      <c r="D52" s="51"/>
      <c r="E52" s="51"/>
      <c r="F52" s="51"/>
      <c r="G52" s="70"/>
    </row>
    <row r="53" spans="1:7" ht="15" customHeight="1" thickBot="1" x14ac:dyDescent="0.25">
      <c r="A53" s="25" t="s">
        <v>12</v>
      </c>
      <c r="B53" s="60" t="s">
        <v>13</v>
      </c>
      <c r="C53" s="60"/>
      <c r="D53" s="61"/>
      <c r="E53" s="61"/>
      <c r="F53" s="79">
        <f>F18</f>
        <v>0</v>
      </c>
      <c r="G53" s="92" t="s">
        <v>124</v>
      </c>
    </row>
    <row r="54" spans="1:7" ht="15" customHeight="1" thickBot="1" x14ac:dyDescent="0.25">
      <c r="A54" s="25" t="s">
        <v>33</v>
      </c>
      <c r="B54" s="62" t="s">
        <v>34</v>
      </c>
      <c r="C54" s="62"/>
      <c r="D54" s="61"/>
      <c r="E54" s="61"/>
      <c r="F54" s="79">
        <f>F31</f>
        <v>0</v>
      </c>
      <c r="G54" s="92" t="s">
        <v>124</v>
      </c>
    </row>
    <row r="55" spans="1:7" ht="15" customHeight="1" thickBot="1" x14ac:dyDescent="0.25">
      <c r="A55" s="25" t="s">
        <v>68</v>
      </c>
      <c r="B55" s="62" t="s">
        <v>69</v>
      </c>
      <c r="C55" s="62"/>
      <c r="D55" s="61"/>
      <c r="E55" s="61"/>
      <c r="F55" s="79">
        <f>F40</f>
        <v>0</v>
      </c>
      <c r="G55" s="92" t="s">
        <v>124</v>
      </c>
    </row>
    <row r="56" spans="1:7" ht="15" customHeight="1" thickBot="1" x14ac:dyDescent="0.25">
      <c r="A56" s="25" t="s">
        <v>99</v>
      </c>
      <c r="B56" s="62" t="s">
        <v>100</v>
      </c>
      <c r="C56" s="62"/>
      <c r="D56" s="61"/>
      <c r="E56" s="61"/>
      <c r="F56" s="79">
        <f>F51</f>
        <v>0</v>
      </c>
      <c r="G56" s="92" t="s">
        <v>124</v>
      </c>
    </row>
    <row r="57" spans="1:7" ht="15" customHeight="1" thickBot="1" x14ac:dyDescent="0.25">
      <c r="A57" s="63"/>
      <c r="B57" s="83"/>
      <c r="C57" s="83"/>
      <c r="D57" s="83"/>
      <c r="E57" s="83"/>
      <c r="F57" s="52"/>
      <c r="G57" s="84"/>
    </row>
    <row r="58" spans="1:7" ht="15" customHeight="1" thickBot="1" x14ac:dyDescent="0.25">
      <c r="A58" s="63"/>
      <c r="B58" s="71" t="s">
        <v>126</v>
      </c>
      <c r="C58" s="71"/>
      <c r="D58" s="72"/>
      <c r="E58" s="72"/>
      <c r="F58" s="54">
        <f>SUM(F53:F57)</f>
        <v>0</v>
      </c>
      <c r="G58" s="85" t="s">
        <v>124</v>
      </c>
    </row>
  </sheetData>
  <autoFilter ref="A12:G56" xr:uid="{00000000-0001-0000-0900-000000000000}"/>
  <mergeCells count="11">
    <mergeCell ref="A2:A4"/>
    <mergeCell ref="F2:G2"/>
    <mergeCell ref="F3:G3"/>
    <mergeCell ref="F4:G4"/>
    <mergeCell ref="B18:E18"/>
    <mergeCell ref="B51:E51"/>
    <mergeCell ref="B19:G19"/>
    <mergeCell ref="B31:E31"/>
    <mergeCell ref="B32:G32"/>
    <mergeCell ref="B40:E40"/>
    <mergeCell ref="B41:G41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53"/>
  <sheetViews>
    <sheetView view="pageBreakPreview" zoomScale="130" zoomScaleNormal="100" zoomScaleSheetLayoutView="130" zoomScalePageLayoutView="85" workbookViewId="0">
      <selection activeCell="F54" sqref="F54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 style="1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56"/>
      <c r="B2" s="4"/>
      <c r="C2" s="4"/>
      <c r="D2" s="4"/>
      <c r="E2" s="4"/>
      <c r="F2" s="157" t="s">
        <v>0</v>
      </c>
      <c r="G2" s="157"/>
    </row>
    <row r="3" spans="1:7" ht="10.9" customHeight="1" x14ac:dyDescent="0.2">
      <c r="A3" s="156"/>
      <c r="B3" s="2"/>
      <c r="C3" s="2"/>
      <c r="D3" s="2"/>
      <c r="E3" s="2"/>
      <c r="F3" s="158" t="s">
        <v>1</v>
      </c>
      <c r="G3" s="158"/>
    </row>
    <row r="4" spans="1:7" ht="10.9" customHeight="1" x14ac:dyDescent="0.2">
      <c r="A4" s="156"/>
      <c r="B4" s="5"/>
      <c r="C4" s="5"/>
      <c r="D4" s="5"/>
      <c r="E4" s="39"/>
      <c r="F4" s="159" t="s">
        <v>2</v>
      </c>
      <c r="G4" s="159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2"/>
      <c r="D6" s="2"/>
      <c r="E6" s="2"/>
      <c r="F6" s="2"/>
      <c r="G6" s="10"/>
    </row>
    <row r="7" spans="1:7" x14ac:dyDescent="0.2">
      <c r="A7" s="6" t="s">
        <v>5</v>
      </c>
      <c r="B7" s="9" t="s">
        <v>6</v>
      </c>
      <c r="C7" s="2"/>
      <c r="D7" s="2"/>
      <c r="E7" s="2"/>
      <c r="F7" s="2"/>
      <c r="G7" s="7"/>
    </row>
    <row r="8" spans="1:7" x14ac:dyDescent="0.2">
      <c r="A8" s="6" t="s">
        <v>7</v>
      </c>
      <c r="B8" s="9" t="s">
        <v>153</v>
      </c>
      <c r="C8" s="2"/>
      <c r="D8" s="2"/>
      <c r="E8" s="2"/>
      <c r="F8" s="2"/>
      <c r="G8" s="7"/>
    </row>
    <row r="9" spans="1:7" x14ac:dyDescent="0.2">
      <c r="A9" s="2"/>
      <c r="B9" s="9" t="s">
        <v>144</v>
      </c>
      <c r="C9" s="2"/>
      <c r="D9" s="2"/>
      <c r="E9" s="42"/>
      <c r="F9" s="42"/>
      <c r="G9" s="3"/>
    </row>
    <row r="10" spans="1:7" ht="36" customHeight="1" x14ac:dyDescent="0.2">
      <c r="A10" s="80" t="s">
        <v>8</v>
      </c>
      <c r="B10" s="80" t="s">
        <v>9</v>
      </c>
      <c r="C10" s="81" t="s">
        <v>154</v>
      </c>
      <c r="D10" s="80" t="s">
        <v>10</v>
      </c>
      <c r="E10" s="81" t="s">
        <v>120</v>
      </c>
      <c r="F10" s="81" t="s">
        <v>121</v>
      </c>
      <c r="G10" s="80" t="s">
        <v>11</v>
      </c>
    </row>
    <row r="11" spans="1:7" ht="15" customHeight="1" x14ac:dyDescent="0.2">
      <c r="A11" s="13"/>
      <c r="B11" s="13"/>
      <c r="C11" s="13"/>
      <c r="D11" s="13"/>
      <c r="E11" s="13"/>
      <c r="F11" s="13"/>
      <c r="G11" s="14"/>
    </row>
    <row r="12" spans="1:7" ht="12" customHeight="1" x14ac:dyDescent="0.2">
      <c r="A12" s="15" t="s">
        <v>12</v>
      </c>
      <c r="B12" s="16" t="s">
        <v>13</v>
      </c>
      <c r="C12" s="13"/>
      <c r="D12" s="13"/>
      <c r="E12" s="13"/>
      <c r="F12" s="13"/>
      <c r="G12" s="17"/>
    </row>
    <row r="13" spans="1:7" ht="24.95" customHeight="1" x14ac:dyDescent="0.2">
      <c r="A13" s="18" t="s">
        <v>14</v>
      </c>
      <c r="B13" s="19" t="s">
        <v>15</v>
      </c>
      <c r="C13" s="20">
        <v>2</v>
      </c>
      <c r="D13" s="11" t="s">
        <v>16</v>
      </c>
      <c r="E13" s="98"/>
      <c r="F13" s="45">
        <f t="shared" ref="F13:F17" si="0">C13*E13</f>
        <v>0</v>
      </c>
      <c r="G13" s="46"/>
    </row>
    <row r="14" spans="1:7" ht="24.95" customHeight="1" x14ac:dyDescent="0.2">
      <c r="A14" s="18" t="s">
        <v>18</v>
      </c>
      <c r="B14" s="19" t="s">
        <v>19</v>
      </c>
      <c r="C14" s="20">
        <v>12</v>
      </c>
      <c r="D14" s="11" t="s">
        <v>16</v>
      </c>
      <c r="E14" s="98"/>
      <c r="F14" s="45">
        <f t="shared" si="0"/>
        <v>0</v>
      </c>
      <c r="G14" s="47" t="s">
        <v>17</v>
      </c>
    </row>
    <row r="15" spans="1:7" ht="13.15" customHeight="1" x14ac:dyDescent="0.2">
      <c r="A15" s="18" t="s">
        <v>24</v>
      </c>
      <c r="B15" s="19" t="s">
        <v>25</v>
      </c>
      <c r="C15" s="20">
        <v>2</v>
      </c>
      <c r="D15" s="11" t="s">
        <v>16</v>
      </c>
      <c r="E15" s="98"/>
      <c r="F15" s="45">
        <f t="shared" si="0"/>
        <v>0</v>
      </c>
      <c r="G15" s="48"/>
    </row>
    <row r="16" spans="1:7" ht="13.15" customHeight="1" x14ac:dyDescent="0.2">
      <c r="A16" s="18" t="s">
        <v>28</v>
      </c>
      <c r="B16" s="21" t="s">
        <v>29</v>
      </c>
      <c r="C16" s="20">
        <v>2</v>
      </c>
      <c r="D16" s="11" t="s">
        <v>16</v>
      </c>
      <c r="E16" s="98"/>
      <c r="F16" s="45">
        <f t="shared" si="0"/>
        <v>0</v>
      </c>
      <c r="G16" s="48" t="s">
        <v>147</v>
      </c>
    </row>
    <row r="17" spans="1:7" ht="13.15" customHeight="1" thickBot="1" x14ac:dyDescent="0.25">
      <c r="A17" s="18" t="s">
        <v>30</v>
      </c>
      <c r="B17" s="22" t="s">
        <v>31</v>
      </c>
      <c r="C17" s="20">
        <v>6</v>
      </c>
      <c r="D17" s="11" t="s">
        <v>32</v>
      </c>
      <c r="E17" s="45">
        <f>SUM(F13:F16)/100</f>
        <v>0</v>
      </c>
      <c r="F17" s="75">
        <f t="shared" si="0"/>
        <v>0</v>
      </c>
      <c r="G17" s="12"/>
    </row>
    <row r="18" spans="1:7" ht="12" customHeight="1" thickBot="1" x14ac:dyDescent="0.25">
      <c r="A18" s="23"/>
      <c r="B18" s="153" t="s">
        <v>123</v>
      </c>
      <c r="C18" s="153"/>
      <c r="D18" s="153"/>
      <c r="E18" s="153"/>
      <c r="F18" s="93">
        <f>SUM(F13:F17)</f>
        <v>0</v>
      </c>
      <c r="G18" s="86" t="s">
        <v>124</v>
      </c>
    </row>
    <row r="19" spans="1:7" ht="12" customHeight="1" x14ac:dyDescent="0.2">
      <c r="A19" s="24" t="s">
        <v>33</v>
      </c>
      <c r="B19" s="152" t="s">
        <v>34</v>
      </c>
      <c r="C19" s="152"/>
      <c r="D19" s="152"/>
      <c r="E19" s="152"/>
      <c r="F19" s="152"/>
      <c r="G19" s="152"/>
    </row>
    <row r="20" spans="1:7" ht="42.75" customHeight="1" x14ac:dyDescent="0.2">
      <c r="A20" s="25" t="s">
        <v>35</v>
      </c>
      <c r="B20" s="26" t="s">
        <v>36</v>
      </c>
      <c r="C20" s="27">
        <v>2</v>
      </c>
      <c r="D20" s="28" t="s">
        <v>16</v>
      </c>
      <c r="E20" s="98"/>
      <c r="F20" s="45">
        <f t="shared" ref="F20:F28" si="1">C20*E20</f>
        <v>0</v>
      </c>
      <c r="G20" s="29"/>
    </row>
    <row r="21" spans="1:7" ht="13.15" customHeight="1" x14ac:dyDescent="0.2">
      <c r="A21" s="25" t="s">
        <v>39</v>
      </c>
      <c r="B21" s="19" t="s">
        <v>40</v>
      </c>
      <c r="C21" s="27">
        <v>2</v>
      </c>
      <c r="D21" s="28" t="s">
        <v>16</v>
      </c>
      <c r="E21" s="98"/>
      <c r="F21" s="45">
        <f t="shared" si="1"/>
        <v>0</v>
      </c>
      <c r="G21" s="29"/>
    </row>
    <row r="22" spans="1:7" ht="13.15" customHeight="1" x14ac:dyDescent="0.2">
      <c r="A22" s="25" t="s">
        <v>43</v>
      </c>
      <c r="B22" s="32" t="s">
        <v>44</v>
      </c>
      <c r="C22" s="27">
        <v>6</v>
      </c>
      <c r="D22" s="28" t="s">
        <v>16</v>
      </c>
      <c r="E22" s="98"/>
      <c r="F22" s="45">
        <f t="shared" si="1"/>
        <v>0</v>
      </c>
      <c r="G22" s="29"/>
    </row>
    <row r="23" spans="1:7" ht="13.15" customHeight="1" x14ac:dyDescent="0.2">
      <c r="A23" s="25" t="s">
        <v>47</v>
      </c>
      <c r="B23" s="32" t="s">
        <v>48</v>
      </c>
      <c r="C23" s="27">
        <v>6</v>
      </c>
      <c r="D23" s="28" t="s">
        <v>16</v>
      </c>
      <c r="E23" s="98"/>
      <c r="F23" s="45">
        <f t="shared" si="1"/>
        <v>0</v>
      </c>
      <c r="G23" s="33"/>
    </row>
    <row r="24" spans="1:7" ht="24.95" customHeight="1" x14ac:dyDescent="0.2">
      <c r="A24" s="25" t="s">
        <v>49</v>
      </c>
      <c r="B24" s="26" t="s">
        <v>50</v>
      </c>
      <c r="C24" s="27">
        <v>90</v>
      </c>
      <c r="D24" s="28" t="s">
        <v>51</v>
      </c>
      <c r="E24" s="98"/>
      <c r="F24" s="45">
        <f t="shared" si="1"/>
        <v>0</v>
      </c>
      <c r="G24" s="33"/>
    </row>
    <row r="25" spans="1:7" ht="13.15" customHeight="1" x14ac:dyDescent="0.2">
      <c r="A25" s="25" t="s">
        <v>54</v>
      </c>
      <c r="B25" s="35" t="s">
        <v>150</v>
      </c>
      <c r="C25" s="27">
        <v>2</v>
      </c>
      <c r="D25" s="28" t="s">
        <v>16</v>
      </c>
      <c r="E25" s="98"/>
      <c r="F25" s="45">
        <f t="shared" si="1"/>
        <v>0</v>
      </c>
      <c r="G25" s="33" t="s">
        <v>55</v>
      </c>
    </row>
    <row r="26" spans="1:7" ht="25.35" customHeight="1" x14ac:dyDescent="0.2">
      <c r="A26" s="25" t="s">
        <v>62</v>
      </c>
      <c r="B26" s="36" t="s">
        <v>63</v>
      </c>
      <c r="C26" s="27">
        <v>2</v>
      </c>
      <c r="D26" s="28" t="s">
        <v>16</v>
      </c>
      <c r="E26" s="98"/>
      <c r="F26" s="45">
        <f t="shared" si="1"/>
        <v>0</v>
      </c>
      <c r="G26" s="33"/>
    </row>
    <row r="27" spans="1:7" ht="13.15" customHeight="1" x14ac:dyDescent="0.2">
      <c r="A27" s="25" t="s">
        <v>65</v>
      </c>
      <c r="B27" s="33" t="s">
        <v>66</v>
      </c>
      <c r="C27" s="27">
        <v>2</v>
      </c>
      <c r="D27" s="28" t="s">
        <v>16</v>
      </c>
      <c r="E27" s="98"/>
      <c r="F27" s="45">
        <f t="shared" si="1"/>
        <v>0</v>
      </c>
      <c r="G27" s="29"/>
    </row>
    <row r="28" spans="1:7" ht="13.15" customHeight="1" thickBot="1" x14ac:dyDescent="0.25">
      <c r="A28" s="25" t="s">
        <v>67</v>
      </c>
      <c r="B28" s="22" t="s">
        <v>31</v>
      </c>
      <c r="C28" s="20">
        <v>6</v>
      </c>
      <c r="D28" s="11" t="s">
        <v>32</v>
      </c>
      <c r="E28" s="45">
        <f>SUM(F20:F27)/100</f>
        <v>0</v>
      </c>
      <c r="F28" s="75">
        <f t="shared" si="1"/>
        <v>0</v>
      </c>
      <c r="G28" s="12"/>
    </row>
    <row r="29" spans="1:7" ht="12" customHeight="1" thickBot="1" x14ac:dyDescent="0.25">
      <c r="A29" s="23"/>
      <c r="B29" s="153" t="s">
        <v>123</v>
      </c>
      <c r="C29" s="153"/>
      <c r="D29" s="153"/>
      <c r="E29" s="153"/>
      <c r="F29" s="93">
        <f>SUM(F20:F28)</f>
        <v>0</v>
      </c>
      <c r="G29" s="57" t="s">
        <v>124</v>
      </c>
    </row>
    <row r="30" spans="1:7" ht="12" customHeight="1" x14ac:dyDescent="0.2">
      <c r="A30" s="15" t="s">
        <v>68</v>
      </c>
      <c r="B30" s="154" t="s">
        <v>69</v>
      </c>
      <c r="C30" s="154"/>
      <c r="D30" s="154"/>
      <c r="E30" s="154"/>
      <c r="F30" s="154"/>
      <c r="G30" s="154"/>
    </row>
    <row r="31" spans="1:7" x14ac:dyDescent="0.2">
      <c r="A31" s="25" t="s">
        <v>70</v>
      </c>
      <c r="B31" s="33" t="s">
        <v>71</v>
      </c>
      <c r="C31" s="27">
        <v>2</v>
      </c>
      <c r="D31" s="28" t="s">
        <v>16</v>
      </c>
      <c r="E31" s="98"/>
      <c r="F31" s="45">
        <f t="shared" ref="F31:F35" si="2">C31*E31</f>
        <v>0</v>
      </c>
      <c r="G31" s="34"/>
    </row>
    <row r="32" spans="1:7" x14ac:dyDescent="0.2">
      <c r="A32" s="25" t="s">
        <v>90</v>
      </c>
      <c r="B32" s="26" t="s">
        <v>91</v>
      </c>
      <c r="C32" s="32">
        <v>2</v>
      </c>
      <c r="D32" s="28" t="s">
        <v>16</v>
      </c>
      <c r="E32" s="98"/>
      <c r="F32" s="45">
        <f t="shared" si="2"/>
        <v>0</v>
      </c>
      <c r="G32" s="29"/>
    </row>
    <row r="33" spans="1:7" ht="24" x14ac:dyDescent="0.2">
      <c r="A33" s="25" t="s">
        <v>92</v>
      </c>
      <c r="B33" s="50" t="s">
        <v>151</v>
      </c>
      <c r="C33" s="32">
        <v>6</v>
      </c>
      <c r="D33" s="28" t="s">
        <v>16</v>
      </c>
      <c r="E33" s="98"/>
      <c r="F33" s="45">
        <f t="shared" si="2"/>
        <v>0</v>
      </c>
      <c r="G33" s="29"/>
    </row>
    <row r="34" spans="1:7" x14ac:dyDescent="0.2">
      <c r="A34" s="25" t="s">
        <v>95</v>
      </c>
      <c r="B34" s="26" t="s">
        <v>96</v>
      </c>
      <c r="C34" s="27">
        <v>90</v>
      </c>
      <c r="D34" s="28" t="s">
        <v>51</v>
      </c>
      <c r="E34" s="98"/>
      <c r="F34" s="45">
        <f t="shared" si="2"/>
        <v>0</v>
      </c>
      <c r="G34" s="34"/>
    </row>
    <row r="35" spans="1:7" ht="13.15" customHeight="1" thickBot="1" x14ac:dyDescent="0.25">
      <c r="A35" s="25" t="s">
        <v>97</v>
      </c>
      <c r="B35" s="22" t="s">
        <v>98</v>
      </c>
      <c r="C35" s="20">
        <v>3</v>
      </c>
      <c r="D35" s="11" t="s">
        <v>32</v>
      </c>
      <c r="E35" s="45">
        <f>SUM(F31:F34)/100</f>
        <v>0</v>
      </c>
      <c r="F35" s="75">
        <f t="shared" si="2"/>
        <v>0</v>
      </c>
      <c r="G35" s="12"/>
    </row>
    <row r="36" spans="1:7" ht="12" customHeight="1" thickBot="1" x14ac:dyDescent="0.25">
      <c r="A36" s="23"/>
      <c r="B36" s="153" t="s">
        <v>123</v>
      </c>
      <c r="C36" s="153"/>
      <c r="D36" s="153"/>
      <c r="E36" s="153"/>
      <c r="F36" s="93">
        <f>SUM(F31:F35)</f>
        <v>0</v>
      </c>
      <c r="G36" s="86" t="s">
        <v>124</v>
      </c>
    </row>
    <row r="37" spans="1:7" ht="12" customHeight="1" x14ac:dyDescent="0.2">
      <c r="A37" s="15" t="s">
        <v>99</v>
      </c>
      <c r="B37" s="155" t="s">
        <v>100</v>
      </c>
      <c r="C37" s="155"/>
      <c r="D37" s="155"/>
      <c r="E37" s="155"/>
      <c r="F37" s="155"/>
      <c r="G37" s="155"/>
    </row>
    <row r="38" spans="1:7" ht="13.15" customHeight="1" x14ac:dyDescent="0.2">
      <c r="A38" s="25" t="s">
        <v>101</v>
      </c>
      <c r="B38" s="19" t="s">
        <v>102</v>
      </c>
      <c r="C38" s="20">
        <v>1</v>
      </c>
      <c r="D38" s="11" t="s">
        <v>103</v>
      </c>
      <c r="E38" s="99"/>
      <c r="F38" s="45">
        <f t="shared" ref="F38:F45" si="3">C38*E38</f>
        <v>0</v>
      </c>
      <c r="G38" s="38"/>
    </row>
    <row r="39" spans="1:7" ht="13.15" customHeight="1" x14ac:dyDescent="0.2">
      <c r="A39" s="25" t="s">
        <v>104</v>
      </c>
      <c r="B39" s="19" t="s">
        <v>105</v>
      </c>
      <c r="C39" s="20">
        <v>1</v>
      </c>
      <c r="D39" s="11" t="s">
        <v>103</v>
      </c>
      <c r="E39" s="99"/>
      <c r="F39" s="45">
        <f t="shared" si="3"/>
        <v>0</v>
      </c>
      <c r="G39" s="38"/>
    </row>
    <row r="40" spans="1:7" ht="13.15" customHeight="1" x14ac:dyDescent="0.2">
      <c r="A40" s="25" t="s">
        <v>106</v>
      </c>
      <c r="B40" s="32" t="s">
        <v>107</v>
      </c>
      <c r="C40" s="27">
        <v>1</v>
      </c>
      <c r="D40" s="37" t="s">
        <v>108</v>
      </c>
      <c r="E40" s="98"/>
      <c r="F40" s="45">
        <f t="shared" si="3"/>
        <v>0</v>
      </c>
      <c r="G40" s="34"/>
    </row>
    <row r="41" spans="1:7" ht="13.15" customHeight="1" x14ac:dyDescent="0.2">
      <c r="A41" s="25" t="s">
        <v>109</v>
      </c>
      <c r="B41" s="19" t="s">
        <v>110</v>
      </c>
      <c r="C41" s="20">
        <v>1</v>
      </c>
      <c r="D41" s="11" t="s">
        <v>103</v>
      </c>
      <c r="E41" s="99"/>
      <c r="F41" s="45">
        <f t="shared" si="3"/>
        <v>0</v>
      </c>
      <c r="G41" s="38"/>
    </row>
    <row r="42" spans="1:7" ht="13.15" customHeight="1" x14ac:dyDescent="0.2">
      <c r="A42" s="25" t="s">
        <v>111</v>
      </c>
      <c r="B42" s="19" t="s">
        <v>112</v>
      </c>
      <c r="C42" s="20">
        <v>1</v>
      </c>
      <c r="D42" s="11" t="s">
        <v>103</v>
      </c>
      <c r="E42" s="99"/>
      <c r="F42" s="45">
        <f t="shared" si="3"/>
        <v>0</v>
      </c>
      <c r="G42" s="38"/>
    </row>
    <row r="43" spans="1:7" ht="13.15" customHeight="1" x14ac:dyDescent="0.2">
      <c r="A43" s="25" t="s">
        <v>113</v>
      </c>
      <c r="B43" s="19" t="s">
        <v>114</v>
      </c>
      <c r="C43" s="20">
        <v>1</v>
      </c>
      <c r="D43" s="11" t="s">
        <v>103</v>
      </c>
      <c r="E43" s="99"/>
      <c r="F43" s="45">
        <f t="shared" si="3"/>
        <v>0</v>
      </c>
      <c r="G43" s="38"/>
    </row>
    <row r="44" spans="1:7" ht="24" x14ac:dyDescent="0.2">
      <c r="A44" s="25" t="s">
        <v>115</v>
      </c>
      <c r="B44" s="26" t="s">
        <v>116</v>
      </c>
      <c r="C44" s="27">
        <v>1</v>
      </c>
      <c r="D44" s="37" t="s">
        <v>103</v>
      </c>
      <c r="E44" s="98"/>
      <c r="F44" s="45">
        <f t="shared" si="3"/>
        <v>0</v>
      </c>
      <c r="G44" s="34"/>
    </row>
    <row r="45" spans="1:7" ht="13.15" customHeight="1" thickBot="1" x14ac:dyDescent="0.25">
      <c r="A45" s="25" t="s">
        <v>119</v>
      </c>
      <c r="B45" s="22" t="s">
        <v>31</v>
      </c>
      <c r="C45" s="20">
        <v>6</v>
      </c>
      <c r="D45" s="11" t="s">
        <v>32</v>
      </c>
      <c r="E45" s="45">
        <f>SUM(F38:F44)/100</f>
        <v>0</v>
      </c>
      <c r="F45" s="75">
        <f t="shared" si="3"/>
        <v>0</v>
      </c>
      <c r="G45" s="12"/>
    </row>
    <row r="46" spans="1:7" ht="12" customHeight="1" thickBot="1" x14ac:dyDescent="0.25">
      <c r="A46" s="23"/>
      <c r="B46" s="150" t="s">
        <v>123</v>
      </c>
      <c r="C46" s="150"/>
      <c r="D46" s="150"/>
      <c r="E46" s="151"/>
      <c r="F46" s="93">
        <f>SUM(F38:F45)</f>
        <v>0</v>
      </c>
      <c r="G46" s="95" t="s">
        <v>124</v>
      </c>
    </row>
    <row r="47" spans="1:7" ht="18" customHeight="1" thickBot="1" x14ac:dyDescent="0.3">
      <c r="A47" s="58"/>
      <c r="B47" s="59" t="s">
        <v>125</v>
      </c>
      <c r="C47" s="59"/>
      <c r="D47" s="51"/>
      <c r="E47" s="51"/>
      <c r="F47" s="51"/>
      <c r="G47" s="70"/>
    </row>
    <row r="48" spans="1:7" ht="15" customHeight="1" thickBot="1" x14ac:dyDescent="0.25">
      <c r="A48" s="25" t="s">
        <v>12</v>
      </c>
      <c r="B48" s="60" t="s">
        <v>13</v>
      </c>
      <c r="C48" s="60"/>
      <c r="D48" s="61"/>
      <c r="E48" s="61"/>
      <c r="F48" s="79">
        <f>F18</f>
        <v>0</v>
      </c>
      <c r="G48" s="82" t="s">
        <v>124</v>
      </c>
    </row>
    <row r="49" spans="1:7" ht="15" customHeight="1" thickBot="1" x14ac:dyDescent="0.25">
      <c r="A49" s="25" t="s">
        <v>33</v>
      </c>
      <c r="B49" s="62" t="s">
        <v>34</v>
      </c>
      <c r="C49" s="62"/>
      <c r="D49" s="61"/>
      <c r="E49" s="61"/>
      <c r="F49" s="79">
        <f>F29</f>
        <v>0</v>
      </c>
      <c r="G49" s="82" t="s">
        <v>124</v>
      </c>
    </row>
    <row r="50" spans="1:7" ht="15" customHeight="1" thickBot="1" x14ac:dyDescent="0.25">
      <c r="A50" s="25" t="s">
        <v>68</v>
      </c>
      <c r="B50" s="62" t="s">
        <v>69</v>
      </c>
      <c r="C50" s="62"/>
      <c r="D50" s="61"/>
      <c r="E50" s="61"/>
      <c r="F50" s="79">
        <f>F36</f>
        <v>0</v>
      </c>
      <c r="G50" s="82" t="s">
        <v>124</v>
      </c>
    </row>
    <row r="51" spans="1:7" ht="15" customHeight="1" thickBot="1" x14ac:dyDescent="0.25">
      <c r="A51" s="25" t="s">
        <v>99</v>
      </c>
      <c r="B51" s="62" t="s">
        <v>100</v>
      </c>
      <c r="C51" s="62"/>
      <c r="D51" s="61"/>
      <c r="E51" s="61"/>
      <c r="F51" s="79">
        <f>F46</f>
        <v>0</v>
      </c>
      <c r="G51" s="82" t="s">
        <v>124</v>
      </c>
    </row>
    <row r="52" spans="1:7" ht="15" customHeight="1" thickBot="1" x14ac:dyDescent="0.25">
      <c r="A52" s="63"/>
      <c r="B52" s="83"/>
      <c r="C52" s="83"/>
      <c r="D52" s="83"/>
      <c r="E52" s="83"/>
      <c r="F52" s="52"/>
      <c r="G52" s="84"/>
    </row>
    <row r="53" spans="1:7" ht="15" customHeight="1" thickBot="1" x14ac:dyDescent="0.25">
      <c r="A53" s="63"/>
      <c r="B53" s="71" t="s">
        <v>126</v>
      </c>
      <c r="C53" s="71"/>
      <c r="D53" s="72"/>
      <c r="E53" s="72"/>
      <c r="F53" s="54">
        <f>SUM(F48:F52)</f>
        <v>0</v>
      </c>
      <c r="G53" s="85" t="s">
        <v>124</v>
      </c>
    </row>
  </sheetData>
  <autoFilter ref="A12:G51" xr:uid="{00000000-0001-0000-0A00-000000000000}"/>
  <mergeCells count="11">
    <mergeCell ref="A2:A4"/>
    <mergeCell ref="F2:G2"/>
    <mergeCell ref="F3:G3"/>
    <mergeCell ref="F4:G4"/>
    <mergeCell ref="B18:E18"/>
    <mergeCell ref="B46:E46"/>
    <mergeCell ref="B19:G19"/>
    <mergeCell ref="B29:E29"/>
    <mergeCell ref="B30:G30"/>
    <mergeCell ref="B36:E36"/>
    <mergeCell ref="B37:G37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9</vt:i4>
      </vt:variant>
    </vt:vector>
  </HeadingPairs>
  <TitlesOfParts>
    <vt:vector size="19" baseType="lpstr">
      <vt:lpstr>Návrh na plnenie kritéria</vt:lpstr>
      <vt:lpstr>0201_BAJK-PRIE</vt:lpstr>
      <vt:lpstr>0202_PAN-BUD</vt:lpstr>
      <vt:lpstr>0203_RAČ M</vt:lpstr>
      <vt:lpstr>0204_TRN M</vt:lpstr>
      <vt:lpstr>0205_TRN-JEG</vt:lpstr>
      <vt:lpstr>0206_TRN-BAJ</vt:lpstr>
      <vt:lpstr> 0207_TRN-TOM</vt:lpstr>
      <vt:lpstr>0208_PAJŠ-JIR</vt:lpstr>
      <vt:lpstr>0209_M SNP</vt:lpstr>
      <vt:lpstr>' 0207_TRN-TOM'!Oblasť_tlače</vt:lpstr>
      <vt:lpstr>'0201_BAJK-PRIE'!Oblasť_tlače</vt:lpstr>
      <vt:lpstr>'0202_PAN-BUD'!Oblasť_tlače</vt:lpstr>
      <vt:lpstr>'0203_RAČ M'!Oblasť_tlače</vt:lpstr>
      <vt:lpstr>'0204_TRN M'!Oblasť_tlače</vt:lpstr>
      <vt:lpstr>'0205_TRN-JEG'!Oblasť_tlače</vt:lpstr>
      <vt:lpstr>'0206_TRN-BAJ'!Oblasť_tlače</vt:lpstr>
      <vt:lpstr>'0208_PAJŠ-JIR'!Oblasť_tlače</vt:lpstr>
      <vt:lpstr>'0209_M SNP'!Oblasť_tlače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C_Restricted</cp:keywords>
  <cp:lastModifiedBy>Vičanová Alexandra, Mgr.</cp:lastModifiedBy>
  <cp:revision>41</cp:revision>
  <cp:lastPrinted>2021-09-24T10:21:51Z</cp:lastPrinted>
  <dcterms:created xsi:type="dcterms:W3CDTF">2019-11-06T08:08:48Z</dcterms:created>
  <dcterms:modified xsi:type="dcterms:W3CDTF">2021-10-06T14:19:16Z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0x010100A853B3641E6C9245A6B6F46BC090150C</vt:lpwstr>
  </property>
  <property fmtid="{D5CDD505-2E9C-101B-9397-08002B2CF9AE}" pid="4" name="DocSecurity">
    <vt:i4>0</vt:i4>
  </property>
  <property fmtid="{D5CDD505-2E9C-101B-9397-08002B2CF9AE}" pid="5" name="Document Confidentiality">
    <vt:lpwstr>Restricted</vt:lpwstr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  <property fmtid="{D5CDD505-2E9C-101B-9397-08002B2CF9AE}" pid="10" name="sodocoClasId">
    <vt:i4>1</vt:i4>
  </property>
  <property fmtid="{D5CDD505-2E9C-101B-9397-08002B2CF9AE}" pid="11" name="sodocoClasLang">
    <vt:lpwstr>Restricted</vt:lpwstr>
  </property>
  <property fmtid="{D5CDD505-2E9C-101B-9397-08002B2CF9AE}" pid="12" name="sodocoClasLangId">
    <vt:i4>0</vt:i4>
  </property>
</Properties>
</file>