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0370" yWindow="-120" windowWidth="29040" windowHeight="16440"/>
  </bookViews>
  <sheets>
    <sheet name="List1" sheetId="1" r:id="rId1"/>
    <sheet name="List2" sheetId="2" r:id="rId2"/>
    <sheet name="List3" sheetId="3" r:id="rId3"/>
  </sheets>
  <definedNames>
    <definedName name="_xlnm.Print_Area" localSheetId="0">List1!$C$1:$T$53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7" i="1"/>
  <c r="T47"/>
  <c r="R47"/>
  <c r="R48" l="1"/>
  <c r="T48" s="1"/>
  <c r="V47"/>
  <c r="S48" l="1"/>
  <c r="V48"/>
</calcChain>
</file>

<file path=xl/sharedStrings.xml><?xml version="1.0" encoding="utf-8"?>
<sst xmlns="http://schemas.openxmlformats.org/spreadsheetml/2006/main" count="400" uniqueCount="166">
  <si>
    <t>kategória</t>
  </si>
  <si>
    <t>typ</t>
  </si>
  <si>
    <t>umiestnenie</t>
  </si>
  <si>
    <t>výrobca</t>
  </si>
  <si>
    <t>nosnosť</t>
  </si>
  <si>
    <t>p.staníc</t>
  </si>
  <si>
    <t>laná</t>
  </si>
  <si>
    <t>výkon motora</t>
  </si>
  <si>
    <t>výrobné číslo</t>
  </si>
  <si>
    <t>dátum inštalácie / rekonštrukcie</t>
  </si>
  <si>
    <t>rok výroby</t>
  </si>
  <si>
    <t>OUS</t>
  </si>
  <si>
    <t>záruka</t>
  </si>
  <si>
    <t>Cena za mesačný paušálny servis</t>
  </si>
  <si>
    <t>blok</t>
  </si>
  <si>
    <t>názov objektu</t>
  </si>
  <si>
    <t>(kg)</t>
  </si>
  <si>
    <t>reťaze</t>
  </si>
  <si>
    <t>(kW)</t>
  </si>
  <si>
    <t>Počas platnosti zmluvy</t>
  </si>
  <si>
    <t>pohyblivé časti</t>
  </si>
  <si>
    <t>pevné časti</t>
  </si>
  <si>
    <t>bez DPH</t>
  </si>
  <si>
    <t>DPH 20%</t>
  </si>
  <si>
    <t>vrátane DPH</t>
  </si>
  <si>
    <t>K1</t>
  </si>
  <si>
    <t>RV-lôžkový ET</t>
  </si>
  <si>
    <t>B1</t>
  </si>
  <si>
    <t>Lôžková časť</t>
  </si>
  <si>
    <t>OTIS (MOD)</t>
  </si>
  <si>
    <t>L 6x10</t>
  </si>
  <si>
    <t>G3SP0582</t>
  </si>
  <si>
    <t>nie</t>
  </si>
  <si>
    <t>G3SP0583</t>
  </si>
  <si>
    <t>RV-osobný ET</t>
  </si>
  <si>
    <t>G3SP0588</t>
  </si>
  <si>
    <t>RV-osobný GeN2</t>
  </si>
  <si>
    <t>Pásy</t>
  </si>
  <si>
    <t>G3NE779U</t>
  </si>
  <si>
    <t>RV-lôžkový OL</t>
  </si>
  <si>
    <t>B2</t>
  </si>
  <si>
    <t>LC 0416-00</t>
  </si>
  <si>
    <t>G3SP0578</t>
  </si>
  <si>
    <t>G3SP0579</t>
  </si>
  <si>
    <t>G3SP0585</t>
  </si>
  <si>
    <t>áno</t>
  </si>
  <si>
    <t>G3SP0586</t>
  </si>
  <si>
    <t>G3NEXXXX</t>
  </si>
  <si>
    <t>lôžkový</t>
  </si>
  <si>
    <t>A</t>
  </si>
  <si>
    <t>Pôrodnícke odd.</t>
  </si>
  <si>
    <t>Transporta</t>
  </si>
  <si>
    <t>L 4x12,5</t>
  </si>
  <si>
    <t>Operačné sály</t>
  </si>
  <si>
    <t>K2</t>
  </si>
  <si>
    <t>osobný</t>
  </si>
  <si>
    <t>D2</t>
  </si>
  <si>
    <t>Poliklinika</t>
  </si>
  <si>
    <t>L 2x11,2</t>
  </si>
  <si>
    <t>554-111</t>
  </si>
  <si>
    <t>554-080</t>
  </si>
  <si>
    <t>lôžkový GeN2</t>
  </si>
  <si>
    <t>1585-5-005</t>
  </si>
  <si>
    <t>1585-5-004</t>
  </si>
  <si>
    <t>K3</t>
  </si>
  <si>
    <t>nákladný</t>
  </si>
  <si>
    <t>D1</t>
  </si>
  <si>
    <t>Lekáreň</t>
  </si>
  <si>
    <t>R45</t>
  </si>
  <si>
    <t>Mikrobiológia</t>
  </si>
  <si>
    <t>L 2x10</t>
  </si>
  <si>
    <t>Lekáreň - sklad</t>
  </si>
  <si>
    <t>R30</t>
  </si>
  <si>
    <t>25-3-075</t>
  </si>
  <si>
    <t>N1</t>
  </si>
  <si>
    <t>Energocentrum</t>
  </si>
  <si>
    <t>2523-7-194</t>
  </si>
  <si>
    <t>2523-7-199</t>
  </si>
  <si>
    <t>K</t>
  </si>
  <si>
    <t>Administratíva</t>
  </si>
  <si>
    <t>L4x12,5</t>
  </si>
  <si>
    <t>L2x11,2</t>
  </si>
  <si>
    <t>G</t>
  </si>
  <si>
    <t>Patológia</t>
  </si>
  <si>
    <t>F</t>
  </si>
  <si>
    <t>Kuchyňa</t>
  </si>
  <si>
    <t>nákladný stolový</t>
  </si>
  <si>
    <t>Práčovňa</t>
  </si>
  <si>
    <t>2x10</t>
  </si>
  <si>
    <t>25-4-049</t>
  </si>
  <si>
    <t>C</t>
  </si>
  <si>
    <t>VTK</t>
  </si>
  <si>
    <t>25-3-015</t>
  </si>
  <si>
    <t>nákladný malý</t>
  </si>
  <si>
    <t>Bufet</t>
  </si>
  <si>
    <t>L1x6,3</t>
  </si>
  <si>
    <t>RTG</t>
  </si>
  <si>
    <t>L2x10</t>
  </si>
  <si>
    <t>V</t>
  </si>
  <si>
    <t>Onkológia</t>
  </si>
  <si>
    <t>L4x10</t>
  </si>
  <si>
    <t>SNA</t>
  </si>
  <si>
    <t>Psychiatria</t>
  </si>
  <si>
    <t>Infekčné odd.</t>
  </si>
  <si>
    <t>L6x10</t>
  </si>
  <si>
    <t>15-0-80025</t>
  </si>
  <si>
    <t>15-710327</t>
  </si>
  <si>
    <t>osobný GeN2</t>
  </si>
  <si>
    <t>OTIS</t>
  </si>
  <si>
    <t>G3NEF229</t>
  </si>
  <si>
    <t>G3NEF230</t>
  </si>
  <si>
    <t>SKG</t>
  </si>
  <si>
    <t>G3NEF231</t>
  </si>
  <si>
    <t>-</t>
  </si>
  <si>
    <t xml:space="preserve"> </t>
  </si>
  <si>
    <t>G3KEG171</t>
  </si>
  <si>
    <t>Edukačné centrum</t>
  </si>
  <si>
    <t>osobný GeN2Stream</t>
  </si>
  <si>
    <t>E</t>
  </si>
  <si>
    <t xml:space="preserve">číslo jednotky </t>
  </si>
  <si>
    <t>R5493</t>
  </si>
  <si>
    <t>R5494</t>
  </si>
  <si>
    <t>R5495</t>
  </si>
  <si>
    <t>R5496</t>
  </si>
  <si>
    <t>R5497</t>
  </si>
  <si>
    <t>R5498</t>
  </si>
  <si>
    <t>R5499</t>
  </si>
  <si>
    <t>G3SP0587</t>
  </si>
  <si>
    <t>G3SP0584</t>
  </si>
  <si>
    <t>R5500</t>
  </si>
  <si>
    <t>R5501</t>
  </si>
  <si>
    <t>R5502</t>
  </si>
  <si>
    <t>R5503</t>
  </si>
  <si>
    <t>R5505</t>
  </si>
  <si>
    <t>R5506</t>
  </si>
  <si>
    <t>R5510</t>
  </si>
  <si>
    <t>R5511</t>
  </si>
  <si>
    <t>R5512</t>
  </si>
  <si>
    <t>R5513</t>
  </si>
  <si>
    <t>R5515</t>
  </si>
  <si>
    <t>R5516</t>
  </si>
  <si>
    <t>R5517</t>
  </si>
  <si>
    <t>R5518</t>
  </si>
  <si>
    <t>R5519</t>
  </si>
  <si>
    <t>R5520</t>
  </si>
  <si>
    <t>R5521</t>
  </si>
  <si>
    <t>R5522</t>
  </si>
  <si>
    <t>R5524</t>
  </si>
  <si>
    <t>R5525</t>
  </si>
  <si>
    <t>R5528</t>
  </si>
  <si>
    <t>R5530</t>
  </si>
  <si>
    <t>R5531</t>
  </si>
  <si>
    <t>R5537</t>
  </si>
  <si>
    <t>R5542</t>
  </si>
  <si>
    <t>R5543</t>
  </si>
  <si>
    <t>R5545</t>
  </si>
  <si>
    <t>R5546</t>
  </si>
  <si>
    <t>R5549</t>
  </si>
  <si>
    <t>R5557</t>
  </si>
  <si>
    <t>R5558</t>
  </si>
  <si>
    <t>R5504</t>
  </si>
  <si>
    <t>kedy sa ma vykonať OÚS</t>
  </si>
  <si>
    <t xml:space="preserve">číslo FNsP FDR BB </t>
  </si>
  <si>
    <t>SPOLU za 1 mesiac:</t>
  </si>
  <si>
    <t>SPOLU za 36 mesiacov:</t>
  </si>
  <si>
    <t>Návrh spoločnosti ............................... Paušálna cena za servisné činnosti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</si>
</sst>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5" xfId="0" applyFont="1" applyBorder="1"/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6" xfId="0" applyFont="1" applyFill="1" applyBorder="1"/>
    <xf numFmtId="4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4" fontId="5" fillId="0" borderId="3" xfId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3" fillId="0" borderId="0" xfId="1" applyFont="1"/>
    <xf numFmtId="0" fontId="2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</cellXfs>
  <cellStyles count="2">
    <cellStyle name="meny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4"/>
  <sheetViews>
    <sheetView tabSelected="1" zoomScale="130" zoomScaleNormal="130" workbookViewId="0">
      <selection sqref="A1:T1"/>
    </sheetView>
  </sheetViews>
  <sheetFormatPr defaultRowHeight="12.75"/>
  <cols>
    <col min="1" max="1" width="9" style="2"/>
    <col min="2" max="2" width="5" style="18" customWidth="1"/>
    <col min="3" max="3" width="6.375" style="2" customWidth="1"/>
    <col min="4" max="4" width="14" style="2" customWidth="1"/>
    <col min="5" max="5" width="6.25" style="2" customWidth="1"/>
    <col min="6" max="6" width="13.125" style="2" bestFit="1" customWidth="1"/>
    <col min="7" max="8" width="9" style="2" customWidth="1"/>
    <col min="9" max="9" width="4.875" style="2" customWidth="1"/>
    <col min="10" max="10" width="9" style="2" customWidth="1"/>
    <col min="11" max="11" width="5.875" style="2" customWidth="1"/>
    <col min="12" max="12" width="9" style="2" customWidth="1"/>
    <col min="13" max="13" width="10" style="2" customWidth="1"/>
    <col min="14" max="14" width="6" style="2" customWidth="1"/>
    <col min="15" max="15" width="8.125" style="2" customWidth="1"/>
    <col min="16" max="17" width="8.125" style="2" hidden="1" customWidth="1"/>
    <col min="18" max="18" width="8.75" style="23" customWidth="1"/>
    <col min="19" max="19" width="8.125" style="23" customWidth="1"/>
    <col min="20" max="20" width="8.875" style="23" customWidth="1"/>
    <col min="21" max="21" width="9.375" style="2" hidden="1" customWidth="1"/>
    <col min="22" max="22" width="9.875" style="2" hidden="1" customWidth="1"/>
    <col min="23" max="16384" width="9" style="2"/>
  </cols>
  <sheetData>
    <row r="1" spans="1:22" ht="32.25" customHeight="1" thickBot="1">
      <c r="A1" s="24" t="s">
        <v>165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</row>
    <row r="2" spans="1:22" ht="23.25" customHeight="1" thickBot="1">
      <c r="A2" s="25" t="s">
        <v>119</v>
      </c>
      <c r="B2" s="25" t="s">
        <v>162</v>
      </c>
      <c r="C2" s="25" t="s">
        <v>0</v>
      </c>
      <c r="D2" s="30" t="s">
        <v>1</v>
      </c>
      <c r="E2" s="30" t="s">
        <v>2</v>
      </c>
      <c r="F2" s="30"/>
      <c r="G2" s="30" t="s">
        <v>3</v>
      </c>
      <c r="H2" s="3" t="s">
        <v>4</v>
      </c>
      <c r="I2" s="25" t="s">
        <v>5</v>
      </c>
      <c r="J2" s="3" t="s">
        <v>6</v>
      </c>
      <c r="K2" s="3" t="s">
        <v>7</v>
      </c>
      <c r="L2" s="29" t="s">
        <v>8</v>
      </c>
      <c r="M2" s="29" t="s">
        <v>9</v>
      </c>
      <c r="N2" s="30" t="s">
        <v>10</v>
      </c>
      <c r="O2" s="3" t="s">
        <v>11</v>
      </c>
      <c r="P2" s="3" t="s">
        <v>12</v>
      </c>
      <c r="Q2" s="3" t="s">
        <v>12</v>
      </c>
      <c r="R2" s="31" t="s">
        <v>13</v>
      </c>
      <c r="S2" s="31"/>
      <c r="T2" s="31"/>
      <c r="U2" s="4"/>
    </row>
    <row r="3" spans="1:22" ht="39" thickBot="1">
      <c r="A3" s="25"/>
      <c r="B3" s="25"/>
      <c r="C3" s="25"/>
      <c r="D3" s="30"/>
      <c r="E3" s="5" t="s">
        <v>14</v>
      </c>
      <c r="F3" s="5" t="s">
        <v>15</v>
      </c>
      <c r="G3" s="30"/>
      <c r="H3" s="5" t="s">
        <v>16</v>
      </c>
      <c r="I3" s="25"/>
      <c r="J3" s="3" t="s">
        <v>17</v>
      </c>
      <c r="K3" s="5" t="s">
        <v>18</v>
      </c>
      <c r="L3" s="29"/>
      <c r="M3" s="29"/>
      <c r="N3" s="30"/>
      <c r="O3" s="5" t="s">
        <v>19</v>
      </c>
      <c r="P3" s="5" t="s">
        <v>20</v>
      </c>
      <c r="Q3" s="5" t="s">
        <v>21</v>
      </c>
      <c r="R3" s="20" t="s">
        <v>22</v>
      </c>
      <c r="S3" s="20" t="s">
        <v>23</v>
      </c>
      <c r="T3" s="20" t="s">
        <v>24</v>
      </c>
      <c r="U3" s="6" t="s">
        <v>161</v>
      </c>
    </row>
    <row r="4" spans="1:22" ht="13.5" thickBot="1">
      <c r="A4" s="7" t="s">
        <v>120</v>
      </c>
      <c r="B4" s="8">
        <v>1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7">
        <v>1600</v>
      </c>
      <c r="I4" s="7">
        <v>16</v>
      </c>
      <c r="J4" s="7" t="s">
        <v>30</v>
      </c>
      <c r="K4" s="7">
        <v>20</v>
      </c>
      <c r="L4" s="7" t="s">
        <v>31</v>
      </c>
      <c r="M4" s="9">
        <v>37288</v>
      </c>
      <c r="N4" s="7">
        <v>2001</v>
      </c>
      <c r="O4" s="5" t="s">
        <v>45</v>
      </c>
      <c r="P4" s="7"/>
      <c r="Q4" s="7"/>
      <c r="R4" s="21">
        <v>0</v>
      </c>
      <c r="S4" s="21">
        <v>0</v>
      </c>
      <c r="T4" s="21">
        <v>0</v>
      </c>
      <c r="U4" s="10">
        <v>44482</v>
      </c>
      <c r="V4" s="11">
        <v>280.92</v>
      </c>
    </row>
    <row r="5" spans="1:22" ht="13.5" thickBot="1">
      <c r="A5" s="7" t="s">
        <v>121</v>
      </c>
      <c r="B5" s="8">
        <v>2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29</v>
      </c>
      <c r="H5" s="7">
        <v>1600</v>
      </c>
      <c r="I5" s="7">
        <v>16</v>
      </c>
      <c r="J5" s="7" t="s">
        <v>30</v>
      </c>
      <c r="K5" s="7">
        <v>20</v>
      </c>
      <c r="L5" s="7" t="s">
        <v>33</v>
      </c>
      <c r="M5" s="9">
        <v>37369</v>
      </c>
      <c r="N5" s="7">
        <v>2001</v>
      </c>
      <c r="O5" s="5" t="s">
        <v>45</v>
      </c>
      <c r="P5" s="7"/>
      <c r="Q5" s="7"/>
      <c r="R5" s="21">
        <v>0</v>
      </c>
      <c r="S5" s="21">
        <v>0</v>
      </c>
      <c r="T5" s="21">
        <v>0</v>
      </c>
      <c r="U5" s="12">
        <v>44482</v>
      </c>
      <c r="V5" s="11">
        <v>280.92</v>
      </c>
    </row>
    <row r="6" spans="1:22" ht="13.5" thickBot="1">
      <c r="A6" s="7" t="s">
        <v>122</v>
      </c>
      <c r="B6" s="8">
        <v>3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29</v>
      </c>
      <c r="H6" s="7">
        <v>1600</v>
      </c>
      <c r="I6" s="7">
        <v>16</v>
      </c>
      <c r="J6" s="7" t="s">
        <v>30</v>
      </c>
      <c r="K6" s="7">
        <v>20</v>
      </c>
      <c r="L6" s="7" t="s">
        <v>128</v>
      </c>
      <c r="M6" s="9">
        <v>37574</v>
      </c>
      <c r="N6" s="7">
        <v>2002</v>
      </c>
      <c r="O6" s="5" t="s">
        <v>45</v>
      </c>
      <c r="P6" s="7"/>
      <c r="Q6" s="7"/>
      <c r="R6" s="21">
        <v>0</v>
      </c>
      <c r="S6" s="21">
        <v>0</v>
      </c>
      <c r="T6" s="21">
        <v>0</v>
      </c>
      <c r="U6" s="12">
        <v>44482</v>
      </c>
      <c r="V6" s="11">
        <v>280.92</v>
      </c>
    </row>
    <row r="7" spans="1:22" ht="13.5" thickBot="1">
      <c r="A7" s="7" t="s">
        <v>123</v>
      </c>
      <c r="B7" s="8">
        <v>4</v>
      </c>
      <c r="C7" s="7" t="s">
        <v>25</v>
      </c>
      <c r="D7" s="7" t="s">
        <v>34</v>
      </c>
      <c r="E7" s="7" t="s">
        <v>27</v>
      </c>
      <c r="F7" s="7" t="s">
        <v>28</v>
      </c>
      <c r="G7" s="7" t="s">
        <v>29</v>
      </c>
      <c r="H7" s="7">
        <v>630</v>
      </c>
      <c r="I7" s="7">
        <v>16</v>
      </c>
      <c r="J7" s="7" t="s">
        <v>30</v>
      </c>
      <c r="K7" s="7">
        <v>10</v>
      </c>
      <c r="L7" s="7" t="s">
        <v>127</v>
      </c>
      <c r="M7" s="9">
        <v>37875</v>
      </c>
      <c r="N7" s="7">
        <v>2003</v>
      </c>
      <c r="O7" s="5" t="s">
        <v>45</v>
      </c>
      <c r="P7" s="7"/>
      <c r="Q7" s="7"/>
      <c r="R7" s="21">
        <v>0</v>
      </c>
      <c r="S7" s="21">
        <v>0</v>
      </c>
      <c r="T7" s="21">
        <v>0</v>
      </c>
      <c r="U7" s="12">
        <v>44894</v>
      </c>
      <c r="V7" s="11">
        <v>280.92</v>
      </c>
    </row>
    <row r="8" spans="1:22" ht="13.5" thickBot="1">
      <c r="A8" s="7" t="s">
        <v>124</v>
      </c>
      <c r="B8" s="8">
        <v>5</v>
      </c>
      <c r="C8" s="7" t="s">
        <v>25</v>
      </c>
      <c r="D8" s="7" t="s">
        <v>34</v>
      </c>
      <c r="E8" s="7" t="s">
        <v>27</v>
      </c>
      <c r="F8" s="7" t="s">
        <v>28</v>
      </c>
      <c r="G8" s="7" t="s">
        <v>29</v>
      </c>
      <c r="H8" s="7">
        <v>630</v>
      </c>
      <c r="I8" s="7">
        <v>16</v>
      </c>
      <c r="J8" s="7" t="s">
        <v>30</v>
      </c>
      <c r="K8" s="7">
        <v>10</v>
      </c>
      <c r="L8" s="7" t="s">
        <v>35</v>
      </c>
      <c r="M8" s="9">
        <v>37875</v>
      </c>
      <c r="N8" s="7">
        <v>2003</v>
      </c>
      <c r="O8" s="5" t="s">
        <v>45</v>
      </c>
      <c r="P8" s="7"/>
      <c r="Q8" s="7"/>
      <c r="R8" s="21">
        <v>0</v>
      </c>
      <c r="S8" s="21">
        <v>0</v>
      </c>
      <c r="T8" s="21">
        <v>0</v>
      </c>
      <c r="U8" s="12">
        <v>44894</v>
      </c>
      <c r="V8" s="11">
        <v>280.92</v>
      </c>
    </row>
    <row r="9" spans="1:22" ht="13.5" thickBot="1">
      <c r="A9" s="7" t="s">
        <v>125</v>
      </c>
      <c r="B9" s="8">
        <v>6</v>
      </c>
      <c r="C9" s="7" t="s">
        <v>25</v>
      </c>
      <c r="D9" s="7" t="s">
        <v>36</v>
      </c>
      <c r="E9" s="7" t="s">
        <v>27</v>
      </c>
      <c r="F9" s="7" t="s">
        <v>28</v>
      </c>
      <c r="G9" s="7" t="s">
        <v>29</v>
      </c>
      <c r="H9" s="7">
        <v>800</v>
      </c>
      <c r="I9" s="7">
        <v>16</v>
      </c>
      <c r="J9" s="7" t="s">
        <v>37</v>
      </c>
      <c r="K9" s="7">
        <v>11.6</v>
      </c>
      <c r="L9" s="7" t="s">
        <v>38</v>
      </c>
      <c r="M9" s="13"/>
      <c r="N9" s="7">
        <v>2015</v>
      </c>
      <c r="O9" s="5" t="s">
        <v>45</v>
      </c>
      <c r="P9" s="7"/>
      <c r="Q9" s="7"/>
      <c r="R9" s="21">
        <v>0</v>
      </c>
      <c r="S9" s="21">
        <v>0</v>
      </c>
      <c r="T9" s="21">
        <v>0</v>
      </c>
      <c r="U9" s="12">
        <v>44650</v>
      </c>
      <c r="V9" s="11">
        <v>262.25</v>
      </c>
    </row>
    <row r="10" spans="1:22" ht="13.5" thickBot="1">
      <c r="A10" s="7" t="s">
        <v>126</v>
      </c>
      <c r="B10" s="8">
        <v>7</v>
      </c>
      <c r="C10" s="7" t="s">
        <v>25</v>
      </c>
      <c r="D10" s="7" t="s">
        <v>39</v>
      </c>
      <c r="E10" s="7" t="s">
        <v>40</v>
      </c>
      <c r="F10" s="7" t="s">
        <v>28</v>
      </c>
      <c r="G10" s="7" t="s">
        <v>29</v>
      </c>
      <c r="H10" s="7">
        <v>1000</v>
      </c>
      <c r="I10" s="7">
        <v>16</v>
      </c>
      <c r="J10" s="7" t="s">
        <v>30</v>
      </c>
      <c r="K10" s="7">
        <v>18.5</v>
      </c>
      <c r="L10" s="7" t="s">
        <v>41</v>
      </c>
      <c r="M10" s="9">
        <v>41973</v>
      </c>
      <c r="N10" s="7">
        <v>2014</v>
      </c>
      <c r="O10" s="5" t="s">
        <v>45</v>
      </c>
      <c r="P10" s="7"/>
      <c r="Q10" s="7"/>
      <c r="R10" s="21">
        <v>0</v>
      </c>
      <c r="S10" s="21">
        <v>0</v>
      </c>
      <c r="T10" s="21">
        <v>0</v>
      </c>
      <c r="U10" s="12">
        <v>44894</v>
      </c>
      <c r="V10" s="11">
        <v>280.92</v>
      </c>
    </row>
    <row r="11" spans="1:22" ht="13.5" thickBot="1">
      <c r="A11" s="7" t="s">
        <v>129</v>
      </c>
      <c r="B11" s="8">
        <v>8</v>
      </c>
      <c r="C11" s="7" t="s">
        <v>25</v>
      </c>
      <c r="D11" s="7" t="s">
        <v>26</v>
      </c>
      <c r="E11" s="7" t="s">
        <v>40</v>
      </c>
      <c r="F11" s="7" t="s">
        <v>28</v>
      </c>
      <c r="G11" s="7" t="s">
        <v>29</v>
      </c>
      <c r="H11" s="7">
        <v>1600</v>
      </c>
      <c r="I11" s="7">
        <v>16</v>
      </c>
      <c r="J11" s="7" t="s">
        <v>30</v>
      </c>
      <c r="K11" s="7">
        <v>20</v>
      </c>
      <c r="L11" s="7" t="s">
        <v>42</v>
      </c>
      <c r="M11" s="9">
        <v>38170</v>
      </c>
      <c r="N11" s="7">
        <v>2004</v>
      </c>
      <c r="O11" s="5" t="s">
        <v>45</v>
      </c>
      <c r="P11" s="7"/>
      <c r="Q11" s="7"/>
      <c r="R11" s="21">
        <v>0</v>
      </c>
      <c r="S11" s="21">
        <v>0</v>
      </c>
      <c r="T11" s="21">
        <v>0</v>
      </c>
      <c r="U11" s="12">
        <v>45156</v>
      </c>
      <c r="V11" s="11">
        <v>280.92</v>
      </c>
    </row>
    <row r="12" spans="1:22" ht="13.5" thickBot="1">
      <c r="A12" s="7" t="s">
        <v>130</v>
      </c>
      <c r="B12" s="8">
        <v>9</v>
      </c>
      <c r="C12" s="7" t="s">
        <v>25</v>
      </c>
      <c r="D12" s="7" t="s">
        <v>26</v>
      </c>
      <c r="E12" s="7" t="s">
        <v>40</v>
      </c>
      <c r="F12" s="7" t="s">
        <v>28</v>
      </c>
      <c r="G12" s="7" t="s">
        <v>29</v>
      </c>
      <c r="H12" s="7">
        <v>1600</v>
      </c>
      <c r="I12" s="7">
        <v>16</v>
      </c>
      <c r="J12" s="7" t="s">
        <v>30</v>
      </c>
      <c r="K12" s="7">
        <v>20</v>
      </c>
      <c r="L12" s="7" t="s">
        <v>43</v>
      </c>
      <c r="M12" s="9">
        <v>38181</v>
      </c>
      <c r="N12" s="7">
        <v>2004</v>
      </c>
      <c r="O12" s="5" t="s">
        <v>45</v>
      </c>
      <c r="P12" s="7"/>
      <c r="Q12" s="7"/>
      <c r="R12" s="21">
        <v>0</v>
      </c>
      <c r="S12" s="21">
        <v>0</v>
      </c>
      <c r="T12" s="21">
        <v>0</v>
      </c>
      <c r="U12" s="12">
        <v>45156</v>
      </c>
      <c r="V12" s="11">
        <v>280.92</v>
      </c>
    </row>
    <row r="13" spans="1:22" ht="13.5" thickBot="1">
      <c r="A13" s="7" t="s">
        <v>131</v>
      </c>
      <c r="B13" s="8">
        <v>10</v>
      </c>
      <c r="C13" s="7" t="s">
        <v>25</v>
      </c>
      <c r="D13" s="7" t="s">
        <v>34</v>
      </c>
      <c r="E13" s="7" t="s">
        <v>40</v>
      </c>
      <c r="F13" s="7" t="s">
        <v>28</v>
      </c>
      <c r="G13" s="7" t="s">
        <v>29</v>
      </c>
      <c r="H13" s="7">
        <v>630</v>
      </c>
      <c r="I13" s="7">
        <v>16</v>
      </c>
      <c r="J13" s="7" t="s">
        <v>30</v>
      </c>
      <c r="K13" s="7">
        <v>10</v>
      </c>
      <c r="L13" s="7" t="s">
        <v>44</v>
      </c>
      <c r="M13" s="9">
        <v>38275</v>
      </c>
      <c r="N13" s="7">
        <v>2004</v>
      </c>
      <c r="O13" s="5" t="s">
        <v>45</v>
      </c>
      <c r="P13" s="7"/>
      <c r="Q13" s="7"/>
      <c r="R13" s="21">
        <v>0</v>
      </c>
      <c r="S13" s="21">
        <v>0</v>
      </c>
      <c r="T13" s="21">
        <v>0</v>
      </c>
      <c r="U13" s="12">
        <v>45407</v>
      </c>
      <c r="V13" s="11">
        <v>280.92</v>
      </c>
    </row>
    <row r="14" spans="1:22" ht="13.5" thickBot="1">
      <c r="A14" s="7" t="s">
        <v>132</v>
      </c>
      <c r="B14" s="8">
        <v>11</v>
      </c>
      <c r="C14" s="7" t="s">
        <v>25</v>
      </c>
      <c r="D14" s="7" t="s">
        <v>34</v>
      </c>
      <c r="E14" s="7" t="s">
        <v>40</v>
      </c>
      <c r="F14" s="7" t="s">
        <v>28</v>
      </c>
      <c r="G14" s="7" t="s">
        <v>29</v>
      </c>
      <c r="H14" s="7">
        <v>630</v>
      </c>
      <c r="I14" s="7">
        <v>16</v>
      </c>
      <c r="J14" s="7" t="s">
        <v>30</v>
      </c>
      <c r="K14" s="7">
        <v>10</v>
      </c>
      <c r="L14" s="7" t="s">
        <v>46</v>
      </c>
      <c r="M14" s="9">
        <v>38265</v>
      </c>
      <c r="N14" s="7">
        <v>2004</v>
      </c>
      <c r="O14" s="5" t="s">
        <v>45</v>
      </c>
      <c r="P14" s="7"/>
      <c r="Q14" s="7"/>
      <c r="R14" s="21">
        <v>0</v>
      </c>
      <c r="S14" s="21">
        <v>0</v>
      </c>
      <c r="T14" s="21">
        <v>0</v>
      </c>
      <c r="U14" s="12">
        <v>45407</v>
      </c>
      <c r="V14" s="11">
        <v>280.92</v>
      </c>
    </row>
    <row r="15" spans="1:22" ht="13.5" thickBot="1">
      <c r="A15" s="7" t="s">
        <v>160</v>
      </c>
      <c r="B15" s="8">
        <v>12</v>
      </c>
      <c r="C15" s="7" t="s">
        <v>25</v>
      </c>
      <c r="D15" s="7" t="s">
        <v>36</v>
      </c>
      <c r="E15" s="7" t="s">
        <v>40</v>
      </c>
      <c r="F15" s="7" t="s">
        <v>28</v>
      </c>
      <c r="G15" s="7" t="s">
        <v>29</v>
      </c>
      <c r="H15" s="7">
        <v>800</v>
      </c>
      <c r="I15" s="7">
        <v>16</v>
      </c>
      <c r="J15" s="7" t="s">
        <v>37</v>
      </c>
      <c r="K15" s="7">
        <v>11.6</v>
      </c>
      <c r="L15" s="7" t="s">
        <v>47</v>
      </c>
      <c r="M15" s="9">
        <v>40417</v>
      </c>
      <c r="N15" s="7">
        <v>2008</v>
      </c>
      <c r="O15" s="5" t="s">
        <v>45</v>
      </c>
      <c r="P15" s="7"/>
      <c r="Q15" s="7"/>
      <c r="R15" s="21">
        <v>0</v>
      </c>
      <c r="S15" s="21">
        <v>0</v>
      </c>
      <c r="T15" s="21">
        <v>0</v>
      </c>
      <c r="U15" s="12">
        <v>44894</v>
      </c>
      <c r="V15" s="11">
        <v>280.92</v>
      </c>
    </row>
    <row r="16" spans="1:22" ht="13.5" thickBot="1">
      <c r="A16" s="7" t="s">
        <v>133</v>
      </c>
      <c r="B16" s="8">
        <v>13</v>
      </c>
      <c r="C16" s="7" t="s">
        <v>25</v>
      </c>
      <c r="D16" s="7" t="s">
        <v>48</v>
      </c>
      <c r="E16" s="7" t="s">
        <v>49</v>
      </c>
      <c r="F16" s="7" t="s">
        <v>50</v>
      </c>
      <c r="G16" s="7" t="s">
        <v>51</v>
      </c>
      <c r="H16" s="7">
        <v>500</v>
      </c>
      <c r="I16" s="7">
        <v>4</v>
      </c>
      <c r="J16" s="7" t="s">
        <v>52</v>
      </c>
      <c r="K16" s="7">
        <v>3.5</v>
      </c>
      <c r="L16" s="7">
        <v>41756537</v>
      </c>
      <c r="M16" s="13"/>
      <c r="N16" s="7">
        <v>1975</v>
      </c>
      <c r="O16" s="5" t="s">
        <v>32</v>
      </c>
      <c r="P16" s="7"/>
      <c r="Q16" s="7"/>
      <c r="R16" s="21">
        <v>0</v>
      </c>
      <c r="S16" s="21">
        <v>0</v>
      </c>
      <c r="T16" s="21">
        <v>0</v>
      </c>
      <c r="U16" s="12">
        <v>46324</v>
      </c>
      <c r="V16" s="11">
        <v>15.29</v>
      </c>
    </row>
    <row r="17" spans="1:22" ht="13.5" thickBot="1">
      <c r="A17" s="7" t="s">
        <v>134</v>
      </c>
      <c r="B17" s="8">
        <v>14</v>
      </c>
      <c r="C17" s="7" t="s">
        <v>25</v>
      </c>
      <c r="D17" s="7" t="s">
        <v>48</v>
      </c>
      <c r="E17" s="7" t="s">
        <v>49</v>
      </c>
      <c r="F17" s="7" t="s">
        <v>53</v>
      </c>
      <c r="G17" s="7" t="s">
        <v>51</v>
      </c>
      <c r="H17" s="7">
        <v>500</v>
      </c>
      <c r="I17" s="7">
        <v>3</v>
      </c>
      <c r="J17" s="7" t="s">
        <v>52</v>
      </c>
      <c r="K17" s="7">
        <v>3.5</v>
      </c>
      <c r="L17" s="7">
        <v>41756538</v>
      </c>
      <c r="M17" s="13"/>
      <c r="N17" s="7">
        <v>1975</v>
      </c>
      <c r="O17" s="5" t="s">
        <v>32</v>
      </c>
      <c r="P17" s="7"/>
      <c r="Q17" s="7"/>
      <c r="R17" s="21">
        <v>0</v>
      </c>
      <c r="S17" s="21">
        <v>0</v>
      </c>
      <c r="T17" s="21">
        <v>0</v>
      </c>
      <c r="U17" s="12">
        <v>46324</v>
      </c>
      <c r="V17" s="11">
        <v>15.29</v>
      </c>
    </row>
    <row r="18" spans="1:22" ht="13.5" thickBot="1">
      <c r="A18" s="7" t="s">
        <v>135</v>
      </c>
      <c r="B18" s="8">
        <v>18</v>
      </c>
      <c r="C18" s="7" t="s">
        <v>54</v>
      </c>
      <c r="D18" s="7" t="s">
        <v>55</v>
      </c>
      <c r="E18" s="7" t="s">
        <v>56</v>
      </c>
      <c r="F18" s="7" t="s">
        <v>57</v>
      </c>
      <c r="G18" s="7" t="s">
        <v>51</v>
      </c>
      <c r="H18" s="7">
        <v>320</v>
      </c>
      <c r="I18" s="7">
        <v>5</v>
      </c>
      <c r="J18" s="7" t="s">
        <v>58</v>
      </c>
      <c r="K18" s="7">
        <v>3</v>
      </c>
      <c r="L18" s="7" t="s">
        <v>59</v>
      </c>
      <c r="M18" s="13"/>
      <c r="N18" s="7">
        <v>1976</v>
      </c>
      <c r="O18" s="5" t="s">
        <v>32</v>
      </c>
      <c r="P18" s="7"/>
      <c r="Q18" s="7"/>
      <c r="R18" s="21">
        <v>0</v>
      </c>
      <c r="S18" s="21">
        <v>0</v>
      </c>
      <c r="T18" s="21">
        <v>0</v>
      </c>
      <c r="U18" s="12">
        <v>46324</v>
      </c>
      <c r="V18" s="11">
        <v>15.29</v>
      </c>
    </row>
    <row r="19" spans="1:22" ht="13.5" thickBot="1">
      <c r="A19" s="7" t="s">
        <v>136</v>
      </c>
      <c r="B19" s="8">
        <v>19</v>
      </c>
      <c r="C19" s="7" t="s">
        <v>54</v>
      </c>
      <c r="D19" s="7" t="s">
        <v>55</v>
      </c>
      <c r="E19" s="7" t="s">
        <v>56</v>
      </c>
      <c r="F19" s="7" t="s">
        <v>57</v>
      </c>
      <c r="G19" s="7" t="s">
        <v>51</v>
      </c>
      <c r="H19" s="7">
        <v>320</v>
      </c>
      <c r="I19" s="7">
        <v>5</v>
      </c>
      <c r="J19" s="7" t="s">
        <v>58</v>
      </c>
      <c r="K19" s="7">
        <v>3</v>
      </c>
      <c r="L19" s="7" t="s">
        <v>60</v>
      </c>
      <c r="M19" s="13"/>
      <c r="N19" s="7">
        <v>1976</v>
      </c>
      <c r="O19" s="5" t="s">
        <v>32</v>
      </c>
      <c r="P19" s="7"/>
      <c r="Q19" s="7"/>
      <c r="R19" s="21">
        <v>0</v>
      </c>
      <c r="S19" s="21">
        <v>0</v>
      </c>
      <c r="T19" s="21">
        <v>0</v>
      </c>
      <c r="U19" s="12">
        <v>46324</v>
      </c>
      <c r="V19" s="11">
        <v>15.29</v>
      </c>
    </row>
    <row r="20" spans="1:22" ht="13.5" thickBot="1">
      <c r="A20" s="7" t="s">
        <v>137</v>
      </c>
      <c r="B20" s="8">
        <v>20</v>
      </c>
      <c r="C20" s="7" t="s">
        <v>54</v>
      </c>
      <c r="D20" s="7" t="s">
        <v>61</v>
      </c>
      <c r="E20" s="7" t="s">
        <v>56</v>
      </c>
      <c r="F20" s="7" t="s">
        <v>57</v>
      </c>
      <c r="G20" s="7" t="s">
        <v>29</v>
      </c>
      <c r="H20" s="7">
        <v>500</v>
      </c>
      <c r="I20" s="7">
        <v>6</v>
      </c>
      <c r="J20" s="7" t="s">
        <v>37</v>
      </c>
      <c r="K20" s="7">
        <v>3.5</v>
      </c>
      <c r="L20" s="7" t="s">
        <v>62</v>
      </c>
      <c r="M20" s="9">
        <v>40940</v>
      </c>
      <c r="N20" s="7">
        <v>1976</v>
      </c>
      <c r="O20" s="5" t="s">
        <v>45</v>
      </c>
      <c r="P20" s="7"/>
      <c r="Q20" s="7"/>
      <c r="R20" s="21">
        <v>0</v>
      </c>
      <c r="S20" s="21">
        <v>0</v>
      </c>
      <c r="T20" s="21">
        <v>0</v>
      </c>
      <c r="U20" s="12">
        <v>45407</v>
      </c>
      <c r="V20" s="11">
        <v>26.49</v>
      </c>
    </row>
    <row r="21" spans="1:22" ht="13.5" thickBot="1">
      <c r="A21" s="7" t="s">
        <v>138</v>
      </c>
      <c r="B21" s="8">
        <v>21</v>
      </c>
      <c r="C21" s="7" t="s">
        <v>54</v>
      </c>
      <c r="D21" s="7" t="s">
        <v>48</v>
      </c>
      <c r="E21" s="7" t="s">
        <v>56</v>
      </c>
      <c r="F21" s="7" t="s">
        <v>57</v>
      </c>
      <c r="G21" s="7" t="s">
        <v>51</v>
      </c>
      <c r="H21" s="7">
        <v>500</v>
      </c>
      <c r="I21" s="7">
        <v>6</v>
      </c>
      <c r="J21" s="7" t="s">
        <v>52</v>
      </c>
      <c r="K21" s="7">
        <v>3.5</v>
      </c>
      <c r="L21" s="7" t="s">
        <v>63</v>
      </c>
      <c r="M21" s="13"/>
      <c r="N21" s="7">
        <v>1976</v>
      </c>
      <c r="O21" s="5" t="s">
        <v>32</v>
      </c>
      <c r="P21" s="7"/>
      <c r="Q21" s="7"/>
      <c r="R21" s="21">
        <v>0</v>
      </c>
      <c r="S21" s="21">
        <v>0</v>
      </c>
      <c r="T21" s="21">
        <v>0</v>
      </c>
      <c r="U21" s="12">
        <v>46324</v>
      </c>
      <c r="V21" s="11">
        <v>15.29</v>
      </c>
    </row>
    <row r="22" spans="1:22" ht="13.5" thickBot="1">
      <c r="A22" s="7" t="s">
        <v>139</v>
      </c>
      <c r="B22" s="8">
        <v>23</v>
      </c>
      <c r="C22" s="7" t="s">
        <v>64</v>
      </c>
      <c r="D22" s="7" t="s">
        <v>65</v>
      </c>
      <c r="E22" s="7" t="s">
        <v>66</v>
      </c>
      <c r="F22" s="7" t="s">
        <v>67</v>
      </c>
      <c r="G22" s="7" t="s">
        <v>51</v>
      </c>
      <c r="H22" s="7">
        <v>1000</v>
      </c>
      <c r="I22" s="7">
        <v>5</v>
      </c>
      <c r="J22" s="7" t="s">
        <v>68</v>
      </c>
      <c r="K22" s="7">
        <v>5</v>
      </c>
      <c r="L22" s="7">
        <v>41761030</v>
      </c>
      <c r="M22" s="13"/>
      <c r="N22" s="7">
        <v>1976</v>
      </c>
      <c r="O22" s="5" t="s">
        <v>32</v>
      </c>
      <c r="P22" s="7"/>
      <c r="Q22" s="7"/>
      <c r="R22" s="21">
        <v>0</v>
      </c>
      <c r="S22" s="21">
        <v>0</v>
      </c>
      <c r="T22" s="21">
        <v>0</v>
      </c>
      <c r="U22" s="12">
        <v>46324</v>
      </c>
      <c r="V22" s="11">
        <v>15.29</v>
      </c>
    </row>
    <row r="23" spans="1:22" ht="13.5" thickBot="1">
      <c r="A23" s="7" t="s">
        <v>140</v>
      </c>
      <c r="B23" s="8">
        <v>24</v>
      </c>
      <c r="C23" s="7" t="s">
        <v>54</v>
      </c>
      <c r="D23" s="7" t="s">
        <v>55</v>
      </c>
      <c r="E23" s="7" t="s">
        <v>66</v>
      </c>
      <c r="F23" s="7" t="s">
        <v>69</v>
      </c>
      <c r="G23" s="7" t="s">
        <v>51</v>
      </c>
      <c r="H23" s="7">
        <v>250</v>
      </c>
      <c r="I23" s="7">
        <v>2</v>
      </c>
      <c r="J23" s="7" t="s">
        <v>70</v>
      </c>
      <c r="K23" s="7">
        <v>2.5</v>
      </c>
      <c r="L23" s="7">
        <v>41861034</v>
      </c>
      <c r="M23" s="13"/>
      <c r="N23" s="7">
        <v>1976</v>
      </c>
      <c r="O23" s="5" t="s">
        <v>32</v>
      </c>
      <c r="P23" s="7"/>
      <c r="Q23" s="7"/>
      <c r="R23" s="21">
        <v>0</v>
      </c>
      <c r="S23" s="21">
        <v>0</v>
      </c>
      <c r="T23" s="21">
        <v>0</v>
      </c>
      <c r="U23" s="12">
        <v>46324</v>
      </c>
      <c r="V23" s="11">
        <v>15.29</v>
      </c>
    </row>
    <row r="24" spans="1:22" ht="13.5" thickBot="1">
      <c r="A24" s="7" t="s">
        <v>141</v>
      </c>
      <c r="B24" s="8">
        <v>25</v>
      </c>
      <c r="C24" s="7" t="s">
        <v>64</v>
      </c>
      <c r="D24" s="7" t="s">
        <v>65</v>
      </c>
      <c r="E24" s="7" t="s">
        <v>66</v>
      </c>
      <c r="F24" s="7" t="s">
        <v>71</v>
      </c>
      <c r="G24" s="7" t="s">
        <v>51</v>
      </c>
      <c r="H24" s="7">
        <v>500</v>
      </c>
      <c r="I24" s="7">
        <v>2</v>
      </c>
      <c r="J24" s="7" t="s">
        <v>72</v>
      </c>
      <c r="K24" s="7">
        <v>3.5</v>
      </c>
      <c r="L24" s="7" t="s">
        <v>73</v>
      </c>
      <c r="M24" s="13"/>
      <c r="N24" s="7">
        <v>1975</v>
      </c>
      <c r="O24" s="5" t="s">
        <v>32</v>
      </c>
      <c r="P24" s="7"/>
      <c r="Q24" s="7"/>
      <c r="R24" s="21">
        <v>0</v>
      </c>
      <c r="S24" s="21">
        <v>0</v>
      </c>
      <c r="T24" s="21">
        <v>0</v>
      </c>
      <c r="U24" s="12">
        <v>46312</v>
      </c>
      <c r="V24" s="11">
        <v>26.49</v>
      </c>
    </row>
    <row r="25" spans="1:22" ht="13.5" thickBot="1">
      <c r="A25" s="7" t="s">
        <v>142</v>
      </c>
      <c r="B25" s="8">
        <v>26</v>
      </c>
      <c r="C25" s="7" t="s">
        <v>64</v>
      </c>
      <c r="D25" s="7" t="s">
        <v>65</v>
      </c>
      <c r="E25" s="7" t="s">
        <v>74</v>
      </c>
      <c r="F25" s="7" t="s">
        <v>75</v>
      </c>
      <c r="G25" s="7" t="s">
        <v>51</v>
      </c>
      <c r="H25" s="7">
        <v>250</v>
      </c>
      <c r="I25" s="7">
        <v>2</v>
      </c>
      <c r="J25" s="7" t="s">
        <v>72</v>
      </c>
      <c r="K25" s="7">
        <v>2</v>
      </c>
      <c r="L25" s="7" t="s">
        <v>76</v>
      </c>
      <c r="M25" s="13"/>
      <c r="N25" s="7">
        <v>1979</v>
      </c>
      <c r="O25" s="5" t="s">
        <v>32</v>
      </c>
      <c r="P25" s="7"/>
      <c r="Q25" s="7"/>
      <c r="R25" s="21">
        <v>0</v>
      </c>
      <c r="S25" s="21">
        <v>0</v>
      </c>
      <c r="T25" s="21">
        <v>0</v>
      </c>
      <c r="U25" s="12">
        <v>46350</v>
      </c>
      <c r="V25" s="11">
        <v>26.49</v>
      </c>
    </row>
    <row r="26" spans="1:22" ht="13.5" thickBot="1">
      <c r="A26" s="7" t="s">
        <v>143</v>
      </c>
      <c r="B26" s="8">
        <v>27</v>
      </c>
      <c r="C26" s="7" t="s">
        <v>64</v>
      </c>
      <c r="D26" s="7" t="s">
        <v>65</v>
      </c>
      <c r="E26" s="7" t="s">
        <v>74</v>
      </c>
      <c r="F26" s="7" t="s">
        <v>75</v>
      </c>
      <c r="G26" s="7" t="s">
        <v>51</v>
      </c>
      <c r="H26" s="7">
        <v>250</v>
      </c>
      <c r="I26" s="7">
        <v>2</v>
      </c>
      <c r="J26" s="7" t="s">
        <v>72</v>
      </c>
      <c r="K26" s="7">
        <v>2</v>
      </c>
      <c r="L26" s="7" t="s">
        <v>77</v>
      </c>
      <c r="M26" s="13"/>
      <c r="N26" s="7">
        <v>1979</v>
      </c>
      <c r="O26" s="5" t="s">
        <v>32</v>
      </c>
      <c r="P26" s="7"/>
      <c r="Q26" s="7"/>
      <c r="R26" s="21">
        <v>0</v>
      </c>
      <c r="S26" s="21">
        <v>0</v>
      </c>
      <c r="T26" s="21">
        <v>0</v>
      </c>
      <c r="U26" s="12">
        <v>46350</v>
      </c>
      <c r="V26" s="11">
        <v>26.49</v>
      </c>
    </row>
    <row r="27" spans="1:22" ht="13.5" thickBot="1">
      <c r="A27" s="7" t="s">
        <v>144</v>
      </c>
      <c r="B27" s="8">
        <v>28</v>
      </c>
      <c r="C27" s="7" t="s">
        <v>54</v>
      </c>
      <c r="D27" s="7" t="s">
        <v>48</v>
      </c>
      <c r="E27" s="7" t="s">
        <v>78</v>
      </c>
      <c r="F27" s="7" t="s">
        <v>79</v>
      </c>
      <c r="G27" s="7" t="s">
        <v>51</v>
      </c>
      <c r="H27" s="7">
        <v>500</v>
      </c>
      <c r="I27" s="7">
        <v>9</v>
      </c>
      <c r="J27" s="7" t="s">
        <v>80</v>
      </c>
      <c r="K27" s="7">
        <v>3.5</v>
      </c>
      <c r="L27" s="7">
        <v>41746561</v>
      </c>
      <c r="M27" s="13"/>
      <c r="N27" s="7">
        <v>1974</v>
      </c>
      <c r="O27" s="5" t="s">
        <v>45</v>
      </c>
      <c r="P27" s="7"/>
      <c r="Q27" s="7"/>
      <c r="R27" s="21">
        <v>0</v>
      </c>
      <c r="S27" s="21">
        <v>0</v>
      </c>
      <c r="T27" s="21">
        <v>0</v>
      </c>
      <c r="U27" s="12">
        <v>45069</v>
      </c>
      <c r="V27" s="11">
        <v>26.49</v>
      </c>
    </row>
    <row r="28" spans="1:22" ht="13.5" thickBot="1">
      <c r="A28" s="7" t="s">
        <v>145</v>
      </c>
      <c r="B28" s="8">
        <v>29</v>
      </c>
      <c r="C28" s="7" t="s">
        <v>54</v>
      </c>
      <c r="D28" s="7" t="s">
        <v>55</v>
      </c>
      <c r="E28" s="7" t="s">
        <v>78</v>
      </c>
      <c r="F28" s="7" t="s">
        <v>79</v>
      </c>
      <c r="G28" s="7" t="s">
        <v>51</v>
      </c>
      <c r="H28" s="7">
        <v>320</v>
      </c>
      <c r="I28" s="7">
        <v>9</v>
      </c>
      <c r="J28" s="7" t="s">
        <v>81</v>
      </c>
      <c r="K28" s="7">
        <v>3</v>
      </c>
      <c r="L28" s="7">
        <v>41851906</v>
      </c>
      <c r="M28" s="13"/>
      <c r="N28" s="7">
        <v>1973</v>
      </c>
      <c r="O28" s="5" t="s">
        <v>45</v>
      </c>
      <c r="P28" s="7"/>
      <c r="Q28" s="7"/>
      <c r="R28" s="21">
        <v>0</v>
      </c>
      <c r="S28" s="21">
        <v>0</v>
      </c>
      <c r="T28" s="21">
        <v>0</v>
      </c>
      <c r="U28" s="12">
        <v>45069</v>
      </c>
      <c r="V28" s="11">
        <v>26.49</v>
      </c>
    </row>
    <row r="29" spans="1:22" ht="13.5" thickBot="1">
      <c r="A29" s="7" t="s">
        <v>146</v>
      </c>
      <c r="B29" s="8">
        <v>30</v>
      </c>
      <c r="C29" s="7" t="s">
        <v>54</v>
      </c>
      <c r="D29" s="7" t="s">
        <v>55</v>
      </c>
      <c r="E29" s="7" t="s">
        <v>78</v>
      </c>
      <c r="F29" s="7" t="s">
        <v>79</v>
      </c>
      <c r="G29" s="7" t="s">
        <v>51</v>
      </c>
      <c r="H29" s="7">
        <v>320</v>
      </c>
      <c r="I29" s="7">
        <v>9</v>
      </c>
      <c r="J29" s="7" t="s">
        <v>81</v>
      </c>
      <c r="K29" s="7">
        <v>3</v>
      </c>
      <c r="L29" s="7">
        <v>41851905</v>
      </c>
      <c r="M29" s="13"/>
      <c r="N29" s="7">
        <v>1973</v>
      </c>
      <c r="O29" s="5" t="s">
        <v>45</v>
      </c>
      <c r="P29" s="7"/>
      <c r="Q29" s="7"/>
      <c r="R29" s="21">
        <v>0</v>
      </c>
      <c r="S29" s="21">
        <v>0</v>
      </c>
      <c r="T29" s="21">
        <v>0</v>
      </c>
      <c r="U29" s="12">
        <v>45069</v>
      </c>
      <c r="V29" s="11">
        <v>26.49</v>
      </c>
    </row>
    <row r="30" spans="1:22" ht="13.5" thickBot="1">
      <c r="A30" s="7" t="s">
        <v>147</v>
      </c>
      <c r="B30" s="8">
        <v>32</v>
      </c>
      <c r="C30" s="7" t="s">
        <v>54</v>
      </c>
      <c r="D30" s="7" t="s">
        <v>55</v>
      </c>
      <c r="E30" s="7" t="s">
        <v>82</v>
      </c>
      <c r="F30" s="7" t="s">
        <v>83</v>
      </c>
      <c r="G30" s="7" t="s">
        <v>51</v>
      </c>
      <c r="H30" s="7">
        <v>320</v>
      </c>
      <c r="I30" s="7">
        <v>4</v>
      </c>
      <c r="J30" s="7" t="s">
        <v>81</v>
      </c>
      <c r="K30" s="7">
        <v>3</v>
      </c>
      <c r="L30" s="7">
        <v>41831907</v>
      </c>
      <c r="M30" s="13"/>
      <c r="N30" s="7">
        <v>1976</v>
      </c>
      <c r="O30" s="5" t="s">
        <v>45</v>
      </c>
      <c r="P30" s="7"/>
      <c r="Q30" s="7"/>
      <c r="R30" s="21">
        <v>0</v>
      </c>
      <c r="S30" s="21">
        <v>0</v>
      </c>
      <c r="T30" s="21">
        <v>0</v>
      </c>
      <c r="U30" s="12">
        <v>45061</v>
      </c>
      <c r="V30" s="11">
        <v>26.49</v>
      </c>
    </row>
    <row r="31" spans="1:22" ht="13.5" thickBot="1">
      <c r="A31" s="7" t="s">
        <v>148</v>
      </c>
      <c r="B31" s="8">
        <v>33</v>
      </c>
      <c r="C31" s="7" t="s">
        <v>64</v>
      </c>
      <c r="D31" s="7" t="s">
        <v>65</v>
      </c>
      <c r="E31" s="7" t="s">
        <v>82</v>
      </c>
      <c r="F31" s="7" t="s">
        <v>83</v>
      </c>
      <c r="G31" s="7" t="s">
        <v>51</v>
      </c>
      <c r="H31" s="7">
        <v>1000</v>
      </c>
      <c r="I31" s="7">
        <v>2</v>
      </c>
      <c r="J31" s="7" t="s">
        <v>68</v>
      </c>
      <c r="K31" s="7">
        <v>5</v>
      </c>
      <c r="L31" s="7">
        <v>41741043</v>
      </c>
      <c r="M31" s="13"/>
      <c r="N31" s="7">
        <v>1974</v>
      </c>
      <c r="O31" s="5" t="s">
        <v>45</v>
      </c>
      <c r="P31" s="7"/>
      <c r="Q31" s="7"/>
      <c r="R31" s="21">
        <v>0</v>
      </c>
      <c r="S31" s="21">
        <v>0</v>
      </c>
      <c r="T31" s="21">
        <v>0</v>
      </c>
      <c r="U31" s="12">
        <v>45061</v>
      </c>
      <c r="V31" s="11">
        <v>26.49</v>
      </c>
    </row>
    <row r="32" spans="1:22" ht="13.5" thickBot="1">
      <c r="A32" s="7" t="s">
        <v>149</v>
      </c>
      <c r="B32" s="8">
        <v>36</v>
      </c>
      <c r="C32" s="7" t="s">
        <v>64</v>
      </c>
      <c r="D32" s="7" t="s">
        <v>65</v>
      </c>
      <c r="E32" s="7" t="s">
        <v>82</v>
      </c>
      <c r="F32" s="7" t="s">
        <v>83</v>
      </c>
      <c r="G32" s="7" t="s">
        <v>51</v>
      </c>
      <c r="H32" s="7">
        <v>1000</v>
      </c>
      <c r="I32" s="7">
        <v>2</v>
      </c>
      <c r="J32" s="7" t="s">
        <v>72</v>
      </c>
      <c r="K32" s="7">
        <v>3.5</v>
      </c>
      <c r="L32" s="7">
        <v>41741044</v>
      </c>
      <c r="M32" s="13"/>
      <c r="N32" s="7">
        <v>1974</v>
      </c>
      <c r="O32" s="5" t="s">
        <v>45</v>
      </c>
      <c r="P32" s="7"/>
      <c r="Q32" s="7"/>
      <c r="R32" s="21">
        <v>0</v>
      </c>
      <c r="S32" s="21">
        <v>0</v>
      </c>
      <c r="T32" s="21">
        <v>0</v>
      </c>
      <c r="U32" s="12">
        <v>45061</v>
      </c>
      <c r="V32" s="11">
        <v>26.49</v>
      </c>
    </row>
    <row r="33" spans="1:22" ht="13.5" thickBot="1">
      <c r="A33" s="7" t="s">
        <v>150</v>
      </c>
      <c r="B33" s="8">
        <v>38</v>
      </c>
      <c r="C33" s="7" t="s">
        <v>64</v>
      </c>
      <c r="D33" s="7" t="s">
        <v>65</v>
      </c>
      <c r="E33" s="7" t="s">
        <v>84</v>
      </c>
      <c r="F33" s="7" t="s">
        <v>85</v>
      </c>
      <c r="G33" s="7" t="s">
        <v>51</v>
      </c>
      <c r="H33" s="7">
        <v>500</v>
      </c>
      <c r="I33" s="7">
        <v>4</v>
      </c>
      <c r="J33" s="7" t="s">
        <v>80</v>
      </c>
      <c r="K33" s="7">
        <v>3.5</v>
      </c>
      <c r="L33" s="7">
        <v>41762005</v>
      </c>
      <c r="M33" s="13"/>
      <c r="N33" s="7">
        <v>1976</v>
      </c>
      <c r="O33" s="5" t="s">
        <v>45</v>
      </c>
      <c r="P33" s="7"/>
      <c r="Q33" s="7"/>
      <c r="R33" s="21">
        <v>0</v>
      </c>
      <c r="S33" s="21">
        <v>0</v>
      </c>
      <c r="T33" s="21">
        <v>0</v>
      </c>
      <c r="U33" s="12">
        <v>45062</v>
      </c>
      <c r="V33" s="11">
        <v>26.49</v>
      </c>
    </row>
    <row r="34" spans="1:22" ht="13.5" thickBot="1">
      <c r="A34" s="7" t="s">
        <v>151</v>
      </c>
      <c r="B34" s="8">
        <v>39</v>
      </c>
      <c r="C34" s="7" t="s">
        <v>64</v>
      </c>
      <c r="D34" s="7" t="s">
        <v>65</v>
      </c>
      <c r="E34" s="7" t="s">
        <v>84</v>
      </c>
      <c r="F34" s="7" t="s">
        <v>85</v>
      </c>
      <c r="G34" s="7" t="s">
        <v>51</v>
      </c>
      <c r="H34" s="7">
        <v>500</v>
      </c>
      <c r="I34" s="7">
        <v>4</v>
      </c>
      <c r="J34" s="7" t="s">
        <v>80</v>
      </c>
      <c r="K34" s="7">
        <v>3.5</v>
      </c>
      <c r="L34" s="7">
        <v>41762004</v>
      </c>
      <c r="M34" s="13"/>
      <c r="N34" s="7">
        <v>1976</v>
      </c>
      <c r="O34" s="5" t="s">
        <v>45</v>
      </c>
      <c r="P34" s="7"/>
      <c r="Q34" s="7"/>
      <c r="R34" s="21">
        <v>0</v>
      </c>
      <c r="S34" s="21">
        <v>0</v>
      </c>
      <c r="T34" s="21">
        <v>0</v>
      </c>
      <c r="U34" s="12">
        <v>45062</v>
      </c>
      <c r="V34" s="11">
        <v>26.49</v>
      </c>
    </row>
    <row r="35" spans="1:22" ht="13.5" thickBot="1">
      <c r="A35" s="7" t="s">
        <v>152</v>
      </c>
      <c r="B35" s="8">
        <v>45</v>
      </c>
      <c r="C35" s="7" t="s">
        <v>64</v>
      </c>
      <c r="D35" s="7" t="s">
        <v>86</v>
      </c>
      <c r="E35" s="7" t="s">
        <v>84</v>
      </c>
      <c r="F35" s="7" t="s">
        <v>87</v>
      </c>
      <c r="G35" s="7" t="s">
        <v>51</v>
      </c>
      <c r="H35" s="7">
        <v>500</v>
      </c>
      <c r="I35" s="7">
        <v>2</v>
      </c>
      <c r="J35" s="7" t="s">
        <v>88</v>
      </c>
      <c r="K35" s="7">
        <v>3.5</v>
      </c>
      <c r="L35" s="7" t="s">
        <v>89</v>
      </c>
      <c r="M35" s="13"/>
      <c r="N35" s="7">
        <v>1975</v>
      </c>
      <c r="O35" s="5" t="s">
        <v>32</v>
      </c>
      <c r="P35" s="7"/>
      <c r="Q35" s="7"/>
      <c r="R35" s="21">
        <v>0</v>
      </c>
      <c r="S35" s="21">
        <v>0</v>
      </c>
      <c r="T35" s="21">
        <v>0</v>
      </c>
      <c r="U35" s="12">
        <v>46312</v>
      </c>
      <c r="V35" s="11">
        <v>26.49</v>
      </c>
    </row>
    <row r="36" spans="1:22" ht="13.5" thickBot="1">
      <c r="A36" s="7" t="s">
        <v>153</v>
      </c>
      <c r="B36" s="8">
        <v>52</v>
      </c>
      <c r="C36" s="7" t="s">
        <v>64</v>
      </c>
      <c r="D36" s="7" t="s">
        <v>65</v>
      </c>
      <c r="E36" s="7" t="s">
        <v>90</v>
      </c>
      <c r="F36" s="7" t="s">
        <v>91</v>
      </c>
      <c r="G36" s="7" t="s">
        <v>51</v>
      </c>
      <c r="H36" s="7">
        <v>500</v>
      </c>
      <c r="I36" s="7">
        <v>2</v>
      </c>
      <c r="J36" s="7" t="s">
        <v>72</v>
      </c>
      <c r="K36" s="7">
        <v>3.5</v>
      </c>
      <c r="L36" s="7" t="s">
        <v>92</v>
      </c>
      <c r="M36" s="13"/>
      <c r="N36" s="7">
        <v>1974</v>
      </c>
      <c r="O36" s="5" t="s">
        <v>32</v>
      </c>
      <c r="P36" s="7"/>
      <c r="Q36" s="7"/>
      <c r="R36" s="21">
        <v>0</v>
      </c>
      <c r="S36" s="21">
        <v>0</v>
      </c>
      <c r="T36" s="21">
        <v>0</v>
      </c>
      <c r="U36" s="12">
        <v>46312</v>
      </c>
      <c r="V36" s="11">
        <v>26.49</v>
      </c>
    </row>
    <row r="37" spans="1:22" ht="13.5" thickBot="1">
      <c r="A37" s="7" t="s">
        <v>154</v>
      </c>
      <c r="B37" s="8">
        <v>53</v>
      </c>
      <c r="C37" s="7" t="s">
        <v>64</v>
      </c>
      <c r="D37" s="7" t="s">
        <v>93</v>
      </c>
      <c r="E37" s="7" t="s">
        <v>56</v>
      </c>
      <c r="F37" s="7" t="s">
        <v>94</v>
      </c>
      <c r="G37" s="7" t="s">
        <v>51</v>
      </c>
      <c r="H37" s="7">
        <v>100</v>
      </c>
      <c r="I37" s="7">
        <v>2</v>
      </c>
      <c r="J37" s="7" t="s">
        <v>95</v>
      </c>
      <c r="K37" s="7">
        <v>1</v>
      </c>
      <c r="L37" s="7">
        <v>41760007</v>
      </c>
      <c r="M37" s="13"/>
      <c r="N37" s="7">
        <v>1976</v>
      </c>
      <c r="O37" s="5" t="s">
        <v>32</v>
      </c>
      <c r="P37" s="7"/>
      <c r="Q37" s="7"/>
      <c r="R37" s="21">
        <v>0</v>
      </c>
      <c r="S37" s="21">
        <v>0</v>
      </c>
      <c r="T37" s="21">
        <v>0</v>
      </c>
      <c r="U37" s="12">
        <v>46313</v>
      </c>
      <c r="V37" s="11">
        <v>26.49</v>
      </c>
    </row>
    <row r="38" spans="1:22" ht="13.5" thickBot="1">
      <c r="A38" s="7" t="s">
        <v>155</v>
      </c>
      <c r="B38" s="8">
        <v>55</v>
      </c>
      <c r="C38" s="7" t="s">
        <v>54</v>
      </c>
      <c r="D38" s="7" t="s">
        <v>55</v>
      </c>
      <c r="E38" s="7" t="s">
        <v>90</v>
      </c>
      <c r="F38" s="7" t="s">
        <v>96</v>
      </c>
      <c r="G38" s="7" t="s">
        <v>51</v>
      </c>
      <c r="H38" s="7">
        <v>250</v>
      </c>
      <c r="I38" s="7">
        <v>2</v>
      </c>
      <c r="J38" s="7" t="s">
        <v>97</v>
      </c>
      <c r="K38" s="7">
        <v>2</v>
      </c>
      <c r="L38" s="7">
        <v>41861713</v>
      </c>
      <c r="M38" s="13"/>
      <c r="N38" s="7">
        <v>1976</v>
      </c>
      <c r="O38" s="5" t="s">
        <v>45</v>
      </c>
      <c r="P38" s="7"/>
      <c r="Q38" s="7"/>
      <c r="R38" s="21">
        <v>0</v>
      </c>
      <c r="S38" s="21">
        <v>0</v>
      </c>
      <c r="T38" s="21">
        <v>0</v>
      </c>
      <c r="U38" s="12">
        <v>45156</v>
      </c>
      <c r="V38" s="11">
        <v>26.49</v>
      </c>
    </row>
    <row r="39" spans="1:22" ht="13.5" thickBot="1">
      <c r="A39" s="7" t="s">
        <v>156</v>
      </c>
      <c r="B39" s="8">
        <v>56</v>
      </c>
      <c r="C39" s="7" t="s">
        <v>64</v>
      </c>
      <c r="D39" s="7" t="s">
        <v>65</v>
      </c>
      <c r="E39" s="7" t="s">
        <v>98</v>
      </c>
      <c r="F39" s="7" t="s">
        <v>99</v>
      </c>
      <c r="G39" s="7" t="s">
        <v>51</v>
      </c>
      <c r="H39" s="7">
        <v>500</v>
      </c>
      <c r="I39" s="7">
        <v>2</v>
      </c>
      <c r="J39" s="7" t="s">
        <v>100</v>
      </c>
      <c r="K39" s="7">
        <v>3</v>
      </c>
      <c r="L39" s="13"/>
      <c r="M39" s="13"/>
      <c r="N39" s="7">
        <v>1995</v>
      </c>
      <c r="O39" s="5" t="s">
        <v>45</v>
      </c>
      <c r="P39" s="7"/>
      <c r="Q39" s="7"/>
      <c r="R39" s="21">
        <v>0</v>
      </c>
      <c r="S39" s="21">
        <v>0</v>
      </c>
      <c r="T39" s="21">
        <v>0</v>
      </c>
      <c r="U39" s="12">
        <v>44889</v>
      </c>
      <c r="V39" s="11">
        <v>26.49</v>
      </c>
    </row>
    <row r="40" spans="1:22" ht="13.5" thickBot="1">
      <c r="A40" s="7" t="s">
        <v>157</v>
      </c>
      <c r="B40" s="8">
        <v>65</v>
      </c>
      <c r="C40" s="7" t="s">
        <v>54</v>
      </c>
      <c r="D40" s="7" t="s">
        <v>48</v>
      </c>
      <c r="E40" s="7" t="s">
        <v>101</v>
      </c>
      <c r="F40" s="7" t="s">
        <v>102</v>
      </c>
      <c r="G40" s="7" t="s">
        <v>51</v>
      </c>
      <c r="H40" s="7">
        <v>500</v>
      </c>
      <c r="I40" s="7">
        <v>3</v>
      </c>
      <c r="J40" s="7" t="s">
        <v>80</v>
      </c>
      <c r="K40" s="7">
        <v>3.5</v>
      </c>
      <c r="L40" s="7">
        <v>54457</v>
      </c>
      <c r="M40" s="13"/>
      <c r="N40" s="7">
        <v>1969</v>
      </c>
      <c r="O40" s="5" t="s">
        <v>32</v>
      </c>
      <c r="P40" s="7"/>
      <c r="Q40" s="7"/>
      <c r="R40" s="21">
        <v>0</v>
      </c>
      <c r="S40" s="21">
        <v>0</v>
      </c>
      <c r="T40" s="21">
        <v>0</v>
      </c>
      <c r="U40" s="12">
        <v>46324</v>
      </c>
      <c r="V40" s="11">
        <v>15.29</v>
      </c>
    </row>
    <row r="41" spans="1:22" ht="13.5" thickBot="1">
      <c r="A41" s="7" t="s">
        <v>158</v>
      </c>
      <c r="B41" s="8">
        <v>73</v>
      </c>
      <c r="C41" s="7" t="s">
        <v>54</v>
      </c>
      <c r="D41" s="7" t="s">
        <v>48</v>
      </c>
      <c r="E41" s="7" t="s">
        <v>101</v>
      </c>
      <c r="F41" s="7" t="s">
        <v>103</v>
      </c>
      <c r="G41" s="7" t="s">
        <v>51</v>
      </c>
      <c r="H41" s="7">
        <v>500</v>
      </c>
      <c r="I41" s="7">
        <v>5</v>
      </c>
      <c r="J41" s="7" t="s">
        <v>104</v>
      </c>
      <c r="K41" s="7">
        <v>3.5</v>
      </c>
      <c r="L41" s="7" t="s">
        <v>105</v>
      </c>
      <c r="M41" s="13"/>
      <c r="N41" s="7">
        <v>1986</v>
      </c>
      <c r="O41" s="5" t="s">
        <v>32</v>
      </c>
      <c r="P41" s="7"/>
      <c r="Q41" s="7"/>
      <c r="R41" s="21">
        <v>0</v>
      </c>
      <c r="S41" s="21">
        <v>0</v>
      </c>
      <c r="T41" s="21">
        <v>0</v>
      </c>
      <c r="U41" s="12">
        <v>46324</v>
      </c>
      <c r="V41" s="11">
        <v>15.29</v>
      </c>
    </row>
    <row r="42" spans="1:22" ht="13.5" thickBot="1">
      <c r="A42" s="7" t="s">
        <v>159</v>
      </c>
      <c r="B42" s="8">
        <v>74</v>
      </c>
      <c r="C42" s="7" t="s">
        <v>54</v>
      </c>
      <c r="D42" s="7" t="s">
        <v>48</v>
      </c>
      <c r="E42" s="7" t="s">
        <v>101</v>
      </c>
      <c r="F42" s="7" t="s">
        <v>103</v>
      </c>
      <c r="G42" s="7" t="s">
        <v>51</v>
      </c>
      <c r="H42" s="7">
        <v>500</v>
      </c>
      <c r="I42" s="7">
        <v>3</v>
      </c>
      <c r="J42" s="7" t="s">
        <v>104</v>
      </c>
      <c r="K42" s="7">
        <v>3</v>
      </c>
      <c r="L42" s="7" t="s">
        <v>106</v>
      </c>
      <c r="M42" s="13"/>
      <c r="N42" s="7">
        <v>1989</v>
      </c>
      <c r="O42" s="5" t="s">
        <v>32</v>
      </c>
      <c r="P42" s="7"/>
      <c r="Q42" s="7"/>
      <c r="R42" s="21">
        <v>0</v>
      </c>
      <c r="S42" s="21">
        <v>0</v>
      </c>
      <c r="T42" s="21">
        <v>0</v>
      </c>
      <c r="U42" s="12">
        <v>46324</v>
      </c>
      <c r="V42" s="11">
        <v>15.29</v>
      </c>
    </row>
    <row r="43" spans="1:22" ht="13.5" thickBot="1">
      <c r="A43" s="7">
        <v>41384</v>
      </c>
      <c r="B43" s="8">
        <v>75</v>
      </c>
      <c r="C43" s="7" t="s">
        <v>25</v>
      </c>
      <c r="D43" s="7" t="s">
        <v>107</v>
      </c>
      <c r="E43" s="7" t="s">
        <v>49</v>
      </c>
      <c r="F43" s="7" t="s">
        <v>53</v>
      </c>
      <c r="G43" s="7" t="s">
        <v>108</v>
      </c>
      <c r="H43" s="7">
        <v>1600</v>
      </c>
      <c r="I43" s="7">
        <v>4</v>
      </c>
      <c r="J43" s="7" t="s">
        <v>37</v>
      </c>
      <c r="K43" s="7">
        <v>9</v>
      </c>
      <c r="L43" s="7" t="s">
        <v>109</v>
      </c>
      <c r="M43" s="9">
        <v>41172</v>
      </c>
      <c r="N43" s="7">
        <v>2012</v>
      </c>
      <c r="O43" s="5" t="s">
        <v>32</v>
      </c>
      <c r="P43" s="7"/>
      <c r="Q43" s="7"/>
      <c r="R43" s="21">
        <v>0</v>
      </c>
      <c r="S43" s="21">
        <v>0</v>
      </c>
      <c r="T43" s="21">
        <v>0</v>
      </c>
      <c r="U43" s="12">
        <v>45790</v>
      </c>
      <c r="V43" s="11">
        <v>118.22</v>
      </c>
    </row>
    <row r="44" spans="1:22" ht="13.5" thickBot="1">
      <c r="A44" s="7">
        <v>41385</v>
      </c>
      <c r="B44" s="8">
        <v>76</v>
      </c>
      <c r="C44" s="7">
        <v>41385</v>
      </c>
      <c r="D44" s="7" t="s">
        <v>107</v>
      </c>
      <c r="E44" s="7" t="s">
        <v>49</v>
      </c>
      <c r="F44" s="7" t="s">
        <v>53</v>
      </c>
      <c r="G44" s="7" t="s">
        <v>108</v>
      </c>
      <c r="H44" s="7">
        <v>1600</v>
      </c>
      <c r="I44" s="7">
        <v>4</v>
      </c>
      <c r="J44" s="7" t="s">
        <v>37</v>
      </c>
      <c r="K44" s="7">
        <v>9</v>
      </c>
      <c r="L44" s="7" t="s">
        <v>110</v>
      </c>
      <c r="M44" s="9">
        <v>41172</v>
      </c>
      <c r="N44" s="7">
        <v>2012</v>
      </c>
      <c r="O44" s="5" t="s">
        <v>32</v>
      </c>
      <c r="P44" s="7"/>
      <c r="Q44" s="7"/>
      <c r="R44" s="21">
        <v>0</v>
      </c>
      <c r="S44" s="21">
        <v>0</v>
      </c>
      <c r="T44" s="21">
        <v>0</v>
      </c>
      <c r="U44" s="12">
        <v>45790</v>
      </c>
      <c r="V44" s="11">
        <v>151.13999999999999</v>
      </c>
    </row>
    <row r="45" spans="1:22" ht="13.5" thickBot="1">
      <c r="A45" s="7">
        <v>41386</v>
      </c>
      <c r="B45" s="8">
        <v>77</v>
      </c>
      <c r="C45" s="7">
        <v>41386</v>
      </c>
      <c r="D45" s="7" t="s">
        <v>111</v>
      </c>
      <c r="E45" s="7" t="s">
        <v>49</v>
      </c>
      <c r="F45" s="7" t="s">
        <v>53</v>
      </c>
      <c r="G45" s="7" t="s">
        <v>108</v>
      </c>
      <c r="H45" s="7">
        <v>200</v>
      </c>
      <c r="I45" s="7">
        <v>4</v>
      </c>
      <c r="J45" s="7" t="s">
        <v>111</v>
      </c>
      <c r="K45" s="7">
        <v>2</v>
      </c>
      <c r="L45" s="7" t="s">
        <v>112</v>
      </c>
      <c r="M45" s="9">
        <v>41172</v>
      </c>
      <c r="N45" s="7">
        <v>2012</v>
      </c>
      <c r="O45" s="5" t="s">
        <v>45</v>
      </c>
      <c r="P45" s="7"/>
      <c r="Q45" s="7"/>
      <c r="R45" s="21">
        <v>0</v>
      </c>
      <c r="S45" s="21">
        <v>0</v>
      </c>
      <c r="T45" s="21">
        <v>0</v>
      </c>
      <c r="U45" s="12">
        <v>45026</v>
      </c>
      <c r="V45" s="11">
        <v>44.69</v>
      </c>
    </row>
    <row r="46" spans="1:22" ht="13.5" thickBot="1">
      <c r="A46" s="7">
        <v>42969</v>
      </c>
      <c r="B46" s="14">
        <v>78</v>
      </c>
      <c r="C46" s="7">
        <v>42969</v>
      </c>
      <c r="D46" s="7" t="s">
        <v>117</v>
      </c>
      <c r="E46" s="7" t="s">
        <v>118</v>
      </c>
      <c r="F46" s="7" t="s">
        <v>116</v>
      </c>
      <c r="G46" s="7" t="s">
        <v>108</v>
      </c>
      <c r="H46" s="7">
        <v>1025</v>
      </c>
      <c r="I46" s="7">
        <v>4</v>
      </c>
      <c r="J46" s="7"/>
      <c r="K46" s="7"/>
      <c r="L46" s="7" t="s">
        <v>115</v>
      </c>
      <c r="M46" s="9">
        <v>43609</v>
      </c>
      <c r="N46" s="7">
        <v>2019</v>
      </c>
      <c r="O46" s="5" t="s">
        <v>45</v>
      </c>
      <c r="P46" s="7"/>
      <c r="Q46" s="7"/>
      <c r="R46" s="21">
        <v>0</v>
      </c>
      <c r="S46" s="21">
        <v>0</v>
      </c>
      <c r="T46" s="21">
        <v>0</v>
      </c>
      <c r="U46" s="12">
        <v>45801</v>
      </c>
      <c r="V46" s="11">
        <v>87</v>
      </c>
    </row>
    <row r="47" spans="1:22" ht="15" thickBot="1">
      <c r="A47" s="26" t="s">
        <v>163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15" t="s">
        <v>113</v>
      </c>
      <c r="Q47" s="15" t="s">
        <v>113</v>
      </c>
      <c r="R47" s="22">
        <f>SUM(R4:R46)</f>
        <v>0</v>
      </c>
      <c r="S47" s="22">
        <f t="shared" ref="S47:T47" si="0">SUM(S4:S46)</f>
        <v>0</v>
      </c>
      <c r="T47" s="22">
        <f t="shared" si="0"/>
        <v>0</v>
      </c>
      <c r="U47" s="16"/>
      <c r="V47" s="17">
        <f>SUM(V4:V46)</f>
        <v>4356.649999999996</v>
      </c>
    </row>
    <row r="48" spans="1:22" ht="15" thickBot="1">
      <c r="A48" s="26" t="s">
        <v>164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8"/>
      <c r="P48" s="15" t="s">
        <v>113</v>
      </c>
      <c r="Q48" s="15" t="s">
        <v>113</v>
      </c>
      <c r="R48" s="22">
        <f>R47*36</f>
        <v>0</v>
      </c>
      <c r="S48" s="22">
        <f>S47*36</f>
        <v>0</v>
      </c>
      <c r="T48" s="22">
        <f>R48*1.2</f>
        <v>0</v>
      </c>
      <c r="U48" s="16"/>
      <c r="V48" s="17">
        <f>V47*36</f>
        <v>156839.39999999985</v>
      </c>
    </row>
    <row r="51" spans="4:14">
      <c r="D51" s="19"/>
    </row>
    <row r="52" spans="4:14">
      <c r="D52" s="19"/>
    </row>
    <row r="53" spans="4:14">
      <c r="L53" s="19" t="s">
        <v>114</v>
      </c>
      <c r="N53" s="19"/>
    </row>
    <row r="54" spans="4:14">
      <c r="D54" s="19"/>
    </row>
  </sheetData>
  <mergeCells count="14">
    <mergeCell ref="A1:T1"/>
    <mergeCell ref="B2:B3"/>
    <mergeCell ref="A47:O47"/>
    <mergeCell ref="A48:O48"/>
    <mergeCell ref="A2:A3"/>
    <mergeCell ref="M2:M3"/>
    <mergeCell ref="N2:N3"/>
    <mergeCell ref="C2:C3"/>
    <mergeCell ref="D2:D3"/>
    <mergeCell ref="E2:F2"/>
    <mergeCell ref="G2:G3"/>
    <mergeCell ref="I2:I3"/>
    <mergeCell ref="L2:L3"/>
    <mergeCell ref="R2:T2"/>
  </mergeCells>
  <pageMargins left="0" right="0" top="0" bottom="0" header="0" footer="0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List1!Oblasť_tlače</vt:lpstr>
    </vt:vector>
  </TitlesOfParts>
  <Company>United Technologies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Stries</dc:creator>
  <cp:lastModifiedBy>awagnerova</cp:lastModifiedBy>
  <cp:lastPrinted>2021-07-29T13:00:49Z</cp:lastPrinted>
  <dcterms:created xsi:type="dcterms:W3CDTF">2018-04-20T09:12:39Z</dcterms:created>
  <dcterms:modified xsi:type="dcterms:W3CDTF">2021-08-12T06:06:01Z</dcterms:modified>
</cp:coreProperties>
</file>