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"/>
    </mc:Choice>
  </mc:AlternateContent>
  <xr:revisionPtr revIDLastSave="0" documentId="8_{FFA2DCF9-489E-4D05-8BFD-0F47CEA54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L23" i="1"/>
  <c r="L22" i="1"/>
  <c r="L21" i="1"/>
  <c r="K23" i="1"/>
  <c r="K22" i="1"/>
  <c r="K21" i="1"/>
  <c r="S9" i="2" l="1"/>
  <c r="R9" i="2"/>
  <c r="R10" i="2" s="1"/>
  <c r="L20" i="1"/>
  <c r="L19" i="1"/>
  <c r="L18" i="1"/>
  <c r="L17" i="1"/>
  <c r="L16" i="1"/>
  <c r="L15" i="1"/>
  <c r="L14" i="1"/>
  <c r="L13" i="1"/>
  <c r="L12" i="1"/>
  <c r="L11" i="1"/>
  <c r="L10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R11" i="2" l="1"/>
</calcChain>
</file>

<file path=xl/sharedStrings.xml><?xml version="1.0" encoding="utf-8"?>
<sst xmlns="http://schemas.openxmlformats.org/spreadsheetml/2006/main" count="108" uniqueCount="73">
  <si>
    <t xml:space="preserve">Príloha č.1 </t>
  </si>
  <si>
    <t>Opis predmetu zákazky a Návrh plnenia predmetu zákazky</t>
  </si>
  <si>
    <t>Obchodné meno:</t>
  </si>
  <si>
    <t>Sídlo:</t>
  </si>
  <si>
    <t>IČO:</t>
  </si>
  <si>
    <t>číslo položky</t>
  </si>
  <si>
    <t>Názov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</si>
  <si>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</si>
  <si>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</si>
  <si>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</si>
  <si>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</si>
  <si>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</si>
  <si>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</si>
  <si>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</si>
  <si>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</si>
  <si>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</si>
  <si>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</si>
  <si>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PC1</t>
  </si>
  <si>
    <t>ks</t>
  </si>
  <si>
    <t>All in One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</si>
  <si>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</si>
  <si>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</si>
  <si>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</si>
  <si>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</si>
  <si>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</si>
  <si>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</si>
  <si>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</si>
  <si>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</si>
  <si>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</si>
  <si>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</si>
  <si>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</si>
  <si>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</si>
  <si>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</si>
  <si>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</si>
  <si>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...............................................................................................................................</t>
  </si>
  <si>
    <t>Slúchadlá</t>
  </si>
  <si>
    <t>Monitor LCD 32</t>
  </si>
  <si>
    <t>Q32P2  - LCD monitor Quad HD 2560×1440, displej IPS, 16:9, odozva 4ms, obnovovacia frekvencia 75Hz, G-Sync kompatibilný, farebná hĺbka 10bit, jas 250cd/m2, kontrast 1000:1, DisplayPort 1.2, HDMI 1.4, slúchadlový výstup, nastaviteľná výška, pivot, repro, VESA , rp:32" AOC Q32P2</t>
  </si>
  <si>
    <t>Tablet PC</t>
  </si>
  <si>
    <t>kombo klavesnica+myš</t>
  </si>
  <si>
    <t>reproduktory</t>
  </si>
  <si>
    <t xml:space="preserve">Notebook 1
</t>
  </si>
  <si>
    <t>Tablet2 11"</t>
  </si>
  <si>
    <t>Tablet 14´</t>
  </si>
  <si>
    <t>Monitor 27"</t>
  </si>
  <si>
    <t xml:space="preserve">Monitor  24" </t>
  </si>
  <si>
    <t>PC:  CPU PassMark - CPU Mark min. 4149, grafická karta integrovaná, RAM 8GB DDR4, SSD 512GB, 10/100/1 000 GbE LAN, VGA D-SUB a HDMI, porty: min 4×USB 3.1, 2×USB 2.0, typ skrine: Mini Tower, myš a klávesnica, Windows 10; S01-aF0005nc</t>
  </si>
  <si>
    <t>All in One 4: All In One PC 27" 2560 × 1440, CPU PassMark - CPU Mark min. 10100,  Grafická karta: Passmark G3D Mark min. 6969, RAM 8GB DDR4, SSD 512GB, webkamera, WiFi 802.11 ax, Bluetooth 5.0, LAN,  HDMI, 3×USB 3.2, 2×USB 2.0, Čítačka kariet, myš a klávesnica, Windows 10; 27IMB05, F0FA000NCK</t>
  </si>
  <si>
    <t>Notebook: 15,6", Procesor passmark skóre: min 10 660, Grafická karta: passmark g3d mark min. 3723, 16 GB DDR4, 512 GB SSD, kompatibilný s Win10 Pro 64-bit, 1920x1080 IPS antireflexný, numerická klávesnica, podsvietená klávesnica, USB 3.2Gen1, USB-C, čítačka odtlačkov prstov, WiFi 6, 45Wh batéria, hmotnosť do 1.7 kg; 20TD002MCK</t>
  </si>
  <si>
    <t>Tablet-notebook: dotykový 15.6" IPS antireflexný 1920 × 1080,  Svietivosť 250 Nits, Passmark procesora min. 10112b.,  Grafická karta integrovaná, RAM 16GB DDR4, SSD 1000GB PCIe NVMe, numerická klávesnica, podsvietená klávesnica,  jazyk klávesnice: CZ, SK, webkamera, USB 3.2 Gen 1, USB-C, čítačka odtlačkov prstov, WiFi 5, hmotnosť max. 2kg,  Výdrž batérie min. 10 h, Windows 10 Home,  Rozmery max 36 x 2,1cm x 24cm; 15-er0901nc</t>
  </si>
  <si>
    <t>Tablet: 14", procesor passmark skóre: min 10660, grafická karta passmark g3d mark min. 2866, 16 GB DDR4, 1000 GB SSD, OS kompatibilný s Win 10 Home, 1920x1080 FullHD, šedý, podsvietená klávesnica, webkamera, USB 3.2Gen1, čítačka odtlačkov prstov, WiFi 6, 40 Wh batéria, hmotnosť do 1.5 kg; 5406</t>
  </si>
  <si>
    <t xml:space="preserve">Tablet: 11", passmark: min 7600, 4GB RAM, interná pamäť do 128GB so slotom pre pamäťové karty do 512GB, , OS kompatibilný s Android 12, diplej: 2000x1080 ISP s technológiou Dolby Vision a HDR, JBL reproduktory sivá, Zadný fotoaparát s rozlíšením 8Mpx, Konektivita s voliteľným dotykovým perom Lenovo Precision Pen 2, Bluetooth 5.0 aj USB-C, WiFi, 7500 mAh batéria, hmotnosť 1.5kg; </t>
  </si>
  <si>
    <t>Set klávesnice a myši – bezdrôtový, rozhranie - bezdrôtový USB prijímač, česká a slovenská kancelárska klávesnica, vysokoprofilové klávesy + optická myš, 1000 DPI, 3 tlačidlá, symetrická, 12 F-kláves na ovládanie médií, 2.4 GHz frekvencie, dosah 10 m, batérie - AAA, životnosť batérií - 48 mesiacov klávesnica, 18 mesiacov myš, rozmery - šírka max. 45cm, výška max. 22 cm, hĺbka max. 19 cm; MK345 920-008351</t>
  </si>
  <si>
    <t>Slúchadlá káblové, s mikrofónom, konštrukcia mikrofónu - sklápacia, smerová charakteristika - všesmerové snímanie, cez hlavu, okolo uší, uzatvorená konštrukcia, 3.5mm Jack, pre PC, frekvenčný rozsah 20 Hz–20000 Hz, citlivosť 100 dB/mW, impedancia 21 Ohm, menič 50 mm, kábel min 1.2 m, Farba čierna,  Hmotnosť do 260 g; NP.HDS1A.008</t>
  </si>
  <si>
    <t>Typ reproduktorov: regálové, pasívne, pripojenie: analógové, počet pásiem: 2, frekvenčný rozsah: min. 67 - max. 40000 Hz, impedancia: 8 Ohm, výkon: 100 W, citlivosť: 87 dB, basový reproduktor: 4", výškový reproduktor: 1", farba: Čierna, rozmery: Šírka max 14cm, výška max. 22cm, hĺbka max. 16cm, hmotnosť max 2,72kg; S10E</t>
  </si>
  <si>
    <t xml:space="preserve">27" LCD monitor Full HD 1920x1080, displej ISP, 16:9, odozva 8ms, obnovovacia frekvencia 60 Hz, jas 300 cd/m2, kontrast: 1000:1, DisplayPort 1.2, HDMI, VGA, USB porty, nastaviteľná výšk, pivot, Vesa, ComfortView; P2719H </t>
  </si>
  <si>
    <t>farebná A4 
tlač, sken, kopir</t>
  </si>
  <si>
    <t>atramentová</t>
  </si>
  <si>
    <t xml:space="preserve">ČB: 4500, Farebné: 2800, </t>
  </si>
  <si>
    <t>4800 x2400 DPI, 32 str/min ČB, 22 str/min FARBA, DUPLEX</t>
  </si>
  <si>
    <t>1200x2400 dpi, 2-stranný sken, BMP, JPEG, TIFF, Skenovanie do multi-TIFF, PDF, PNG</t>
  </si>
  <si>
    <t>25 Str./min. Čiernobiela, 12 Str./min. farba</t>
  </si>
  <si>
    <t>USB 2.0, Wifi 802.11 a/b/g/n/ac, ethernet, Airprint, iPrint</t>
  </si>
  <si>
    <t>ČB: 0,23€/100strán, 0,72€/100strán</t>
  </si>
  <si>
    <t>Kamera</t>
  </si>
  <si>
    <t>Rozlíšenie videa: Full HD (1920 × 1080 px), Zorný uhol: 78 °,  60 snímok za sekundu
Optika: 20-fázová funkcia autofocus, noise reduction, elektronická stabilizácia obrazu, rozhranie USB-C
Vstavaný duálny stereo mikrofón s automatickým potlačením šumu, klip s možnosťou pripevnenia ku statívu, v balení statický držiak a držiak na monitor</t>
  </si>
  <si>
    <t>Redukcia</t>
  </si>
  <si>
    <t>Redukcia USB C F na USB A M k pripojeniu kamery s USB-C konektorom k PC</t>
  </si>
  <si>
    <t>Dokovacia stanica</t>
  </si>
  <si>
    <t>dokovacia stanica - hliník, rýchly prenos dát, funkcia Plug and Play (nie je nutné inštalovať ovládače), celkový výkon 10W (5V/2A), výstup: 1× HDMI, 1× VGA, 3× USB 3.2, 1× RJ45, 1× 3.5mm audio, 1× SD slot pre kartu, 1× MicroSD slot pre kartu, 1× USB-C (60W 20V/3A)</t>
  </si>
  <si>
    <r>
      <t>Monitor 1:</t>
    </r>
    <r>
      <rPr>
        <sz val="11"/>
        <color rgb="FF000000"/>
        <rFont val="Georgia"/>
        <family val="1"/>
        <charset val="238"/>
      </rPr>
      <t xml:space="preserve">  </t>
    </r>
    <r>
      <rPr>
        <b/>
        <sz val="11"/>
        <color rgb="FF000000"/>
        <rFont val="Georgia"/>
        <family val="1"/>
        <charset val="238"/>
      </rPr>
      <t>24"</t>
    </r>
    <r>
      <rPr>
        <sz val="11"/>
        <color rgb="FF000000"/>
        <rFont val="Georgia"/>
        <family val="1"/>
        <charset val="238"/>
      </rPr>
      <t xml:space="preserve"> LCD monitor Full HD 1920×1080, displej IPS, 16:9, odozva max 5ms, obnovovacia frekvencia 75Hz, FreeSync, jas 250cd/m2, kontrast 1000:1, DisplayPort 1.2, HDMI 1.4, porty: min USB porty 2, slúchadlový výstup, nastaviteľná výška, pivot, VESA , Flicker-free, Filter modrého svetla, HDMI kábel v balení</t>
    </r>
    <r>
      <rPr>
        <sz val="11"/>
        <color theme="1"/>
        <rFont val="Georgia"/>
        <family val="1"/>
        <charset val="238"/>
      </rPr>
      <t>; T45F</t>
    </r>
  </si>
  <si>
    <t>PC, Monitory, All in One, NB a iné</t>
  </si>
  <si>
    <t>Počet priehradiek na papier 3, kapacita priehradky 550 listov,  (2x predné 250 listov, zadná 50 listov) gramáž 64až255g/m2, automatic. podávač dokumentov; L6550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</si>
</sst>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</numFmts>
  <fonts count="2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7" fillId="0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/>
    <xf numFmtId="0" fontId="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9" fillId="3" borderId="0" xfId="0" applyFont="1" applyFill="1"/>
    <xf numFmtId="0" fontId="9" fillId="0" borderId="0" xfId="0" applyFont="1"/>
    <xf numFmtId="0" fontId="8" fillId="0" borderId="0" xfId="0" applyFont="1"/>
    <xf numFmtId="0" fontId="8" fillId="3" borderId="0" xfId="0" applyFont="1" applyFill="1"/>
    <xf numFmtId="0" fontId="7" fillId="3" borderId="0" xfId="0" applyFont="1" applyFill="1"/>
    <xf numFmtId="0" fontId="15" fillId="0" borderId="0" xfId="0" applyFont="1"/>
    <xf numFmtId="0" fontId="7" fillId="3" borderId="0" xfId="0" applyFont="1" applyFill="1" applyAlignment="1">
      <alignment vertical="center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3" borderId="9" xfId="0" applyNumberFormat="1" applyFont="1" applyFill="1" applyBorder="1" applyAlignment="1">
      <alignment horizontal="right"/>
    </xf>
    <xf numFmtId="10" fontId="12" fillId="3" borderId="9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7" fillId="0" borderId="7" xfId="0" applyNumberFormat="1" applyFont="1" applyFill="1" applyBorder="1"/>
    <xf numFmtId="2" fontId="7" fillId="0" borderId="9" xfId="0" applyNumberFormat="1" applyFont="1" applyFill="1" applyBorder="1"/>
    <xf numFmtId="2" fontId="7" fillId="0" borderId="18" xfId="0" applyNumberFormat="1" applyFont="1" applyFill="1" applyBorder="1"/>
    <xf numFmtId="0" fontId="10" fillId="2" borderId="4" xfId="0" applyFont="1" applyFill="1" applyBorder="1" applyAlignment="1">
      <alignment vertical="center" wrapText="1"/>
    </xf>
    <xf numFmtId="0" fontId="0" fillId="0" borderId="12" xfId="0" applyBorder="1"/>
    <xf numFmtId="0" fontId="0" fillId="0" borderId="20" xfId="0" applyBorder="1"/>
    <xf numFmtId="0" fontId="12" fillId="0" borderId="8" xfId="0" applyFont="1" applyFill="1" applyBorder="1" applyAlignment="1">
      <alignment horizontal="left" vertical="center" wrapText="1"/>
    </xf>
    <xf numFmtId="44" fontId="18" fillId="0" borderId="9" xfId="1" applyFont="1" applyFill="1" applyBorder="1" applyAlignment="1">
      <alignment horizontal="center" vertical="center" wrapText="1"/>
    </xf>
    <xf numFmtId="0" fontId="1" fillId="3" borderId="9" xfId="3" applyFill="1" applyBorder="1" applyAlignment="1">
      <alignment horizontal="left" vertical="center" wrapText="1"/>
    </xf>
    <xf numFmtId="44" fontId="12" fillId="4" borderId="22" xfId="1" applyFont="1" applyFill="1" applyBorder="1" applyAlignment="1">
      <alignment vertical="center" wrapText="1"/>
    </xf>
    <xf numFmtId="2" fontId="12" fillId="0" borderId="9" xfId="0" applyNumberFormat="1" applyFont="1" applyFill="1" applyBorder="1" applyAlignment="1">
      <alignment horizontal="right"/>
    </xf>
    <xf numFmtId="2" fontId="12" fillId="0" borderId="18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2" fontId="7" fillId="3" borderId="1" xfId="0" applyNumberFormat="1" applyFont="1" applyFill="1" applyBorder="1"/>
    <xf numFmtId="2" fontId="9" fillId="3" borderId="1" xfId="0" applyNumberFormat="1" applyFont="1" applyFill="1" applyBorder="1"/>
    <xf numFmtId="0" fontId="8" fillId="3" borderId="1" xfId="0" applyFont="1" applyFill="1" applyBorder="1" applyAlignment="1">
      <alignment vertical="center" wrapText="1"/>
    </xf>
    <xf numFmtId="2" fontId="14" fillId="3" borderId="1" xfId="0" applyNumberFormat="1" applyFont="1" applyFill="1" applyBorder="1" applyAlignment="1">
      <alignment horizontal="left" vertical="center" wrapText="1"/>
    </xf>
    <xf numFmtId="2" fontId="20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2" fontId="7" fillId="3" borderId="9" xfId="0" applyNumberFormat="1" applyFont="1" applyFill="1" applyBorder="1"/>
    <xf numFmtId="2" fontId="9" fillId="3" borderId="9" xfId="0" applyNumberFormat="1" applyFont="1" applyFill="1" applyBorder="1"/>
    <xf numFmtId="0" fontId="19" fillId="0" borderId="13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3" fillId="0" borderId="1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/>
    </xf>
    <xf numFmtId="0" fontId="12" fillId="0" borderId="22" xfId="0" applyNumberFormat="1" applyFont="1" applyFill="1" applyBorder="1" applyAlignment="1">
      <alignment vertical="center"/>
    </xf>
    <xf numFmtId="0" fontId="0" fillId="0" borderId="23" xfId="0" applyBorder="1"/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2" fontId="14" fillId="5" borderId="2" xfId="0" applyNumberFormat="1" applyFont="1" applyFill="1" applyBorder="1" applyAlignment="1">
      <alignment horizontal="center"/>
    </xf>
    <xf numFmtId="2" fontId="14" fillId="5" borderId="13" xfId="0" applyNumberFormat="1" applyFont="1" applyFill="1" applyBorder="1" applyAlignment="1">
      <alignment horizontal="center"/>
    </xf>
    <xf numFmtId="2" fontId="14" fillId="5" borderId="11" xfId="0" applyNumberFormat="1" applyFont="1" applyFill="1" applyBorder="1" applyAlignment="1">
      <alignment horizontal="center"/>
    </xf>
    <xf numFmtId="2" fontId="7" fillId="6" borderId="14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5">
    <cellStyle name="Hyperlink" xfId="2" xr:uid="{00000000-0005-0000-0000-000000000000}"/>
    <cellStyle name="Hypertextové prepojenie" xfId="3" builtinId="8"/>
    <cellStyle name="Mena" xfId="1" builtinId="4"/>
    <cellStyle name="Mena 2" xfId="4" xr:uid="{4B80A196-44EB-4646-8854-1476F84DB3F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90" zoomScaleNormal="90" workbookViewId="0">
      <selection activeCell="C11" sqref="C11"/>
    </sheetView>
  </sheetViews>
  <sheetFormatPr defaultColWidth="9.140625" defaultRowHeight="15" x14ac:dyDescent="0.25"/>
  <cols>
    <col min="1" max="1" width="17.28515625" style="1" customWidth="1"/>
    <col min="2" max="2" width="25.42578125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3.28515625" style="1" customWidth="1"/>
    <col min="11" max="11" width="10.7109375" style="1" customWidth="1"/>
    <col min="12" max="12" width="10.85546875" style="1" customWidth="1"/>
    <col min="13" max="16384" width="9.140625" style="1"/>
  </cols>
  <sheetData>
    <row r="1" spans="1:12" s="27" customFormat="1" ht="12.75" x14ac:dyDescent="0.25">
      <c r="A1" s="27" t="s">
        <v>0</v>
      </c>
      <c r="B1" s="86" t="s">
        <v>1</v>
      </c>
      <c r="C1" s="86"/>
      <c r="D1" s="86"/>
      <c r="E1" s="28"/>
      <c r="F1" s="28"/>
      <c r="G1" s="28"/>
    </row>
    <row r="2" spans="1:12" s="27" customFormat="1" ht="12.75" x14ac:dyDescent="0.25">
      <c r="B2" s="45"/>
      <c r="C2" s="45"/>
      <c r="D2" s="45"/>
      <c r="E2" s="28"/>
      <c r="F2" s="28"/>
      <c r="G2" s="28"/>
    </row>
    <row r="3" spans="1:12" s="29" customFormat="1" ht="12.75" x14ac:dyDescent="0.2">
      <c r="A3" s="29" t="s">
        <v>2</v>
      </c>
      <c r="B3" s="30"/>
    </row>
    <row r="4" spans="1:12" s="29" customFormat="1" ht="12.75" x14ac:dyDescent="0.2">
      <c r="A4" s="29" t="s">
        <v>3</v>
      </c>
      <c r="B4" s="30"/>
    </row>
    <row r="5" spans="1:12" s="32" customFormat="1" ht="12.75" x14ac:dyDescent="0.2">
      <c r="A5" s="29" t="s">
        <v>4</v>
      </c>
      <c r="B5" s="31"/>
    </row>
    <row r="6" spans="1:12" s="32" customFormat="1" ht="12.75" x14ac:dyDescent="0.2">
      <c r="A6" s="29"/>
      <c r="B6" s="31"/>
    </row>
    <row r="7" spans="1:12" s="32" customFormat="1" ht="13.5" thickBot="1" x14ac:dyDescent="0.25">
      <c r="A7" s="38" t="s">
        <v>71</v>
      </c>
      <c r="B7" s="31"/>
    </row>
    <row r="8" spans="1:12" s="15" customFormat="1" ht="38.25" x14ac:dyDescent="0.2">
      <c r="A8" s="83" t="s">
        <v>5</v>
      </c>
      <c r="B8" s="84" t="s">
        <v>6</v>
      </c>
      <c r="C8" s="84" t="s">
        <v>7</v>
      </c>
      <c r="D8" s="84" t="s">
        <v>8</v>
      </c>
      <c r="E8" s="84" t="s">
        <v>9</v>
      </c>
      <c r="F8" s="84" t="s">
        <v>10</v>
      </c>
      <c r="G8" s="84" t="s">
        <v>11</v>
      </c>
      <c r="H8" s="84" t="s">
        <v>12</v>
      </c>
      <c r="I8" s="84" t="s">
        <v>13</v>
      </c>
      <c r="J8" s="84" t="s">
        <v>14</v>
      </c>
      <c r="K8" s="84" t="s">
        <v>15</v>
      </c>
      <c r="L8" s="85" t="s">
        <v>16</v>
      </c>
    </row>
    <row r="9" spans="1:12" ht="71.25" x14ac:dyDescent="0.25">
      <c r="A9" s="43">
        <v>1</v>
      </c>
      <c r="B9" s="14" t="s">
        <v>36</v>
      </c>
      <c r="C9" s="14" t="s">
        <v>37</v>
      </c>
      <c r="D9" s="63"/>
      <c r="E9" s="19" t="s">
        <v>18</v>
      </c>
      <c r="F9" s="16">
        <v>1</v>
      </c>
      <c r="G9" s="64"/>
      <c r="H9" s="65"/>
      <c r="I9" s="65"/>
      <c r="J9" s="64"/>
      <c r="K9" s="48">
        <f>F9*G9</f>
        <v>0</v>
      </c>
      <c r="L9" s="49">
        <f>J9*F9</f>
        <v>0</v>
      </c>
    </row>
    <row r="10" spans="1:12" ht="57" x14ac:dyDescent="0.25">
      <c r="A10" s="43">
        <v>2</v>
      </c>
      <c r="B10" s="14" t="s">
        <v>17</v>
      </c>
      <c r="C10" s="14" t="s">
        <v>46</v>
      </c>
      <c r="D10" s="63"/>
      <c r="E10" s="20" t="s">
        <v>18</v>
      </c>
      <c r="F10" s="73">
        <v>1</v>
      </c>
      <c r="G10" s="64"/>
      <c r="H10" s="65"/>
      <c r="I10" s="65"/>
      <c r="J10" s="64"/>
      <c r="K10" s="48">
        <f t="shared" ref="K10:K23" si="0">F10*G10</f>
        <v>0</v>
      </c>
      <c r="L10" s="49">
        <f t="shared" ref="L10:L23" si="1">J10*F10</f>
        <v>0</v>
      </c>
    </row>
    <row r="11" spans="1:12" ht="71.25" x14ac:dyDescent="0.25">
      <c r="A11" s="43">
        <v>3</v>
      </c>
      <c r="B11" s="14" t="s">
        <v>19</v>
      </c>
      <c r="C11" s="14" t="s">
        <v>47</v>
      </c>
      <c r="D11" s="63"/>
      <c r="E11" s="19" t="s">
        <v>18</v>
      </c>
      <c r="F11" s="74">
        <v>1</v>
      </c>
      <c r="G11" s="64"/>
      <c r="H11" s="65"/>
      <c r="I11" s="65"/>
      <c r="J11" s="64"/>
      <c r="K11" s="48">
        <f t="shared" si="0"/>
        <v>0</v>
      </c>
      <c r="L11" s="49">
        <f t="shared" si="1"/>
        <v>0</v>
      </c>
    </row>
    <row r="12" spans="1:12" s="12" customFormat="1" ht="85.5" x14ac:dyDescent="0.2">
      <c r="A12" s="43">
        <v>4</v>
      </c>
      <c r="B12" s="14" t="s">
        <v>41</v>
      </c>
      <c r="C12" s="14" t="s">
        <v>48</v>
      </c>
      <c r="D12" s="66"/>
      <c r="E12" s="20" t="s">
        <v>18</v>
      </c>
      <c r="F12" s="74">
        <v>2</v>
      </c>
      <c r="G12" s="67"/>
      <c r="H12" s="68"/>
      <c r="I12" s="68"/>
      <c r="J12" s="67"/>
      <c r="K12" s="48">
        <f t="shared" si="0"/>
        <v>0</v>
      </c>
      <c r="L12" s="49">
        <f t="shared" si="1"/>
        <v>0</v>
      </c>
    </row>
    <row r="13" spans="1:12" ht="99.75" x14ac:dyDescent="0.25">
      <c r="A13" s="43">
        <v>5</v>
      </c>
      <c r="B13" s="14" t="s">
        <v>38</v>
      </c>
      <c r="C13" s="14" t="s">
        <v>49</v>
      </c>
      <c r="D13" s="63"/>
      <c r="E13" s="19" t="s">
        <v>18</v>
      </c>
      <c r="F13" s="75">
        <v>1</v>
      </c>
      <c r="G13" s="64"/>
      <c r="H13" s="65"/>
      <c r="I13" s="65"/>
      <c r="J13" s="64"/>
      <c r="K13" s="48">
        <f t="shared" si="0"/>
        <v>0</v>
      </c>
      <c r="L13" s="49">
        <f t="shared" si="1"/>
        <v>0</v>
      </c>
    </row>
    <row r="14" spans="1:12" ht="71.25" x14ac:dyDescent="0.25">
      <c r="A14" s="43">
        <v>6</v>
      </c>
      <c r="B14" s="14" t="s">
        <v>43</v>
      </c>
      <c r="C14" s="14" t="s">
        <v>50</v>
      </c>
      <c r="D14" s="63"/>
      <c r="E14" s="19" t="s">
        <v>18</v>
      </c>
      <c r="F14" s="75">
        <v>1</v>
      </c>
      <c r="G14" s="64"/>
      <c r="H14" s="65"/>
      <c r="I14" s="65"/>
      <c r="J14" s="64"/>
      <c r="K14" s="48">
        <f t="shared" si="0"/>
        <v>0</v>
      </c>
      <c r="L14" s="49">
        <f t="shared" si="1"/>
        <v>0</v>
      </c>
    </row>
    <row r="15" spans="1:12" ht="85.5" x14ac:dyDescent="0.25">
      <c r="A15" s="43">
        <v>7</v>
      </c>
      <c r="B15" s="14" t="s">
        <v>42</v>
      </c>
      <c r="C15" s="14" t="s">
        <v>51</v>
      </c>
      <c r="D15" s="66"/>
      <c r="E15" s="21" t="s">
        <v>18</v>
      </c>
      <c r="F15" s="76">
        <v>1</v>
      </c>
      <c r="G15" s="64"/>
      <c r="H15" s="65"/>
      <c r="I15" s="65"/>
      <c r="J15" s="64"/>
      <c r="K15" s="48">
        <f t="shared" si="0"/>
        <v>0</v>
      </c>
      <c r="L15" s="49">
        <f t="shared" si="1"/>
        <v>0</v>
      </c>
    </row>
    <row r="16" spans="1:12" ht="89.25" customHeight="1" x14ac:dyDescent="0.25">
      <c r="A16" s="43">
        <v>8</v>
      </c>
      <c r="B16" s="14" t="s">
        <v>35</v>
      </c>
      <c r="C16" s="14" t="s">
        <v>53</v>
      </c>
      <c r="D16" s="63"/>
      <c r="E16" s="19" t="s">
        <v>18</v>
      </c>
      <c r="F16" s="77">
        <v>1</v>
      </c>
      <c r="G16" s="64"/>
      <c r="H16" s="65"/>
      <c r="I16" s="65"/>
      <c r="J16" s="64"/>
      <c r="K16" s="48">
        <f t="shared" si="0"/>
        <v>0</v>
      </c>
      <c r="L16" s="49">
        <f t="shared" si="1"/>
        <v>0</v>
      </c>
    </row>
    <row r="17" spans="1:23" s="3" customFormat="1" ht="99.75" x14ac:dyDescent="0.25">
      <c r="A17" s="43">
        <v>9</v>
      </c>
      <c r="B17" s="14" t="s">
        <v>39</v>
      </c>
      <c r="C17" s="14" t="s">
        <v>52</v>
      </c>
      <c r="D17" s="69"/>
      <c r="E17" s="61" t="s">
        <v>18</v>
      </c>
      <c r="F17" s="77">
        <v>1</v>
      </c>
      <c r="G17" s="64"/>
      <c r="H17" s="65"/>
      <c r="I17" s="65"/>
      <c r="J17" s="65"/>
      <c r="K17" s="48">
        <f t="shared" si="0"/>
        <v>0</v>
      </c>
      <c r="L17" s="49">
        <f t="shared" si="1"/>
        <v>0</v>
      </c>
    </row>
    <row r="18" spans="1:23" ht="71.25" x14ac:dyDescent="0.25">
      <c r="A18" s="43">
        <v>10</v>
      </c>
      <c r="B18" s="14" t="s">
        <v>40</v>
      </c>
      <c r="C18" s="14" t="s">
        <v>54</v>
      </c>
      <c r="D18" s="66"/>
      <c r="E18" s="21" t="s">
        <v>18</v>
      </c>
      <c r="F18" s="78">
        <v>1</v>
      </c>
      <c r="G18" s="64"/>
      <c r="H18" s="65"/>
      <c r="I18" s="65"/>
      <c r="J18" s="64"/>
      <c r="K18" s="48">
        <f t="shared" si="0"/>
        <v>0</v>
      </c>
      <c r="L18" s="49">
        <f t="shared" si="1"/>
        <v>0</v>
      </c>
    </row>
    <row r="19" spans="1:23" ht="87.75" customHeight="1" thickBot="1" x14ac:dyDescent="0.3">
      <c r="A19" s="43">
        <v>11</v>
      </c>
      <c r="B19" s="14" t="s">
        <v>44</v>
      </c>
      <c r="C19" s="14" t="s">
        <v>55</v>
      </c>
      <c r="D19" s="66"/>
      <c r="E19" s="19" t="s">
        <v>18</v>
      </c>
      <c r="F19" s="79">
        <v>1</v>
      </c>
      <c r="G19" s="64"/>
      <c r="H19" s="65"/>
      <c r="I19" s="65"/>
      <c r="J19" s="64"/>
      <c r="K19" s="48">
        <f t="shared" si="0"/>
        <v>0</v>
      </c>
      <c r="L19" s="49">
        <f t="shared" si="1"/>
        <v>0</v>
      </c>
    </row>
    <row r="20" spans="1:23" ht="102.75" customHeight="1" x14ac:dyDescent="0.25">
      <c r="A20" s="43">
        <v>12</v>
      </c>
      <c r="B20" s="14" t="s">
        <v>45</v>
      </c>
      <c r="C20" s="14" t="s">
        <v>70</v>
      </c>
      <c r="D20" s="66"/>
      <c r="E20" s="21" t="s">
        <v>18</v>
      </c>
      <c r="F20" s="80">
        <v>1</v>
      </c>
      <c r="G20" s="64"/>
      <c r="H20" s="65"/>
      <c r="I20" s="65"/>
      <c r="J20" s="64"/>
      <c r="K20" s="48">
        <f t="shared" si="0"/>
        <v>0</v>
      </c>
      <c r="L20" s="49">
        <f t="shared" si="1"/>
        <v>0</v>
      </c>
    </row>
    <row r="21" spans="1:23" ht="102.75" customHeight="1" x14ac:dyDescent="0.25">
      <c r="A21" s="43">
        <v>13</v>
      </c>
      <c r="B21" s="14" t="s">
        <v>64</v>
      </c>
      <c r="C21" s="14" t="s">
        <v>65</v>
      </c>
      <c r="D21" s="66"/>
      <c r="E21" s="21" t="s">
        <v>18</v>
      </c>
      <c r="F21" s="53">
        <v>4</v>
      </c>
      <c r="G21" s="64"/>
      <c r="H21" s="65"/>
      <c r="I21" s="65"/>
      <c r="J21" s="64"/>
      <c r="K21" s="48">
        <f t="shared" si="0"/>
        <v>0</v>
      </c>
      <c r="L21" s="49">
        <f t="shared" si="1"/>
        <v>0</v>
      </c>
    </row>
    <row r="22" spans="1:23" ht="102.75" customHeight="1" x14ac:dyDescent="0.25">
      <c r="A22" s="43">
        <v>14</v>
      </c>
      <c r="B22" s="14" t="s">
        <v>66</v>
      </c>
      <c r="C22" s="14" t="s">
        <v>67</v>
      </c>
      <c r="D22" s="66"/>
      <c r="E22" s="21" t="s">
        <v>18</v>
      </c>
      <c r="F22" s="54">
        <v>11</v>
      </c>
      <c r="G22" s="64"/>
      <c r="H22" s="65"/>
      <c r="I22" s="65"/>
      <c r="J22" s="64"/>
      <c r="K22" s="48">
        <f t="shared" si="0"/>
        <v>0</v>
      </c>
      <c r="L22" s="49">
        <f t="shared" si="1"/>
        <v>0</v>
      </c>
    </row>
    <row r="23" spans="1:23" ht="102.75" customHeight="1" thickBot="1" x14ac:dyDescent="0.3">
      <c r="A23" s="44">
        <v>15</v>
      </c>
      <c r="B23" s="13" t="s">
        <v>68</v>
      </c>
      <c r="C23" s="13" t="s">
        <v>69</v>
      </c>
      <c r="D23" s="70"/>
      <c r="E23" s="62" t="s">
        <v>18</v>
      </c>
      <c r="F23" s="82">
        <v>1</v>
      </c>
      <c r="G23" s="71"/>
      <c r="H23" s="72"/>
      <c r="I23" s="72"/>
      <c r="J23" s="71"/>
      <c r="K23" s="50">
        <f t="shared" si="0"/>
        <v>0</v>
      </c>
      <c r="L23" s="51">
        <f t="shared" si="1"/>
        <v>0</v>
      </c>
    </row>
    <row r="24" spans="1:23" x14ac:dyDescent="0.25">
      <c r="B24" s="4"/>
      <c r="C24" s="5"/>
      <c r="D24" s="5"/>
      <c r="E24" s="5"/>
      <c r="F24" s="6"/>
      <c r="G24" s="87" t="s">
        <v>15</v>
      </c>
      <c r="H24" s="88"/>
      <c r="I24" s="89"/>
      <c r="J24" s="93">
        <f>SUM(K9:K23)</f>
        <v>0</v>
      </c>
      <c r="K24" s="93"/>
      <c r="L24" s="93"/>
    </row>
    <row r="25" spans="1:23" ht="15.75" x14ac:dyDescent="0.25">
      <c r="B25" s="7"/>
      <c r="G25" s="90" t="s">
        <v>16</v>
      </c>
      <c r="H25" s="91"/>
      <c r="I25" s="92"/>
      <c r="J25" s="94">
        <f>SUM(L9:L23)</f>
        <v>0</v>
      </c>
      <c r="K25" s="94"/>
      <c r="L25" s="94"/>
    </row>
    <row r="26" spans="1:23" x14ac:dyDescent="0.25">
      <c r="G26" s="11"/>
    </row>
    <row r="27" spans="1:23" s="26" customFormat="1" ht="14.25" x14ac:dyDescent="0.2">
      <c r="A27" s="33" t="s">
        <v>20</v>
      </c>
      <c r="B27" s="33"/>
      <c r="C27" s="3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s="26" customFormat="1" ht="14.25" x14ac:dyDescent="0.2">
      <c r="A28" s="34"/>
      <c r="B28" s="34"/>
      <c r="C28" s="34"/>
      <c r="D28" s="24"/>
      <c r="E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3" s="26" customFormat="1" ht="14.25" x14ac:dyDescent="0.2">
      <c r="A29" s="34"/>
      <c r="B29" s="34"/>
      <c r="C29" s="34"/>
      <c r="D29" s="24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s="26" customFormat="1" ht="14.25" x14ac:dyDescent="0.2">
      <c r="D30" s="24"/>
      <c r="E30" s="24"/>
    </row>
    <row r="31" spans="1:23" s="26" customFormat="1" ht="14.25" x14ac:dyDescent="0.2">
      <c r="G31" s="35" t="s">
        <v>21</v>
      </c>
    </row>
    <row r="32" spans="1:23" s="23" customFormat="1" ht="14.25" x14ac:dyDescent="0.2">
      <c r="D32" s="24"/>
      <c r="E32" s="24"/>
      <c r="F32" s="24"/>
      <c r="G32" s="40" t="s">
        <v>22</v>
      </c>
      <c r="H32" s="41"/>
      <c r="I32" s="42"/>
      <c r="J32" s="42"/>
      <c r="K32" s="42"/>
      <c r="L32" s="42"/>
    </row>
    <row r="33" spans="4:8" s="23" customFormat="1" ht="14.25" x14ac:dyDescent="0.2">
      <c r="D33" s="24"/>
      <c r="E33" s="24"/>
      <c r="F33" s="24"/>
      <c r="G33" s="26"/>
      <c r="H33" s="26"/>
    </row>
    <row r="34" spans="4:8" s="23" customFormat="1" ht="14.25" x14ac:dyDescent="0.25">
      <c r="D34" s="24"/>
      <c r="E34" s="24"/>
      <c r="F34" s="24"/>
    </row>
  </sheetData>
  <mergeCells count="5">
    <mergeCell ref="B1:D1"/>
    <mergeCell ref="G24:I24"/>
    <mergeCell ref="G25:I25"/>
    <mergeCell ref="J24:L24"/>
    <mergeCell ref="J25:L25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zoomScale="70" zoomScaleNormal="70" workbookViewId="0">
      <selection activeCell="R10" sqref="R10:S10"/>
    </sheetView>
  </sheetViews>
  <sheetFormatPr defaultColWidth="9.140625" defaultRowHeight="15" x14ac:dyDescent="0.25"/>
  <cols>
    <col min="1" max="1" width="11.7109375" style="8" customWidth="1"/>
    <col min="2" max="2" width="22.42578125" style="8" customWidth="1"/>
    <col min="3" max="3" width="14.85546875" style="8" customWidth="1"/>
    <col min="4" max="4" width="17.7109375" style="8" customWidth="1"/>
    <col min="5" max="5" width="20.7109375" style="8" customWidth="1"/>
    <col min="6" max="6" width="22" style="8" customWidth="1"/>
    <col min="7" max="7" width="22.140625" style="8" customWidth="1"/>
    <col min="8" max="8" width="25.140625" style="8" customWidth="1"/>
    <col min="9" max="9" width="20.28515625" style="8" customWidth="1"/>
    <col min="10" max="10" width="12.28515625" style="8" customWidth="1"/>
    <col min="11" max="11" width="36.140625" style="9" customWidth="1"/>
    <col min="12" max="12" width="11.85546875" style="9" customWidth="1"/>
    <col min="13" max="13" width="11.7109375" style="10" customWidth="1"/>
    <col min="14" max="14" width="11.85546875" style="10" customWidth="1"/>
    <col min="15" max="15" width="9.140625" style="10"/>
    <col min="16" max="16" width="10.7109375" style="10" bestFit="1" customWidth="1"/>
    <col min="17" max="17" width="10.7109375" style="10" customWidth="1"/>
    <col min="18" max="18" width="11.85546875" style="10" bestFit="1" customWidth="1"/>
    <col min="19" max="19" width="12" style="10" bestFit="1" customWidth="1"/>
    <col min="20" max="16384" width="9.140625" style="10"/>
  </cols>
  <sheetData>
    <row r="1" spans="1:23" s="27" customFormat="1" ht="12.75" x14ac:dyDescent="0.25">
      <c r="A1" s="27" t="s">
        <v>0</v>
      </c>
      <c r="B1" s="86" t="s">
        <v>1</v>
      </c>
      <c r="C1" s="86"/>
      <c r="D1" s="86"/>
      <c r="E1" s="28"/>
      <c r="F1" s="28"/>
      <c r="G1" s="28"/>
    </row>
    <row r="2" spans="1:23" s="27" customFormat="1" ht="12.75" x14ac:dyDescent="0.25">
      <c r="B2" s="45"/>
      <c r="C2" s="45"/>
      <c r="D2" s="45"/>
      <c r="E2" s="28"/>
      <c r="F2" s="28"/>
      <c r="G2" s="28"/>
    </row>
    <row r="3" spans="1:23" s="29" customFormat="1" ht="12.75" x14ac:dyDescent="0.2">
      <c r="A3" s="29" t="s">
        <v>2</v>
      </c>
      <c r="B3" s="30"/>
    </row>
    <row r="4" spans="1:23" s="29" customFormat="1" ht="12.75" x14ac:dyDescent="0.2">
      <c r="A4" s="29" t="s">
        <v>3</v>
      </c>
      <c r="B4" s="30"/>
    </row>
    <row r="5" spans="1:23" s="32" customFormat="1" ht="12.75" x14ac:dyDescent="0.2">
      <c r="A5" s="29" t="s">
        <v>4</v>
      </c>
      <c r="B5" s="31"/>
    </row>
    <row r="7" spans="1:23" ht="15.75" thickBot="1" x14ac:dyDescent="0.3">
      <c r="A7" s="27" t="s">
        <v>23</v>
      </c>
      <c r="M7" s="9"/>
    </row>
    <row r="8" spans="1:23" ht="33.75" x14ac:dyDescent="0.25">
      <c r="A8" s="17" t="s">
        <v>24</v>
      </c>
      <c r="B8" s="52" t="s">
        <v>25</v>
      </c>
      <c r="C8" s="52" t="s">
        <v>26</v>
      </c>
      <c r="D8" s="52" t="s">
        <v>27</v>
      </c>
      <c r="E8" s="52" t="s">
        <v>28</v>
      </c>
      <c r="F8" s="52" t="s">
        <v>29</v>
      </c>
      <c r="G8" s="52" t="s">
        <v>30</v>
      </c>
      <c r="H8" s="52" t="s">
        <v>31</v>
      </c>
      <c r="I8" s="52" t="s">
        <v>32</v>
      </c>
      <c r="J8" s="52" t="s">
        <v>33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  <c r="Q8" s="52" t="s">
        <v>14</v>
      </c>
      <c r="R8" s="52" t="s">
        <v>15</v>
      </c>
      <c r="S8" s="18" t="s">
        <v>16</v>
      </c>
    </row>
    <row r="9" spans="1:23" ht="150" customHeight="1" thickBot="1" x14ac:dyDescent="0.3">
      <c r="A9" s="55">
        <v>1</v>
      </c>
      <c r="B9" s="22" t="s">
        <v>56</v>
      </c>
      <c r="C9" s="22" t="s">
        <v>57</v>
      </c>
      <c r="D9" s="22" t="s">
        <v>58</v>
      </c>
      <c r="E9" s="22" t="s">
        <v>59</v>
      </c>
      <c r="F9" s="22" t="s">
        <v>60</v>
      </c>
      <c r="G9" s="22" t="s">
        <v>61</v>
      </c>
      <c r="H9" s="22" t="s">
        <v>62</v>
      </c>
      <c r="I9" s="22" t="s">
        <v>72</v>
      </c>
      <c r="J9" s="56" t="s">
        <v>63</v>
      </c>
      <c r="K9" s="57"/>
      <c r="L9" s="58" t="s">
        <v>18</v>
      </c>
      <c r="M9" s="81">
        <v>1</v>
      </c>
      <c r="N9" s="46"/>
      <c r="O9" s="47"/>
      <c r="P9" s="46"/>
      <c r="Q9" s="46"/>
      <c r="R9" s="59">
        <f>N9*M9</f>
        <v>0</v>
      </c>
      <c r="S9" s="60">
        <f>M9*Q9</f>
        <v>0</v>
      </c>
    </row>
    <row r="10" spans="1:23" x14ac:dyDescent="0.25">
      <c r="N10" s="98" t="s">
        <v>15</v>
      </c>
      <c r="O10" s="99"/>
      <c r="P10" s="99"/>
      <c r="Q10" s="100"/>
      <c r="R10" s="93">
        <f>SUM(R9:R9)</f>
        <v>0</v>
      </c>
      <c r="S10" s="93"/>
    </row>
    <row r="11" spans="1:23" x14ac:dyDescent="0.25">
      <c r="N11" s="95" t="s">
        <v>16</v>
      </c>
      <c r="O11" s="96"/>
      <c r="P11" s="96"/>
      <c r="Q11" s="97"/>
      <c r="R11" s="94">
        <f>SUM(S9:S9)</f>
        <v>0</v>
      </c>
      <c r="S11" s="94"/>
    </row>
    <row r="13" spans="1:23" s="26" customFormat="1" ht="14.25" x14ac:dyDescent="0.2">
      <c r="A13" s="33" t="s">
        <v>20</v>
      </c>
      <c r="B13" s="33"/>
      <c r="C13" s="33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26" customFormat="1" ht="14.25" x14ac:dyDescent="0.2">
      <c r="A14" s="34"/>
      <c r="B14" s="34"/>
      <c r="C14" s="34"/>
      <c r="D14" s="24"/>
      <c r="E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26" customFormat="1" ht="14.25" x14ac:dyDescent="0.2">
      <c r="A15" s="34"/>
      <c r="B15" s="34"/>
      <c r="C15" s="34"/>
      <c r="D15" s="24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26" customFormat="1" ht="14.25" x14ac:dyDescent="0.2">
      <c r="D16" s="24"/>
      <c r="E16" s="24"/>
    </row>
    <row r="17" spans="4:10" s="26" customFormat="1" ht="14.25" x14ac:dyDescent="0.2">
      <c r="G17" s="35" t="s">
        <v>34</v>
      </c>
    </row>
    <row r="18" spans="4:10" s="23" customFormat="1" ht="14.25" x14ac:dyDescent="0.2">
      <c r="D18" s="24"/>
      <c r="E18" s="24"/>
      <c r="F18" s="24"/>
      <c r="G18" s="36" t="s">
        <v>22</v>
      </c>
      <c r="H18" s="37"/>
      <c r="I18" s="39"/>
      <c r="J18" s="39"/>
    </row>
  </sheetData>
  <mergeCells count="5">
    <mergeCell ref="R11:S11"/>
    <mergeCell ref="R10:S10"/>
    <mergeCell ref="B1:D1"/>
    <mergeCell ref="N11:Q11"/>
    <mergeCell ref="N10:Q10"/>
  </mergeCells>
  <pageMargins left="0.25" right="0.25" top="0.75" bottom="0.75" header="0.3" footer="0.3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48D5F-8F1A-42DF-8C6C-4825F22A42CE}">
  <ds:schemaRefs>
    <ds:schemaRef ds:uri="http://schemas.microsoft.com/office/2006/documentManagement/types"/>
    <ds:schemaRef ds:uri="http://schemas.microsoft.com/office/infopath/2007/PartnerControls"/>
    <ds:schemaRef ds:uri="5293cd04-d983-46bd-a299-fe8ea140535d"/>
    <ds:schemaRef ds:uri="http://purl.org/dc/elements/1.1/"/>
    <ds:schemaRef ds:uri="http://schemas.microsoft.com/office/2006/metadata/properties"/>
    <ds:schemaRef ds:uri="1fb11256-31c5-4e73-b5bd-93a36785c17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49DE2-677A-47D4-8081-0ECD5CD9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2021-08-16T09:00:49Z</cp:lastPrinted>
  <dcterms:created xsi:type="dcterms:W3CDTF">2021-05-31T06:03:53Z</dcterms:created>
  <dcterms:modified xsi:type="dcterms:W3CDTF">2021-10-05T13:04:56Z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