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BP/Ústav potravinárstva/"/>
    </mc:Choice>
  </mc:AlternateContent>
  <xr:revisionPtr revIDLastSave="0" documentId="14_{9E8AEFFE-C88D-499B-B92F-CC76A93B9B79}" xr6:coauthVersionLast="47" xr6:coauthVersionMax="47" xr10:uidLastSave="{00000000-0000-0000-0000-000000000000}"/>
  <bookViews>
    <workbookView xWindow="-120" yWindow="-120" windowWidth="29040" windowHeight="15840" activeTab="1" xr2:uid="{8A57A01D-56E8-4422-AEE0-AACC236F6100}"/>
  </bookViews>
  <sheets>
    <sheet name="PC, Monitory, AllinOne, NB" sheetId="1" r:id="rId1"/>
    <sheet name="Tlačiarne, Multifunkčné, ske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2" l="1"/>
  <c r="S10" i="2"/>
  <c r="R13" i="2" s="1"/>
  <c r="S9" i="2"/>
  <c r="R11" i="2"/>
  <c r="R10" i="2"/>
  <c r="R9" i="2"/>
  <c r="R12" i="2" s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L9" i="1"/>
  <c r="K9" i="1"/>
  <c r="K24" i="1" l="1"/>
  <c r="K23" i="1"/>
</calcChain>
</file>

<file path=xl/sharedStrings.xml><?xml version="1.0" encoding="utf-8"?>
<sst xmlns="http://schemas.openxmlformats.org/spreadsheetml/2006/main" count="125" uniqueCount="80">
  <si>
    <t>Typ-použitie</t>
  </si>
  <si>
    <t>parametre tlače</t>
  </si>
  <si>
    <t>skenovanie</t>
  </si>
  <si>
    <t>kopírovanie</t>
  </si>
  <si>
    <t>pripojitelnosť</t>
  </si>
  <si>
    <t>manipulácia s papierom</t>
  </si>
  <si>
    <t xml:space="preserve">laser farba </t>
  </si>
  <si>
    <t>Požadované množstvo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</si>
  <si>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</si>
  <si>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</si>
  <si>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</si>
  <si>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</si>
  <si>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</si>
  <si>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Názov položky</t>
  </si>
  <si>
    <t xml:space="preserve">číslo položky 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</si>
  <si>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</si>
  <si>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</si>
  <si>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</si>
  <si>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</si>
  <si>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</si>
  <si>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</si>
  <si>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</si>
  <si>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</si>
  <si>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</si>
  <si>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</si>
  <si>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</si>
  <si>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</si>
  <si>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</si>
  <si>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>Tlačiarne, skenery</t>
  </si>
  <si>
    <t>...............................................................................................................................</t>
  </si>
  <si>
    <t>WEB kamera s mikrofónom</t>
  </si>
  <si>
    <t>Web kamera s mikrofónom na "clip" pripevnenie na monitor. Digitálny ZOOM: nie;Minimálne rozlíšenie 1280 x 720; Snímkovacia frekvencia: min 30 sn/s; komunikačné rozhranie: USB 2 a vyššie; kamera na otočnom kĺbe s možnosťou otáčať o 360°; CNE-CWC3N</t>
  </si>
  <si>
    <t>Dátové úložisko - Cloud</t>
  </si>
  <si>
    <t>Externé dátové úložisko typu "Cloud". Externý box s možnosťou vloženia 2 ks 3,5´´ HDD diskov. Kapacita úložiska 2 x 3TB s možnosťou rozšírenia kapacity na 24 TB. Počet pozícii pre disk: 2x; počet pozícii osadených diskom: 2x; Podporované zrkadlenie diskov RAID 0, RAID 1, JBOD. Zdieľanie súborov: SAMBA, HFS, CIFS, FTP server, iSCSI, Media server (DLNA), Cloud server. Výkonové chrakteristiky: rýchlosť čítania: 112 MB/s; rýchlosť zápisu: 112 MB/s; systémová pamäť (RAM): 1024 MB; typ pamäte: DDR4; frekvencia procesora: 1,4 GHz. Pripojiteľnosť: LAN: 1x; USB 3.2 Gen 1 (USB 3.0): 2x. Spotreba el. energie:16,79 W. Vyhotovenie: Desktop, GDPR Ready. DS218play</t>
  </si>
  <si>
    <t>Tablet</t>
  </si>
  <si>
    <t>Tablet s uhlopriečkou displeja 10,4´´; rozlíšenie: 2000 x 1200; frekvencia procesora: 2,3 GHz; počet jadier procesora: 8; operačný systém: Android; technológia displeja: TFT; typ displeja: kapacitný; funkcie: GPS, Bluetooth, Wifi; Gyroskop; kapacita úložiska: 64 GB; veľkosť operačnej pamäte: 4 GB; typ interného úložiska: flash; typ pamäťovej karty: MicroSD; Rozlíšenie zadného fotoaparátu: 8 Mpx; Rozlíšenie predného fotoaparátu: 5 Mpx; Rozhranie tabletu: USB-C; WiFi: 802.11ac, verzia 5; výdrž batérie: min. 12 h; dotykové pero: áno.</t>
  </si>
  <si>
    <t>Monitor 2</t>
  </si>
  <si>
    <t>Monitor 2: 24" LCD monitor Full HD 1920×1080, displej IPS, 16:9, odozva 5ms, obnovovacia frekvencia 75Hz, FreeSync, jas 250cd/m2, kontrast 1000:1, DisplayPort 1.2, DVI, HDMI 1.4, DVI, USB porty 3, vstavané reproduktory,  slúchadlový výstup, nastaviteľná výška, pivot, repro, VESA , Flicker-free, Filter modrého svetla, HDMI kábel v balení, USB kábel v balení, I2490PXQU/BT</t>
  </si>
  <si>
    <t xml:space="preserve">Notebook </t>
  </si>
  <si>
    <t>Intel Core i7-10510U (1,80-4,90GHz) (BNCH-6979b); 13,3" FHD 1920x1080px Matný IPS LED LCD; 16GB DDR4 2666MHz; M.2 PCIe SSD 1000GB
Intel UHD Graphics alebo ekvivalent ; WiFi / BT / FPR / USB 3.1 / USB 3.1 Typ-C / HDMI / bez DVD
Win10Pro 64-bit (SK); čierny Hliník a plast; 1r (2r) Carry-In, 20R3000GXS</t>
  </si>
  <si>
    <t>Notebook</t>
  </si>
  <si>
    <t>SGX kompatibilný procesor,  IPS antireflexný 1920 × 1080, RAM 16GB DDR4, interná grafika, SSD 512GB, podsvietená klávesnica, webkamera, USB 3.2 Gen 1, USB-C, čítačka odtlačkov prstov, WiFi 6, 4500 mAh batéria, hmotnosť 1.5kg, 8VU50EA</t>
  </si>
  <si>
    <t>Monitor</t>
  </si>
  <si>
    <t>LCD monitor 4K Ultra HD 3840 × 2160, displej IPS, 16:9, odozva 4ms, farebná hĺbka 10bit, jas 350cd/m2, kontrast 1000:1, DisplayPort 1.2, HDMI 2.0, slúchadlový výstup, repro, VESA uchytenie. 278E1A</t>
  </si>
  <si>
    <t>27" LCD monitor, Full HD 1920x1080, displej IPS, 16:9, odozva 4 ms, obnovovacia frekvencia 75 Hz, FreeSync, jas 350cd/m2, kontrast 1000:1, DisplayPort 1.2, HDMI 1.4, VGA, slúchadlový výstup, vstavané reproduktory, VESA uchytenie, Flicker-free, filter modrého svetla, HDMI kábel v balení; I2790VQ/BT</t>
  </si>
  <si>
    <t>webkamera</t>
  </si>
  <si>
    <r>
      <t>rozlíšenie Full HD 1920 x 1080 px, uho záberu 64</t>
    </r>
    <r>
      <rPr>
        <sz val="9"/>
        <color theme="1"/>
        <rFont val="Calibri"/>
        <family val="2"/>
        <charset val="238"/>
      </rPr>
      <t>⁰</t>
    </r>
    <r>
      <rPr>
        <sz val="9"/>
        <color theme="1"/>
        <rFont val="Georgia"/>
        <family val="1"/>
        <charset val="238"/>
      </rPr>
      <t>, vstavaný mikrofón, pripojenie USB plug-and-play, korekcie pri slabom osvetlení, podporovaný operačný systém Windows 10, Windows 8, Windows 7, Windows Vista, Mac OS.</t>
    </r>
  </si>
  <si>
    <t>Externý HDD disk</t>
  </si>
  <si>
    <t>2,5 " externý disk, kapacita 2 TB, 5400 ot./min., USB 2.0 + 3.0 rozhranie, možnosť automatockej zálohy PC pomocou Dropboxu, veľmi tichý chod, odolný voči menším nárazom,podporuje Windows aj Mac. Súčasťou balenia aj púzdro. WDBU6Y0020BBK-WESN</t>
  </si>
  <si>
    <t>SSD-M2 disk pre notebook</t>
  </si>
  <si>
    <t>vyhotovenie/formát: M.2 NVMe SSD, zbernica: PCI Express Gen3.0 x 4, kapacita: min. 500GB, rýchlosť čítania: 3400MB/s, rýchlosť zápisu: min. 2300 MB/s, životnosť: min. 300 TBW</t>
  </si>
  <si>
    <t>Myš</t>
  </si>
  <si>
    <t>Myš – bezdrôtová, vertikálna, optická, 800 – 1200 – 1600DPI, odozva 4ms, dosah až 8m, technológia power saving mode, bez podsvietenia, 6 tlačidiel, životnosť až 3000000 kliknutí, soft touch povrch, pre pravákov, Plug &amp; Play, 2× AAA batérie (v balení), 2.4GHz USB-A prijímač; MV100</t>
  </si>
  <si>
    <t>Prenosný monitor</t>
  </si>
  <si>
    <t>Prenosný monitor. Dodáva sa s ochranným puzdrom Asus Smart Case, ktoré môžete využiť aj ako stojan. Kvalitné zobrazenie zaistí obrazovka s uhlopriečkou 15,6 palcov. Matný TN panel disponuje širokými pozorovacími uhlami, jasom 180 cd/m2, kontrastným pomerom 700:1, dobou odozvy 5 ms a rozlíšením 1366 x 768 pixelov. Váš zrak ochráni technológia Asus Flicker-Free aj filter modrého svetla. Nechýbajú ani funkcie Asus GamePlus a QuickFit Virtual Scale. Napájanie a pripojenie k zdroju signálu zabezpečí rozhranie USB 3.1 typ C, MB168B</t>
  </si>
  <si>
    <t>sada klávesnice a myši</t>
  </si>
  <si>
    <t>pripojenie cez USB (klávesnica aj myš), citlivosť myši: 1000 DPI, konkávne klávesy, tichý chod,  rozloženie CZ+SK,  ergonomický dizajn; 31330001420</t>
  </si>
  <si>
    <t>PC, Monitory, All in One, NB a iné</t>
  </si>
  <si>
    <t xml:space="preserve">Multifunkčné zariadenie </t>
  </si>
  <si>
    <t>čiernobiela tlač A4, sken, kopírovanie</t>
  </si>
  <si>
    <t>laser, čb</t>
  </si>
  <si>
    <t>20 str./min; 1200 x 1200 dpi</t>
  </si>
  <si>
    <t>A4; 600 x 600 dpi;  formáty: PDF, JPG, TIFF, PNG</t>
  </si>
  <si>
    <t>A4; 600 x 600 dpi; funkcia zmenšenia aj zväčšenia; 2 str na list; 4 strany na list</t>
  </si>
  <si>
    <t>USB 2.0</t>
  </si>
  <si>
    <t>farebná A4, tlač scan, kopírovanie</t>
  </si>
  <si>
    <t xml:space="preserve">rýchlosť tlače A4 (čiernobielo) min. 18 str./min., rýchlosť tlače A4 (farebne) min. 4 str./min., rozlíšenie tlače (čiernobielo/farebne): až 600 x 600 dpi, možnosť manuálne obojstrannej tlače (s podporou ovládača), zásobník papiera s kapacitou 150 hárkov, </t>
  </si>
  <si>
    <t xml:space="preserve">optické rozlíšenie skenovania: až 600 x 600 dpi, výstup skenovania vo formátoch: PDF, JPG, TIFF, </t>
  </si>
  <si>
    <t>A4, ČB: 18 str/min., farebne 4 str/min.</t>
  </si>
  <si>
    <t>pripojenie: 1x USB 2.0 port; 1x sieťový port Ethernet (LAN) 10/100; Wi-Fi 802.11b/g/n, možnosti mobilnej tlače: HP Smart Print, Apple AirPrint, HP Wi-Fi Direct, Google Cloud Print 2.0,</t>
  </si>
  <si>
    <t>Položka č.</t>
  </si>
  <si>
    <t xml:space="preserve">Názov položky (napr. MFZ, tlačiareň, skener) </t>
  </si>
  <si>
    <t>technológia tlače (laser, atrament)</t>
  </si>
  <si>
    <t>Doporučené mesačné zaťaženie (počet strán cca)</t>
  </si>
  <si>
    <t>Ústav potravinárstva FBP</t>
  </si>
  <si>
    <t>Vstupný zásobník s kapacitou 150 hárkov, Výstupná priehradka s kapacitou 50 hárkov       4ZB96A#B19</t>
  </si>
  <si>
    <t>vstupná kapacity: 150 hárkov; zaťažiteľnosť až 2000 str./mes; odporúčaná hmotnosť vst. papiera: 60 - 163 g/m2;      4ZB82A#B19</t>
  </si>
  <si>
    <t>3.</t>
  </si>
  <si>
    <t>38 str./min; 1200 x 1200 dpi</t>
  </si>
  <si>
    <t xml:space="preserve">vstupná kapacity: 150 hárkov; zaťažiteľnosť až 2000 str./mes; odporúčaná hmotnosť vst. papiera: 60 - 163 g/m2;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</si>
</sst>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;[Red]\-#,##0\ &quot;€&quot;"/>
    <numFmt numFmtId="167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8"/>
      <color theme="1"/>
      <name val="Georgia"/>
      <family val="1"/>
      <charset val="238"/>
    </font>
    <font>
      <sz val="1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  <font>
      <sz val="9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0" borderId="0" xfId="0" applyFont="1"/>
    <xf numFmtId="0" fontId="4" fillId="0" borderId="0" xfId="0" applyFont="1"/>
    <xf numFmtId="0" fontId="5" fillId="3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7" xfId="0" applyFont="1" applyFill="1" applyBorder="1"/>
    <xf numFmtId="2" fontId="8" fillId="4" borderId="1" xfId="0" applyNumberFormat="1" applyFont="1" applyFill="1" applyBorder="1"/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4" borderId="8" xfId="0" applyNumberFormat="1" applyFont="1" applyFill="1" applyBorder="1"/>
    <xf numFmtId="0" fontId="10" fillId="0" borderId="0" xfId="0" applyFont="1"/>
    <xf numFmtId="0" fontId="10" fillId="0" borderId="0" xfId="0" applyFont="1" applyAlignment="1">
      <alignment vertical="center"/>
    </xf>
    <xf numFmtId="2" fontId="11" fillId="0" borderId="0" xfId="0" applyNumberFormat="1" applyFont="1"/>
    <xf numFmtId="0" fontId="6" fillId="4" borderId="0" xfId="0" applyFont="1" applyFill="1"/>
    <xf numFmtId="0" fontId="6" fillId="0" borderId="0" xfId="0" applyFont="1"/>
    <xf numFmtId="0" fontId="8" fillId="0" borderId="0" xfId="0" applyFont="1"/>
    <xf numFmtId="0" fontId="8" fillId="2" borderId="0" xfId="0" applyFont="1" applyFill="1"/>
    <xf numFmtId="0" fontId="8" fillId="0" borderId="0" xfId="0" applyFont="1" applyAlignment="1">
      <alignment horizontal="center"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vertical="center"/>
    </xf>
    <xf numFmtId="0" fontId="14" fillId="2" borderId="9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wrapText="1"/>
    </xf>
    <xf numFmtId="2" fontId="14" fillId="2" borderId="1" xfId="0" applyNumberFormat="1" applyFont="1" applyFill="1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top" wrapText="1"/>
    </xf>
    <xf numFmtId="2" fontId="14" fillId="0" borderId="8" xfId="0" applyNumberFormat="1" applyFont="1" applyBorder="1" applyAlignment="1">
      <alignment horizontal="left" vertical="top"/>
    </xf>
    <xf numFmtId="0" fontId="7" fillId="4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2" fontId="8" fillId="0" borderId="8" xfId="0" applyNumberFormat="1" applyFont="1" applyBorder="1"/>
    <xf numFmtId="2" fontId="8" fillId="0" borderId="13" xfId="0" applyNumberFormat="1" applyFont="1" applyBorder="1"/>
    <xf numFmtId="2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6" fillId="4" borderId="0" xfId="0" applyFont="1" applyFill="1"/>
    <xf numFmtId="0" fontId="6" fillId="0" borderId="0" xfId="0" applyFont="1"/>
    <xf numFmtId="0" fontId="8" fillId="0" borderId="0" xfId="0" applyFont="1"/>
    <xf numFmtId="0" fontId="8" fillId="2" borderId="0" xfId="0" applyFont="1" applyFill="1"/>
    <xf numFmtId="0" fontId="8" fillId="0" borderId="0" xfId="0" applyFont="1" applyAlignment="1">
      <alignment horizontal="center" vertical="center"/>
    </xf>
    <xf numFmtId="0" fontId="12" fillId="0" borderId="0" xfId="0" applyFont="1"/>
    <xf numFmtId="0" fontId="8" fillId="0" borderId="0" xfId="0" applyFont="1" applyAlignment="1">
      <alignment vertical="center"/>
    </xf>
    <xf numFmtId="167" fontId="2" fillId="4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2" fillId="4" borderId="1" xfId="0" applyNumberFormat="1" applyFont="1" applyFill="1" applyBorder="1"/>
    <xf numFmtId="2" fontId="2" fillId="2" borderId="1" xfId="0" applyNumberFormat="1" applyFont="1" applyFill="1" applyBorder="1"/>
    <xf numFmtId="2" fontId="2" fillId="2" borderId="6" xfId="0" applyNumberFormat="1" applyFont="1" applyFill="1" applyBorder="1"/>
    <xf numFmtId="2" fontId="2" fillId="4" borderId="8" xfId="0" applyNumberFormat="1" applyFont="1" applyFill="1" applyBorder="1"/>
    <xf numFmtId="0" fontId="12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64" fontId="2" fillId="4" borderId="8" xfId="1" applyNumberFormat="1" applyFont="1" applyFill="1" applyBorder="1" applyAlignment="1">
      <alignment vertical="center" wrapText="1"/>
    </xf>
    <xf numFmtId="1" fontId="2" fillId="2" borderId="8" xfId="1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/>
    <xf numFmtId="2" fontId="2" fillId="2" borderId="13" xfId="0" applyNumberFormat="1" applyFont="1" applyFill="1" applyBorder="1"/>
    <xf numFmtId="0" fontId="5" fillId="3" borderId="3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</cellXfs>
  <cellStyles count="3">
    <cellStyle name="Mena 2" xfId="2" xr:uid="{06821AE6-A444-4661-9FB6-807A488BD201}"/>
    <cellStyle name="Mena 3" xfId="1" xr:uid="{55CA0CED-82A9-48C9-8551-A41A4264247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33"/>
  <sheetViews>
    <sheetView workbookViewId="0">
      <selection activeCell="A2" sqref="A2"/>
    </sheetView>
  </sheetViews>
  <sheetFormatPr defaultRowHeight="15" x14ac:dyDescent="0.25"/>
  <cols>
    <col min="2" max="2" width="24.140625" style="3" customWidth="1"/>
    <col min="3" max="3" width="66.140625" style="3" customWidth="1"/>
    <col min="4" max="4" width="37.5703125" style="2" customWidth="1"/>
    <col min="5" max="5" width="11.28515625" style="1" customWidth="1"/>
    <col min="6" max="6" width="13" customWidth="1"/>
    <col min="7" max="7" width="12.42578125" customWidth="1"/>
    <col min="10" max="10" width="12" customWidth="1"/>
    <col min="12" max="12" width="11.85546875" bestFit="1" customWidth="1"/>
  </cols>
  <sheetData>
    <row r="1" spans="1:12" s="4" customFormat="1" ht="12.75" x14ac:dyDescent="0.25">
      <c r="A1" s="4" t="s">
        <v>8</v>
      </c>
      <c r="B1" s="56" t="s">
        <v>9</v>
      </c>
      <c r="C1" s="56"/>
      <c r="D1" s="56"/>
      <c r="E1" s="5"/>
      <c r="F1" s="5"/>
    </row>
    <row r="2" spans="1:12" s="4" customFormat="1" ht="12.75" x14ac:dyDescent="0.25">
      <c r="A2" s="4" t="s">
        <v>74</v>
      </c>
      <c r="B2" s="6"/>
      <c r="C2" s="6"/>
      <c r="D2" s="6"/>
      <c r="E2" s="5"/>
      <c r="F2" s="5"/>
    </row>
    <row r="3" spans="1:12" s="7" customFormat="1" ht="12.75" x14ac:dyDescent="0.2">
      <c r="A3" s="7" t="s">
        <v>10</v>
      </c>
      <c r="B3" s="8"/>
    </row>
    <row r="4" spans="1:12" s="7" customFormat="1" ht="12.75" x14ac:dyDescent="0.2">
      <c r="A4" s="7" t="s">
        <v>11</v>
      </c>
      <c r="B4" s="8"/>
    </row>
    <row r="5" spans="1:12" s="10" customFormat="1" ht="12.75" x14ac:dyDescent="0.2">
      <c r="A5" s="7" t="s">
        <v>12</v>
      </c>
      <c r="B5" s="9"/>
    </row>
    <row r="6" spans="1:12" s="10" customFormat="1" ht="12.75" x14ac:dyDescent="0.2">
      <c r="A6" s="7"/>
      <c r="B6" s="9"/>
    </row>
    <row r="7" spans="1:12" s="10" customFormat="1" ht="13.5" thickBot="1" x14ac:dyDescent="0.25">
      <c r="A7" s="11" t="s">
        <v>57</v>
      </c>
      <c r="B7" s="9"/>
    </row>
    <row r="8" spans="1:12" ht="33.75" x14ac:dyDescent="0.25">
      <c r="A8" s="12" t="s">
        <v>14</v>
      </c>
      <c r="B8" s="14" t="s">
        <v>13</v>
      </c>
      <c r="C8" s="14" t="s">
        <v>15</v>
      </c>
      <c r="D8" s="14" t="s">
        <v>16</v>
      </c>
      <c r="E8" s="14" t="s">
        <v>17</v>
      </c>
      <c r="F8" s="14" t="s">
        <v>7</v>
      </c>
      <c r="G8" s="14" t="s">
        <v>18</v>
      </c>
      <c r="H8" s="14" t="s">
        <v>19</v>
      </c>
      <c r="I8" s="14" t="s">
        <v>20</v>
      </c>
      <c r="J8" s="14" t="s">
        <v>21</v>
      </c>
      <c r="K8" s="14" t="s">
        <v>22</v>
      </c>
      <c r="L8" s="15" t="s">
        <v>23</v>
      </c>
    </row>
    <row r="9" spans="1:12" ht="48" x14ac:dyDescent="0.25">
      <c r="A9" s="19">
        <v>1</v>
      </c>
      <c r="B9" s="38" t="s">
        <v>30</v>
      </c>
      <c r="C9" s="38" t="s">
        <v>31</v>
      </c>
      <c r="D9" s="16"/>
      <c r="E9" s="13" t="s">
        <v>24</v>
      </c>
      <c r="F9" s="45">
        <v>5</v>
      </c>
      <c r="G9" s="21"/>
      <c r="H9" s="21"/>
      <c r="I9" s="21"/>
      <c r="J9" s="21"/>
      <c r="K9" s="22">
        <f>F9*G9</f>
        <v>0</v>
      </c>
      <c r="L9" s="23">
        <f>F9*J9</f>
        <v>0</v>
      </c>
    </row>
    <row r="10" spans="1:12" ht="120" x14ac:dyDescent="0.25">
      <c r="A10" s="19">
        <v>2</v>
      </c>
      <c r="B10" s="39" t="s">
        <v>32</v>
      </c>
      <c r="C10" s="39" t="s">
        <v>33</v>
      </c>
      <c r="D10" s="16"/>
      <c r="E10" s="13" t="s">
        <v>24</v>
      </c>
      <c r="F10" s="45">
        <v>1</v>
      </c>
      <c r="G10" s="21"/>
      <c r="H10" s="21"/>
      <c r="I10" s="21"/>
      <c r="J10" s="21"/>
      <c r="K10" s="22">
        <f t="shared" ref="K10:K22" si="0">F10*G10</f>
        <v>0</v>
      </c>
      <c r="L10" s="23">
        <f t="shared" ref="L10:L22" si="1">F10*J10</f>
        <v>0</v>
      </c>
    </row>
    <row r="11" spans="1:12" ht="96" x14ac:dyDescent="0.25">
      <c r="A11" s="19">
        <v>3</v>
      </c>
      <c r="B11" s="39" t="s">
        <v>34</v>
      </c>
      <c r="C11" s="39" t="s">
        <v>35</v>
      </c>
      <c r="D11" s="16"/>
      <c r="E11" s="13" t="s">
        <v>24</v>
      </c>
      <c r="F11" s="45">
        <v>1</v>
      </c>
      <c r="G11" s="21"/>
      <c r="H11" s="21"/>
      <c r="I11" s="21"/>
      <c r="J11" s="21"/>
      <c r="K11" s="22">
        <f t="shared" si="0"/>
        <v>0</v>
      </c>
      <c r="L11" s="23">
        <f t="shared" si="1"/>
        <v>0</v>
      </c>
    </row>
    <row r="12" spans="1:12" ht="72.75" x14ac:dyDescent="0.25">
      <c r="A12" s="19">
        <v>4</v>
      </c>
      <c r="B12" s="40" t="s">
        <v>36</v>
      </c>
      <c r="C12" s="42" t="s">
        <v>37</v>
      </c>
      <c r="D12" s="17"/>
      <c r="E12" s="13" t="s">
        <v>24</v>
      </c>
      <c r="F12" s="45">
        <v>3</v>
      </c>
      <c r="G12" s="21"/>
      <c r="H12" s="21"/>
      <c r="I12" s="21"/>
      <c r="J12" s="21"/>
      <c r="K12" s="22">
        <f t="shared" si="0"/>
        <v>0</v>
      </c>
      <c r="L12" s="23">
        <f t="shared" si="1"/>
        <v>0</v>
      </c>
    </row>
    <row r="13" spans="1:12" ht="72" x14ac:dyDescent="0.25">
      <c r="A13" s="19">
        <v>5</v>
      </c>
      <c r="B13" s="39" t="s">
        <v>38</v>
      </c>
      <c r="C13" s="39" t="s">
        <v>39</v>
      </c>
      <c r="D13" s="16"/>
      <c r="E13" s="13" t="s">
        <v>24</v>
      </c>
      <c r="F13" s="45">
        <v>1</v>
      </c>
      <c r="G13" s="21"/>
      <c r="H13" s="21"/>
      <c r="I13" s="21"/>
      <c r="J13" s="21"/>
      <c r="K13" s="22">
        <f t="shared" si="0"/>
        <v>0</v>
      </c>
      <c r="L13" s="23">
        <f t="shared" si="1"/>
        <v>0</v>
      </c>
    </row>
    <row r="14" spans="1:12" ht="48" x14ac:dyDescent="0.25">
      <c r="A14" s="19">
        <v>6</v>
      </c>
      <c r="B14" s="39" t="s">
        <v>40</v>
      </c>
      <c r="C14" s="39" t="s">
        <v>41</v>
      </c>
      <c r="D14" s="16"/>
      <c r="E14" s="13" t="s">
        <v>24</v>
      </c>
      <c r="F14" s="45">
        <v>3</v>
      </c>
      <c r="G14" s="21"/>
      <c r="H14" s="21"/>
      <c r="I14" s="21"/>
      <c r="J14" s="21"/>
      <c r="K14" s="22">
        <f t="shared" si="0"/>
        <v>0</v>
      </c>
      <c r="L14" s="23">
        <f t="shared" si="1"/>
        <v>0</v>
      </c>
    </row>
    <row r="15" spans="1:12" ht="36" x14ac:dyDescent="0.25">
      <c r="A15" s="19">
        <v>7</v>
      </c>
      <c r="B15" s="39" t="s">
        <v>42</v>
      </c>
      <c r="C15" s="39" t="s">
        <v>43</v>
      </c>
      <c r="D15" s="16"/>
      <c r="E15" s="13" t="s">
        <v>24</v>
      </c>
      <c r="F15" s="45">
        <v>1</v>
      </c>
      <c r="G15" s="21"/>
      <c r="H15" s="21"/>
      <c r="I15" s="21"/>
      <c r="J15" s="21"/>
      <c r="K15" s="22">
        <f t="shared" si="0"/>
        <v>0</v>
      </c>
      <c r="L15" s="23">
        <f t="shared" si="1"/>
        <v>0</v>
      </c>
    </row>
    <row r="16" spans="1:12" ht="60" x14ac:dyDescent="0.25">
      <c r="A16" s="19">
        <v>8</v>
      </c>
      <c r="B16" s="39" t="s">
        <v>42</v>
      </c>
      <c r="C16" s="39" t="s">
        <v>44</v>
      </c>
      <c r="D16" s="16"/>
      <c r="E16" s="13" t="s">
        <v>24</v>
      </c>
      <c r="F16" s="45">
        <v>2</v>
      </c>
      <c r="G16" s="21"/>
      <c r="H16" s="21"/>
      <c r="I16" s="21"/>
      <c r="J16" s="21"/>
      <c r="K16" s="22">
        <f t="shared" si="0"/>
        <v>0</v>
      </c>
      <c r="L16" s="23">
        <f t="shared" si="1"/>
        <v>0</v>
      </c>
    </row>
    <row r="17" spans="1:23" ht="48" x14ac:dyDescent="0.25">
      <c r="A17" s="19">
        <v>9</v>
      </c>
      <c r="B17" s="39" t="s">
        <v>45</v>
      </c>
      <c r="C17" s="39" t="s">
        <v>46</v>
      </c>
      <c r="D17" s="18"/>
      <c r="E17" s="13" t="s">
        <v>24</v>
      </c>
      <c r="F17" s="45">
        <v>5</v>
      </c>
      <c r="G17" s="21"/>
      <c r="H17" s="21"/>
      <c r="I17" s="21"/>
      <c r="J17" s="21"/>
      <c r="K17" s="22">
        <f t="shared" si="0"/>
        <v>0</v>
      </c>
      <c r="L17" s="23">
        <f t="shared" si="1"/>
        <v>0</v>
      </c>
    </row>
    <row r="18" spans="1:23" ht="48" x14ac:dyDescent="0.25">
      <c r="A18" s="19">
        <v>10</v>
      </c>
      <c r="B18" s="39" t="s">
        <v>47</v>
      </c>
      <c r="C18" s="39" t="s">
        <v>48</v>
      </c>
      <c r="D18" s="16"/>
      <c r="E18" s="13" t="s">
        <v>24</v>
      </c>
      <c r="F18" s="45">
        <v>6</v>
      </c>
      <c r="G18" s="21"/>
      <c r="H18" s="21"/>
      <c r="I18" s="21"/>
      <c r="J18" s="21"/>
      <c r="K18" s="22">
        <f t="shared" si="0"/>
        <v>0</v>
      </c>
      <c r="L18" s="23">
        <f t="shared" si="1"/>
        <v>0</v>
      </c>
    </row>
    <row r="19" spans="1:23" ht="36" x14ac:dyDescent="0.25">
      <c r="A19" s="19">
        <v>11</v>
      </c>
      <c r="B19" s="39" t="s">
        <v>49</v>
      </c>
      <c r="C19" s="41" t="s">
        <v>50</v>
      </c>
      <c r="D19" s="16"/>
      <c r="E19" s="13" t="s">
        <v>24</v>
      </c>
      <c r="F19" s="45">
        <v>2</v>
      </c>
      <c r="G19" s="21"/>
      <c r="H19" s="21"/>
      <c r="I19" s="21"/>
      <c r="J19" s="21"/>
      <c r="K19" s="22">
        <f t="shared" si="0"/>
        <v>0</v>
      </c>
      <c r="L19" s="23">
        <f t="shared" si="1"/>
        <v>0</v>
      </c>
    </row>
    <row r="20" spans="1:23" ht="48" x14ac:dyDescent="0.25">
      <c r="A20" s="19">
        <v>12</v>
      </c>
      <c r="B20" s="39" t="s">
        <v>51</v>
      </c>
      <c r="C20" s="39" t="s">
        <v>52</v>
      </c>
      <c r="D20" s="16"/>
      <c r="E20" s="13" t="s">
        <v>24</v>
      </c>
      <c r="F20" s="45">
        <v>8</v>
      </c>
      <c r="G20" s="21"/>
      <c r="H20" s="21"/>
      <c r="I20" s="21"/>
      <c r="J20" s="21"/>
      <c r="K20" s="22">
        <f t="shared" si="0"/>
        <v>0</v>
      </c>
      <c r="L20" s="23">
        <f t="shared" si="1"/>
        <v>0</v>
      </c>
    </row>
    <row r="21" spans="1:23" ht="96.75" x14ac:dyDescent="0.25">
      <c r="A21" s="19">
        <v>13</v>
      </c>
      <c r="B21" s="39" t="s">
        <v>53</v>
      </c>
      <c r="C21" s="42" t="s">
        <v>54</v>
      </c>
      <c r="D21" s="16"/>
      <c r="E21" s="13" t="s">
        <v>24</v>
      </c>
      <c r="F21" s="46">
        <v>1</v>
      </c>
      <c r="G21" s="21"/>
      <c r="H21" s="21"/>
      <c r="I21" s="21"/>
      <c r="J21" s="21"/>
      <c r="K21" s="22">
        <f t="shared" si="0"/>
        <v>0</v>
      </c>
      <c r="L21" s="23">
        <f t="shared" si="1"/>
        <v>0</v>
      </c>
    </row>
    <row r="22" spans="1:23" ht="25.5" thickBot="1" x14ac:dyDescent="0.3">
      <c r="A22" s="20">
        <v>14</v>
      </c>
      <c r="B22" s="43" t="s">
        <v>55</v>
      </c>
      <c r="C22" s="44" t="s">
        <v>56</v>
      </c>
      <c r="D22" s="48"/>
      <c r="E22" s="49" t="s">
        <v>24</v>
      </c>
      <c r="F22" s="47">
        <v>1</v>
      </c>
      <c r="G22" s="24"/>
      <c r="H22" s="24"/>
      <c r="I22" s="24"/>
      <c r="J22" s="24"/>
      <c r="K22" s="50">
        <f t="shared" si="0"/>
        <v>0</v>
      </c>
      <c r="L22" s="51">
        <f t="shared" si="1"/>
        <v>0</v>
      </c>
    </row>
    <row r="23" spans="1:23" x14ac:dyDescent="0.25">
      <c r="H23" s="57" t="s">
        <v>22</v>
      </c>
      <c r="I23" s="58"/>
      <c r="J23" s="59"/>
      <c r="K23" s="52">
        <f>SUM(K9:K22)</f>
        <v>0</v>
      </c>
      <c r="L23" s="53"/>
    </row>
    <row r="24" spans="1:23" x14ac:dyDescent="0.25">
      <c r="H24" s="60" t="s">
        <v>23</v>
      </c>
      <c r="I24" s="60"/>
      <c r="J24" s="60"/>
      <c r="K24" s="54">
        <f>SUM(L9:L22)</f>
        <v>0</v>
      </c>
      <c r="L24" s="55"/>
    </row>
    <row r="26" spans="1:23" s="25" customFormat="1" x14ac:dyDescent="0.25">
      <c r="B26" s="26"/>
      <c r="C26" s="26"/>
      <c r="D26" s="26"/>
      <c r="E26" s="26"/>
      <c r="G26" s="27"/>
    </row>
    <row r="27" spans="1:23" s="30" customFormat="1" ht="14.25" x14ac:dyDescent="0.2">
      <c r="A27" s="28" t="s">
        <v>25</v>
      </c>
      <c r="B27" s="28"/>
      <c r="C27" s="29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s="30" customFormat="1" ht="14.25" x14ac:dyDescent="0.2">
      <c r="A28" s="29"/>
      <c r="B28" s="29"/>
      <c r="C28" s="29"/>
      <c r="D28" s="32"/>
      <c r="E28" s="32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s="30" customFormat="1" ht="14.25" x14ac:dyDescent="0.2">
      <c r="A29" s="29"/>
      <c r="B29" s="29"/>
      <c r="C29" s="29"/>
      <c r="D29" s="32"/>
      <c r="E29" s="32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s="30" customFormat="1" ht="14.25" x14ac:dyDescent="0.2">
      <c r="D30" s="32"/>
      <c r="E30" s="32"/>
    </row>
    <row r="31" spans="1:23" s="30" customFormat="1" ht="14.25" x14ac:dyDescent="0.2">
      <c r="G31" s="33" t="s">
        <v>26</v>
      </c>
    </row>
    <row r="32" spans="1:23" s="34" customFormat="1" ht="14.25" x14ac:dyDescent="0.2">
      <c r="D32" s="32"/>
      <c r="E32" s="32"/>
      <c r="F32" s="32"/>
      <c r="G32" s="35" t="s">
        <v>27</v>
      </c>
      <c r="H32" s="36"/>
      <c r="I32" s="37"/>
      <c r="J32" s="37"/>
      <c r="K32" s="37"/>
      <c r="L32" s="37"/>
    </row>
    <row r="33" spans="4:8" s="34" customFormat="1" ht="14.25" x14ac:dyDescent="0.2">
      <c r="D33" s="32"/>
      <c r="E33" s="32"/>
      <c r="F33" s="32"/>
      <c r="G33" s="30"/>
      <c r="H33" s="30"/>
    </row>
  </sheetData>
  <mergeCells count="5">
    <mergeCell ref="K23:L23"/>
    <mergeCell ref="K24:L24"/>
    <mergeCell ref="B1:D1"/>
    <mergeCell ref="H23:J23"/>
    <mergeCell ref="H24:J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589D-EE79-439A-A399-A3A8A1C8255E}">
  <dimension ref="A1:W21"/>
  <sheetViews>
    <sheetView tabSelected="1" workbookViewId="0">
      <selection activeCell="F16" sqref="F16"/>
    </sheetView>
  </sheetViews>
  <sheetFormatPr defaultRowHeight="15" x14ac:dyDescent="0.25"/>
  <cols>
    <col min="1" max="1" width="10.28515625" style="1" customWidth="1"/>
    <col min="2" max="3" width="14.85546875" style="1" customWidth="1"/>
    <col min="4" max="4" width="13.140625" style="1" customWidth="1"/>
    <col min="5" max="5" width="12.28515625" style="1" customWidth="1"/>
    <col min="6" max="6" width="23.28515625" style="1" customWidth="1"/>
    <col min="7" max="7" width="22.140625" style="1" customWidth="1"/>
    <col min="8" max="8" width="25.140625" style="1" customWidth="1"/>
    <col min="9" max="9" width="17.5703125" style="1" customWidth="1"/>
    <col min="10" max="10" width="13.140625" style="1" customWidth="1"/>
    <col min="11" max="11" width="37.140625" style="3" customWidth="1"/>
    <col min="12" max="12" width="11.7109375" customWidth="1"/>
    <col min="13" max="13" width="12.28515625" customWidth="1"/>
    <col min="14" max="14" width="11.85546875" customWidth="1"/>
    <col min="15" max="15" width="7.140625" customWidth="1"/>
    <col min="17" max="17" width="16.28515625" customWidth="1"/>
    <col min="18" max="18" width="12.42578125" customWidth="1"/>
    <col min="19" max="19" width="11.28515625" customWidth="1"/>
  </cols>
  <sheetData>
    <row r="1" spans="1:23" s="4" customFormat="1" ht="12.75" x14ac:dyDescent="0.25">
      <c r="A1" s="63" t="s">
        <v>8</v>
      </c>
      <c r="B1" s="63" t="s">
        <v>9</v>
      </c>
      <c r="C1" s="63"/>
      <c r="D1" s="63"/>
      <c r="E1" s="64"/>
      <c r="F1" s="64"/>
      <c r="G1" s="64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s="4" customFormat="1" ht="12.75" x14ac:dyDescent="0.25">
      <c r="A2" s="63" t="s">
        <v>74</v>
      </c>
      <c r="B2" s="65"/>
      <c r="C2" s="65"/>
      <c r="D2" s="65"/>
      <c r="E2" s="64"/>
      <c r="F2" s="64"/>
      <c r="G2" s="64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3" s="7" customFormat="1" ht="12.75" x14ac:dyDescent="0.2">
      <c r="A3" s="66" t="s">
        <v>10</v>
      </c>
      <c r="B3" s="67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3" s="7" customFormat="1" ht="12.75" x14ac:dyDescent="0.2">
      <c r="A4" s="66" t="s">
        <v>11</v>
      </c>
      <c r="B4" s="67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23" s="10" customFormat="1" ht="12.75" x14ac:dyDescent="0.2">
      <c r="A5" s="66" t="s">
        <v>12</v>
      </c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x14ac:dyDescent="0.25">
      <c r="A6" s="61"/>
      <c r="B6" s="61"/>
      <c r="C6" s="61"/>
      <c r="D6" s="61"/>
      <c r="E6" s="61"/>
      <c r="F6" s="61"/>
      <c r="G6" s="61"/>
      <c r="H6" s="61"/>
      <c r="I6" s="61"/>
      <c r="J6" s="62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thickBot="1" x14ac:dyDescent="0.3">
      <c r="A7" s="63" t="s">
        <v>28</v>
      </c>
      <c r="B7" s="61"/>
      <c r="C7" s="61"/>
      <c r="D7" s="61"/>
      <c r="E7" s="61"/>
      <c r="F7" s="61"/>
      <c r="G7" s="61"/>
      <c r="H7" s="61"/>
      <c r="I7" s="61"/>
      <c r="J7" s="62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56.25" x14ac:dyDescent="0.25">
      <c r="A8" s="70" t="s">
        <v>70</v>
      </c>
      <c r="B8" s="97" t="s">
        <v>71</v>
      </c>
      <c r="C8" s="97" t="s">
        <v>0</v>
      </c>
      <c r="D8" s="97" t="s">
        <v>72</v>
      </c>
      <c r="E8" s="97" t="s">
        <v>73</v>
      </c>
      <c r="F8" s="97" t="s">
        <v>1</v>
      </c>
      <c r="G8" s="97" t="s">
        <v>2</v>
      </c>
      <c r="H8" s="97" t="s">
        <v>3</v>
      </c>
      <c r="I8" s="97" t="s">
        <v>4</v>
      </c>
      <c r="J8" s="97" t="s">
        <v>5</v>
      </c>
      <c r="K8" s="97" t="s">
        <v>16</v>
      </c>
      <c r="L8" s="97" t="s">
        <v>17</v>
      </c>
      <c r="M8" s="97" t="s">
        <v>7</v>
      </c>
      <c r="N8" s="97" t="s">
        <v>18</v>
      </c>
      <c r="O8" s="97" t="s">
        <v>19</v>
      </c>
      <c r="P8" s="97" t="s">
        <v>20</v>
      </c>
      <c r="Q8" s="97" t="s">
        <v>21</v>
      </c>
      <c r="R8" s="97" t="s">
        <v>22</v>
      </c>
      <c r="S8" s="71" t="s">
        <v>23</v>
      </c>
      <c r="T8" s="61"/>
      <c r="U8" s="61"/>
      <c r="V8" s="61"/>
      <c r="W8" s="61"/>
    </row>
    <row r="9" spans="1:23" ht="132" x14ac:dyDescent="0.25">
      <c r="A9" s="90">
        <v>1</v>
      </c>
      <c r="B9" s="91" t="s">
        <v>58</v>
      </c>
      <c r="C9" s="91" t="s">
        <v>59</v>
      </c>
      <c r="D9" s="91" t="s">
        <v>60</v>
      </c>
      <c r="E9" s="91">
        <v>2000</v>
      </c>
      <c r="F9" s="91" t="s">
        <v>61</v>
      </c>
      <c r="G9" s="91" t="s">
        <v>62</v>
      </c>
      <c r="H9" s="91" t="s">
        <v>63</v>
      </c>
      <c r="I9" s="91" t="s">
        <v>64</v>
      </c>
      <c r="J9" s="91" t="s">
        <v>76</v>
      </c>
      <c r="K9" s="79"/>
      <c r="L9" s="80" t="s">
        <v>24</v>
      </c>
      <c r="M9" s="80">
        <v>1</v>
      </c>
      <c r="N9" s="82"/>
      <c r="O9" s="82"/>
      <c r="P9" s="82"/>
      <c r="Q9" s="82"/>
      <c r="R9" s="83">
        <f>M9*N9</f>
        <v>0</v>
      </c>
      <c r="S9" s="84">
        <f>M9*Q9</f>
        <v>0</v>
      </c>
      <c r="T9" s="61"/>
      <c r="U9" s="61"/>
      <c r="V9" s="61"/>
      <c r="W9" s="61"/>
    </row>
    <row r="10" spans="1:23" ht="144" customHeight="1" x14ac:dyDescent="0.25">
      <c r="A10" s="90">
        <v>2</v>
      </c>
      <c r="B10" s="91" t="s">
        <v>58</v>
      </c>
      <c r="C10" s="91" t="s">
        <v>65</v>
      </c>
      <c r="D10" s="91" t="s">
        <v>6</v>
      </c>
      <c r="E10" s="91">
        <v>500</v>
      </c>
      <c r="F10" s="91" t="s">
        <v>66</v>
      </c>
      <c r="G10" s="91" t="s">
        <v>67</v>
      </c>
      <c r="H10" s="91" t="s">
        <v>68</v>
      </c>
      <c r="I10" s="91" t="s">
        <v>69</v>
      </c>
      <c r="J10" s="91" t="s">
        <v>75</v>
      </c>
      <c r="K10" s="108"/>
      <c r="L10" s="80" t="s">
        <v>24</v>
      </c>
      <c r="M10" s="109">
        <v>1</v>
      </c>
      <c r="N10" s="82"/>
      <c r="O10" s="82"/>
      <c r="P10" s="82"/>
      <c r="Q10" s="82"/>
      <c r="R10" s="83">
        <f t="shared" ref="R10:R11" si="0">M10*N10</f>
        <v>0</v>
      </c>
      <c r="S10" s="84">
        <f t="shared" ref="S10:S11" si="1">M10*Q10</f>
        <v>0</v>
      </c>
      <c r="T10" s="61"/>
      <c r="U10" s="61"/>
      <c r="V10" s="61"/>
      <c r="W10" s="61"/>
    </row>
    <row r="11" spans="1:23" ht="132.75" thickBot="1" x14ac:dyDescent="0.3">
      <c r="A11" s="98" t="s">
        <v>77</v>
      </c>
      <c r="B11" s="99" t="s">
        <v>58</v>
      </c>
      <c r="C11" s="99" t="s">
        <v>65</v>
      </c>
      <c r="D11" s="99" t="s">
        <v>60</v>
      </c>
      <c r="E11" s="92">
        <v>80000</v>
      </c>
      <c r="F11" s="99" t="s">
        <v>78</v>
      </c>
      <c r="G11" s="99" t="s">
        <v>62</v>
      </c>
      <c r="H11" s="99" t="s">
        <v>63</v>
      </c>
      <c r="I11" s="99" t="s">
        <v>69</v>
      </c>
      <c r="J11" s="99" t="s">
        <v>79</v>
      </c>
      <c r="K11" s="93"/>
      <c r="L11" s="81" t="s">
        <v>24</v>
      </c>
      <c r="M11" s="94">
        <v>1</v>
      </c>
      <c r="N11" s="85"/>
      <c r="O11" s="85"/>
      <c r="P11" s="85"/>
      <c r="Q11" s="85"/>
      <c r="R11" s="95">
        <f t="shared" si="0"/>
        <v>0</v>
      </c>
      <c r="S11" s="96">
        <f t="shared" si="1"/>
        <v>0</v>
      </c>
      <c r="T11" s="61"/>
      <c r="U11" s="61"/>
      <c r="V11" s="61"/>
      <c r="W11" s="61"/>
    </row>
    <row r="12" spans="1:23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05" t="s">
        <v>22</v>
      </c>
      <c r="Q12" s="100"/>
      <c r="R12" s="106">
        <f>SUM(R9:R11)</f>
        <v>0</v>
      </c>
      <c r="S12" s="107"/>
      <c r="T12" s="61"/>
      <c r="U12" s="61"/>
      <c r="V12" s="61"/>
      <c r="W12" s="61"/>
    </row>
    <row r="13" spans="1:23" ht="15.75" thickBot="1" x14ac:dyDescent="0.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03" t="s">
        <v>23</v>
      </c>
      <c r="Q13" s="104"/>
      <c r="R13" s="101">
        <f>SUM(S9:S11)</f>
        <v>0</v>
      </c>
      <c r="S13" s="102"/>
      <c r="T13" s="61"/>
      <c r="U13" s="61"/>
      <c r="V13" s="61"/>
      <c r="W13" s="61"/>
    </row>
    <row r="14" spans="1:23" x14ac:dyDescent="0.25">
      <c r="L14" s="3"/>
    </row>
    <row r="15" spans="1:23" s="30" customFormat="1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2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1:23" s="30" customFormat="1" ht="14.25" x14ac:dyDescent="0.2">
      <c r="A16" s="72" t="s">
        <v>25</v>
      </c>
      <c r="B16" s="72"/>
      <c r="C16" s="72"/>
      <c r="D16" s="74"/>
      <c r="E16" s="74"/>
      <c r="F16" s="74"/>
      <c r="G16" s="74"/>
      <c r="H16" s="74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s="30" customFormat="1" ht="14.25" x14ac:dyDescent="0.2">
      <c r="A17" s="73"/>
      <c r="B17" s="73"/>
      <c r="C17" s="73"/>
      <c r="D17" s="76"/>
      <c r="E17" s="76"/>
      <c r="F17" s="74"/>
      <c r="G17" s="74"/>
      <c r="H17" s="74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30" customFormat="1" ht="14.25" x14ac:dyDescent="0.2">
      <c r="A18" s="73"/>
      <c r="B18" s="73"/>
      <c r="C18" s="73"/>
      <c r="D18" s="76"/>
      <c r="E18" s="76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s="30" customFormat="1" ht="14.25" x14ac:dyDescent="0.2">
      <c r="A19" s="74"/>
      <c r="B19" s="74"/>
      <c r="C19" s="74"/>
      <c r="D19" s="76"/>
      <c r="E19" s="76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</row>
    <row r="20" spans="1:23" s="34" customFormat="1" ht="14.25" x14ac:dyDescent="0.2">
      <c r="A20" s="74"/>
      <c r="B20" s="74"/>
      <c r="C20" s="74"/>
      <c r="D20" s="74"/>
      <c r="E20" s="74"/>
      <c r="F20" s="74"/>
      <c r="G20" s="77" t="s">
        <v>29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</row>
    <row r="21" spans="1:23" x14ac:dyDescent="0.25">
      <c r="A21" s="78"/>
      <c r="B21" s="78"/>
      <c r="C21" s="78"/>
      <c r="D21" s="76"/>
      <c r="E21" s="76"/>
      <c r="F21" s="76"/>
      <c r="G21" s="86" t="s">
        <v>27</v>
      </c>
      <c r="H21" s="87"/>
      <c r="I21" s="88"/>
      <c r="J21" s="89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</sheetData>
  <mergeCells count="4">
    <mergeCell ref="P13:Q13"/>
    <mergeCell ref="P12:Q12"/>
    <mergeCell ref="R12:S12"/>
    <mergeCell ref="R13:S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Tlačiarne, Multifunkčné,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2021-10-05T10:30:21Z</dcterms:modified>
  <cp:category/>
  <cp:contentStatus/>
</cp:coreProperties>
</file>