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lexandra_vicanova_bratislava_sk/Documents/Nákup zemného plynu/"/>
    </mc:Choice>
  </mc:AlternateContent>
  <xr:revisionPtr revIDLastSave="424" documentId="13_ncr:1_{EAC3B962-3807-4DDF-BC17-9998EBAA7017}" xr6:coauthVersionLast="47" xr6:coauthVersionMax="47" xr10:uidLastSave="{B440C65C-CB9E-43E8-8DDA-503369738C8A}"/>
  <bookViews>
    <workbookView xWindow="-28920" yWindow="-1590" windowWidth="29040" windowHeight="15840" xr2:uid="{D27530EF-86FB-430E-8456-C56B934945D9}"/>
  </bookViews>
  <sheets>
    <sheet name="Zoznam odberných miest" sheetId="3" r:id="rId1"/>
    <sheet name="DMM" sheetId="2" r:id="rId2"/>
  </sheets>
  <definedNames>
    <definedName name="_xlnm._FilterDatabase" localSheetId="0" hidden="1">'Zoznam odberných miest'!$A$1:$G$123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3" l="1"/>
  <c r="G74" i="3"/>
  <c r="G73" i="3"/>
  <c r="G72" i="3"/>
  <c r="G71" i="3"/>
  <c r="G70" i="3"/>
  <c r="G69" i="3"/>
  <c r="J124" i="3"/>
  <c r="J125" i="3" s="1"/>
  <c r="I124" i="3"/>
  <c r="I125" i="3" s="1"/>
  <c r="H124" i="3"/>
  <c r="H125" i="3" s="1"/>
  <c r="G124" i="3" l="1"/>
  <c r="G125" i="3" s="1"/>
  <c r="G126" i="3" s="1"/>
</calcChain>
</file>

<file path=xl/sharedStrings.xml><?xml version="1.0" encoding="utf-8"?>
<sst xmlns="http://schemas.openxmlformats.org/spreadsheetml/2006/main" count="809" uniqueCount="351">
  <si>
    <t>Odberateľ</t>
  </si>
  <si>
    <t>Názov OM</t>
  </si>
  <si>
    <t>Adresa</t>
  </si>
  <si>
    <t xml:space="preserve"> POD</t>
  </si>
  <si>
    <t>Centrum voľného času Štefánikova</t>
  </si>
  <si>
    <t>Centrum voľného času</t>
  </si>
  <si>
    <t>Štefánikova 35, 811 04 Bratislava</t>
  </si>
  <si>
    <t>M7</t>
  </si>
  <si>
    <t>SKSPPDIS000110107354</t>
  </si>
  <si>
    <t>Centrum voľného času Hlinická</t>
  </si>
  <si>
    <t>Hlinická 3, 831 54 Bratislava</t>
  </si>
  <si>
    <t>SKSPPDIS000110106824</t>
  </si>
  <si>
    <t>M1</t>
  </si>
  <si>
    <t>SKSPPDIS000110106826</t>
  </si>
  <si>
    <t>Domov jesene života</t>
  </si>
  <si>
    <t>Zariadenie opatrovateľskej služby</t>
  </si>
  <si>
    <t>Hanulova 7/A, 844 01 Bratislava</t>
  </si>
  <si>
    <t>M2</t>
  </si>
  <si>
    <t>SKSPPDIS000110107495</t>
  </si>
  <si>
    <t>Domov dôchodcov</t>
  </si>
  <si>
    <t>M5</t>
  </si>
  <si>
    <t>SKSPPDIS000110110677</t>
  </si>
  <si>
    <t>S10</t>
  </si>
  <si>
    <t>SKSPPDIS000130020592</t>
  </si>
  <si>
    <t>Domov pri kríži</t>
  </si>
  <si>
    <t>Pri kríži 26, 841 02 Bratislava</t>
  </si>
  <si>
    <t>M4</t>
  </si>
  <si>
    <t>SKSPPDIS010110012102</t>
  </si>
  <si>
    <t>Galéria mesta Bratislavy</t>
  </si>
  <si>
    <t>Františkánske námestie 11, 81101 Bratislava</t>
  </si>
  <si>
    <t>Opletalova 4</t>
  </si>
  <si>
    <t>SKSPPDIS000110110701</t>
  </si>
  <si>
    <t>Františkánske námestie 11</t>
  </si>
  <si>
    <t>SKSPPDIS000110110702</t>
  </si>
  <si>
    <t>Panská 19</t>
  </si>
  <si>
    <t>SKSPPDIS000110110703</t>
  </si>
  <si>
    <t>Gérium</t>
  </si>
  <si>
    <t>Pri trati 47, 821 06 Bratislava</t>
  </si>
  <si>
    <t>M8</t>
  </si>
  <si>
    <t>SKSPPDIS000110103816</t>
  </si>
  <si>
    <t>Hlavné mesto SR Bratislava</t>
  </si>
  <si>
    <t>MAGISTRAT HL.MESTA  SR - KUCHYNE I.,II.</t>
  </si>
  <si>
    <t>Uršulínska 6</t>
  </si>
  <si>
    <t>SKSPPDIS000110101234</t>
  </si>
  <si>
    <t>BKIS</t>
  </si>
  <si>
    <t>Uršulínska 11</t>
  </si>
  <si>
    <t>SKSPPDIS000110112301</t>
  </si>
  <si>
    <t>MAGISTRAT HL.M.SR BA</t>
  </si>
  <si>
    <t>Laurinská 5</t>
  </si>
  <si>
    <t>SKSPPDIS000110101585</t>
  </si>
  <si>
    <t>MAGISTRAT HL.M. SR  ZASTUPENY FY DUSPAMA</t>
  </si>
  <si>
    <t>Záporožská 5</t>
  </si>
  <si>
    <t>SKSPPDIS000110107989</t>
  </si>
  <si>
    <t>Hl.mesto SR BA v z.:SPECTRUM Reality,sro</t>
  </si>
  <si>
    <t>Sedlárska 2</t>
  </si>
  <si>
    <t>SKSPPDIS000110106727</t>
  </si>
  <si>
    <t>MAGISTRAT HL.MESTA  NEBYTOVE PRIESTORY</t>
  </si>
  <si>
    <t>Biela 6</t>
  </si>
  <si>
    <t>SKSPPDIS000110109443</t>
  </si>
  <si>
    <t>Hlavné SR Bratislava</t>
  </si>
  <si>
    <t>Klobúčnícka 2</t>
  </si>
  <si>
    <t>M3</t>
  </si>
  <si>
    <t>SKSPPDIS000110109637</t>
  </si>
  <si>
    <t>HM SR ubytovňa Hálkova 3</t>
  </si>
  <si>
    <t>Hálkova 3</t>
  </si>
  <si>
    <t>SKSPPDIS000110108548</t>
  </si>
  <si>
    <t>Mestská polícia hl. mesta SR</t>
  </si>
  <si>
    <t>Kadnárová 98</t>
  </si>
  <si>
    <t>SKSPPDIS000110101018</t>
  </si>
  <si>
    <t>Kadnárová 96</t>
  </si>
  <si>
    <t>SKSPPDIS000110103472</t>
  </si>
  <si>
    <t>MAGISTRAT  ADMIN.BUDOVA</t>
  </si>
  <si>
    <t>Laurinská 7</t>
  </si>
  <si>
    <t>SKSPPDIS000110103474</t>
  </si>
  <si>
    <t>Hlavné mesto SR     Bratislava</t>
  </si>
  <si>
    <t>Primaciálne námestie 1</t>
  </si>
  <si>
    <t>S9</t>
  </si>
  <si>
    <t>SKSPPDIS000130020595</t>
  </si>
  <si>
    <t>Ubytovňa FORTUNA</t>
  </si>
  <si>
    <t>Agátová 1A</t>
  </si>
  <si>
    <t>SKSPPDIS000130010184</t>
  </si>
  <si>
    <t>Primaciálny palác</t>
  </si>
  <si>
    <t>Primaciálne námestie 2</t>
  </si>
  <si>
    <t>SKSPPDIS000130021590</t>
  </si>
  <si>
    <t>Gunduličova 10</t>
  </si>
  <si>
    <t>SKSPPDIS000130022170</t>
  </si>
  <si>
    <t>Magistrát hl.m.SR BAUbytovňa Kopčany</t>
  </si>
  <si>
    <t>Kopčianska 90</t>
  </si>
  <si>
    <t>SKSPPDIS000130022868</t>
  </si>
  <si>
    <t>Magistrát hl.m.Ba   AB-vz,DUSPAMA s.r.o.</t>
  </si>
  <si>
    <t>Záporožská 8</t>
  </si>
  <si>
    <t>SKSPPDIS000130022087</t>
  </si>
  <si>
    <t>Hlavné mesto SR Bratislava,obytný dom</t>
  </si>
  <si>
    <t>Kopčianska 88</t>
  </si>
  <si>
    <t>SKSPPDIS010130000331</t>
  </si>
  <si>
    <t>Hlavné Mesto SR BA</t>
  </si>
  <si>
    <t>Rudnayovo nám. 4</t>
  </si>
  <si>
    <t>SKSPPDIS010110004046</t>
  </si>
  <si>
    <t>Veternicová 12B / 841 05 Bratislava</t>
  </si>
  <si>
    <t>SKSPPDIS000128688853</t>
  </si>
  <si>
    <t>Mierová 60 / 821 05 Bratislava</t>
  </si>
  <si>
    <t>SKSPPDIS000128701600</t>
  </si>
  <si>
    <t>Mierová 54 / 821 05 Bratislava</t>
  </si>
  <si>
    <t>SKSPPDIS000120062837</t>
  </si>
  <si>
    <t>SKSPPDIS000120032556</t>
  </si>
  <si>
    <t>SKSPPDIS000128687021</t>
  </si>
  <si>
    <t>Velehradská 932/35</t>
  </si>
  <si>
    <t>SKSPPDIS000110104759</t>
  </si>
  <si>
    <t>TECHNICKÉ SLUŽBY ČISTENIE,S.R.O.</t>
  </si>
  <si>
    <t>Bazová 8, Bratislava</t>
  </si>
  <si>
    <t>SKSPPDIS000110103923</t>
  </si>
  <si>
    <t>Mestská knižnica</t>
  </si>
  <si>
    <t>Klariská 16, 814 79 Bratislava</t>
  </si>
  <si>
    <t>SKSPPDIS000110110865</t>
  </si>
  <si>
    <t>SKSPPDIS000110110866</t>
  </si>
  <si>
    <t>SKSPPDIS000110110867</t>
  </si>
  <si>
    <t>SKSPPDIS000110110868</t>
  </si>
  <si>
    <t>SKSPPDIS000110110869</t>
  </si>
  <si>
    <t>Múzeum mesta Bratislava</t>
  </si>
  <si>
    <t>Klobučnícka 2, Hummelovo múzeum</t>
  </si>
  <si>
    <t>Radničná 1, 81518 Bratislava</t>
  </si>
  <si>
    <t>SKSPPDIS000110110871</t>
  </si>
  <si>
    <t>Mestské múzeum v BA Jadranská 1</t>
  </si>
  <si>
    <t>SKSPPDIS000110110872</t>
  </si>
  <si>
    <t>Múzeum mesta Bratislavy, Somolického 2</t>
  </si>
  <si>
    <t>SKSPPDIS000110110875</t>
  </si>
  <si>
    <t>Múzeum mesta Bratislavy, Beblavého 1</t>
  </si>
  <si>
    <t>SKSPPDIS000110110876</t>
  </si>
  <si>
    <t>Múzeum mesta BA, Michalská veža, kotolňa</t>
  </si>
  <si>
    <t>SKSPPDIS000110110877</t>
  </si>
  <si>
    <t>Mestské múzeum Dobrý pastier,Židovská 1</t>
  </si>
  <si>
    <t>SKSPPDIS000110110878</t>
  </si>
  <si>
    <t>Petržalský domov seniorov celkom</t>
  </si>
  <si>
    <t>Rusovská cesta 58, 851 01 Bratislava</t>
  </si>
  <si>
    <t>SKSPPDIS000110110704</t>
  </si>
  <si>
    <t>STARZ</t>
  </si>
  <si>
    <t>Junácka 4, 831 04 Bratislava</t>
  </si>
  <si>
    <t>Fitnescentrum - Odbojárov</t>
  </si>
  <si>
    <t>M6</t>
  </si>
  <si>
    <t>SKSPPDIS000110113467</t>
  </si>
  <si>
    <t>Správa tel.a rekr.zar.-Kup. Krčace-sauna</t>
  </si>
  <si>
    <t>SKSPPDIS000110111531</t>
  </si>
  <si>
    <t>STARZ   KUPELE DELFÍN</t>
  </si>
  <si>
    <t>SKSPPDIS000110111534</t>
  </si>
  <si>
    <t>Zimný štadión Harmincova 2</t>
  </si>
  <si>
    <t>SKSPPDIS010130000614</t>
  </si>
  <si>
    <t>SKSPPDIS010110006847</t>
  </si>
  <si>
    <t>Zimný štadión, Odbojárov 9</t>
  </si>
  <si>
    <t>SKSPPDIS010130001379</t>
  </si>
  <si>
    <t>Základná umelecká škola</t>
  </si>
  <si>
    <t>Exnárova 6, 821 03 Bratislava (Orenburská 9417/31)</t>
  </si>
  <si>
    <t>SKSPPDIS000110105004</t>
  </si>
  <si>
    <t>Vrbenského 1, 831 53 Bratislava/ v ISU Alstrova</t>
  </si>
  <si>
    <t>SKSPPDIS000110111978</t>
  </si>
  <si>
    <t>Daliborovo nám. 2, 851 01 Bratislava</t>
  </si>
  <si>
    <t>SKSPPDIS000110106469</t>
  </si>
  <si>
    <t>Základná umelecká škola Jozefa Kresánk</t>
  </si>
  <si>
    <t>Karloveská 3, 841 04 Bratislava</t>
  </si>
  <si>
    <t>SKSPPDIS010130000183</t>
  </si>
  <si>
    <t>SKSPPDIS010100000183</t>
  </si>
  <si>
    <t>Základná umelecká škola Ľ. Rajtera</t>
  </si>
  <si>
    <t>Sklenárová 5/286, 821 09 Bratislava</t>
  </si>
  <si>
    <t>SKSPPDIS000110105018</t>
  </si>
  <si>
    <t>SKSPPDIS000110114352</t>
  </si>
  <si>
    <t>Základná umelecká škola M. Ruppeldta</t>
  </si>
  <si>
    <t>Panenská 11, 811 03 Bratislava</t>
  </si>
  <si>
    <t>SKSPPDIS000110110990</t>
  </si>
  <si>
    <t>SKSPPDIS030110022532</t>
  </si>
  <si>
    <t>Domov Seniorov Archa</t>
  </si>
  <si>
    <t>Rozvodná 25,831 01 Bratislava</t>
  </si>
  <si>
    <t>SKSPPDIS010110000845</t>
  </si>
  <si>
    <t>Dom tretieho veku</t>
  </si>
  <si>
    <t>Polereckého 2, 851 04 Bratislava</t>
  </si>
  <si>
    <t>SKSPPDIS000110109774</t>
  </si>
  <si>
    <t>Domov seniorov Lamač</t>
  </si>
  <si>
    <t xml:space="preserve">Na barine 5, 84103 Bratislava </t>
  </si>
  <si>
    <t>SKSPPDIS000110106344</t>
  </si>
  <si>
    <t>RETEST</t>
  </si>
  <si>
    <t>Sociálnoprávna ochrana detí a sociálna kuratela</t>
  </si>
  <si>
    <t>Ľadová 11, 811 05  Bratislava</t>
  </si>
  <si>
    <t>SKSPPDIS000110112874</t>
  </si>
  <si>
    <t>BKIS, príspevková organizácia</t>
  </si>
  <si>
    <t>Židovská 1, 81515 Bratislava</t>
  </si>
  <si>
    <t>SKSPPDIS000110105917</t>
  </si>
  <si>
    <t>Mlynská dolina 49, Bratislava</t>
  </si>
  <si>
    <t>SKSPPDIS000110109383</t>
  </si>
  <si>
    <t>DPOH Gorkého 17, Bratislava</t>
  </si>
  <si>
    <t>SKSPPDIS010130001177</t>
  </si>
  <si>
    <t>Okružná 1 (kino Zora), Bratislava</t>
  </si>
  <si>
    <t>SKSPPDIS000110108073</t>
  </si>
  <si>
    <t>SKSPPDIS010110003225</t>
  </si>
  <si>
    <t>Zoologická záhrada Bratislava</t>
  </si>
  <si>
    <t>ZOO v Bratislave    INPACO - RS</t>
  </si>
  <si>
    <t>Mlynská dolina 1, Bratislava</t>
  </si>
  <si>
    <t>SKSPPDIS000110106730</t>
  </si>
  <si>
    <t>ZOO v Bratislave    Terárium I.,II.+ RS</t>
  </si>
  <si>
    <t>SKSPPDIS000110106728</t>
  </si>
  <si>
    <t>SKSPPDIS000110106729</t>
  </si>
  <si>
    <t>ZOO v BA,vstup.obj.+terárium I.,II.+ RS</t>
  </si>
  <si>
    <t>SKSPPDIS000110106731</t>
  </si>
  <si>
    <t>SKSPPDIS000110111628</t>
  </si>
  <si>
    <t>MARIANUM - Pohrebníctvo mesta Bratislava, p.o.</t>
  </si>
  <si>
    <t>Ondrejský cintorín</t>
  </si>
  <si>
    <t>29.augusta 7, Bratislava</t>
  </si>
  <si>
    <t>SKSPPDIS000110111629</t>
  </si>
  <si>
    <t>Martinský cintorín</t>
  </si>
  <si>
    <t>Trnavská cesta 110, Bratislava</t>
  </si>
  <si>
    <t>SKSPPDIS000110107720</t>
  </si>
  <si>
    <t>Slávičie údolie</t>
  </si>
  <si>
    <t>Staré Grunty 2987, Bratislava</t>
  </si>
  <si>
    <t>SKSPPDIS000110111627</t>
  </si>
  <si>
    <t>Doprava</t>
  </si>
  <si>
    <t>SKSPPDIS000110111056</t>
  </si>
  <si>
    <t>Slavín</t>
  </si>
  <si>
    <t>Pažického 4</t>
  </si>
  <si>
    <t>SKSPPDIS000130010007</t>
  </si>
  <si>
    <t>Krematórium</t>
  </si>
  <si>
    <t>Hodonínska 44</t>
  </si>
  <si>
    <t>Dopravný podnik Bratislava, a.s.</t>
  </si>
  <si>
    <t>DPB, vozovňa Hroboňova</t>
  </si>
  <si>
    <t>Hroboňova 1, 811 04 Bratislava</t>
  </si>
  <si>
    <t>SKSPPDIS000130020545</t>
  </si>
  <si>
    <t>DPB, vozovňa Krasňany</t>
  </si>
  <si>
    <t>Račianska 149,831 02 Bratislava</t>
  </si>
  <si>
    <t>SKSPPDIS000130021904</t>
  </si>
  <si>
    <t xml:space="preserve">DPB, SZ vodičov MHD Saratovská </t>
  </si>
  <si>
    <t>Saratovská 2,841 02 Bratislava</t>
  </si>
  <si>
    <t>SKSPPDIS000110110648</t>
  </si>
  <si>
    <t xml:space="preserve">DPB,  SZ vodičov MHD Čiližská </t>
  </si>
  <si>
    <t>Čiližská, 821 07 Bratislava</t>
  </si>
  <si>
    <t>SKSPPDIS000110110649</t>
  </si>
  <si>
    <t>DPB, SZ vodičov MHD Komisárky</t>
  </si>
  <si>
    <t xml:space="preserve">Karpatské nám., 831 06 Bratislava </t>
  </si>
  <si>
    <t>SKSPPDIS000110110650</t>
  </si>
  <si>
    <t>DPB, SZ vodičov MHD Pošeň</t>
  </si>
  <si>
    <t>Ružinovská 2; 821 02 Bratislava</t>
  </si>
  <si>
    <t>SKSPPDIS000110110651</t>
  </si>
  <si>
    <t>DPB, Predajňa cestovných lístkov</t>
  </si>
  <si>
    <t>Čachtická, 831 06 Bratislava</t>
  </si>
  <si>
    <t>SKSPPDIS000110110652</t>
  </si>
  <si>
    <t>METRO Bratislava a.s.</t>
  </si>
  <si>
    <t xml:space="preserve">Primaciálne nám. 1, 811 01 Bratislava </t>
  </si>
  <si>
    <t>SKSPPDIS020119000119</t>
  </si>
  <si>
    <t>SKSPPDI5000130021162</t>
  </si>
  <si>
    <t xml:space="preserve">Odvoz a likvidácia odpadu a.s. </t>
  </si>
  <si>
    <t>OLO</t>
  </si>
  <si>
    <t>Ivanská cesta 22, Bratislava</t>
  </si>
  <si>
    <t>S</t>
  </si>
  <si>
    <t>SKSPPDIS000130021162</t>
  </si>
  <si>
    <t>Vlčie Hrdlo 72, Bratislava</t>
  </si>
  <si>
    <t>M</t>
  </si>
  <si>
    <t>SKSPPDIS000130010252</t>
  </si>
  <si>
    <t>Stará Ivanská cesta 2, Bratislava</t>
  </si>
  <si>
    <t>SKSPPDIS010110008127</t>
  </si>
  <si>
    <t>SKSPPDIS000110104433</t>
  </si>
  <si>
    <t>Bratislavská vodárenská spoločnosť, a.s.</t>
  </si>
  <si>
    <t>BVS</t>
  </si>
  <si>
    <t>Kukučínova 35, 901 01 Malacky</t>
  </si>
  <si>
    <t>SKSPPDIS000110108092</t>
  </si>
  <si>
    <t>Rožňavská 21, 831 04 Bratislava - Nové Mesto</t>
  </si>
  <si>
    <t>SKSPPDIS000110108094</t>
  </si>
  <si>
    <t>Pribinova 400, 821 09 Bratislava - Ružinov - Zimný prístav</t>
  </si>
  <si>
    <t>SKSPPDIS000110108097</t>
  </si>
  <si>
    <t>Mudroňova 3, 811 01 Bratislava - Staré Mesto</t>
  </si>
  <si>
    <t>SKSPPDIS000110111491</t>
  </si>
  <si>
    <t>Dolná 111, 900 01 Modra</t>
  </si>
  <si>
    <t>SKSPPDIS000110111492</t>
  </si>
  <si>
    <t>Šamorínska 39, 903 01 Senec</t>
  </si>
  <si>
    <t>SKSPPDIS000110111493</t>
  </si>
  <si>
    <t>Dolná 146, 900 01 Modra</t>
  </si>
  <si>
    <t>SKSPPDIS000110111498</t>
  </si>
  <si>
    <t>SKSPPDIS000130021513</t>
  </si>
  <si>
    <t>Odeská, 821 06 Bratislava - Podunajské Biskupice</t>
  </si>
  <si>
    <t>SKSPPDIS000410406692</t>
  </si>
  <si>
    <t>Staničná 278/22, 906 13 Brezová pod Bradlom</t>
  </si>
  <si>
    <t>SKSPPDIS000410406693</t>
  </si>
  <si>
    <t>Lesná 6, 908 51 Holíč</t>
  </si>
  <si>
    <t>SKSPPDIS000410406695</t>
  </si>
  <si>
    <t>Hollého, 908 51 Holíč</t>
  </si>
  <si>
    <t>SKSPPDIS000410406696</t>
  </si>
  <si>
    <t>Turá Lúka 14, 907 03 Myjava</t>
  </si>
  <si>
    <t>SKSPPDIS000410406699</t>
  </si>
  <si>
    <t>Brnenská 564, 908 01 Kúty</t>
  </si>
  <si>
    <t>SKSPPDIS000410406700</t>
  </si>
  <si>
    <t>D. Jurkoviča 680, 909 01 Skalica</t>
  </si>
  <si>
    <t>SKSPPDIS000410406702</t>
  </si>
  <si>
    <t>Pplk. Pljušťa 14, 909 01 Skalica</t>
  </si>
  <si>
    <t>SKSPPDIS000410406703</t>
  </si>
  <si>
    <t>Kollárova 427, 908 45 Gbely</t>
  </si>
  <si>
    <t>SKSPPDIS000410408029</t>
  </si>
  <si>
    <t>Plavecký Peter 58, 906 35 Plavecký Peter</t>
  </si>
  <si>
    <t>SKSPPDIS010130001681</t>
  </si>
  <si>
    <t>Hamuliakovo 733/3, ČOV Hamuliakovo</t>
  </si>
  <si>
    <t>SKSPPDIS010410170142</t>
  </si>
  <si>
    <t>Železničná 124/361, 905 01 Senica</t>
  </si>
  <si>
    <t>SKSPPDIS010410171941</t>
  </si>
  <si>
    <t>Kopčianska 40, 908 51 Holíč</t>
  </si>
  <si>
    <t>SKSPPDIS000430022134</t>
  </si>
  <si>
    <t>Hviezdoslavova 20/476, 905 01 Senica</t>
  </si>
  <si>
    <t>SKSPPDIS000130021171</t>
  </si>
  <si>
    <t>Kutlíkova 2, 851 02 Bratislava</t>
  </si>
  <si>
    <t>SKSPPDIS000110112230</t>
  </si>
  <si>
    <t>Devínska cesta 1, 841 04 Bratislava</t>
  </si>
  <si>
    <t>SKSPPDIS000110105474</t>
  </si>
  <si>
    <t>Bojnická 1, 831 04 Bratislava</t>
  </si>
  <si>
    <t>SKSPPDIS000110112228</t>
  </si>
  <si>
    <t>Toplianská 3, Bratislava - Vrakuňa</t>
  </si>
  <si>
    <t>SKSPPDIS000110114792</t>
  </si>
  <si>
    <t>Pri Šajbách 2/a, Bratislava - Rača</t>
  </si>
  <si>
    <t>SKSPPDIS000123878521</t>
  </si>
  <si>
    <r>
      <t>STREDNOODBER - denné maximálne množstvá plynu (DMM) v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 </t>
    </r>
  </si>
  <si>
    <t>DMM</t>
  </si>
  <si>
    <t>Hlavné mesto Slovenskej republiky Bratislava</t>
  </si>
  <si>
    <t>Agátová 1/A, 841 01 Bratislava - Dúbravka</t>
  </si>
  <si>
    <t>Kopčianska
 88</t>
  </si>
  <si>
    <t>Kopčianska 88, Bratislava - Petržalka</t>
  </si>
  <si>
    <t>Magistrát hl. mesta SR BA, Ubytovňa Kopčianska 90</t>
  </si>
  <si>
    <t>Kopčianska 90, 841 01 Bratislava - Petržalka</t>
  </si>
  <si>
    <t>Nová radnica  -  Hlavné mesto SR Bratislava</t>
  </si>
  <si>
    <t>Primaciálne námestie 1 , 811 01 Bratislava – Staré Mesto</t>
  </si>
  <si>
    <t>Primaciálne námestie 2, 811 01 Bratislava - Staré Mesto</t>
  </si>
  <si>
    <t>Dom jesene života</t>
  </si>
  <si>
    <t>4101454090</t>
  </si>
  <si>
    <t>Hanulova 7/A</t>
  </si>
  <si>
    <t xml:space="preserve">Zimný štadión Harmincova </t>
  </si>
  <si>
    <t xml:space="preserve">Zimný štadión O. Nepelu </t>
  </si>
  <si>
    <t xml:space="preserve">Odbojárov 9, 831 04 Bratislava </t>
  </si>
  <si>
    <t>ZOO</t>
  </si>
  <si>
    <t>DPB</t>
  </si>
  <si>
    <t xml:space="preserve">MARIANUM </t>
  </si>
  <si>
    <t xml:space="preserve"> Tarifa</t>
  </si>
  <si>
    <t>Odberné miesto</t>
  </si>
  <si>
    <t>Radničná 1, 815 18 Bratislava</t>
  </si>
  <si>
    <t>Identifikácia OM</t>
  </si>
  <si>
    <t>Zmluvná strana</t>
  </si>
  <si>
    <t>P.Č.</t>
  </si>
  <si>
    <t xml:space="preserve">Popis OM </t>
  </si>
  <si>
    <t xml:space="preserve">Adresa OM </t>
  </si>
  <si>
    <t>Predpokladaný  odber 2022 (kWh)</t>
  </si>
  <si>
    <t>Predpokladaný  odber 2023 (kWh)</t>
  </si>
  <si>
    <t>Predpokladaný  odber 2024 (kWh)</t>
  </si>
  <si>
    <t>Predpokladaný  odber 2025 (kWh)</t>
  </si>
  <si>
    <t>Predpokladaný ročný odber celkom pre jednotlivé roky (kWh)</t>
  </si>
  <si>
    <t>Predpokladaný odber celkom 2022-2025 (MWh)</t>
  </si>
  <si>
    <t>Predpokladaný ročný odber celkom pre jednotlivé roky (MWh)</t>
  </si>
  <si>
    <t>1.1.2022-31.12.2025</t>
  </si>
  <si>
    <t>1.1.2023-31.12.2025</t>
  </si>
  <si>
    <t>Obdobie dodávky</t>
  </si>
  <si>
    <t>1.6.2022-31.12.2025</t>
  </si>
  <si>
    <t>1.3.2022-31.12.2025</t>
  </si>
  <si>
    <t>1.4.2022-31.12.2025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</si>
</sst>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9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.5"/>
      <color rgb="FFFFFFFF"/>
      <name val="Arial Narrow"/>
      <family val="2"/>
      <charset val="238"/>
    </font>
    <font>
      <sz val="10.5"/>
      <color rgb="FF000000"/>
      <name val="Arial Narrow"/>
      <family val="2"/>
      <charset val="238"/>
    </font>
    <font>
      <sz val="10.5"/>
      <name val="Arial Narrow"/>
      <family val="2"/>
      <charset val="238"/>
    </font>
    <font>
      <sz val="10.5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0.5"/>
      <color theme="1"/>
      <name val="Arial Narrow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rgb="FF000000"/>
      <name val="Arial Narrow"/>
    </font>
    <font>
      <b/>
      <sz val="10.5"/>
      <color rgb="FFFFFFFF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1" applyAlignment="1">
      <alignment horizontal="center" vertical="center"/>
    </xf>
    <xf numFmtId="0" fontId="5" fillId="0" borderId="0" xfId="1"/>
    <xf numFmtId="49" fontId="5" fillId="0" borderId="0" xfId="1" applyNumberFormat="1"/>
    <xf numFmtId="0" fontId="5" fillId="0" borderId="5" xfId="1" applyBorder="1" applyAlignment="1">
      <alignment horizontal="center" vertical="center"/>
    </xf>
    <xf numFmtId="0" fontId="5" fillId="0" borderId="1" xfId="1" applyBorder="1"/>
    <xf numFmtId="0" fontId="5" fillId="0" borderId="1" xfId="1" applyBorder="1" applyAlignment="1">
      <alignment horizontal="center"/>
    </xf>
    <xf numFmtId="49" fontId="5" fillId="0" borderId="1" xfId="1" applyNumberFormat="1" applyBorder="1"/>
    <xf numFmtId="0" fontId="5" fillId="0" borderId="6" xfId="1" applyBorder="1" applyAlignment="1">
      <alignment horizontal="center"/>
    </xf>
    <xf numFmtId="49" fontId="5" fillId="0" borderId="1" xfId="1" applyNumberFormat="1" applyBorder="1" applyAlignment="1">
      <alignment horizontal="center"/>
    </xf>
    <xf numFmtId="0" fontId="4" fillId="3" borderId="1" xfId="0" applyFont="1" applyFill="1" applyBorder="1"/>
    <xf numFmtId="0" fontId="0" fillId="0" borderId="1" xfId="0" applyBorder="1"/>
    <xf numFmtId="0" fontId="0" fillId="0" borderId="8" xfId="0" applyBorder="1"/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4" borderId="2" xfId="1" applyFill="1" applyBorder="1" applyAlignment="1">
      <alignment horizontal="center" vertical="center"/>
    </xf>
    <xf numFmtId="0" fontId="5" fillId="4" borderId="3" xfId="1" applyFill="1" applyBorder="1"/>
    <xf numFmtId="49" fontId="5" fillId="4" borderId="3" xfId="1" applyNumberFormat="1" applyFill="1" applyBorder="1"/>
    <xf numFmtId="49" fontId="5" fillId="4" borderId="4" xfId="1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" xfId="0" applyFont="1" applyBorder="1"/>
    <xf numFmtId="3" fontId="4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1" xfId="1" applyBorder="1" applyAlignment="1">
      <alignment horizontal="center" vertical="center"/>
    </xf>
    <xf numFmtId="49" fontId="5" fillId="0" borderId="1" xfId="1" applyNumberFormat="1" applyBorder="1" applyAlignment="1">
      <alignment vertical="center" wrapText="1"/>
    </xf>
    <xf numFmtId="49" fontId="5" fillId="0" borderId="1" xfId="1" applyNumberFormat="1" applyBorder="1" applyAlignment="1">
      <alignment vertical="center"/>
    </xf>
    <xf numFmtId="0" fontId="5" fillId="0" borderId="6" xfId="1" applyBorder="1" applyAlignment="1">
      <alignment horizontal="center" vertical="center"/>
    </xf>
    <xf numFmtId="49" fontId="8" fillId="0" borderId="0" xfId="1" applyNumberFormat="1" applyFont="1"/>
    <xf numFmtId="14" fontId="4" fillId="3" borderId="1" xfId="0" applyNumberFormat="1" applyFont="1" applyFill="1" applyBorder="1"/>
    <xf numFmtId="14" fontId="4" fillId="0" borderId="1" xfId="0" applyNumberFormat="1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  <xf numFmtId="169" fontId="2" fillId="3" borderId="1" xfId="2" applyNumberFormat="1" applyFont="1" applyFill="1" applyBorder="1" applyAlignment="1">
      <alignment vertical="center"/>
    </xf>
    <xf numFmtId="169" fontId="4" fillId="0" borderId="1" xfId="2" applyNumberFormat="1" applyFont="1" applyBorder="1"/>
    <xf numFmtId="169" fontId="4" fillId="3" borderId="1" xfId="2" applyNumberFormat="1" applyFont="1" applyFill="1" applyBorder="1"/>
    <xf numFmtId="169" fontId="2" fillId="0" borderId="1" xfId="2" applyNumberFormat="1" applyFont="1" applyBorder="1" applyAlignment="1">
      <alignment vertical="center"/>
    </xf>
    <xf numFmtId="169" fontId="4" fillId="0" borderId="11" xfId="2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" fillId="2" borderId="14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4" fontId="1" fillId="2" borderId="13" xfId="0" applyNumberFormat="1" applyFont="1" applyFill="1" applyBorder="1" applyAlignment="1">
      <alignment horizontal="center" vertical="center"/>
    </xf>
    <xf numFmtId="0" fontId="11" fillId="5" borderId="6" xfId="0" applyFont="1" applyFill="1" applyBorder="1"/>
    <xf numFmtId="0" fontId="11" fillId="0" borderId="16" xfId="0" applyFont="1" applyBorder="1"/>
    <xf numFmtId="0" fontId="11" fillId="5" borderId="16" xfId="0" applyFont="1" applyFill="1" applyBorder="1"/>
    <xf numFmtId="0" fontId="11" fillId="0" borderId="12" xfId="0" applyFont="1" applyBorder="1"/>
    <xf numFmtId="0" fontId="12" fillId="2" borderId="1" xfId="0" applyFont="1" applyFill="1" applyBorder="1" applyAlignment="1">
      <alignment horizontal="center" vertical="center" wrapText="1"/>
    </xf>
    <xf numFmtId="169" fontId="4" fillId="6" borderId="1" xfId="2" applyNumberFormat="1" applyFont="1" applyFill="1" applyBorder="1"/>
  </cellXfs>
  <cellStyles count="3">
    <cellStyle name="Čiarka" xfId="2" builtinId="3"/>
    <cellStyle name="Normálna" xfId="0" builtinId="0"/>
    <cellStyle name="Normálna 2" xfId="1" xr:uid="{FC260B8B-F35F-428B-B8DE-1BB651492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1D77-94C0-4D23-AA9F-19DB88F9DF2B}">
  <dimension ref="A1:M127"/>
  <sheetViews>
    <sheetView tabSelected="1" zoomScale="80" zoomScaleNormal="80" workbookViewId="0">
      <pane ySplit="1" topLeftCell="A11" activePane="bottomLeft" state="frozen"/>
      <selection pane="bottomLeft" activeCell="E132" sqref="E132"/>
    </sheetView>
  </sheetViews>
  <sheetFormatPr defaultColWidth="18.5546875" defaultRowHeight="14.4" x14ac:dyDescent="0.3"/>
  <cols>
    <col min="1" max="1" width="14" style="35" bestFit="1" customWidth="1"/>
    <col min="2" max="2" width="25" style="35" customWidth="1"/>
    <col min="3" max="3" width="38.33203125" style="35" bestFit="1" customWidth="1"/>
    <col min="4" max="4" width="41.109375" style="35" bestFit="1" customWidth="1"/>
    <col min="5" max="5" width="45.21875" style="35" bestFit="1" customWidth="1"/>
    <col min="6" max="6" width="9.5546875" style="35" bestFit="1" customWidth="1"/>
    <col min="7" max="10" width="17.33203125" style="1" customWidth="1"/>
    <col min="11" max="11" width="16.109375" style="35" bestFit="1" customWidth="1"/>
    <col min="12" max="16384" width="18.5546875" style="35"/>
  </cols>
  <sheetData>
    <row r="1" spans="1:11" ht="27.6" x14ac:dyDescent="0.3">
      <c r="A1" s="58" t="s">
        <v>331</v>
      </c>
      <c r="B1" s="58" t="s">
        <v>3</v>
      </c>
      <c r="C1" s="58" t="s">
        <v>0</v>
      </c>
      <c r="D1" s="58" t="s">
        <v>1</v>
      </c>
      <c r="E1" s="58" t="s">
        <v>2</v>
      </c>
      <c r="F1" s="58" t="s">
        <v>330</v>
      </c>
      <c r="G1" s="57" t="s">
        <v>338</v>
      </c>
      <c r="H1" s="57" t="s">
        <v>339</v>
      </c>
      <c r="I1" s="57" t="s">
        <v>340</v>
      </c>
      <c r="J1" s="57" t="s">
        <v>341</v>
      </c>
      <c r="K1" s="78" t="s">
        <v>347</v>
      </c>
    </row>
    <row r="2" spans="1:11" x14ac:dyDescent="0.3">
      <c r="A2" s="59">
        <v>4100014354</v>
      </c>
      <c r="B2" s="47" t="s">
        <v>8</v>
      </c>
      <c r="C2" s="2" t="s">
        <v>4</v>
      </c>
      <c r="D2" s="2" t="s">
        <v>5</v>
      </c>
      <c r="E2" s="2" t="s">
        <v>6</v>
      </c>
      <c r="F2" s="59" t="s">
        <v>7</v>
      </c>
      <c r="G2" s="52">
        <v>134895</v>
      </c>
      <c r="H2" s="52">
        <v>134895</v>
      </c>
      <c r="I2" s="52">
        <v>134895</v>
      </c>
      <c r="J2" s="52">
        <v>134895</v>
      </c>
      <c r="K2" s="74" t="s">
        <v>345</v>
      </c>
    </row>
    <row r="3" spans="1:11" x14ac:dyDescent="0.3">
      <c r="A3" s="60">
        <v>4100009015</v>
      </c>
      <c r="B3" s="48" t="s">
        <v>11</v>
      </c>
      <c r="C3" s="3" t="s">
        <v>9</v>
      </c>
      <c r="D3" s="3" t="s">
        <v>5</v>
      </c>
      <c r="E3" s="3" t="s">
        <v>10</v>
      </c>
      <c r="F3" s="60" t="s">
        <v>7</v>
      </c>
      <c r="G3" s="53">
        <v>217064</v>
      </c>
      <c r="H3" s="53">
        <v>217064</v>
      </c>
      <c r="I3" s="53">
        <v>217064</v>
      </c>
      <c r="J3" s="53">
        <v>217064</v>
      </c>
      <c r="K3" s="75" t="s">
        <v>345</v>
      </c>
    </row>
    <row r="4" spans="1:11" x14ac:dyDescent="0.3">
      <c r="A4" s="59">
        <v>4100009066</v>
      </c>
      <c r="B4" s="47" t="s">
        <v>13</v>
      </c>
      <c r="C4" s="2" t="s">
        <v>9</v>
      </c>
      <c r="D4" s="2" t="s">
        <v>5</v>
      </c>
      <c r="E4" s="2" t="s">
        <v>10</v>
      </c>
      <c r="F4" s="59" t="s">
        <v>12</v>
      </c>
      <c r="G4" s="54">
        <v>1940</v>
      </c>
      <c r="H4" s="54">
        <v>1940</v>
      </c>
      <c r="I4" s="54">
        <v>1940</v>
      </c>
      <c r="J4" s="54">
        <v>1940</v>
      </c>
      <c r="K4" s="76" t="s">
        <v>345</v>
      </c>
    </row>
    <row r="5" spans="1:11" x14ac:dyDescent="0.3">
      <c r="A5" s="60">
        <v>4100000389</v>
      </c>
      <c r="B5" s="48" t="s">
        <v>18</v>
      </c>
      <c r="C5" s="3" t="s">
        <v>14</v>
      </c>
      <c r="D5" s="3" t="s">
        <v>15</v>
      </c>
      <c r="E5" s="3" t="s">
        <v>16</v>
      </c>
      <c r="F5" s="60" t="s">
        <v>17</v>
      </c>
      <c r="G5" s="53">
        <v>2924</v>
      </c>
      <c r="H5" s="53">
        <v>2924</v>
      </c>
      <c r="I5" s="53">
        <v>2924</v>
      </c>
      <c r="J5" s="53">
        <v>2924</v>
      </c>
      <c r="K5" s="75" t="s">
        <v>345</v>
      </c>
    </row>
    <row r="6" spans="1:11" x14ac:dyDescent="0.3">
      <c r="A6" s="59">
        <v>4100002980</v>
      </c>
      <c r="B6" s="47" t="s">
        <v>21</v>
      </c>
      <c r="C6" s="2" t="s">
        <v>14</v>
      </c>
      <c r="D6" s="2" t="s">
        <v>19</v>
      </c>
      <c r="E6" s="2" t="s">
        <v>16</v>
      </c>
      <c r="F6" s="59" t="s">
        <v>20</v>
      </c>
      <c r="G6" s="54">
        <v>70770</v>
      </c>
      <c r="H6" s="54">
        <v>70770</v>
      </c>
      <c r="I6" s="54">
        <v>70770</v>
      </c>
      <c r="J6" s="54">
        <v>70770</v>
      </c>
      <c r="K6" s="76" t="s">
        <v>345</v>
      </c>
    </row>
    <row r="7" spans="1:11" x14ac:dyDescent="0.3">
      <c r="A7" s="60">
        <v>4101454090</v>
      </c>
      <c r="B7" s="48" t="s">
        <v>23</v>
      </c>
      <c r="C7" s="3" t="s">
        <v>14</v>
      </c>
      <c r="D7" s="3" t="s">
        <v>19</v>
      </c>
      <c r="E7" s="3" t="s">
        <v>16</v>
      </c>
      <c r="F7" s="60" t="s">
        <v>22</v>
      </c>
      <c r="G7" s="53">
        <v>2008867</v>
      </c>
      <c r="H7" s="53">
        <v>2008867</v>
      </c>
      <c r="I7" s="53">
        <v>2008867</v>
      </c>
      <c r="J7" s="53">
        <v>2008867</v>
      </c>
      <c r="K7" s="75" t="s">
        <v>345</v>
      </c>
    </row>
    <row r="8" spans="1:11" x14ac:dyDescent="0.3">
      <c r="A8" s="59">
        <v>4101531886</v>
      </c>
      <c r="B8" s="47" t="s">
        <v>27</v>
      </c>
      <c r="C8" s="2" t="s">
        <v>24</v>
      </c>
      <c r="D8" s="2" t="s">
        <v>19</v>
      </c>
      <c r="E8" s="2" t="s">
        <v>25</v>
      </c>
      <c r="F8" s="59" t="s">
        <v>26</v>
      </c>
      <c r="G8" s="54">
        <v>46776</v>
      </c>
      <c r="H8" s="54">
        <v>46776</v>
      </c>
      <c r="I8" s="54">
        <v>46776</v>
      </c>
      <c r="J8" s="54">
        <v>46776</v>
      </c>
      <c r="K8" s="76" t="s">
        <v>345</v>
      </c>
    </row>
    <row r="9" spans="1:11" x14ac:dyDescent="0.3">
      <c r="A9" s="60">
        <v>4100003034</v>
      </c>
      <c r="B9" s="48" t="s">
        <v>31</v>
      </c>
      <c r="C9" s="3" t="s">
        <v>28</v>
      </c>
      <c r="D9" s="3" t="s">
        <v>29</v>
      </c>
      <c r="E9" s="3" t="s">
        <v>30</v>
      </c>
      <c r="F9" s="60" t="s">
        <v>17</v>
      </c>
      <c r="G9" s="53">
        <v>6796</v>
      </c>
      <c r="H9" s="53">
        <v>6796</v>
      </c>
      <c r="I9" s="53">
        <v>6796</v>
      </c>
      <c r="J9" s="53">
        <v>6796</v>
      </c>
      <c r="K9" s="75" t="s">
        <v>345</v>
      </c>
    </row>
    <row r="10" spans="1:11" x14ac:dyDescent="0.3">
      <c r="A10" s="59">
        <v>4100003043</v>
      </c>
      <c r="B10" s="47" t="s">
        <v>33</v>
      </c>
      <c r="C10" s="2" t="s">
        <v>28</v>
      </c>
      <c r="D10" s="2" t="s">
        <v>29</v>
      </c>
      <c r="E10" s="2" t="s">
        <v>32</v>
      </c>
      <c r="F10" s="59" t="s">
        <v>7</v>
      </c>
      <c r="G10" s="54">
        <v>183041</v>
      </c>
      <c r="H10" s="54">
        <v>183041</v>
      </c>
      <c r="I10" s="54">
        <v>183041</v>
      </c>
      <c r="J10" s="54">
        <v>183041</v>
      </c>
      <c r="K10" s="76" t="s">
        <v>345</v>
      </c>
    </row>
    <row r="11" spans="1:11" x14ac:dyDescent="0.3">
      <c r="A11" s="60">
        <v>4100003053</v>
      </c>
      <c r="B11" s="48" t="s">
        <v>35</v>
      </c>
      <c r="C11" s="3" t="s">
        <v>28</v>
      </c>
      <c r="D11" s="3" t="s">
        <v>29</v>
      </c>
      <c r="E11" s="3" t="s">
        <v>34</v>
      </c>
      <c r="F11" s="60" t="s">
        <v>7</v>
      </c>
      <c r="G11" s="53">
        <v>150614</v>
      </c>
      <c r="H11" s="53">
        <v>150614</v>
      </c>
      <c r="I11" s="53">
        <v>150614</v>
      </c>
      <c r="J11" s="53">
        <v>150614</v>
      </c>
      <c r="K11" s="75" t="s">
        <v>345</v>
      </c>
    </row>
    <row r="12" spans="1:11" x14ac:dyDescent="0.3">
      <c r="A12" s="59">
        <v>4100002048</v>
      </c>
      <c r="B12" s="47" t="s">
        <v>39</v>
      </c>
      <c r="C12" s="2" t="s">
        <v>36</v>
      </c>
      <c r="D12" s="2" t="s">
        <v>19</v>
      </c>
      <c r="E12" s="2" t="s">
        <v>37</v>
      </c>
      <c r="F12" s="59" t="s">
        <v>38</v>
      </c>
      <c r="G12" s="54">
        <v>314653</v>
      </c>
      <c r="H12" s="54">
        <v>314653</v>
      </c>
      <c r="I12" s="54">
        <v>314653</v>
      </c>
      <c r="J12" s="54">
        <v>314653</v>
      </c>
      <c r="K12" s="76" t="s">
        <v>345</v>
      </c>
    </row>
    <row r="13" spans="1:11" x14ac:dyDescent="0.3">
      <c r="A13" s="60">
        <v>4100000205</v>
      </c>
      <c r="B13" s="48" t="s">
        <v>43</v>
      </c>
      <c r="C13" s="3" t="s">
        <v>40</v>
      </c>
      <c r="D13" s="3" t="s">
        <v>41</v>
      </c>
      <c r="E13" s="3" t="s">
        <v>42</v>
      </c>
      <c r="F13" s="60" t="s">
        <v>12</v>
      </c>
      <c r="G13" s="53">
        <v>259</v>
      </c>
      <c r="H13" s="53">
        <v>259</v>
      </c>
      <c r="I13" s="53">
        <v>259</v>
      </c>
      <c r="J13" s="53">
        <v>259</v>
      </c>
      <c r="K13" s="75" t="s">
        <v>345</v>
      </c>
    </row>
    <row r="14" spans="1:11" x14ac:dyDescent="0.3">
      <c r="A14" s="59">
        <v>4100004810</v>
      </c>
      <c r="B14" s="47" t="s">
        <v>46</v>
      </c>
      <c r="C14" s="2" t="s">
        <v>40</v>
      </c>
      <c r="D14" s="2" t="s">
        <v>44</v>
      </c>
      <c r="E14" s="2" t="s">
        <v>45</v>
      </c>
      <c r="F14" s="59" t="s">
        <v>7</v>
      </c>
      <c r="G14" s="54">
        <v>121945</v>
      </c>
      <c r="H14" s="54">
        <v>121945</v>
      </c>
      <c r="I14" s="54">
        <v>121945</v>
      </c>
      <c r="J14" s="54">
        <v>121945</v>
      </c>
      <c r="K14" s="76" t="s">
        <v>345</v>
      </c>
    </row>
    <row r="15" spans="1:11" x14ac:dyDescent="0.3">
      <c r="A15" s="60">
        <v>4100004988</v>
      </c>
      <c r="B15" s="48" t="s">
        <v>49</v>
      </c>
      <c r="C15" s="3" t="s">
        <v>40</v>
      </c>
      <c r="D15" s="3" t="s">
        <v>47</v>
      </c>
      <c r="E15" s="3" t="s">
        <v>48</v>
      </c>
      <c r="F15" s="60" t="s">
        <v>7</v>
      </c>
      <c r="G15" s="79">
        <v>197355</v>
      </c>
      <c r="H15" s="79">
        <v>197355</v>
      </c>
      <c r="I15" s="79">
        <v>197355</v>
      </c>
      <c r="J15" s="79">
        <v>197355</v>
      </c>
      <c r="K15" s="75" t="s">
        <v>345</v>
      </c>
    </row>
    <row r="16" spans="1:11" x14ac:dyDescent="0.3">
      <c r="A16" s="59">
        <v>4100006561</v>
      </c>
      <c r="B16" s="47" t="s">
        <v>52</v>
      </c>
      <c r="C16" s="2" t="s">
        <v>40</v>
      </c>
      <c r="D16" s="2" t="s">
        <v>50</v>
      </c>
      <c r="E16" s="2" t="s">
        <v>51</v>
      </c>
      <c r="F16" s="59" t="s">
        <v>7</v>
      </c>
      <c r="G16" s="54">
        <v>190295</v>
      </c>
      <c r="H16" s="54">
        <v>190295</v>
      </c>
      <c r="I16" s="54">
        <v>190295</v>
      </c>
      <c r="J16" s="54">
        <v>190295</v>
      </c>
      <c r="K16" s="76" t="s">
        <v>345</v>
      </c>
    </row>
    <row r="17" spans="1:11" x14ac:dyDescent="0.3">
      <c r="A17" s="60">
        <v>4100007231</v>
      </c>
      <c r="B17" s="48" t="s">
        <v>55</v>
      </c>
      <c r="C17" s="3" t="s">
        <v>40</v>
      </c>
      <c r="D17" s="3" t="s">
        <v>53</v>
      </c>
      <c r="E17" s="3" t="s">
        <v>54</v>
      </c>
      <c r="F17" s="60" t="s">
        <v>7</v>
      </c>
      <c r="G17" s="53">
        <v>177885</v>
      </c>
      <c r="H17" s="53">
        <v>177885</v>
      </c>
      <c r="I17" s="53">
        <v>177885</v>
      </c>
      <c r="J17" s="53">
        <v>177885</v>
      </c>
      <c r="K17" s="75" t="s">
        <v>345</v>
      </c>
    </row>
    <row r="18" spans="1:11" x14ac:dyDescent="0.3">
      <c r="A18" s="59">
        <v>4100008966</v>
      </c>
      <c r="B18" s="47" t="s">
        <v>58</v>
      </c>
      <c r="C18" s="2" t="s">
        <v>40</v>
      </c>
      <c r="D18" s="2" t="s">
        <v>56</v>
      </c>
      <c r="E18" s="2" t="s">
        <v>57</v>
      </c>
      <c r="F18" s="59" t="s">
        <v>7</v>
      </c>
      <c r="G18" s="54">
        <v>122830</v>
      </c>
      <c r="H18" s="54">
        <v>122830</v>
      </c>
      <c r="I18" s="54">
        <v>122830</v>
      </c>
      <c r="J18" s="54">
        <v>122830</v>
      </c>
      <c r="K18" s="76" t="s">
        <v>345</v>
      </c>
    </row>
    <row r="19" spans="1:11" x14ac:dyDescent="0.3">
      <c r="A19" s="60">
        <v>4100011498</v>
      </c>
      <c r="B19" s="48" t="s">
        <v>62</v>
      </c>
      <c r="C19" s="3" t="s">
        <v>40</v>
      </c>
      <c r="D19" s="3" t="s">
        <v>59</v>
      </c>
      <c r="E19" s="3" t="s">
        <v>60</v>
      </c>
      <c r="F19" s="60" t="s">
        <v>61</v>
      </c>
      <c r="G19" s="53">
        <v>26308</v>
      </c>
      <c r="H19" s="53">
        <v>26308</v>
      </c>
      <c r="I19" s="53">
        <v>26308</v>
      </c>
      <c r="J19" s="53">
        <v>26308</v>
      </c>
      <c r="K19" s="75" t="s">
        <v>345</v>
      </c>
    </row>
    <row r="20" spans="1:11" x14ac:dyDescent="0.3">
      <c r="A20" s="59">
        <v>4100012445</v>
      </c>
      <c r="B20" s="47" t="s">
        <v>65</v>
      </c>
      <c r="C20" s="2" t="s">
        <v>40</v>
      </c>
      <c r="D20" s="2" t="s">
        <v>63</v>
      </c>
      <c r="E20" s="2" t="s">
        <v>64</v>
      </c>
      <c r="F20" s="59" t="s">
        <v>20</v>
      </c>
      <c r="G20" s="54">
        <v>74544</v>
      </c>
      <c r="H20" s="54">
        <v>74544</v>
      </c>
      <c r="I20" s="54">
        <v>74544</v>
      </c>
      <c r="J20" s="54">
        <v>74544</v>
      </c>
      <c r="K20" s="76" t="s">
        <v>345</v>
      </c>
    </row>
    <row r="21" spans="1:11" x14ac:dyDescent="0.3">
      <c r="A21" s="60">
        <v>4100012820</v>
      </c>
      <c r="B21" s="48" t="s">
        <v>68</v>
      </c>
      <c r="C21" s="3" t="s">
        <v>40</v>
      </c>
      <c r="D21" s="3" t="s">
        <v>66</v>
      </c>
      <c r="E21" s="3" t="s">
        <v>67</v>
      </c>
      <c r="F21" s="60" t="s">
        <v>12</v>
      </c>
      <c r="G21" s="53">
        <v>1188</v>
      </c>
      <c r="H21" s="53">
        <v>1188</v>
      </c>
      <c r="I21" s="53">
        <v>1188</v>
      </c>
      <c r="J21" s="53">
        <v>1188</v>
      </c>
      <c r="K21" s="75" t="s">
        <v>345</v>
      </c>
    </row>
    <row r="22" spans="1:11" x14ac:dyDescent="0.3">
      <c r="A22" s="59">
        <v>4100013661</v>
      </c>
      <c r="B22" s="47" t="s">
        <v>70</v>
      </c>
      <c r="C22" s="2" t="s">
        <v>40</v>
      </c>
      <c r="D22" s="2" t="s">
        <v>66</v>
      </c>
      <c r="E22" s="2" t="s">
        <v>69</v>
      </c>
      <c r="F22" s="59" t="s">
        <v>12</v>
      </c>
      <c r="G22" s="54">
        <v>451</v>
      </c>
      <c r="H22" s="54">
        <v>451</v>
      </c>
      <c r="I22" s="54">
        <v>451</v>
      </c>
      <c r="J22" s="54">
        <v>451</v>
      </c>
      <c r="K22" s="76" t="s">
        <v>345</v>
      </c>
    </row>
    <row r="23" spans="1:11" x14ac:dyDescent="0.3">
      <c r="A23" s="60">
        <v>4100013682</v>
      </c>
      <c r="B23" s="48" t="s">
        <v>73</v>
      </c>
      <c r="C23" s="3" t="s">
        <v>40</v>
      </c>
      <c r="D23" s="3" t="s">
        <v>71</v>
      </c>
      <c r="E23" s="3" t="s">
        <v>72</v>
      </c>
      <c r="F23" s="60" t="s">
        <v>7</v>
      </c>
      <c r="G23" s="53">
        <v>214016</v>
      </c>
      <c r="H23" s="53">
        <v>214016</v>
      </c>
      <c r="I23" s="53">
        <v>214016</v>
      </c>
      <c r="J23" s="53">
        <v>214016</v>
      </c>
      <c r="K23" s="75" t="s">
        <v>345</v>
      </c>
    </row>
    <row r="24" spans="1:11" x14ac:dyDescent="0.3">
      <c r="A24" s="59">
        <v>4101454093</v>
      </c>
      <c r="B24" s="47" t="s">
        <v>77</v>
      </c>
      <c r="C24" s="2" t="s">
        <v>40</v>
      </c>
      <c r="D24" s="2" t="s">
        <v>74</v>
      </c>
      <c r="E24" s="2" t="s">
        <v>75</v>
      </c>
      <c r="F24" s="59" t="s">
        <v>76</v>
      </c>
      <c r="G24" s="54">
        <v>740281</v>
      </c>
      <c r="H24" s="54">
        <v>740281</v>
      </c>
      <c r="I24" s="54">
        <v>740281</v>
      </c>
      <c r="J24" s="54">
        <v>740281</v>
      </c>
      <c r="K24" s="76" t="s">
        <v>345</v>
      </c>
    </row>
    <row r="25" spans="1:11" x14ac:dyDescent="0.3">
      <c r="A25" s="60">
        <v>4101454289</v>
      </c>
      <c r="B25" s="48" t="s">
        <v>80</v>
      </c>
      <c r="C25" s="3" t="s">
        <v>40</v>
      </c>
      <c r="D25" s="3" t="s">
        <v>78</v>
      </c>
      <c r="E25" s="2" t="s">
        <v>79</v>
      </c>
      <c r="F25" s="60" t="s">
        <v>76</v>
      </c>
      <c r="G25" s="53">
        <v>1404196</v>
      </c>
      <c r="H25" s="53">
        <v>1404196</v>
      </c>
      <c r="I25" s="53">
        <v>1404196</v>
      </c>
      <c r="J25" s="53">
        <v>1404196</v>
      </c>
      <c r="K25" s="75" t="s">
        <v>345</v>
      </c>
    </row>
    <row r="26" spans="1:11" x14ac:dyDescent="0.3">
      <c r="A26" s="59">
        <v>4101454397</v>
      </c>
      <c r="B26" s="47" t="s">
        <v>83</v>
      </c>
      <c r="C26" s="2" t="s">
        <v>40</v>
      </c>
      <c r="D26" s="2" t="s">
        <v>81</v>
      </c>
      <c r="E26" s="2" t="s">
        <v>82</v>
      </c>
      <c r="F26" s="59" t="s">
        <v>76</v>
      </c>
      <c r="G26" s="54">
        <v>1891304</v>
      </c>
      <c r="H26" s="54">
        <v>1891304</v>
      </c>
      <c r="I26" s="54">
        <v>1891304</v>
      </c>
      <c r="J26" s="54">
        <v>1891304</v>
      </c>
      <c r="K26" s="76" t="s">
        <v>345</v>
      </c>
    </row>
    <row r="27" spans="1:11" x14ac:dyDescent="0.3">
      <c r="A27" s="60">
        <v>4101454398</v>
      </c>
      <c r="B27" s="48" t="s">
        <v>85</v>
      </c>
      <c r="C27" s="3" t="s">
        <v>40</v>
      </c>
      <c r="D27" s="3" t="s">
        <v>66</v>
      </c>
      <c r="E27" s="3" t="s">
        <v>84</v>
      </c>
      <c r="F27" s="60" t="s">
        <v>38</v>
      </c>
      <c r="G27" s="53">
        <v>466083</v>
      </c>
      <c r="H27" s="53">
        <v>466083</v>
      </c>
      <c r="I27" s="53">
        <v>466083</v>
      </c>
      <c r="J27" s="53">
        <v>466083</v>
      </c>
      <c r="K27" s="75" t="s">
        <v>345</v>
      </c>
    </row>
    <row r="28" spans="1:11" x14ac:dyDescent="0.3">
      <c r="A28" s="59">
        <v>4101454587</v>
      </c>
      <c r="B28" s="47" t="s">
        <v>88</v>
      </c>
      <c r="C28" s="2" t="s">
        <v>40</v>
      </c>
      <c r="D28" s="2" t="s">
        <v>86</v>
      </c>
      <c r="E28" s="2" t="s">
        <v>87</v>
      </c>
      <c r="F28" s="59" t="s">
        <v>76</v>
      </c>
      <c r="G28" s="54">
        <v>869206</v>
      </c>
      <c r="H28" s="54">
        <v>869206</v>
      </c>
      <c r="I28" s="54">
        <v>869206</v>
      </c>
      <c r="J28" s="54">
        <v>869206</v>
      </c>
      <c r="K28" s="76" t="s">
        <v>345</v>
      </c>
    </row>
    <row r="29" spans="1:11" x14ac:dyDescent="0.3">
      <c r="A29" s="60">
        <v>4101454873</v>
      </c>
      <c r="B29" s="48" t="s">
        <v>91</v>
      </c>
      <c r="C29" s="3" t="s">
        <v>40</v>
      </c>
      <c r="D29" s="3" t="s">
        <v>89</v>
      </c>
      <c r="E29" s="3" t="s">
        <v>90</v>
      </c>
      <c r="F29" s="60" t="s">
        <v>76</v>
      </c>
      <c r="G29" s="53">
        <v>851844</v>
      </c>
      <c r="H29" s="53">
        <v>851844</v>
      </c>
      <c r="I29" s="53">
        <v>851844</v>
      </c>
      <c r="J29" s="53">
        <v>851844</v>
      </c>
      <c r="K29" s="75" t="s">
        <v>345</v>
      </c>
    </row>
    <row r="30" spans="1:11" x14ac:dyDescent="0.3">
      <c r="A30" s="59">
        <v>4101463476</v>
      </c>
      <c r="B30" s="47" t="s">
        <v>94</v>
      </c>
      <c r="C30" s="2" t="s">
        <v>40</v>
      </c>
      <c r="D30" s="2" t="s">
        <v>92</v>
      </c>
      <c r="E30" s="2" t="s">
        <v>93</v>
      </c>
      <c r="F30" s="59" t="s">
        <v>76</v>
      </c>
      <c r="G30" s="54">
        <v>692272</v>
      </c>
      <c r="H30" s="54">
        <v>692272</v>
      </c>
      <c r="I30" s="54">
        <v>692272</v>
      </c>
      <c r="J30" s="54">
        <v>692272</v>
      </c>
      <c r="K30" s="76" t="s">
        <v>345</v>
      </c>
    </row>
    <row r="31" spans="1:11" x14ac:dyDescent="0.3">
      <c r="A31" s="60">
        <v>4101484579</v>
      </c>
      <c r="B31" s="48" t="s">
        <v>97</v>
      </c>
      <c r="C31" s="3" t="s">
        <v>40</v>
      </c>
      <c r="D31" s="3" t="s">
        <v>95</v>
      </c>
      <c r="E31" s="3" t="s">
        <v>96</v>
      </c>
      <c r="F31" s="60" t="s">
        <v>61</v>
      </c>
      <c r="G31" s="53">
        <v>35530</v>
      </c>
      <c r="H31" s="53">
        <v>35530</v>
      </c>
      <c r="I31" s="53">
        <v>35530</v>
      </c>
      <c r="J31" s="53">
        <v>35530</v>
      </c>
      <c r="K31" s="75" t="s">
        <v>345</v>
      </c>
    </row>
    <row r="32" spans="1:11" x14ac:dyDescent="0.3">
      <c r="A32" s="59">
        <v>4100120499</v>
      </c>
      <c r="B32" s="47" t="s">
        <v>99</v>
      </c>
      <c r="C32" s="2" t="s">
        <v>40</v>
      </c>
      <c r="D32" s="2" t="s">
        <v>95</v>
      </c>
      <c r="E32" s="2" t="s">
        <v>98</v>
      </c>
      <c r="F32" s="59" t="s">
        <v>12</v>
      </c>
      <c r="G32" s="54">
        <v>212</v>
      </c>
      <c r="H32" s="54">
        <v>212</v>
      </c>
      <c r="I32" s="54">
        <v>212</v>
      </c>
      <c r="J32" s="54">
        <v>212</v>
      </c>
      <c r="K32" s="76" t="s">
        <v>345</v>
      </c>
    </row>
    <row r="33" spans="1:11" x14ac:dyDescent="0.3">
      <c r="A33" s="60">
        <v>4100201650</v>
      </c>
      <c r="B33" s="48" t="s">
        <v>101</v>
      </c>
      <c r="C33" s="3" t="s">
        <v>40</v>
      </c>
      <c r="D33" s="3" t="s">
        <v>95</v>
      </c>
      <c r="E33" s="3" t="s">
        <v>100</v>
      </c>
      <c r="F33" s="60" t="s">
        <v>12</v>
      </c>
      <c r="G33" s="53">
        <v>160</v>
      </c>
      <c r="H33" s="53">
        <v>160</v>
      </c>
      <c r="I33" s="53">
        <v>160</v>
      </c>
      <c r="J33" s="53">
        <v>160</v>
      </c>
      <c r="K33" s="75" t="s">
        <v>345</v>
      </c>
    </row>
    <row r="34" spans="1:11" x14ac:dyDescent="0.3">
      <c r="A34" s="59">
        <v>4100089173</v>
      </c>
      <c r="B34" s="47" t="s">
        <v>103</v>
      </c>
      <c r="C34" s="2" t="s">
        <v>40</v>
      </c>
      <c r="D34" s="2" t="s">
        <v>95</v>
      </c>
      <c r="E34" s="2" t="s">
        <v>102</v>
      </c>
      <c r="F34" s="59" t="s">
        <v>12</v>
      </c>
      <c r="G34" s="54">
        <v>160</v>
      </c>
      <c r="H34" s="54">
        <v>160</v>
      </c>
      <c r="I34" s="54">
        <v>160</v>
      </c>
      <c r="J34" s="54">
        <v>160</v>
      </c>
      <c r="K34" s="76" t="s">
        <v>345</v>
      </c>
    </row>
    <row r="35" spans="1:11" x14ac:dyDescent="0.3">
      <c r="A35" s="60">
        <v>4100112482</v>
      </c>
      <c r="B35" s="48" t="s">
        <v>104</v>
      </c>
      <c r="C35" s="3" t="s">
        <v>40</v>
      </c>
      <c r="D35" s="3" t="s">
        <v>95</v>
      </c>
      <c r="E35" s="3" t="s">
        <v>100</v>
      </c>
      <c r="F35" s="60" t="s">
        <v>12</v>
      </c>
      <c r="G35" s="53">
        <v>160</v>
      </c>
      <c r="H35" s="53">
        <v>160</v>
      </c>
      <c r="I35" s="53">
        <v>160</v>
      </c>
      <c r="J35" s="53">
        <v>160</v>
      </c>
      <c r="K35" s="75" t="s">
        <v>345</v>
      </c>
    </row>
    <row r="36" spans="1:11" x14ac:dyDescent="0.3">
      <c r="A36" s="59">
        <v>4100110580</v>
      </c>
      <c r="B36" s="47" t="s">
        <v>105</v>
      </c>
      <c r="C36" s="2" t="s">
        <v>40</v>
      </c>
      <c r="D36" s="2" t="s">
        <v>95</v>
      </c>
      <c r="E36" s="2" t="s">
        <v>100</v>
      </c>
      <c r="F36" s="59" t="s">
        <v>12</v>
      </c>
      <c r="G36" s="54">
        <v>160</v>
      </c>
      <c r="H36" s="54">
        <v>160</v>
      </c>
      <c r="I36" s="54">
        <v>160</v>
      </c>
      <c r="J36" s="54">
        <v>160</v>
      </c>
      <c r="K36" s="76" t="s">
        <v>345</v>
      </c>
    </row>
    <row r="37" spans="1:11" x14ac:dyDescent="0.3">
      <c r="A37" s="60">
        <v>4100013676</v>
      </c>
      <c r="B37" s="48" t="s">
        <v>107</v>
      </c>
      <c r="C37" s="3" t="s">
        <v>40</v>
      </c>
      <c r="D37" s="3" t="s">
        <v>95</v>
      </c>
      <c r="E37" s="3" t="s">
        <v>106</v>
      </c>
      <c r="F37" s="60" t="s">
        <v>26</v>
      </c>
      <c r="G37" s="53">
        <v>69832</v>
      </c>
      <c r="H37" s="53">
        <v>69832</v>
      </c>
      <c r="I37" s="53">
        <v>69832</v>
      </c>
      <c r="J37" s="53">
        <v>69832</v>
      </c>
      <c r="K37" s="75" t="s">
        <v>345</v>
      </c>
    </row>
    <row r="38" spans="1:11" x14ac:dyDescent="0.3">
      <c r="A38" s="59">
        <v>4100003461</v>
      </c>
      <c r="B38" s="47" t="s">
        <v>110</v>
      </c>
      <c r="C38" s="2" t="s">
        <v>40</v>
      </c>
      <c r="D38" s="2" t="s">
        <v>108</v>
      </c>
      <c r="E38" s="2" t="s">
        <v>109</v>
      </c>
      <c r="F38" s="59" t="s">
        <v>12</v>
      </c>
      <c r="G38" s="54">
        <v>1656</v>
      </c>
      <c r="H38" s="54">
        <v>1656</v>
      </c>
      <c r="I38" s="54">
        <v>1656</v>
      </c>
      <c r="J38" s="54">
        <v>1656</v>
      </c>
      <c r="K38" s="76" t="s">
        <v>345</v>
      </c>
    </row>
    <row r="39" spans="1:11" x14ac:dyDescent="0.3">
      <c r="A39" s="60">
        <v>4100004797</v>
      </c>
      <c r="B39" s="48" t="s">
        <v>113</v>
      </c>
      <c r="C39" s="3" t="s">
        <v>111</v>
      </c>
      <c r="D39" s="3" t="s">
        <v>111</v>
      </c>
      <c r="E39" s="3" t="s">
        <v>112</v>
      </c>
      <c r="F39" s="60" t="s">
        <v>12</v>
      </c>
      <c r="G39" s="53">
        <v>129</v>
      </c>
      <c r="H39" s="53">
        <v>129</v>
      </c>
      <c r="I39" s="53">
        <v>129</v>
      </c>
      <c r="J39" s="53">
        <v>129</v>
      </c>
      <c r="K39" s="75" t="s">
        <v>345</v>
      </c>
    </row>
    <row r="40" spans="1:11" x14ac:dyDescent="0.3">
      <c r="A40" s="59">
        <v>4100004805</v>
      </c>
      <c r="B40" s="47" t="s">
        <v>114</v>
      </c>
      <c r="C40" s="2" t="s">
        <v>111</v>
      </c>
      <c r="D40" s="2" t="s">
        <v>111</v>
      </c>
      <c r="E40" s="2" t="s">
        <v>112</v>
      </c>
      <c r="F40" s="59" t="s">
        <v>7</v>
      </c>
      <c r="G40" s="54">
        <v>255918</v>
      </c>
      <c r="H40" s="54">
        <v>255918</v>
      </c>
      <c r="I40" s="54">
        <v>255918</v>
      </c>
      <c r="J40" s="54">
        <v>255918</v>
      </c>
      <c r="K40" s="76" t="s">
        <v>345</v>
      </c>
    </row>
    <row r="41" spans="1:11" x14ac:dyDescent="0.3">
      <c r="A41" s="59">
        <v>4100004814</v>
      </c>
      <c r="B41" s="48" t="s">
        <v>115</v>
      </c>
      <c r="C41" s="3" t="s">
        <v>111</v>
      </c>
      <c r="D41" s="3" t="s">
        <v>111</v>
      </c>
      <c r="E41" s="3" t="s">
        <v>112</v>
      </c>
      <c r="F41" s="60" t="s">
        <v>7</v>
      </c>
      <c r="G41" s="53">
        <v>244903</v>
      </c>
      <c r="H41" s="53">
        <v>244903</v>
      </c>
      <c r="I41" s="53">
        <v>244903</v>
      </c>
      <c r="J41" s="53">
        <v>244903</v>
      </c>
      <c r="K41" s="75" t="s">
        <v>345</v>
      </c>
    </row>
    <row r="42" spans="1:11" x14ac:dyDescent="0.3">
      <c r="A42" s="59">
        <v>4100004823</v>
      </c>
      <c r="B42" s="47" t="s">
        <v>116</v>
      </c>
      <c r="C42" s="2" t="s">
        <v>111</v>
      </c>
      <c r="D42" s="2" t="s">
        <v>111</v>
      </c>
      <c r="E42" s="2" t="s">
        <v>112</v>
      </c>
      <c r="F42" s="59" t="s">
        <v>12</v>
      </c>
      <c r="G42" s="54">
        <v>2096</v>
      </c>
      <c r="H42" s="54">
        <v>2096</v>
      </c>
      <c r="I42" s="54">
        <v>2096</v>
      </c>
      <c r="J42" s="54">
        <v>2096</v>
      </c>
      <c r="K42" s="76" t="s">
        <v>345</v>
      </c>
    </row>
    <row r="43" spans="1:11" x14ac:dyDescent="0.3">
      <c r="A43" s="60">
        <v>4100004862</v>
      </c>
      <c r="B43" s="48" t="s">
        <v>117</v>
      </c>
      <c r="C43" s="3" t="s">
        <v>111</v>
      </c>
      <c r="D43" s="3" t="s">
        <v>111</v>
      </c>
      <c r="E43" s="3" t="s">
        <v>112</v>
      </c>
      <c r="F43" s="60" t="s">
        <v>12</v>
      </c>
      <c r="G43" s="53">
        <v>1903</v>
      </c>
      <c r="H43" s="53">
        <v>1903</v>
      </c>
      <c r="I43" s="53">
        <v>1903</v>
      </c>
      <c r="J43" s="53">
        <v>1903</v>
      </c>
      <c r="K43" s="75" t="s">
        <v>345</v>
      </c>
    </row>
    <row r="44" spans="1:11" x14ac:dyDescent="0.3">
      <c r="A44" s="59">
        <v>4100004879</v>
      </c>
      <c r="B44" s="47" t="s">
        <v>121</v>
      </c>
      <c r="C44" s="2" t="s">
        <v>118</v>
      </c>
      <c r="D44" s="2" t="s">
        <v>119</v>
      </c>
      <c r="E44" s="2" t="s">
        <v>332</v>
      </c>
      <c r="F44" s="59" t="s">
        <v>61</v>
      </c>
      <c r="G44" s="54">
        <v>37922</v>
      </c>
      <c r="H44" s="54">
        <v>37922</v>
      </c>
      <c r="I44" s="54">
        <v>37922</v>
      </c>
      <c r="J44" s="54">
        <v>37922</v>
      </c>
      <c r="K44" s="76" t="s">
        <v>345</v>
      </c>
    </row>
    <row r="45" spans="1:11" x14ac:dyDescent="0.3">
      <c r="A45" s="60">
        <v>4100004885</v>
      </c>
      <c r="B45" s="48" t="s">
        <v>123</v>
      </c>
      <c r="C45" s="3" t="s">
        <v>118</v>
      </c>
      <c r="D45" s="3" t="s">
        <v>120</v>
      </c>
      <c r="E45" s="3" t="s">
        <v>122</v>
      </c>
      <c r="F45" s="60" t="s">
        <v>12</v>
      </c>
      <c r="G45" s="53">
        <v>0</v>
      </c>
      <c r="H45" s="53">
        <v>0</v>
      </c>
      <c r="I45" s="53">
        <v>0</v>
      </c>
      <c r="J45" s="53">
        <v>0</v>
      </c>
      <c r="K45" s="75" t="s">
        <v>345</v>
      </c>
    </row>
    <row r="46" spans="1:11" x14ac:dyDescent="0.3">
      <c r="A46" s="59">
        <v>4100004924</v>
      </c>
      <c r="B46" s="47" t="s">
        <v>125</v>
      </c>
      <c r="C46" s="2" t="s">
        <v>118</v>
      </c>
      <c r="D46" s="2" t="s">
        <v>120</v>
      </c>
      <c r="E46" s="2" t="s">
        <v>124</v>
      </c>
      <c r="F46" s="59" t="s">
        <v>17</v>
      </c>
      <c r="G46" s="54">
        <v>7142</v>
      </c>
      <c r="H46" s="54">
        <v>7142</v>
      </c>
      <c r="I46" s="54">
        <v>7142</v>
      </c>
      <c r="J46" s="54">
        <v>7142</v>
      </c>
      <c r="K46" s="76" t="s">
        <v>345</v>
      </c>
    </row>
    <row r="47" spans="1:11" x14ac:dyDescent="0.3">
      <c r="A47" s="60">
        <v>4100004933</v>
      </c>
      <c r="B47" s="48" t="s">
        <v>127</v>
      </c>
      <c r="C47" s="3" t="s">
        <v>118</v>
      </c>
      <c r="D47" s="3" t="s">
        <v>120</v>
      </c>
      <c r="E47" s="3" t="s">
        <v>126</v>
      </c>
      <c r="F47" s="60" t="s">
        <v>61</v>
      </c>
      <c r="G47" s="53">
        <v>23743</v>
      </c>
      <c r="H47" s="53">
        <v>23743</v>
      </c>
      <c r="I47" s="53">
        <v>23743</v>
      </c>
      <c r="J47" s="53">
        <v>23743</v>
      </c>
      <c r="K47" s="75" t="s">
        <v>345</v>
      </c>
    </row>
    <row r="48" spans="1:11" x14ac:dyDescent="0.3">
      <c r="A48" s="59">
        <v>4100004940</v>
      </c>
      <c r="B48" s="13" t="s">
        <v>129</v>
      </c>
      <c r="C48" s="2" t="s">
        <v>118</v>
      </c>
      <c r="D48" s="2" t="s">
        <v>120</v>
      </c>
      <c r="E48" s="2" t="s">
        <v>128</v>
      </c>
      <c r="F48" s="59" t="s">
        <v>26</v>
      </c>
      <c r="G48" s="54">
        <v>46784</v>
      </c>
      <c r="H48" s="54">
        <v>46784</v>
      </c>
      <c r="I48" s="54">
        <v>46784</v>
      </c>
      <c r="J48" s="54">
        <v>46784</v>
      </c>
      <c r="K48" s="76" t="s">
        <v>345</v>
      </c>
    </row>
    <row r="49" spans="1:11" x14ac:dyDescent="0.3">
      <c r="A49" s="60">
        <v>4100004947</v>
      </c>
      <c r="B49" s="30" t="s">
        <v>131</v>
      </c>
      <c r="C49" s="3" t="s">
        <v>118</v>
      </c>
      <c r="D49" s="3" t="s">
        <v>120</v>
      </c>
      <c r="E49" s="3" t="s">
        <v>130</v>
      </c>
      <c r="F49" s="60" t="s">
        <v>26</v>
      </c>
      <c r="G49" s="53">
        <v>44348</v>
      </c>
      <c r="H49" s="53">
        <v>44348</v>
      </c>
      <c r="I49" s="53">
        <v>44348</v>
      </c>
      <c r="J49" s="53">
        <v>44348</v>
      </c>
      <c r="K49" s="75" t="s">
        <v>345</v>
      </c>
    </row>
    <row r="50" spans="1:11" x14ac:dyDescent="0.3">
      <c r="A50" s="59">
        <v>4100003092</v>
      </c>
      <c r="B50" s="13" t="s">
        <v>134</v>
      </c>
      <c r="C50" s="2" t="s">
        <v>132</v>
      </c>
      <c r="D50" s="2" t="s">
        <v>19</v>
      </c>
      <c r="E50" s="2" t="s">
        <v>133</v>
      </c>
      <c r="F50" s="59" t="s">
        <v>38</v>
      </c>
      <c r="G50" s="54">
        <v>508751</v>
      </c>
      <c r="H50" s="54">
        <v>508751</v>
      </c>
      <c r="I50" s="54">
        <v>508751</v>
      </c>
      <c r="J50" s="54">
        <v>508751</v>
      </c>
      <c r="K50" s="76" t="s">
        <v>345</v>
      </c>
    </row>
    <row r="51" spans="1:11" x14ac:dyDescent="0.3">
      <c r="A51" s="60">
        <v>4100000274</v>
      </c>
      <c r="B51" s="30" t="s">
        <v>139</v>
      </c>
      <c r="C51" s="3" t="s">
        <v>135</v>
      </c>
      <c r="D51" s="3" t="s">
        <v>136</v>
      </c>
      <c r="E51" s="3" t="s">
        <v>137</v>
      </c>
      <c r="F51" s="60" t="s">
        <v>138</v>
      </c>
      <c r="G51" s="53">
        <v>88942</v>
      </c>
      <c r="H51" s="53">
        <v>88942</v>
      </c>
      <c r="I51" s="53">
        <v>88942</v>
      </c>
      <c r="J51" s="53">
        <v>88942</v>
      </c>
      <c r="K51" s="75" t="s">
        <v>345</v>
      </c>
    </row>
    <row r="52" spans="1:11" x14ac:dyDescent="0.3">
      <c r="A52" s="59">
        <v>4100011974</v>
      </c>
      <c r="B52" s="13" t="s">
        <v>141</v>
      </c>
      <c r="C52" s="2" t="s">
        <v>135</v>
      </c>
      <c r="D52" s="2" t="s">
        <v>136</v>
      </c>
      <c r="E52" s="2" t="s">
        <v>140</v>
      </c>
      <c r="F52" s="59" t="s">
        <v>7</v>
      </c>
      <c r="G52" s="54">
        <v>128764</v>
      </c>
      <c r="H52" s="54">
        <v>128764</v>
      </c>
      <c r="I52" s="54">
        <v>128764</v>
      </c>
      <c r="J52" s="54">
        <v>128764</v>
      </c>
      <c r="K52" s="76" t="s">
        <v>345</v>
      </c>
    </row>
    <row r="53" spans="1:11" x14ac:dyDescent="0.3">
      <c r="A53" s="60">
        <v>4100011989</v>
      </c>
      <c r="B53" s="30" t="s">
        <v>143</v>
      </c>
      <c r="C53" s="3" t="s">
        <v>135</v>
      </c>
      <c r="D53" s="3" t="s">
        <v>136</v>
      </c>
      <c r="E53" s="3" t="s">
        <v>142</v>
      </c>
      <c r="F53" s="60" t="s">
        <v>20</v>
      </c>
      <c r="G53" s="53">
        <v>76801</v>
      </c>
      <c r="H53" s="53">
        <v>76801</v>
      </c>
      <c r="I53" s="53">
        <v>76801</v>
      </c>
      <c r="J53" s="53">
        <v>76801</v>
      </c>
      <c r="K53" s="75" t="s">
        <v>345</v>
      </c>
    </row>
    <row r="54" spans="1:11" x14ac:dyDescent="0.3">
      <c r="A54" s="59">
        <v>4101471480</v>
      </c>
      <c r="B54" s="13" t="s">
        <v>145</v>
      </c>
      <c r="C54" s="2" t="s">
        <v>135</v>
      </c>
      <c r="D54" s="2" t="s">
        <v>136</v>
      </c>
      <c r="E54" s="2" t="s">
        <v>144</v>
      </c>
      <c r="F54" s="59" t="s">
        <v>76</v>
      </c>
      <c r="G54" s="54">
        <v>974960</v>
      </c>
      <c r="H54" s="54">
        <v>974960</v>
      </c>
      <c r="I54" s="54">
        <v>974960</v>
      </c>
      <c r="J54" s="54">
        <v>974960</v>
      </c>
      <c r="K54" s="76" t="s">
        <v>345</v>
      </c>
    </row>
    <row r="55" spans="1:11" x14ac:dyDescent="0.3">
      <c r="A55" s="60">
        <v>4101531932</v>
      </c>
      <c r="B55" s="30" t="s">
        <v>146</v>
      </c>
      <c r="C55" s="3" t="s">
        <v>135</v>
      </c>
      <c r="D55" s="3" t="s">
        <v>136</v>
      </c>
      <c r="E55" s="3" t="s">
        <v>135</v>
      </c>
      <c r="F55" s="60" t="s">
        <v>17</v>
      </c>
      <c r="G55" s="53">
        <v>6444</v>
      </c>
      <c r="H55" s="53">
        <v>6444</v>
      </c>
      <c r="I55" s="53">
        <v>6444</v>
      </c>
      <c r="J55" s="53">
        <v>6444</v>
      </c>
      <c r="K55" s="75" t="s">
        <v>345</v>
      </c>
    </row>
    <row r="56" spans="1:11" x14ac:dyDescent="0.3">
      <c r="A56" s="59">
        <v>4101543786</v>
      </c>
      <c r="B56" s="13" t="s">
        <v>148</v>
      </c>
      <c r="C56" s="2" t="s">
        <v>135</v>
      </c>
      <c r="D56" s="2" t="s">
        <v>136</v>
      </c>
      <c r="E56" s="2" t="s">
        <v>147</v>
      </c>
      <c r="F56" s="59" t="s">
        <v>76</v>
      </c>
      <c r="G56" s="54">
        <v>716671</v>
      </c>
      <c r="H56" s="54">
        <v>716671</v>
      </c>
      <c r="I56" s="54">
        <v>716671</v>
      </c>
      <c r="J56" s="54">
        <v>716671</v>
      </c>
      <c r="K56" s="76" t="s">
        <v>345</v>
      </c>
    </row>
    <row r="57" spans="1:11" x14ac:dyDescent="0.3">
      <c r="A57" s="60">
        <v>4100001062</v>
      </c>
      <c r="B57" s="30" t="s">
        <v>151</v>
      </c>
      <c r="C57" s="3" t="s">
        <v>149</v>
      </c>
      <c r="D57" s="3" t="s">
        <v>149</v>
      </c>
      <c r="E57" s="3" t="s">
        <v>150</v>
      </c>
      <c r="F57" s="60" t="s">
        <v>138</v>
      </c>
      <c r="G57" s="53">
        <v>89738</v>
      </c>
      <c r="H57" s="53">
        <v>89738</v>
      </c>
      <c r="I57" s="53">
        <v>89738</v>
      </c>
      <c r="J57" s="53">
        <v>89738</v>
      </c>
      <c r="K57" s="75" t="s">
        <v>345</v>
      </c>
    </row>
    <row r="58" spans="1:11" x14ac:dyDescent="0.3">
      <c r="A58" s="59">
        <v>4100001385</v>
      </c>
      <c r="B58" s="13" t="s">
        <v>153</v>
      </c>
      <c r="C58" s="2" t="s">
        <v>149</v>
      </c>
      <c r="D58" s="2" t="s">
        <v>149</v>
      </c>
      <c r="E58" s="2" t="s">
        <v>152</v>
      </c>
      <c r="F58" s="59" t="s">
        <v>7</v>
      </c>
      <c r="G58" s="54">
        <v>100002</v>
      </c>
      <c r="H58" s="54">
        <v>100002</v>
      </c>
      <c r="I58" s="54">
        <v>100002</v>
      </c>
      <c r="J58" s="54">
        <v>100002</v>
      </c>
      <c r="K58" s="76" t="s">
        <v>345</v>
      </c>
    </row>
    <row r="59" spans="1:11" x14ac:dyDescent="0.3">
      <c r="A59" s="60">
        <v>4100003037</v>
      </c>
      <c r="B59" s="30" t="s">
        <v>155</v>
      </c>
      <c r="C59" s="3" t="s">
        <v>149</v>
      </c>
      <c r="D59" s="3" t="s">
        <v>149</v>
      </c>
      <c r="E59" s="3" t="s">
        <v>154</v>
      </c>
      <c r="F59" s="60" t="s">
        <v>26</v>
      </c>
      <c r="G59" s="53">
        <v>68428</v>
      </c>
      <c r="H59" s="53">
        <v>68428</v>
      </c>
      <c r="I59" s="53">
        <v>68428</v>
      </c>
      <c r="J59" s="53">
        <v>68428</v>
      </c>
      <c r="K59" s="75" t="s">
        <v>345</v>
      </c>
    </row>
    <row r="60" spans="1:11" x14ac:dyDescent="0.3">
      <c r="A60" s="59">
        <v>4101469535</v>
      </c>
      <c r="B60" s="13" t="s">
        <v>158</v>
      </c>
      <c r="C60" s="2" t="s">
        <v>156</v>
      </c>
      <c r="D60" s="2" t="s">
        <v>149</v>
      </c>
      <c r="E60" s="2" t="s">
        <v>157</v>
      </c>
      <c r="F60" s="59" t="s">
        <v>38</v>
      </c>
      <c r="G60" s="54">
        <v>632432</v>
      </c>
      <c r="H60" s="54">
        <v>632432</v>
      </c>
      <c r="I60" s="54">
        <v>632432</v>
      </c>
      <c r="J60" s="54">
        <v>632432</v>
      </c>
      <c r="K60" s="76" t="s">
        <v>345</v>
      </c>
    </row>
    <row r="61" spans="1:11" x14ac:dyDescent="0.3">
      <c r="A61" s="60">
        <v>4101505177</v>
      </c>
      <c r="B61" s="30" t="s">
        <v>159</v>
      </c>
      <c r="C61" s="3" t="s">
        <v>156</v>
      </c>
      <c r="D61" s="3" t="s">
        <v>149</v>
      </c>
      <c r="E61" s="3" t="s">
        <v>157</v>
      </c>
      <c r="F61" s="60" t="s">
        <v>7</v>
      </c>
      <c r="G61" s="53">
        <v>188792</v>
      </c>
      <c r="H61" s="53">
        <v>188792</v>
      </c>
      <c r="I61" s="53">
        <v>188792</v>
      </c>
      <c r="J61" s="53">
        <v>188792</v>
      </c>
      <c r="K61" s="75" t="s">
        <v>345</v>
      </c>
    </row>
    <row r="62" spans="1:11" x14ac:dyDescent="0.3">
      <c r="A62" s="59">
        <v>4100001246</v>
      </c>
      <c r="B62" s="13" t="s">
        <v>162</v>
      </c>
      <c r="C62" s="2" t="s">
        <v>160</v>
      </c>
      <c r="D62" s="2" t="s">
        <v>149</v>
      </c>
      <c r="E62" s="2" t="s">
        <v>161</v>
      </c>
      <c r="F62" s="59" t="s">
        <v>7</v>
      </c>
      <c r="G62" s="54">
        <v>164690</v>
      </c>
      <c r="H62" s="54">
        <v>164690</v>
      </c>
      <c r="I62" s="54">
        <v>164690</v>
      </c>
      <c r="J62" s="54">
        <v>164690</v>
      </c>
      <c r="K62" s="76" t="s">
        <v>345</v>
      </c>
    </row>
    <row r="63" spans="1:11" x14ac:dyDescent="0.3">
      <c r="A63" s="60">
        <v>4100008541</v>
      </c>
      <c r="B63" s="30" t="s">
        <v>163</v>
      </c>
      <c r="C63" s="3" t="s">
        <v>160</v>
      </c>
      <c r="D63" s="3" t="s">
        <v>149</v>
      </c>
      <c r="E63" s="3" t="s">
        <v>161</v>
      </c>
      <c r="F63" s="60" t="s">
        <v>7</v>
      </c>
      <c r="G63" s="53">
        <v>103732</v>
      </c>
      <c r="H63" s="53">
        <v>103732</v>
      </c>
      <c r="I63" s="53">
        <v>103732</v>
      </c>
      <c r="J63" s="53">
        <v>103732</v>
      </c>
      <c r="K63" s="75" t="s">
        <v>345</v>
      </c>
    </row>
    <row r="64" spans="1:11" x14ac:dyDescent="0.3">
      <c r="A64" s="59">
        <v>4100005959</v>
      </c>
      <c r="B64" s="13" t="s">
        <v>166</v>
      </c>
      <c r="C64" s="2" t="s">
        <v>164</v>
      </c>
      <c r="D64" s="2" t="s">
        <v>149</v>
      </c>
      <c r="E64" s="2" t="s">
        <v>165</v>
      </c>
      <c r="F64" s="59" t="s">
        <v>38</v>
      </c>
      <c r="G64" s="54">
        <v>314350</v>
      </c>
      <c r="H64" s="54">
        <v>314350</v>
      </c>
      <c r="I64" s="54">
        <v>314350</v>
      </c>
      <c r="J64" s="54">
        <v>314350</v>
      </c>
      <c r="K64" s="76" t="s">
        <v>345</v>
      </c>
    </row>
    <row r="65" spans="1:11" x14ac:dyDescent="0.3">
      <c r="A65" s="64"/>
      <c r="B65" s="30" t="s">
        <v>167</v>
      </c>
      <c r="C65" s="3" t="s">
        <v>168</v>
      </c>
      <c r="D65" s="3" t="s">
        <v>19</v>
      </c>
      <c r="E65" s="3" t="s">
        <v>169</v>
      </c>
      <c r="F65" s="60" t="s">
        <v>7</v>
      </c>
      <c r="G65" s="55">
        <v>39412</v>
      </c>
      <c r="H65" s="55">
        <v>39412</v>
      </c>
      <c r="I65" s="55">
        <v>39412</v>
      </c>
      <c r="J65" s="55">
        <v>39412</v>
      </c>
      <c r="K65" s="75" t="s">
        <v>345</v>
      </c>
    </row>
    <row r="66" spans="1:11" x14ac:dyDescent="0.3">
      <c r="A66" s="65"/>
      <c r="B66" s="13" t="s">
        <v>170</v>
      </c>
      <c r="C66" s="2" t="s">
        <v>168</v>
      </c>
      <c r="D66" s="2" t="s">
        <v>19</v>
      </c>
      <c r="E66" s="2" t="s">
        <v>169</v>
      </c>
      <c r="F66" s="59" t="s">
        <v>38</v>
      </c>
      <c r="G66" s="52">
        <v>20783</v>
      </c>
      <c r="H66" s="52">
        <v>20783</v>
      </c>
      <c r="I66" s="52">
        <v>20783</v>
      </c>
      <c r="J66" s="52">
        <v>20783</v>
      </c>
      <c r="K66" s="76" t="s">
        <v>345</v>
      </c>
    </row>
    <row r="67" spans="1:11" x14ac:dyDescent="0.3">
      <c r="A67" s="60">
        <v>4100012501</v>
      </c>
      <c r="B67" s="30" t="s">
        <v>173</v>
      </c>
      <c r="C67" s="3" t="s">
        <v>171</v>
      </c>
      <c r="D67" s="3" t="s">
        <v>19</v>
      </c>
      <c r="E67" s="3" t="s">
        <v>172</v>
      </c>
      <c r="F67" s="60" t="s">
        <v>17</v>
      </c>
      <c r="G67" s="53">
        <v>12879</v>
      </c>
      <c r="H67" s="53">
        <v>12879</v>
      </c>
      <c r="I67" s="53">
        <v>12879</v>
      </c>
      <c r="J67" s="53">
        <v>12879</v>
      </c>
      <c r="K67" s="75" t="s">
        <v>345</v>
      </c>
    </row>
    <row r="68" spans="1:11" x14ac:dyDescent="0.3">
      <c r="A68" s="59">
        <v>4100001262</v>
      </c>
      <c r="B68" s="13" t="s">
        <v>176</v>
      </c>
      <c r="C68" s="2" t="s">
        <v>174</v>
      </c>
      <c r="D68" s="2" t="s">
        <v>19</v>
      </c>
      <c r="E68" s="2" t="s">
        <v>175</v>
      </c>
      <c r="F68" s="59" t="s">
        <v>26</v>
      </c>
      <c r="G68" s="54">
        <v>61925</v>
      </c>
      <c r="H68" s="54">
        <v>61925</v>
      </c>
      <c r="I68" s="54">
        <v>61925</v>
      </c>
      <c r="J68" s="54">
        <v>61925</v>
      </c>
      <c r="K68" s="76" t="s">
        <v>345</v>
      </c>
    </row>
    <row r="69" spans="1:11" x14ac:dyDescent="0.3">
      <c r="A69" s="60">
        <v>4100010952</v>
      </c>
      <c r="B69" s="30" t="s">
        <v>180</v>
      </c>
      <c r="C69" s="3" t="s">
        <v>177</v>
      </c>
      <c r="D69" s="3" t="s">
        <v>178</v>
      </c>
      <c r="E69" s="3" t="s">
        <v>179</v>
      </c>
      <c r="F69" s="60" t="s">
        <v>138</v>
      </c>
      <c r="G69" s="53">
        <f>116613/12*10</f>
        <v>97177.5</v>
      </c>
      <c r="H69" s="53">
        <v>116613</v>
      </c>
      <c r="I69" s="53">
        <v>116613</v>
      </c>
      <c r="J69" s="53">
        <v>116613</v>
      </c>
      <c r="K69" s="75" t="s">
        <v>349</v>
      </c>
    </row>
    <row r="70" spans="1:11" x14ac:dyDescent="0.3">
      <c r="A70" s="59">
        <v>4100012834</v>
      </c>
      <c r="B70" s="13" t="s">
        <v>183</v>
      </c>
      <c r="C70" s="2" t="s">
        <v>181</v>
      </c>
      <c r="D70" s="2" t="s">
        <v>44</v>
      </c>
      <c r="E70" s="2" t="s">
        <v>182</v>
      </c>
      <c r="F70" s="59" t="s">
        <v>7</v>
      </c>
      <c r="G70" s="54">
        <f>194794/12*9</f>
        <v>146095.5</v>
      </c>
      <c r="H70" s="54">
        <v>194794</v>
      </c>
      <c r="I70" s="54">
        <v>194794</v>
      </c>
      <c r="J70" s="54">
        <v>194794</v>
      </c>
      <c r="K70" s="76" t="s">
        <v>350</v>
      </c>
    </row>
    <row r="71" spans="1:11" x14ac:dyDescent="0.3">
      <c r="A71" s="60">
        <v>4100008052</v>
      </c>
      <c r="B71" s="30" t="s">
        <v>185</v>
      </c>
      <c r="C71" s="3" t="s">
        <v>181</v>
      </c>
      <c r="D71" s="3" t="s">
        <v>44</v>
      </c>
      <c r="E71" s="3" t="s">
        <v>184</v>
      </c>
      <c r="F71" s="60" t="s">
        <v>38</v>
      </c>
      <c r="G71" s="53">
        <f>289403/12*9</f>
        <v>217052.25</v>
      </c>
      <c r="H71" s="53">
        <v>289403</v>
      </c>
      <c r="I71" s="53">
        <v>289403</v>
      </c>
      <c r="J71" s="53">
        <v>289403</v>
      </c>
      <c r="K71" s="75" t="s">
        <v>350</v>
      </c>
    </row>
    <row r="72" spans="1:11" x14ac:dyDescent="0.3">
      <c r="A72" s="59">
        <v>4101512397</v>
      </c>
      <c r="B72" s="13" t="s">
        <v>187</v>
      </c>
      <c r="C72" s="2" t="s">
        <v>181</v>
      </c>
      <c r="D72" s="2" t="s">
        <v>44</v>
      </c>
      <c r="E72" s="2" t="s">
        <v>186</v>
      </c>
      <c r="F72" s="59" t="s">
        <v>76</v>
      </c>
      <c r="G72" s="54">
        <f>975038/12*9</f>
        <v>731278.5</v>
      </c>
      <c r="H72" s="54">
        <v>975038</v>
      </c>
      <c r="I72" s="54">
        <v>975038</v>
      </c>
      <c r="J72" s="54">
        <v>975038</v>
      </c>
      <c r="K72" s="76" t="s">
        <v>350</v>
      </c>
    </row>
    <row r="73" spans="1:11" x14ac:dyDescent="0.3">
      <c r="A73" s="66">
        <v>4100007674</v>
      </c>
      <c r="B73" s="30" t="s">
        <v>189</v>
      </c>
      <c r="C73" s="3" t="s">
        <v>181</v>
      </c>
      <c r="D73" s="3" t="s">
        <v>44</v>
      </c>
      <c r="E73" s="3" t="s">
        <v>188</v>
      </c>
      <c r="F73" s="60" t="s">
        <v>61</v>
      </c>
      <c r="G73" s="53">
        <f>42760/12*9</f>
        <v>32070</v>
      </c>
      <c r="H73" s="53">
        <v>42760</v>
      </c>
      <c r="I73" s="53">
        <v>42760</v>
      </c>
      <c r="J73" s="53">
        <v>42760</v>
      </c>
      <c r="K73" s="75" t="s">
        <v>350</v>
      </c>
    </row>
    <row r="74" spans="1:11" x14ac:dyDescent="0.3">
      <c r="A74" s="67">
        <v>4101479354</v>
      </c>
      <c r="B74" s="13" t="s">
        <v>190</v>
      </c>
      <c r="C74" s="2" t="s">
        <v>181</v>
      </c>
      <c r="D74" s="2" t="s">
        <v>44</v>
      </c>
      <c r="E74" s="2" t="s">
        <v>188</v>
      </c>
      <c r="F74" s="59" t="s">
        <v>61</v>
      </c>
      <c r="G74" s="54">
        <f>42760/12*9</f>
        <v>32070</v>
      </c>
      <c r="H74" s="54">
        <v>42760</v>
      </c>
      <c r="I74" s="54">
        <v>42760</v>
      </c>
      <c r="J74" s="54">
        <v>42760</v>
      </c>
      <c r="K74" s="76" t="s">
        <v>350</v>
      </c>
    </row>
    <row r="75" spans="1:11" x14ac:dyDescent="0.3">
      <c r="A75" s="60">
        <v>4100007295</v>
      </c>
      <c r="B75" s="30" t="s">
        <v>194</v>
      </c>
      <c r="C75" s="3" t="s">
        <v>191</v>
      </c>
      <c r="D75" s="3" t="s">
        <v>192</v>
      </c>
      <c r="E75" s="3" t="s">
        <v>193</v>
      </c>
      <c r="F75" s="60" t="s">
        <v>76</v>
      </c>
      <c r="G75" s="53">
        <v>739549</v>
      </c>
      <c r="H75" s="53">
        <v>739549</v>
      </c>
      <c r="I75" s="53">
        <v>739549</v>
      </c>
      <c r="J75" s="53">
        <v>739549</v>
      </c>
      <c r="K75" s="75" t="s">
        <v>350</v>
      </c>
    </row>
    <row r="76" spans="1:11" x14ac:dyDescent="0.3">
      <c r="A76" s="59">
        <v>4100007243</v>
      </c>
      <c r="B76" s="13" t="s">
        <v>196</v>
      </c>
      <c r="C76" s="2" t="s">
        <v>191</v>
      </c>
      <c r="D76" s="2" t="s">
        <v>195</v>
      </c>
      <c r="E76" s="2" t="s">
        <v>193</v>
      </c>
      <c r="F76" s="59" t="s">
        <v>138</v>
      </c>
      <c r="G76" s="54">
        <v>80390</v>
      </c>
      <c r="H76" s="54">
        <v>80390</v>
      </c>
      <c r="I76" s="54">
        <v>80390</v>
      </c>
      <c r="J76" s="54">
        <v>80390</v>
      </c>
      <c r="K76" s="76" t="s">
        <v>345</v>
      </c>
    </row>
    <row r="77" spans="1:11" x14ac:dyDescent="0.3">
      <c r="A77" s="60">
        <v>4100007255</v>
      </c>
      <c r="B77" s="30" t="s">
        <v>197</v>
      </c>
      <c r="C77" s="3" t="s">
        <v>191</v>
      </c>
      <c r="D77" s="3" t="s">
        <v>195</v>
      </c>
      <c r="E77" s="3" t="s">
        <v>193</v>
      </c>
      <c r="F77" s="60" t="s">
        <v>12</v>
      </c>
      <c r="G77" s="53">
        <v>0</v>
      </c>
      <c r="H77" s="53">
        <v>0</v>
      </c>
      <c r="I77" s="53">
        <v>0</v>
      </c>
      <c r="J77" s="53">
        <v>0</v>
      </c>
      <c r="K77" s="75" t="s">
        <v>345</v>
      </c>
    </row>
    <row r="78" spans="1:11" x14ac:dyDescent="0.3">
      <c r="A78" s="59">
        <v>4100007307</v>
      </c>
      <c r="B78" s="13" t="s">
        <v>199</v>
      </c>
      <c r="C78" s="2" t="s">
        <v>191</v>
      </c>
      <c r="D78" s="2" t="s">
        <v>198</v>
      </c>
      <c r="E78" s="2" t="s">
        <v>193</v>
      </c>
      <c r="F78" s="59" t="s">
        <v>26</v>
      </c>
      <c r="G78" s="54">
        <v>62507</v>
      </c>
      <c r="H78" s="54">
        <v>62507</v>
      </c>
      <c r="I78" s="54">
        <v>62507</v>
      </c>
      <c r="J78" s="54">
        <v>62507</v>
      </c>
      <c r="K78" s="76" t="s">
        <v>345</v>
      </c>
    </row>
    <row r="79" spans="1:11" x14ac:dyDescent="0.3">
      <c r="A79" s="64"/>
      <c r="B79" s="30" t="s">
        <v>200</v>
      </c>
      <c r="C79" s="3" t="s">
        <v>201</v>
      </c>
      <c r="D79" s="3" t="s">
        <v>202</v>
      </c>
      <c r="E79" s="3" t="s">
        <v>203</v>
      </c>
      <c r="F79" s="60" t="s">
        <v>17</v>
      </c>
      <c r="G79" s="55">
        <v>16963</v>
      </c>
      <c r="H79" s="55">
        <v>16963</v>
      </c>
      <c r="I79" s="55">
        <v>16963</v>
      </c>
      <c r="J79" s="55">
        <v>16963</v>
      </c>
      <c r="K79" s="75" t="s">
        <v>345</v>
      </c>
    </row>
    <row r="80" spans="1:11" x14ac:dyDescent="0.3">
      <c r="A80" s="65"/>
      <c r="B80" s="13" t="s">
        <v>204</v>
      </c>
      <c r="C80" s="2" t="s">
        <v>201</v>
      </c>
      <c r="D80" s="2" t="s">
        <v>205</v>
      </c>
      <c r="E80" s="2" t="s">
        <v>206</v>
      </c>
      <c r="F80" s="59" t="s">
        <v>61</v>
      </c>
      <c r="G80" s="52">
        <v>238526</v>
      </c>
      <c r="H80" s="52">
        <v>238526</v>
      </c>
      <c r="I80" s="52">
        <v>238526</v>
      </c>
      <c r="J80" s="52">
        <v>238526</v>
      </c>
      <c r="K80" s="76" t="s">
        <v>345</v>
      </c>
    </row>
    <row r="81" spans="1:11" x14ac:dyDescent="0.3">
      <c r="A81" s="64"/>
      <c r="B81" s="30" t="s">
        <v>207</v>
      </c>
      <c r="C81" s="3" t="s">
        <v>201</v>
      </c>
      <c r="D81" s="3" t="s">
        <v>208</v>
      </c>
      <c r="E81" s="3" t="s">
        <v>209</v>
      </c>
      <c r="F81" s="60" t="s">
        <v>61</v>
      </c>
      <c r="G81" s="53">
        <v>36546</v>
      </c>
      <c r="H81" s="53">
        <v>36546</v>
      </c>
      <c r="I81" s="53">
        <v>36546</v>
      </c>
      <c r="J81" s="53">
        <v>36546</v>
      </c>
      <c r="K81" s="75" t="s">
        <v>345</v>
      </c>
    </row>
    <row r="82" spans="1:11" x14ac:dyDescent="0.3">
      <c r="A82" s="65"/>
      <c r="B82" s="13" t="s">
        <v>210</v>
      </c>
      <c r="C82" s="2" t="s">
        <v>201</v>
      </c>
      <c r="D82" s="2" t="s">
        <v>211</v>
      </c>
      <c r="E82" s="2" t="s">
        <v>206</v>
      </c>
      <c r="F82" s="59" t="s">
        <v>7</v>
      </c>
      <c r="G82" s="54">
        <v>278429</v>
      </c>
      <c r="H82" s="54">
        <v>278429</v>
      </c>
      <c r="I82" s="54">
        <v>278429</v>
      </c>
      <c r="J82" s="54">
        <v>278429</v>
      </c>
      <c r="K82" s="76" t="s">
        <v>345</v>
      </c>
    </row>
    <row r="83" spans="1:11" x14ac:dyDescent="0.3">
      <c r="A83" s="64"/>
      <c r="B83" s="30" t="s">
        <v>212</v>
      </c>
      <c r="C83" s="3" t="s">
        <v>201</v>
      </c>
      <c r="D83" s="3" t="s">
        <v>213</v>
      </c>
      <c r="E83" s="3" t="s">
        <v>214</v>
      </c>
      <c r="F83" s="60" t="s">
        <v>61</v>
      </c>
      <c r="G83" s="53">
        <v>47916</v>
      </c>
      <c r="H83" s="53">
        <v>47916</v>
      </c>
      <c r="I83" s="53">
        <v>47916</v>
      </c>
      <c r="J83" s="53">
        <v>47916</v>
      </c>
      <c r="K83" s="75" t="s">
        <v>345</v>
      </c>
    </row>
    <row r="84" spans="1:11" ht="14.4" customHeight="1" x14ac:dyDescent="0.3">
      <c r="A84" s="65"/>
      <c r="B84" s="13" t="s">
        <v>215</v>
      </c>
      <c r="C84" s="2" t="s">
        <v>201</v>
      </c>
      <c r="D84" s="2" t="s">
        <v>216</v>
      </c>
      <c r="E84" s="2" t="s">
        <v>217</v>
      </c>
      <c r="F84" s="59" t="s">
        <v>76</v>
      </c>
      <c r="G84" s="54">
        <v>2057265</v>
      </c>
      <c r="H84" s="54">
        <v>2057265</v>
      </c>
      <c r="I84" s="54">
        <v>2057265</v>
      </c>
      <c r="J84" s="54">
        <v>2057265</v>
      </c>
      <c r="K84" s="76" t="s">
        <v>345</v>
      </c>
    </row>
    <row r="85" spans="1:11" x14ac:dyDescent="0.3">
      <c r="A85" s="64">
        <v>4101453958</v>
      </c>
      <c r="B85" s="30" t="s">
        <v>221</v>
      </c>
      <c r="C85" s="32" t="s">
        <v>218</v>
      </c>
      <c r="D85" s="32" t="s">
        <v>219</v>
      </c>
      <c r="E85" s="32" t="s">
        <v>220</v>
      </c>
      <c r="F85" s="61" t="s">
        <v>76</v>
      </c>
      <c r="G85" s="53">
        <v>2472275</v>
      </c>
      <c r="H85" s="53">
        <v>2472275</v>
      </c>
      <c r="I85" s="53">
        <v>2472275</v>
      </c>
      <c r="J85" s="53">
        <v>2472275</v>
      </c>
      <c r="K85" s="75" t="s">
        <v>345</v>
      </c>
    </row>
    <row r="86" spans="1:11" x14ac:dyDescent="0.3">
      <c r="A86" s="65">
        <v>4101454425</v>
      </c>
      <c r="B86" s="13" t="s">
        <v>224</v>
      </c>
      <c r="C86" s="16" t="s">
        <v>218</v>
      </c>
      <c r="D86" s="16" t="s">
        <v>222</v>
      </c>
      <c r="E86" s="16" t="s">
        <v>223</v>
      </c>
      <c r="F86" s="62" t="s">
        <v>22</v>
      </c>
      <c r="G86" s="54">
        <v>1214033</v>
      </c>
      <c r="H86" s="54">
        <v>1214033</v>
      </c>
      <c r="I86" s="54">
        <v>1214033</v>
      </c>
      <c r="J86" s="54">
        <v>1214033</v>
      </c>
      <c r="K86" s="76" t="s">
        <v>345</v>
      </c>
    </row>
    <row r="87" spans="1:11" x14ac:dyDescent="0.3">
      <c r="A87" s="64">
        <v>4100002537</v>
      </c>
      <c r="B87" s="30" t="s">
        <v>227</v>
      </c>
      <c r="C87" s="32" t="s">
        <v>218</v>
      </c>
      <c r="D87" s="32" t="s">
        <v>225</v>
      </c>
      <c r="E87" s="32" t="s">
        <v>226</v>
      </c>
      <c r="F87" s="61" t="s">
        <v>61</v>
      </c>
      <c r="G87" s="53">
        <v>30817</v>
      </c>
      <c r="H87" s="53">
        <v>30817</v>
      </c>
      <c r="I87" s="53">
        <v>30817</v>
      </c>
      <c r="J87" s="53">
        <v>30817</v>
      </c>
      <c r="K87" s="75" t="s">
        <v>345</v>
      </c>
    </row>
    <row r="88" spans="1:11" x14ac:dyDescent="0.3">
      <c r="A88" s="65">
        <v>4100002547</v>
      </c>
      <c r="B88" s="13" t="s">
        <v>230</v>
      </c>
      <c r="C88" s="16" t="s">
        <v>218</v>
      </c>
      <c r="D88" s="16" t="s">
        <v>228</v>
      </c>
      <c r="E88" s="16" t="s">
        <v>229</v>
      </c>
      <c r="F88" s="62" t="s">
        <v>61</v>
      </c>
      <c r="G88" s="54">
        <v>29923</v>
      </c>
      <c r="H88" s="54">
        <v>29923</v>
      </c>
      <c r="I88" s="54">
        <v>29923</v>
      </c>
      <c r="J88" s="54">
        <v>29923</v>
      </c>
      <c r="K88" s="76" t="s">
        <v>345</v>
      </c>
    </row>
    <row r="89" spans="1:11" x14ac:dyDescent="0.3">
      <c r="A89" s="64">
        <v>4100002587</v>
      </c>
      <c r="B89" s="30" t="s">
        <v>233</v>
      </c>
      <c r="C89" s="32" t="s">
        <v>218</v>
      </c>
      <c r="D89" s="32" t="s">
        <v>231</v>
      </c>
      <c r="E89" s="32" t="s">
        <v>232</v>
      </c>
      <c r="F89" s="61" t="s">
        <v>61</v>
      </c>
      <c r="G89" s="53">
        <v>27701</v>
      </c>
      <c r="H89" s="53">
        <v>27701</v>
      </c>
      <c r="I89" s="53">
        <v>27701</v>
      </c>
      <c r="J89" s="53">
        <v>27701</v>
      </c>
      <c r="K89" s="75" t="s">
        <v>345</v>
      </c>
    </row>
    <row r="90" spans="1:11" x14ac:dyDescent="0.3">
      <c r="A90" s="65">
        <v>4100002598</v>
      </c>
      <c r="B90" s="13" t="s">
        <v>236</v>
      </c>
      <c r="C90" s="16" t="s">
        <v>218</v>
      </c>
      <c r="D90" s="16" t="s">
        <v>234</v>
      </c>
      <c r="E90" s="16" t="s">
        <v>235</v>
      </c>
      <c r="F90" s="62" t="s">
        <v>17</v>
      </c>
      <c r="G90" s="54">
        <v>18346</v>
      </c>
      <c r="H90" s="54">
        <v>18346</v>
      </c>
      <c r="I90" s="54">
        <v>18346</v>
      </c>
      <c r="J90" s="54">
        <v>18346</v>
      </c>
      <c r="K90" s="76" t="s">
        <v>345</v>
      </c>
    </row>
    <row r="91" spans="1:11" x14ac:dyDescent="0.3">
      <c r="A91" s="64">
        <v>4100002610</v>
      </c>
      <c r="B91" s="30" t="s">
        <v>239</v>
      </c>
      <c r="C91" s="32" t="s">
        <v>218</v>
      </c>
      <c r="D91" s="32" t="s">
        <v>237</v>
      </c>
      <c r="E91" s="32" t="s">
        <v>238</v>
      </c>
      <c r="F91" s="61" t="s">
        <v>17</v>
      </c>
      <c r="G91" s="53">
        <v>0</v>
      </c>
      <c r="H91" s="53">
        <v>0</v>
      </c>
      <c r="I91" s="53">
        <v>0</v>
      </c>
      <c r="J91" s="53">
        <v>0</v>
      </c>
      <c r="K91" s="75" t="s">
        <v>345</v>
      </c>
    </row>
    <row r="92" spans="1:11" x14ac:dyDescent="0.3">
      <c r="A92" s="65">
        <v>3000000553</v>
      </c>
      <c r="B92" s="13" t="s">
        <v>242</v>
      </c>
      <c r="C92" s="16" t="s">
        <v>240</v>
      </c>
      <c r="D92" s="16" t="s">
        <v>240</v>
      </c>
      <c r="E92" s="16" t="s">
        <v>241</v>
      </c>
      <c r="F92" s="62" t="s">
        <v>7</v>
      </c>
      <c r="G92" s="54">
        <f>138029/12*7</f>
        <v>80516.916666666657</v>
      </c>
      <c r="H92" s="54">
        <v>138029</v>
      </c>
      <c r="I92" s="54">
        <v>138029</v>
      </c>
      <c r="J92" s="54">
        <v>138029</v>
      </c>
      <c r="K92" s="76" t="s">
        <v>348</v>
      </c>
    </row>
    <row r="93" spans="1:11" x14ac:dyDescent="0.3">
      <c r="A93" s="68"/>
      <c r="B93" s="30" t="s">
        <v>248</v>
      </c>
      <c r="C93" s="3" t="s">
        <v>244</v>
      </c>
      <c r="D93" s="32" t="s">
        <v>245</v>
      </c>
      <c r="E93" s="32" t="s">
        <v>246</v>
      </c>
      <c r="F93" s="61" t="s">
        <v>247</v>
      </c>
      <c r="G93" s="53">
        <v>685449</v>
      </c>
      <c r="H93" s="53">
        <v>685449</v>
      </c>
      <c r="I93" s="53">
        <v>685449</v>
      </c>
      <c r="J93" s="53">
        <v>685449</v>
      </c>
      <c r="K93" s="75" t="s">
        <v>345</v>
      </c>
    </row>
    <row r="94" spans="1:11" x14ac:dyDescent="0.3">
      <c r="A94" s="65"/>
      <c r="B94" s="13" t="s">
        <v>251</v>
      </c>
      <c r="C94" s="2" t="s">
        <v>244</v>
      </c>
      <c r="D94" s="16" t="s">
        <v>245</v>
      </c>
      <c r="E94" s="16" t="s">
        <v>249</v>
      </c>
      <c r="F94" s="62" t="s">
        <v>250</v>
      </c>
      <c r="G94" s="54">
        <v>2271162</v>
      </c>
      <c r="H94" s="54">
        <v>2271162</v>
      </c>
      <c r="I94" s="54">
        <v>2271162</v>
      </c>
      <c r="J94" s="54">
        <v>2271162</v>
      </c>
      <c r="K94" s="76" t="s">
        <v>345</v>
      </c>
    </row>
    <row r="95" spans="1:11" x14ac:dyDescent="0.3">
      <c r="A95" s="64"/>
      <c r="B95" s="30" t="s">
        <v>253</v>
      </c>
      <c r="C95" s="3" t="s">
        <v>244</v>
      </c>
      <c r="D95" s="32" t="s">
        <v>245</v>
      </c>
      <c r="E95" s="32" t="s">
        <v>252</v>
      </c>
      <c r="F95" s="61" t="s">
        <v>250</v>
      </c>
      <c r="G95" s="53">
        <v>196254</v>
      </c>
      <c r="H95" s="53">
        <v>196254</v>
      </c>
      <c r="I95" s="53">
        <v>196254</v>
      </c>
      <c r="J95" s="53">
        <v>196254</v>
      </c>
      <c r="K95" s="75" t="s">
        <v>345</v>
      </c>
    </row>
    <row r="96" spans="1:11" x14ac:dyDescent="0.3">
      <c r="A96" s="65"/>
      <c r="B96" s="13" t="s">
        <v>254</v>
      </c>
      <c r="C96" s="2" t="s">
        <v>255</v>
      </c>
      <c r="D96" s="16" t="s">
        <v>256</v>
      </c>
      <c r="E96" s="16" t="s">
        <v>257</v>
      </c>
      <c r="F96" s="62" t="s">
        <v>20</v>
      </c>
      <c r="G96" s="54">
        <v>0</v>
      </c>
      <c r="H96" s="54">
        <v>80756</v>
      </c>
      <c r="I96" s="54">
        <v>80756</v>
      </c>
      <c r="J96" s="54">
        <v>80756</v>
      </c>
      <c r="K96" s="76" t="s">
        <v>346</v>
      </c>
    </row>
    <row r="97" spans="1:11" x14ac:dyDescent="0.3">
      <c r="A97" s="64"/>
      <c r="B97" s="30" t="s">
        <v>258</v>
      </c>
      <c r="C97" s="3" t="s">
        <v>255</v>
      </c>
      <c r="D97" s="32" t="s">
        <v>256</v>
      </c>
      <c r="E97" s="32" t="s">
        <v>259</v>
      </c>
      <c r="F97" s="61" t="s">
        <v>12</v>
      </c>
      <c r="G97" s="53">
        <v>0</v>
      </c>
      <c r="H97" s="53">
        <v>54</v>
      </c>
      <c r="I97" s="53">
        <v>54</v>
      </c>
      <c r="J97" s="53">
        <v>54</v>
      </c>
      <c r="K97" s="75" t="s">
        <v>346</v>
      </c>
    </row>
    <row r="98" spans="1:11" x14ac:dyDescent="0.3">
      <c r="A98" s="65"/>
      <c r="B98" s="13" t="s">
        <v>260</v>
      </c>
      <c r="C98" s="2" t="s">
        <v>255</v>
      </c>
      <c r="D98" s="16" t="s">
        <v>256</v>
      </c>
      <c r="E98" s="16" t="s">
        <v>261</v>
      </c>
      <c r="F98" s="62" t="s">
        <v>17</v>
      </c>
      <c r="G98" s="54">
        <v>0</v>
      </c>
      <c r="H98" s="54">
        <v>5558</v>
      </c>
      <c r="I98" s="54">
        <v>5558</v>
      </c>
      <c r="J98" s="54">
        <v>5558</v>
      </c>
      <c r="K98" s="76" t="s">
        <v>346</v>
      </c>
    </row>
    <row r="99" spans="1:11" x14ac:dyDescent="0.3">
      <c r="A99" s="64"/>
      <c r="B99" s="30" t="s">
        <v>262</v>
      </c>
      <c r="C99" s="3" t="s">
        <v>255</v>
      </c>
      <c r="D99" s="32" t="s">
        <v>256</v>
      </c>
      <c r="E99" s="32" t="s">
        <v>263</v>
      </c>
      <c r="F99" s="61" t="s">
        <v>61</v>
      </c>
      <c r="G99" s="53">
        <v>0</v>
      </c>
      <c r="H99" s="53">
        <v>37851</v>
      </c>
      <c r="I99" s="53">
        <v>37851</v>
      </c>
      <c r="J99" s="53">
        <v>37851</v>
      </c>
      <c r="K99" s="75" t="s">
        <v>346</v>
      </c>
    </row>
    <row r="100" spans="1:11" x14ac:dyDescent="0.3">
      <c r="A100" s="65"/>
      <c r="B100" s="13" t="s">
        <v>264</v>
      </c>
      <c r="C100" s="2" t="s">
        <v>255</v>
      </c>
      <c r="D100" s="16" t="s">
        <v>256</v>
      </c>
      <c r="E100" s="16" t="s">
        <v>265</v>
      </c>
      <c r="F100" s="62" t="s">
        <v>7</v>
      </c>
      <c r="G100" s="54">
        <v>0</v>
      </c>
      <c r="H100" s="54">
        <v>240887</v>
      </c>
      <c r="I100" s="54">
        <v>240887</v>
      </c>
      <c r="J100" s="54">
        <v>240887</v>
      </c>
      <c r="K100" s="76" t="s">
        <v>346</v>
      </c>
    </row>
    <row r="101" spans="1:11" x14ac:dyDescent="0.3">
      <c r="A101" s="64"/>
      <c r="B101" s="30" t="s">
        <v>266</v>
      </c>
      <c r="C101" s="3" t="s">
        <v>255</v>
      </c>
      <c r="D101" s="32" t="s">
        <v>256</v>
      </c>
      <c r="E101" s="32" t="s">
        <v>267</v>
      </c>
      <c r="F101" s="61" t="s">
        <v>7</v>
      </c>
      <c r="G101" s="53">
        <v>0</v>
      </c>
      <c r="H101" s="53">
        <v>204071</v>
      </c>
      <c r="I101" s="53">
        <v>204071</v>
      </c>
      <c r="J101" s="53">
        <v>204071</v>
      </c>
      <c r="K101" s="75" t="s">
        <v>346</v>
      </c>
    </row>
    <row r="102" spans="1:11" x14ac:dyDescent="0.3">
      <c r="A102" s="65"/>
      <c r="B102" s="13" t="s">
        <v>268</v>
      </c>
      <c r="C102" s="2" t="s">
        <v>255</v>
      </c>
      <c r="D102" s="16" t="s">
        <v>256</v>
      </c>
      <c r="E102" s="16" t="s">
        <v>269</v>
      </c>
      <c r="F102" s="62" t="s">
        <v>20</v>
      </c>
      <c r="G102" s="54">
        <v>0</v>
      </c>
      <c r="H102" s="54">
        <v>76356</v>
      </c>
      <c r="I102" s="54">
        <v>76356</v>
      </c>
      <c r="J102" s="54">
        <v>76356</v>
      </c>
      <c r="K102" s="76" t="s">
        <v>346</v>
      </c>
    </row>
    <row r="103" spans="1:11" x14ac:dyDescent="0.3">
      <c r="A103" s="64"/>
      <c r="B103" s="30" t="s">
        <v>270</v>
      </c>
      <c r="C103" s="3" t="s">
        <v>255</v>
      </c>
      <c r="D103" s="32" t="s">
        <v>256</v>
      </c>
      <c r="E103" s="32" t="s">
        <v>269</v>
      </c>
      <c r="F103" s="61" t="s">
        <v>138</v>
      </c>
      <c r="G103" s="53">
        <v>0</v>
      </c>
      <c r="H103" s="53">
        <v>116478</v>
      </c>
      <c r="I103" s="53">
        <v>116478</v>
      </c>
      <c r="J103" s="53">
        <v>116478</v>
      </c>
      <c r="K103" s="75" t="s">
        <v>346</v>
      </c>
    </row>
    <row r="104" spans="1:11" x14ac:dyDescent="0.3">
      <c r="A104" s="65"/>
      <c r="B104" s="13" t="s">
        <v>271</v>
      </c>
      <c r="C104" s="2" t="s">
        <v>255</v>
      </c>
      <c r="D104" s="16" t="s">
        <v>256</v>
      </c>
      <c r="E104" s="16" t="s">
        <v>272</v>
      </c>
      <c r="F104" s="62" t="s">
        <v>38</v>
      </c>
      <c r="G104" s="54">
        <v>0</v>
      </c>
      <c r="H104" s="54">
        <v>558723</v>
      </c>
      <c r="I104" s="54">
        <v>558723</v>
      </c>
      <c r="J104" s="54">
        <v>558723</v>
      </c>
      <c r="K104" s="76" t="s">
        <v>346</v>
      </c>
    </row>
    <row r="105" spans="1:11" x14ac:dyDescent="0.3">
      <c r="A105" s="64"/>
      <c r="B105" s="30" t="s">
        <v>273</v>
      </c>
      <c r="C105" s="3" t="s">
        <v>255</v>
      </c>
      <c r="D105" s="32" t="s">
        <v>256</v>
      </c>
      <c r="E105" s="32" t="s">
        <v>274</v>
      </c>
      <c r="F105" s="61" t="s">
        <v>7</v>
      </c>
      <c r="G105" s="53">
        <v>0</v>
      </c>
      <c r="H105" s="53">
        <v>112315</v>
      </c>
      <c r="I105" s="53">
        <v>112315</v>
      </c>
      <c r="J105" s="53">
        <v>112315</v>
      </c>
      <c r="K105" s="75" t="s">
        <v>346</v>
      </c>
    </row>
    <row r="106" spans="1:11" x14ac:dyDescent="0.3">
      <c r="A106" s="65"/>
      <c r="B106" s="13" t="s">
        <v>275</v>
      </c>
      <c r="C106" s="2" t="s">
        <v>255</v>
      </c>
      <c r="D106" s="16" t="s">
        <v>256</v>
      </c>
      <c r="E106" s="16" t="s">
        <v>276</v>
      </c>
      <c r="F106" s="62" t="s">
        <v>7</v>
      </c>
      <c r="G106" s="54">
        <v>0</v>
      </c>
      <c r="H106" s="54">
        <v>190460</v>
      </c>
      <c r="I106" s="54">
        <v>190460</v>
      </c>
      <c r="J106" s="54">
        <v>190460</v>
      </c>
      <c r="K106" s="76" t="s">
        <v>346</v>
      </c>
    </row>
    <row r="107" spans="1:11" x14ac:dyDescent="0.3">
      <c r="A107" s="64"/>
      <c r="B107" s="30" t="s">
        <v>277</v>
      </c>
      <c r="C107" s="3" t="s">
        <v>255</v>
      </c>
      <c r="D107" s="32" t="s">
        <v>256</v>
      </c>
      <c r="E107" s="32" t="s">
        <v>278</v>
      </c>
      <c r="F107" s="61" t="s">
        <v>7</v>
      </c>
      <c r="G107" s="53">
        <v>0</v>
      </c>
      <c r="H107" s="53">
        <v>130116</v>
      </c>
      <c r="I107" s="53">
        <v>130116</v>
      </c>
      <c r="J107" s="53">
        <v>130116</v>
      </c>
      <c r="K107" s="75" t="s">
        <v>346</v>
      </c>
    </row>
    <row r="108" spans="1:11" x14ac:dyDescent="0.3">
      <c r="A108" s="65"/>
      <c r="B108" s="13" t="s">
        <v>279</v>
      </c>
      <c r="C108" s="2" t="s">
        <v>255</v>
      </c>
      <c r="D108" s="16" t="s">
        <v>256</v>
      </c>
      <c r="E108" s="16" t="s">
        <v>280</v>
      </c>
      <c r="F108" s="62" t="s">
        <v>7</v>
      </c>
      <c r="G108" s="54">
        <v>0</v>
      </c>
      <c r="H108" s="54">
        <v>320000</v>
      </c>
      <c r="I108" s="54">
        <v>320000</v>
      </c>
      <c r="J108" s="54">
        <v>320000</v>
      </c>
      <c r="K108" s="76" t="s">
        <v>346</v>
      </c>
    </row>
    <row r="109" spans="1:11" x14ac:dyDescent="0.3">
      <c r="A109" s="64"/>
      <c r="B109" s="30" t="s">
        <v>281</v>
      </c>
      <c r="C109" s="3" t="s">
        <v>255</v>
      </c>
      <c r="D109" s="32" t="s">
        <v>256</v>
      </c>
      <c r="E109" s="32" t="s">
        <v>282</v>
      </c>
      <c r="F109" s="61" t="s">
        <v>7</v>
      </c>
      <c r="G109" s="53">
        <v>0</v>
      </c>
      <c r="H109" s="53">
        <v>110000</v>
      </c>
      <c r="I109" s="53">
        <v>110000</v>
      </c>
      <c r="J109" s="53">
        <v>110000</v>
      </c>
      <c r="K109" s="75" t="s">
        <v>346</v>
      </c>
    </row>
    <row r="110" spans="1:11" x14ac:dyDescent="0.3">
      <c r="A110" s="65"/>
      <c r="B110" s="13" t="s">
        <v>283</v>
      </c>
      <c r="C110" s="2" t="s">
        <v>255</v>
      </c>
      <c r="D110" s="16" t="s">
        <v>256</v>
      </c>
      <c r="E110" s="16" t="s">
        <v>284</v>
      </c>
      <c r="F110" s="62" t="s">
        <v>7</v>
      </c>
      <c r="G110" s="54">
        <v>0</v>
      </c>
      <c r="H110" s="54">
        <v>110000</v>
      </c>
      <c r="I110" s="54">
        <v>110000</v>
      </c>
      <c r="J110" s="54">
        <v>110000</v>
      </c>
      <c r="K110" s="76" t="s">
        <v>346</v>
      </c>
    </row>
    <row r="111" spans="1:11" x14ac:dyDescent="0.3">
      <c r="A111" s="64"/>
      <c r="B111" s="30" t="s">
        <v>285</v>
      </c>
      <c r="C111" s="3" t="s">
        <v>255</v>
      </c>
      <c r="D111" s="32" t="s">
        <v>256</v>
      </c>
      <c r="E111" s="32" t="s">
        <v>286</v>
      </c>
      <c r="F111" s="61" t="s">
        <v>17</v>
      </c>
      <c r="G111" s="53">
        <v>0</v>
      </c>
      <c r="H111" s="53">
        <v>8000</v>
      </c>
      <c r="I111" s="53">
        <v>8000</v>
      </c>
      <c r="J111" s="53">
        <v>8000</v>
      </c>
      <c r="K111" s="75" t="s">
        <v>346</v>
      </c>
    </row>
    <row r="112" spans="1:11" x14ac:dyDescent="0.3">
      <c r="A112" s="65"/>
      <c r="B112" s="13" t="s">
        <v>287</v>
      </c>
      <c r="C112" s="2" t="s">
        <v>255</v>
      </c>
      <c r="D112" s="16" t="s">
        <v>256</v>
      </c>
      <c r="E112" s="16" t="s">
        <v>288</v>
      </c>
      <c r="F112" s="62" t="s">
        <v>61</v>
      </c>
      <c r="G112" s="54">
        <v>0</v>
      </c>
      <c r="H112" s="54">
        <v>42000</v>
      </c>
      <c r="I112" s="54">
        <v>42000</v>
      </c>
      <c r="J112" s="54">
        <v>42000</v>
      </c>
      <c r="K112" s="76" t="s">
        <v>346</v>
      </c>
    </row>
    <row r="113" spans="1:13" x14ac:dyDescent="0.3">
      <c r="A113" s="64"/>
      <c r="B113" s="30" t="s">
        <v>289</v>
      </c>
      <c r="C113" s="3" t="s">
        <v>255</v>
      </c>
      <c r="D113" s="32" t="s">
        <v>256</v>
      </c>
      <c r="E113" s="32" t="s">
        <v>290</v>
      </c>
      <c r="F113" s="61" t="s">
        <v>17</v>
      </c>
      <c r="G113" s="53">
        <v>0</v>
      </c>
      <c r="H113" s="53">
        <v>7000</v>
      </c>
      <c r="I113" s="53">
        <v>7000</v>
      </c>
      <c r="J113" s="53">
        <v>7000</v>
      </c>
      <c r="K113" s="75" t="s">
        <v>346</v>
      </c>
    </row>
    <row r="114" spans="1:13" x14ac:dyDescent="0.3">
      <c r="A114" s="65"/>
      <c r="B114" s="13" t="s">
        <v>291</v>
      </c>
      <c r="C114" s="2" t="s">
        <v>255</v>
      </c>
      <c r="D114" s="16" t="s">
        <v>256</v>
      </c>
      <c r="E114" s="16" t="s">
        <v>292</v>
      </c>
      <c r="F114" s="62" t="s">
        <v>20</v>
      </c>
      <c r="G114" s="54">
        <v>0</v>
      </c>
      <c r="H114" s="54">
        <v>80000</v>
      </c>
      <c r="I114" s="54">
        <v>80000</v>
      </c>
      <c r="J114" s="54">
        <v>80000</v>
      </c>
      <c r="K114" s="76" t="s">
        <v>346</v>
      </c>
    </row>
    <row r="115" spans="1:13" x14ac:dyDescent="0.3">
      <c r="A115" s="64"/>
      <c r="B115" s="30" t="s">
        <v>293</v>
      </c>
      <c r="C115" s="3" t="s">
        <v>255</v>
      </c>
      <c r="D115" s="32" t="s">
        <v>256</v>
      </c>
      <c r="E115" s="32" t="s">
        <v>294</v>
      </c>
      <c r="F115" s="61" t="s">
        <v>20</v>
      </c>
      <c r="G115" s="53">
        <v>0</v>
      </c>
      <c r="H115" s="53">
        <v>85000</v>
      </c>
      <c r="I115" s="53">
        <v>85000</v>
      </c>
      <c r="J115" s="53">
        <v>85000</v>
      </c>
      <c r="K115" s="75" t="s">
        <v>346</v>
      </c>
    </row>
    <row r="116" spans="1:13" x14ac:dyDescent="0.3">
      <c r="A116" s="65"/>
      <c r="B116" s="13" t="s">
        <v>295</v>
      </c>
      <c r="C116" s="2" t="s">
        <v>255</v>
      </c>
      <c r="D116" s="16" t="s">
        <v>256</v>
      </c>
      <c r="E116" s="16" t="s">
        <v>296</v>
      </c>
      <c r="F116" s="62" t="s">
        <v>38</v>
      </c>
      <c r="G116" s="54">
        <v>0</v>
      </c>
      <c r="H116" s="54">
        <v>560000</v>
      </c>
      <c r="I116" s="54">
        <v>560000</v>
      </c>
      <c r="J116" s="54">
        <v>560000</v>
      </c>
      <c r="K116" s="76" t="s">
        <v>346</v>
      </c>
    </row>
    <row r="117" spans="1:13" x14ac:dyDescent="0.3">
      <c r="A117" s="64"/>
      <c r="B117" s="30" t="s">
        <v>297</v>
      </c>
      <c r="C117" s="3" t="s">
        <v>255</v>
      </c>
      <c r="D117" s="32" t="s">
        <v>256</v>
      </c>
      <c r="E117" s="32" t="s">
        <v>298</v>
      </c>
      <c r="F117" s="61" t="s">
        <v>76</v>
      </c>
      <c r="G117" s="53">
        <v>0</v>
      </c>
      <c r="H117" s="53">
        <v>730000</v>
      </c>
      <c r="I117" s="53">
        <v>730000</v>
      </c>
      <c r="J117" s="53">
        <v>730000</v>
      </c>
      <c r="K117" s="75" t="s">
        <v>346</v>
      </c>
    </row>
    <row r="118" spans="1:13" x14ac:dyDescent="0.3">
      <c r="A118" s="65"/>
      <c r="B118" s="13" t="s">
        <v>299</v>
      </c>
      <c r="C118" s="2" t="s">
        <v>255</v>
      </c>
      <c r="D118" s="16" t="s">
        <v>256</v>
      </c>
      <c r="E118" s="16" t="s">
        <v>300</v>
      </c>
      <c r="F118" s="62" t="s">
        <v>76</v>
      </c>
      <c r="G118" s="54">
        <v>0</v>
      </c>
      <c r="H118" s="54">
        <v>820000</v>
      </c>
      <c r="I118" s="54">
        <v>820000</v>
      </c>
      <c r="J118" s="54">
        <v>820000</v>
      </c>
      <c r="K118" s="76" t="s">
        <v>346</v>
      </c>
    </row>
    <row r="119" spans="1:13" x14ac:dyDescent="0.3">
      <c r="A119" s="64"/>
      <c r="B119" s="30" t="s">
        <v>301</v>
      </c>
      <c r="C119" s="3" t="s">
        <v>255</v>
      </c>
      <c r="D119" s="32" t="s">
        <v>256</v>
      </c>
      <c r="E119" s="32" t="s">
        <v>302</v>
      </c>
      <c r="F119" s="61" t="s">
        <v>7</v>
      </c>
      <c r="G119" s="53">
        <v>0</v>
      </c>
      <c r="H119" s="53">
        <v>380000</v>
      </c>
      <c r="I119" s="53">
        <v>380000</v>
      </c>
      <c r="J119" s="53">
        <v>380000</v>
      </c>
      <c r="K119" s="75" t="s">
        <v>346</v>
      </c>
    </row>
    <row r="120" spans="1:13" x14ac:dyDescent="0.3">
      <c r="A120" s="65"/>
      <c r="B120" s="13" t="s">
        <v>303</v>
      </c>
      <c r="C120" s="2" t="s">
        <v>255</v>
      </c>
      <c r="D120" s="16" t="s">
        <v>256</v>
      </c>
      <c r="E120" s="16" t="s">
        <v>304</v>
      </c>
      <c r="F120" s="62" t="s">
        <v>38</v>
      </c>
      <c r="G120" s="54">
        <v>0</v>
      </c>
      <c r="H120" s="54">
        <v>450000</v>
      </c>
      <c r="I120" s="54">
        <v>450000</v>
      </c>
      <c r="J120" s="54">
        <v>450000</v>
      </c>
      <c r="K120" s="76" t="s">
        <v>346</v>
      </c>
    </row>
    <row r="121" spans="1:13" x14ac:dyDescent="0.3">
      <c r="A121" s="64"/>
      <c r="B121" s="30" t="s">
        <v>305</v>
      </c>
      <c r="C121" s="3" t="s">
        <v>255</v>
      </c>
      <c r="D121" s="32" t="s">
        <v>256</v>
      </c>
      <c r="E121" s="32" t="s">
        <v>306</v>
      </c>
      <c r="F121" s="61" t="s">
        <v>38</v>
      </c>
      <c r="G121" s="53">
        <v>0</v>
      </c>
      <c r="H121" s="53">
        <v>380000</v>
      </c>
      <c r="I121" s="53">
        <v>380000</v>
      </c>
      <c r="J121" s="53">
        <v>380000</v>
      </c>
      <c r="K121" s="75" t="s">
        <v>346</v>
      </c>
    </row>
    <row r="122" spans="1:13" x14ac:dyDescent="0.3">
      <c r="A122" s="65"/>
      <c r="B122" s="13" t="s">
        <v>307</v>
      </c>
      <c r="C122" s="2" t="s">
        <v>255</v>
      </c>
      <c r="D122" s="16" t="s">
        <v>256</v>
      </c>
      <c r="E122" s="16" t="s">
        <v>308</v>
      </c>
      <c r="F122" s="62" t="s">
        <v>7</v>
      </c>
      <c r="G122" s="54">
        <v>0</v>
      </c>
      <c r="H122" s="54">
        <v>120000</v>
      </c>
      <c r="I122" s="54">
        <v>120000</v>
      </c>
      <c r="J122" s="54">
        <v>120000</v>
      </c>
      <c r="K122" s="76" t="s">
        <v>346</v>
      </c>
      <c r="M122" s="31"/>
    </row>
    <row r="123" spans="1:13" ht="15" thickBot="1" x14ac:dyDescent="0.35">
      <c r="A123" s="64"/>
      <c r="B123" s="30" t="s">
        <v>309</v>
      </c>
      <c r="C123" s="3" t="s">
        <v>255</v>
      </c>
      <c r="D123" s="32" t="s">
        <v>256</v>
      </c>
      <c r="E123" s="33" t="s">
        <v>308</v>
      </c>
      <c r="F123" s="63" t="s">
        <v>61</v>
      </c>
      <c r="G123" s="53">
        <v>0</v>
      </c>
      <c r="H123" s="56">
        <v>19000</v>
      </c>
      <c r="I123" s="56">
        <v>19000</v>
      </c>
      <c r="J123" s="56">
        <v>19000</v>
      </c>
      <c r="K123" s="77" t="s">
        <v>346</v>
      </c>
    </row>
    <row r="124" spans="1:13" ht="21.6" customHeight="1" thickBot="1" x14ac:dyDescent="0.35">
      <c r="A124" s="34"/>
      <c r="B124" s="1"/>
      <c r="E124" s="49" t="s">
        <v>342</v>
      </c>
      <c r="F124" s="50"/>
      <c r="G124" s="71">
        <f>SUM(G2:G123)</f>
        <v>28092167.666666668</v>
      </c>
      <c r="H124" s="40">
        <f>SUM(H2:H123)</f>
        <v>34529929</v>
      </c>
      <c r="I124" s="40">
        <f>SUM(I2:I123)</f>
        <v>34529929</v>
      </c>
      <c r="J124" s="40">
        <f>SUM(J2:J123)</f>
        <v>34529929</v>
      </c>
    </row>
    <row r="125" spans="1:13" ht="21.6" customHeight="1" thickBot="1" x14ac:dyDescent="0.35">
      <c r="B125" s="1"/>
      <c r="C125" s="36"/>
      <c r="D125" s="37"/>
      <c r="E125" s="49" t="s">
        <v>344</v>
      </c>
      <c r="F125" s="50"/>
      <c r="G125" s="72">
        <f>G124*0.001</f>
        <v>28092.167666666668</v>
      </c>
      <c r="H125" s="51">
        <f>H124*0.001</f>
        <v>34529.929000000004</v>
      </c>
      <c r="I125" s="51">
        <f>I124*0.001</f>
        <v>34529.929000000004</v>
      </c>
      <c r="J125" s="51">
        <f>J124*0.001</f>
        <v>34529.929000000004</v>
      </c>
    </row>
    <row r="126" spans="1:13" ht="21.6" customHeight="1" thickBot="1" x14ac:dyDescent="0.35">
      <c r="B126" s="1"/>
      <c r="C126" s="36"/>
      <c r="D126" s="37"/>
      <c r="E126" s="49" t="s">
        <v>343</v>
      </c>
      <c r="F126" s="50"/>
      <c r="G126" s="73">
        <f>SUM(G125:J125)</f>
        <v>131681.95466666669</v>
      </c>
      <c r="H126" s="70"/>
      <c r="I126" s="70"/>
      <c r="J126" s="69"/>
    </row>
    <row r="127" spans="1:13" x14ac:dyDescent="0.3">
      <c r="E127" s="38"/>
      <c r="F127" s="39"/>
    </row>
  </sheetData>
  <mergeCells count="4">
    <mergeCell ref="E124:F124"/>
    <mergeCell ref="E125:F125"/>
    <mergeCell ref="E126:F126"/>
    <mergeCell ref="G126:J12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F7AA-F37B-40D7-9AD8-A112A86BDE75}">
  <dimension ref="A1:F28"/>
  <sheetViews>
    <sheetView workbookViewId="0">
      <selection activeCell="E9" sqref="E9"/>
    </sheetView>
  </sheetViews>
  <sheetFormatPr defaultRowHeight="14.4" x14ac:dyDescent="0.3"/>
  <cols>
    <col min="1" max="1" width="8.6640625" customWidth="1"/>
    <col min="2" max="2" width="40.6640625" customWidth="1"/>
    <col min="3" max="3" width="28.109375" customWidth="1"/>
    <col min="4" max="4" width="45.109375" customWidth="1"/>
    <col min="5" max="5" width="50.5546875" customWidth="1"/>
    <col min="6" max="6" width="18.109375" customWidth="1"/>
  </cols>
  <sheetData>
    <row r="1" spans="1:6" ht="16.2" x14ac:dyDescent="0.3">
      <c r="A1" s="46" t="s">
        <v>310</v>
      </c>
      <c r="B1" s="5"/>
      <c r="C1" s="6"/>
      <c r="E1" s="6"/>
      <c r="F1" s="5"/>
    </row>
    <row r="2" spans="1:6" ht="15" thickBot="1" x14ac:dyDescent="0.35">
      <c r="A2" s="4"/>
      <c r="B2" s="5"/>
      <c r="C2" s="6"/>
      <c r="D2" s="6"/>
      <c r="E2" s="6"/>
      <c r="F2" s="5"/>
    </row>
    <row r="3" spans="1:6" x14ac:dyDescent="0.3">
      <c r="A3" s="22" t="s">
        <v>335</v>
      </c>
      <c r="B3" s="23" t="s">
        <v>334</v>
      </c>
      <c r="C3" s="24" t="s">
        <v>333</v>
      </c>
      <c r="D3" s="24" t="s">
        <v>336</v>
      </c>
      <c r="E3" s="24" t="s">
        <v>337</v>
      </c>
      <c r="F3" s="25" t="s">
        <v>311</v>
      </c>
    </row>
    <row r="4" spans="1:6" x14ac:dyDescent="0.3">
      <c r="A4" s="7">
        <v>1</v>
      </c>
      <c r="B4" s="8" t="s">
        <v>312</v>
      </c>
      <c r="C4" s="9">
        <v>4101454289</v>
      </c>
      <c r="D4" s="10" t="s">
        <v>78</v>
      </c>
      <c r="E4" s="10" t="s">
        <v>313</v>
      </c>
      <c r="F4" s="11">
        <v>810</v>
      </c>
    </row>
    <row r="5" spans="1:6" x14ac:dyDescent="0.3">
      <c r="A5" s="7">
        <v>2</v>
      </c>
      <c r="B5" s="8" t="s">
        <v>312</v>
      </c>
      <c r="C5" s="9">
        <v>4101463476</v>
      </c>
      <c r="D5" s="10" t="s">
        <v>314</v>
      </c>
      <c r="E5" s="10" t="s">
        <v>315</v>
      </c>
      <c r="F5" s="11">
        <v>670</v>
      </c>
    </row>
    <row r="6" spans="1:6" x14ac:dyDescent="0.3">
      <c r="A6" s="7">
        <v>3</v>
      </c>
      <c r="B6" s="41" t="s">
        <v>312</v>
      </c>
      <c r="C6" s="42">
        <v>4101454587</v>
      </c>
      <c r="D6" s="43" t="s">
        <v>316</v>
      </c>
      <c r="E6" s="44" t="s">
        <v>317</v>
      </c>
      <c r="F6" s="45">
        <v>535</v>
      </c>
    </row>
    <row r="7" spans="1:6" x14ac:dyDescent="0.3">
      <c r="A7" s="7">
        <v>4</v>
      </c>
      <c r="B7" s="8" t="s">
        <v>312</v>
      </c>
      <c r="C7" s="9">
        <v>4101454093</v>
      </c>
      <c r="D7" s="10" t="s">
        <v>318</v>
      </c>
      <c r="E7" s="10" t="s">
        <v>319</v>
      </c>
      <c r="F7" s="11">
        <v>675</v>
      </c>
    </row>
    <row r="8" spans="1:6" x14ac:dyDescent="0.3">
      <c r="A8" s="7">
        <v>5</v>
      </c>
      <c r="B8" s="8" t="s">
        <v>312</v>
      </c>
      <c r="C8" s="9">
        <v>4101454397</v>
      </c>
      <c r="D8" s="10" t="s">
        <v>81</v>
      </c>
      <c r="E8" s="10" t="s">
        <v>320</v>
      </c>
      <c r="F8" s="11">
        <v>1370</v>
      </c>
    </row>
    <row r="9" spans="1:6" x14ac:dyDescent="0.3">
      <c r="A9" s="7">
        <v>6</v>
      </c>
      <c r="B9" s="8" t="s">
        <v>321</v>
      </c>
      <c r="C9" s="12" t="s">
        <v>322</v>
      </c>
      <c r="D9" s="10" t="s">
        <v>323</v>
      </c>
      <c r="E9" s="10" t="s">
        <v>323</v>
      </c>
      <c r="F9" s="11">
        <v>1850</v>
      </c>
    </row>
    <row r="10" spans="1:6" x14ac:dyDescent="0.3">
      <c r="A10" s="7">
        <v>7</v>
      </c>
      <c r="B10" s="8" t="s">
        <v>40</v>
      </c>
      <c r="C10" s="12">
        <v>4101454873</v>
      </c>
      <c r="D10" s="10" t="s">
        <v>89</v>
      </c>
      <c r="E10" s="10" t="s">
        <v>90</v>
      </c>
      <c r="F10" s="11">
        <v>640</v>
      </c>
    </row>
    <row r="11" spans="1:6" x14ac:dyDescent="0.3">
      <c r="A11" s="7">
        <v>8</v>
      </c>
      <c r="B11" s="8" t="s">
        <v>135</v>
      </c>
      <c r="C11" s="9">
        <v>4101471480</v>
      </c>
      <c r="D11" s="10" t="s">
        <v>324</v>
      </c>
      <c r="E11" s="10" t="s">
        <v>324</v>
      </c>
      <c r="F11" s="11">
        <v>450</v>
      </c>
    </row>
    <row r="12" spans="1:6" x14ac:dyDescent="0.3">
      <c r="A12" s="7">
        <v>9</v>
      </c>
      <c r="B12" s="8" t="s">
        <v>135</v>
      </c>
      <c r="C12" s="9">
        <v>4101543786</v>
      </c>
      <c r="D12" s="10" t="s">
        <v>325</v>
      </c>
      <c r="E12" s="10" t="s">
        <v>326</v>
      </c>
      <c r="F12" s="11">
        <v>650</v>
      </c>
    </row>
    <row r="13" spans="1:6" x14ac:dyDescent="0.3">
      <c r="A13" s="7">
        <v>10</v>
      </c>
      <c r="B13" s="8" t="s">
        <v>44</v>
      </c>
      <c r="C13" s="9">
        <v>4101512397</v>
      </c>
      <c r="D13" s="10" t="s">
        <v>44</v>
      </c>
      <c r="E13" s="10" t="s">
        <v>186</v>
      </c>
      <c r="F13" s="11">
        <v>1100</v>
      </c>
    </row>
    <row r="14" spans="1:6" x14ac:dyDescent="0.3">
      <c r="A14" s="7">
        <v>11</v>
      </c>
      <c r="B14" s="8" t="s">
        <v>327</v>
      </c>
      <c r="C14" s="9">
        <v>4100007295</v>
      </c>
      <c r="D14" s="10" t="s">
        <v>192</v>
      </c>
      <c r="E14" s="10" t="s">
        <v>193</v>
      </c>
      <c r="F14" s="11">
        <v>650</v>
      </c>
    </row>
    <row r="15" spans="1:6" x14ac:dyDescent="0.3">
      <c r="A15" s="7">
        <v>12</v>
      </c>
      <c r="B15" s="8" t="s">
        <v>328</v>
      </c>
      <c r="C15" s="9">
        <v>4101453958</v>
      </c>
      <c r="D15" s="10" t="s">
        <v>219</v>
      </c>
      <c r="E15" s="10" t="s">
        <v>220</v>
      </c>
      <c r="F15" s="11">
        <v>970</v>
      </c>
    </row>
    <row r="16" spans="1:6" x14ac:dyDescent="0.3">
      <c r="A16" s="7">
        <v>13</v>
      </c>
      <c r="B16" s="8" t="s">
        <v>328</v>
      </c>
      <c r="C16" s="17">
        <v>4101454425</v>
      </c>
      <c r="D16" s="14" t="s">
        <v>222</v>
      </c>
      <c r="E16" s="14" t="s">
        <v>223</v>
      </c>
      <c r="F16" s="18">
        <v>2200</v>
      </c>
    </row>
    <row r="17" spans="1:6" x14ac:dyDescent="0.3">
      <c r="A17" s="7">
        <v>14</v>
      </c>
      <c r="B17" s="14" t="s">
        <v>329</v>
      </c>
      <c r="C17" s="17" t="s">
        <v>215</v>
      </c>
      <c r="D17" s="14" t="s">
        <v>216</v>
      </c>
      <c r="E17" s="14" t="s">
        <v>217</v>
      </c>
      <c r="F17" s="18">
        <v>1300</v>
      </c>
    </row>
    <row r="18" spans="1:6" x14ac:dyDescent="0.3">
      <c r="A18" s="7">
        <v>15</v>
      </c>
      <c r="B18" s="14" t="s">
        <v>244</v>
      </c>
      <c r="C18" s="17" t="s">
        <v>243</v>
      </c>
      <c r="D18" s="14" t="s">
        <v>245</v>
      </c>
      <c r="E18" s="14" t="s">
        <v>246</v>
      </c>
      <c r="F18" s="18">
        <v>600</v>
      </c>
    </row>
    <row r="19" spans="1:6" x14ac:dyDescent="0.3">
      <c r="A19" s="26">
        <v>16</v>
      </c>
      <c r="B19" s="14" t="s">
        <v>255</v>
      </c>
      <c r="C19" s="17" t="s">
        <v>297</v>
      </c>
      <c r="D19" s="14" t="s">
        <v>256</v>
      </c>
      <c r="E19" s="14" t="s">
        <v>298</v>
      </c>
      <c r="F19" s="18">
        <v>550</v>
      </c>
    </row>
    <row r="20" spans="1:6" ht="15" thickBot="1" x14ac:dyDescent="0.35">
      <c r="A20" s="27">
        <v>17</v>
      </c>
      <c r="B20" s="15" t="s">
        <v>255</v>
      </c>
      <c r="C20" s="28" t="s">
        <v>299</v>
      </c>
      <c r="D20" s="15" t="s">
        <v>256</v>
      </c>
      <c r="E20" s="15" t="s">
        <v>300</v>
      </c>
      <c r="F20" s="29">
        <v>1100</v>
      </c>
    </row>
    <row r="28" spans="1:6" x14ac:dyDescent="0.3">
      <c r="B28" s="19"/>
      <c r="C28" s="21"/>
      <c r="D28" s="20"/>
      <c r="E28" s="20"/>
    </row>
  </sheetData>
  <pageMargins left="0.7" right="0.7" top="0.75" bottom="0.75" header="0.3" footer="0.3"/>
  <pageSetup paperSize="9" orientation="portrait" r:id="rId1"/>
  <ignoredErrors>
    <ignoredError sqref="C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4248DBBD9BC84F9F5992785CDF6145" ma:contentTypeVersion="11" ma:contentTypeDescription="Create a new document." ma:contentTypeScope="" ma:versionID="e17ab21f0bd9788a61b07ce1b06cc06a">
  <xsd:schema xmlns:xsd="http://www.w3.org/2001/XMLSchema" xmlns:xs="http://www.w3.org/2001/XMLSchema" xmlns:p="http://schemas.microsoft.com/office/2006/metadata/properties" xmlns:ns2="490efe87-b5db-4f83-9bf6-c39f45d643d5" xmlns:ns3="1981d102-2f24-43be-9cf6-273f3a76d8c4" targetNamespace="http://schemas.microsoft.com/office/2006/metadata/properties" ma:root="true" ma:fieldsID="38ff8ebe532232eb1998519897677513" ns2:_="" ns3:_="">
    <xsd:import namespace="490efe87-b5db-4f83-9bf6-c39f45d643d5"/>
    <xsd:import namespace="1981d102-2f24-43be-9cf6-273f3a76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fe87-b5db-4f83-9bf6-c39f45d64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1d102-2f24-43be-9cf6-273f3a76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7EDD6-A129-4DF5-AA4F-7EA9D9C58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0efe87-b5db-4f83-9bf6-c39f45d643d5"/>
    <ds:schemaRef ds:uri="1981d102-2f24-43be-9cf6-273f3a76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365504-3CA6-4140-95AB-8A40D05798CD}">
  <ds:schemaRefs>
    <ds:schemaRef ds:uri="http://schemas.microsoft.com/office/2006/metadata/properties"/>
    <ds:schemaRef ds:uri="http://www.w3.org/XML/1998/namespace"/>
    <ds:schemaRef ds:uri="490efe87-b5db-4f83-9bf6-c39f45d643d5"/>
    <ds:schemaRef ds:uri="http://purl.org/dc/terms/"/>
    <ds:schemaRef ds:uri="http://purl.org/dc/dcmitype/"/>
    <ds:schemaRef ds:uri="http://schemas.microsoft.com/office/2006/documentManagement/types"/>
    <ds:schemaRef ds:uri="1981d102-2f24-43be-9cf6-273f3a76d8c4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E728443-B207-4781-8100-B3528C0DB0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odberných miest</vt:lpstr>
      <vt:lpstr>DMM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Hladíková Martina, Ing.</dc:creator>
  <cp:keywords/>
  <dc:description/>
  <cp:lastModifiedBy>Nyulassy Juraj, Ing.</cp:lastModifiedBy>
  <cp:revision/>
  <dcterms:created xsi:type="dcterms:W3CDTF">2021-07-27T07:48:20Z</dcterms:created>
  <dcterms:modified xsi:type="dcterms:W3CDTF">2021-11-02T11:37:26Z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0x010100594248DBBD9BC84F9F5992785CDF6145</vt:lpwstr>
  </property>
</Properties>
</file>