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 rozpočtu" sheetId="1" r:id="rId1"/>
    <sheet name="Rekapitulácia rozpočtu" sheetId="2" r:id="rId2"/>
    <sheet name="Zadanie s VV" sheetId="3" r:id="rId3"/>
  </sheets>
  <definedNames>
    <definedName name="_xlnm.Print_Titles" localSheetId="0">'Krycí list rozpočtu'!$1:$3</definedName>
    <definedName name="_xlnm.Print_Titles" localSheetId="1">'Rekapitulácia rozpočtu'!$10:$12</definedName>
    <definedName name="_xlnm.Print_Titles" localSheetId="2">'Zadanie s VV'!$1:$12</definedName>
    <definedName name="_xlnm.Print_Area" localSheetId="2">'Zadanie s VV'!$A$1:$R$141</definedName>
  </definedNames>
  <calcPr calcMode="manual" fullCalcOnLoad="1"/>
</workbook>
</file>

<file path=xl/sharedStrings.xml><?xml version="1.0" encoding="utf-8"?>
<sst xmlns="http://schemas.openxmlformats.org/spreadsheetml/2006/main" count="526" uniqueCount="326">
  <si>
    <t>KRYCÍ LIST ROZPOČTU</t>
  </si>
  <si>
    <t>Názov stavby</t>
  </si>
  <si>
    <t>Ministerstvo podohospodarstva</t>
  </si>
  <si>
    <t>JKSO</t>
  </si>
  <si>
    <t>Názov objektu</t>
  </si>
  <si>
    <t>EČO</t>
  </si>
  <si>
    <t xml:space="preserve">   </t>
  </si>
  <si>
    <t>Miesto</t>
  </si>
  <si>
    <t>Bratislava</t>
  </si>
  <si>
    <t>IČO</t>
  </si>
  <si>
    <t>IČ DPH</t>
  </si>
  <si>
    <t>Objednávateľ</t>
  </si>
  <si>
    <t>Projektant</t>
  </si>
  <si>
    <t>Zhotoviteľ</t>
  </si>
  <si>
    <t>Spracoval</t>
  </si>
  <si>
    <t>Ing. Vladislav Jánoška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</si>
  <si>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</si>
  <si>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</si>
  <si>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</si>
  <si>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</si>
  <si>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</si>
  <si>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</si>
  <si>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</si>
  <si>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</si>
  <si>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</si>
  <si>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</si>
  <si>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</si>
  <si>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</si>
  <si>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</si>
  <si>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</si>
  <si>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</si>
  <si>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</si>
  <si>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</si>
  <si>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</si>
  <si>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</si>
  <si>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</si>
  <si>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</si>
  <si>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</si>
  <si>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</si>
  <si>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</si>
  <si>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</si>
  <si>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</si>
  <si>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</si>
  <si>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</si>
  <si>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</si>
  <si>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</si>
  <si>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</si>
  <si>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</si>
  <si>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</si>
  <si>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</si>
  <si>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</si>
  <si>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</si>
  <si>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</si>
  <si>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</si>
  <si>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</si>
  <si>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</si>
  <si>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</si>
  <si>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</si>
  <si>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</si>
  <si>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</si>
  <si>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</si>
  <si>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</si>
  <si>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</si>
  <si>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</si>
  <si>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</si>
  <si>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</si>
  <si>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</si>
  <si>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</si>
  <si>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</si>
  <si>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</si>
  <si>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</si>
  <si>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</si>
  <si>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</si>
  <si>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</si>
  <si>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</si>
  <si>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</si>
  <si>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</si>
  <si>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</si>
  <si>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</si>
  <si>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</si>
  <si>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</si>
  <si>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</si>
  <si>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</si>
  <si>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</si>
  <si>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</si>
  <si>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</si>
  <si>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</si>
  <si>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</si>
  <si>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</si>
  <si>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</si>
  <si>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</si>
  <si>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</si>
  <si>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</si>
  <si>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</si>
  <si>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</si>
  <si>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</si>
  <si>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REKAPITULÁCIA ROZPOČTU</t>
  </si>
  <si>
    <t>Stavba:   Ministerstvo podohospodarstva</t>
  </si>
  <si>
    <t xml:space="preserve">Objednávateľ:   </t>
  </si>
  <si>
    <t xml:space="preserve">Zhotoviteľ:  </t>
  </si>
  <si>
    <t xml:space="preserve">Spracoval:   Ing. Vladislav Jánoška </t>
  </si>
  <si>
    <t>Miesto:  Bratislava</t>
  </si>
  <si>
    <t>Kód</t>
  </si>
  <si>
    <t>Popis</t>
  </si>
  <si>
    <t>Dodávka</t>
  </si>
  <si>
    <t>Cena celkom</t>
  </si>
  <si>
    <t>Hmotnosť celkom</t>
  </si>
  <si>
    <t>Suť celkom</t>
  </si>
  <si>
    <t xml:space="preserve">Práce a dodávky HSV   </t>
  </si>
  <si>
    <t>ROZPOČET S VÝKAZOM VÝMER</t>
  </si>
  <si>
    <t xml:space="preserve">Zhotoviteľ:   </t>
  </si>
  <si>
    <t>Č.</t>
  </si>
  <si>
    <t>Kód položky</t>
  </si>
  <si>
    <t>MJ</t>
  </si>
  <si>
    <t>Množstvo celkom</t>
  </si>
  <si>
    <t>m2</t>
  </si>
  <si>
    <t>m</t>
  </si>
  <si>
    <t>ks</t>
  </si>
  <si>
    <t>t</t>
  </si>
  <si>
    <t xml:space="preserve">Presun hmôt pre budovy (801, 803, 812), zvislá konštr. z tehál, tvárnic, z kovu výšky do 36 m   </t>
  </si>
  <si>
    <t>%</t>
  </si>
  <si>
    <t>Práce HSV</t>
  </si>
  <si>
    <t>POVRCHOVÉ ÚPRAVY</t>
  </si>
  <si>
    <t xml:space="preserve">  2/A 2</t>
  </si>
  <si>
    <t xml:space="preserve"> 289902111</t>
  </si>
  <si>
    <t xml:space="preserve">  1/A 1</t>
  </si>
  <si>
    <t xml:space="preserve"> 161101501</t>
  </si>
  <si>
    <t xml:space="preserve"> 11/A 1</t>
  </si>
  <si>
    <t xml:space="preserve"> 952901111</t>
  </si>
  <si>
    <t xml:space="preserve"> 13/B 1</t>
  </si>
  <si>
    <t xml:space="preserve"> 979081121</t>
  </si>
  <si>
    <t>R/RE</t>
  </si>
  <si>
    <t xml:space="preserve"> 14/C 1</t>
  </si>
  <si>
    <t>OSTATNÉ PRÁCE</t>
  </si>
  <si>
    <t>kus</t>
  </si>
  <si>
    <t xml:space="preserve"> 979081111</t>
  </si>
  <si>
    <t xml:space="preserve"> 979089112</t>
  </si>
  <si>
    <t xml:space="preserve"> 979082111</t>
  </si>
  <si>
    <t>PRESUNY HMÔT</t>
  </si>
  <si>
    <t xml:space="preserve"> 998011004</t>
  </si>
  <si>
    <t>Práce PSV</t>
  </si>
  <si>
    <t>KONŠTRUKCIE STOLÁRSKE</t>
  </si>
  <si>
    <t>766/A 1</t>
  </si>
  <si>
    <t>KUS</t>
  </si>
  <si>
    <t>P/PE</t>
  </si>
  <si>
    <t>S/S20</t>
  </si>
  <si>
    <t>Celkom v EUR</t>
  </si>
  <si>
    <t>Suť</t>
  </si>
  <si>
    <t>Dodávka cena jednotková</t>
  </si>
  <si>
    <t>Montáž cena jednotková</t>
  </si>
  <si>
    <t>ZÁKLADY</t>
  </si>
  <si>
    <t xml:space="preserve">Otlčenie alebo osekanie vrstiev omietok 4.a 5.poschodie stien,stropov  -0,06300t   </t>
  </si>
  <si>
    <t xml:space="preserve"> 622462001</t>
  </si>
  <si>
    <t>Vnútorná sanačná omietka stropov, hr. 20 mm</t>
  </si>
  <si>
    <t>Vnútorná sanačná omietka stien, hr. 20 mm</t>
  </si>
  <si>
    <t>POTRUBNÉ ROZVODY</t>
  </si>
  <si>
    <t>271/A 1</t>
  </si>
  <si>
    <t xml:space="preserve"> 891163111</t>
  </si>
  <si>
    <t>Montáž vodovodnej armatúry na potrubí, zátka DN 25</t>
  </si>
  <si>
    <t>S/S30</t>
  </si>
  <si>
    <t xml:space="preserve"> 3544199600</t>
  </si>
  <si>
    <t>Zátka vodovodná PN 25</t>
  </si>
  <si>
    <t xml:space="preserve"> 962031132</t>
  </si>
  <si>
    <t xml:space="preserve">Búranie priečok z tehál pálených, plných alebo dutých hr. do 150 mm,  -0,19600t   </t>
  </si>
  <si>
    <t xml:space="preserve"> 978059531</t>
  </si>
  <si>
    <t>Odsekanie a odobratie stien z obkladačiek vnútorných nad 2 m2 okolo umývadiel -0,068 t</t>
  </si>
  <si>
    <t>Zvislé premiestnenie výkopku z horniny I až IV,nosením za každé 3 m výšky</t>
  </si>
  <si>
    <t>m3</t>
  </si>
  <si>
    <t>Vyčistenie budov pri výške podlaží do 4m s ručným vynesením</t>
  </si>
  <si>
    <t xml:space="preserve">Odvoz sutiny a vybúraných hmôt na skládku do 1 km   </t>
  </si>
  <si>
    <t xml:space="preserve">Odvoz sutiny a vybúraných hmôt na skládku za každý ďalší 1 km   </t>
  </si>
  <si>
    <t xml:space="preserve">Vnútrostavenisková doprava sutiny a vybúraných hmôt do 10 m   </t>
  </si>
  <si>
    <t xml:space="preserve">Poplatok za skladovanie - sutina, drevo, sklo, plasty (17 02 ), ostatné   </t>
  </si>
  <si>
    <t>ZTI-ZARIAĎOVACIE PREDMETY</t>
  </si>
  <si>
    <t>721/B 5</t>
  </si>
  <si>
    <t xml:space="preserve"> 725210821</t>
  </si>
  <si>
    <t xml:space="preserve">Demontáž umývadiel alebo umývadielok bez výtokovej armatúry,  -0,01946t   </t>
  </si>
  <si>
    <t>súb.</t>
  </si>
  <si>
    <t xml:space="preserve"> 725820810</t>
  </si>
  <si>
    <t xml:space="preserve">Demontáž batérie drezovej, umývadlovej nástennej,  -0,0026t   </t>
  </si>
  <si>
    <t xml:space="preserve"> 725860820</t>
  </si>
  <si>
    <t xml:space="preserve">Demontáž jednoduchej  zápachovej uzávierky pre zariaďovacie predmety, umývadlá, drezy, práčky  -0,00085t   </t>
  </si>
  <si>
    <t xml:space="preserve"> 2862292202.21</t>
  </si>
  <si>
    <t xml:space="preserve">Inštalačný materiál   </t>
  </si>
  <si>
    <t>721/A 5</t>
  </si>
  <si>
    <t xml:space="preserve"> 725869300</t>
  </si>
  <si>
    <t>Montáž zápachovej uzávierky pre zariaďovacie predmety</t>
  </si>
  <si>
    <t xml:space="preserve"> 725860162</t>
  </si>
  <si>
    <t>Zápachové uzávierky pre zariaďovacie predmety - suchý zápachový uzáver (suchý sifón)</t>
  </si>
  <si>
    <t xml:space="preserve"> 998725204</t>
  </si>
  <si>
    <t>Presun hmôt pre zariaďovacie predmety v objektoch výšky nad 24 do 36 m  ručne</t>
  </si>
  <si>
    <t xml:space="preserve"> 1111</t>
  </si>
  <si>
    <t xml:space="preserve">Demontáž dverného krídla   </t>
  </si>
  <si>
    <t xml:space="preserve"> 1112</t>
  </si>
  <si>
    <t xml:space="preserve">Montáž dverného krídla + material, Fólia Enduro brest (dvojsmerná) B373   </t>
  </si>
  <si>
    <t xml:space="preserve"> 766811002</t>
  </si>
  <si>
    <t xml:space="preserve">Montáž kuchynskej linky drevenej, korpus spodnej skrinky, na nožičkách, šírky nad 400  do 800 mm   </t>
  </si>
  <si>
    <t xml:space="preserve"> 766811012</t>
  </si>
  <si>
    <t xml:space="preserve">Montáž kuchynskej linky drevenej, korpus hornej skrinky, priskrutkovaných na   stenu, šírky nad 400 do 800 mm   </t>
  </si>
  <si>
    <t xml:space="preserve"> 6156205080</t>
  </si>
  <si>
    <t xml:space="preserve">Korpus drev. hornej skrinky do 800 mm   </t>
  </si>
  <si>
    <t xml:space="preserve"> 6156205010</t>
  </si>
  <si>
    <t xml:space="preserve">Korpus drev. spodnej skrinky na nožičkách do 800 mm   </t>
  </si>
  <si>
    <t xml:space="preserve"> 2863120187</t>
  </si>
  <si>
    <t xml:space="preserve">Drezový odtok s prepadom pochrómovaný, G 1 1/2, plast/chróm, sanitárny systém, GEBERIT   </t>
  </si>
  <si>
    <t xml:space="preserve"> 5511875180</t>
  </si>
  <si>
    <t xml:space="preserve">Batéria stojánková drezová, nerez flexi hadica G 3/8, pochrómovaná mosadz IVAR   </t>
  </si>
  <si>
    <t>S/S50</t>
  </si>
  <si>
    <t xml:space="preserve"> 5523142700</t>
  </si>
  <si>
    <t xml:space="preserve">Kuchynský drez Alveus do dosky FUTUR 50, nerez 845x510-195/135,1+2/3L/P+sifón(pop-up)   </t>
  </si>
  <si>
    <t xml:space="preserve"> 766811033</t>
  </si>
  <si>
    <t xml:space="preserve">Montáž kuchynskej linky drevenej, pracovnej dosky vrátane zadnej zaklapavacej lišty nad 2000 mm   </t>
  </si>
  <si>
    <t xml:space="preserve"> 6156805020</t>
  </si>
  <si>
    <t xml:space="preserve">Pracovná doska drev. vrátane zadnej zaklapávacej lišty nad 2000 mm   </t>
  </si>
  <si>
    <t xml:space="preserve"> 766811036</t>
  </si>
  <si>
    <t xml:space="preserve">Montáž kuchynskej linky drevenej, vyrezanie otvoru vrátane zamerania, pre drez, várnu dosku,   </t>
  </si>
  <si>
    <t xml:space="preserve"> 766811037</t>
  </si>
  <si>
    <t xml:space="preserve">Montáž kuchynskej linky drevenej, osadenie drezu, so zasilikónovaním a upevnením   </t>
  </si>
  <si>
    <t xml:space="preserve"> 766811038</t>
  </si>
  <si>
    <t xml:space="preserve">Montáž kuchynskej linky drevenej, osadenie varnej dosky so zasilikónovaním a upevnením   </t>
  </si>
  <si>
    <t xml:space="preserve"> 998766103</t>
  </si>
  <si>
    <t xml:space="preserve">Presun hmôt pre konštrukcie stolárske v objektoch výšky nad 12 do 24 m   </t>
  </si>
  <si>
    <t>Montáž vzduchotechnických zariadení</t>
  </si>
  <si>
    <t xml:space="preserve"> 769038003</t>
  </si>
  <si>
    <t xml:space="preserve">Montáž malého kuchynského digestora veľkosť 900   </t>
  </si>
  <si>
    <t>S/S40</t>
  </si>
  <si>
    <t xml:space="preserve"> 4290018697</t>
  </si>
  <si>
    <t>Nerez digestor</t>
  </si>
  <si>
    <t xml:space="preserve"> 998769203</t>
  </si>
  <si>
    <t xml:space="preserve">Presun hmôt pre montáž vzduchotechnických zariadení v stavbe (objekte) výšky nad 7 do 24 m   </t>
  </si>
  <si>
    <t>PODLAHY VLYSOVÉ A PARKETOVÉ</t>
  </si>
  <si>
    <t>775/C 1</t>
  </si>
  <si>
    <t xml:space="preserve"> 775591901</t>
  </si>
  <si>
    <t>Búranie drevených parketových podláh</t>
  </si>
  <si>
    <t xml:space="preserve"> 775550080</t>
  </si>
  <si>
    <t xml:space="preserve"> 6119800069</t>
  </si>
  <si>
    <t xml:space="preserve">Parkety veľkorozmerové Prepex bukové 240cm štandard   </t>
  </si>
  <si>
    <t xml:space="preserve"> 2837712001</t>
  </si>
  <si>
    <t xml:space="preserve">Podložka pod plávajúce podlahy biela hr. 3 mm MIRELON   </t>
  </si>
  <si>
    <t>775/A 1</t>
  </si>
  <si>
    <t xml:space="preserve"> 998775103</t>
  </si>
  <si>
    <t xml:space="preserve">Presun hmôt pre podlahy vlysové a parketové v objektoch výšky nad 12 do 24 m   </t>
  </si>
  <si>
    <t>PODLAHY POVLAKOVÉ</t>
  </si>
  <si>
    <t>775/B 2</t>
  </si>
  <si>
    <t xml:space="preserve"> 776511820</t>
  </si>
  <si>
    <t xml:space="preserve">Odstránenie povlakových podláh z nášľapnej plochy lepených s podložkou,  -0,00100t   </t>
  </si>
  <si>
    <t>775/A 2</t>
  </si>
  <si>
    <t xml:space="preserve"> 998776204</t>
  </si>
  <si>
    <t>Presun hmôt pre podlahy povlakové v objektoch výšky nad 24 do 36 m</t>
  </si>
  <si>
    <t>NÁTERY</t>
  </si>
  <si>
    <t>783/B 1</t>
  </si>
  <si>
    <t xml:space="preserve"> 783103811</t>
  </si>
  <si>
    <t>Odstránenie starých náterov z oceľových konštrukcií ľahkých "C" alebo veľmi ľahkých "CC" oškrabaním</t>
  </si>
  <si>
    <t>783/A 1</t>
  </si>
  <si>
    <t xml:space="preserve"> 783122210</t>
  </si>
  <si>
    <t>Nátery oceľ.konštr. syntet. na vzduchu schnúce farby šedej ťažkých "A" jednonás. 2x s emailovaním</t>
  </si>
  <si>
    <t xml:space="preserve"> 783801811</t>
  </si>
  <si>
    <t xml:space="preserve">Odstránenie starých náterov z omietok oškrabaním s obrúsením stropov   </t>
  </si>
  <si>
    <t xml:space="preserve"> 783801812</t>
  </si>
  <si>
    <t xml:space="preserve">Odstránenie starých náterov z omietok oškrabaním s obrúsením stien   </t>
  </si>
  <si>
    <t>MAĽBY</t>
  </si>
  <si>
    <t>784/A 1</t>
  </si>
  <si>
    <t xml:space="preserve"> 784452471</t>
  </si>
  <si>
    <t xml:space="preserve">Maľby z maliarskych zmesí Primalex, Farmal, ručne nanášané tónované s bielym stropom dvojnásobné na jemnozrnný podklad výšky do 3, 80 m   </t>
  </si>
  <si>
    <t>Montážne práce</t>
  </si>
  <si>
    <t>M-21 ELEKTROMONTÁŽE</t>
  </si>
  <si>
    <t>921/M21</t>
  </si>
  <si>
    <t xml:space="preserve"> 210010001</t>
  </si>
  <si>
    <t>Demontáž slaboprúdového poškodeného vedenia</t>
  </si>
  <si>
    <t xml:space="preserve"> 210961601</t>
  </si>
  <si>
    <t>Demontáž poškodeného NN vedenia - zásuviek</t>
  </si>
  <si>
    <t xml:space="preserve"> 210810012</t>
  </si>
  <si>
    <t>Montáž kábla CAT 6 s tesnením STP</t>
  </si>
  <si>
    <t xml:space="preserve"> 37490L0203</t>
  </si>
  <si>
    <t xml:space="preserve">Kábel CAT 6 </t>
  </si>
  <si>
    <t xml:space="preserve">m      </t>
  </si>
  <si>
    <t xml:space="preserve"> 210100002</t>
  </si>
  <si>
    <t>Ukončenie vodičov  vč. zapojenia a vodičovej koncovky do 6 mm2</t>
  </si>
  <si>
    <t xml:space="preserve"> 210111011</t>
  </si>
  <si>
    <t>Domová zásuvka polozapustená alebo zapustená vč. zapojenia 2xRJ45</t>
  </si>
  <si>
    <t xml:space="preserve"> 210111003</t>
  </si>
  <si>
    <t>Zásuvka domová vstavaná 2xRJ45</t>
  </si>
  <si>
    <t xml:space="preserve"> 210010101</t>
  </si>
  <si>
    <t>Lišta elektroinšt. z PH vč. spojok, ohybov, rohov, bez krabíc, uložená pevne</t>
  </si>
  <si>
    <t xml:space="preserve"> 345710K070</t>
  </si>
  <si>
    <t>Lišta el-inšt PVC hranatá</t>
  </si>
  <si>
    <t xml:space="preserve"> 210800106</t>
  </si>
  <si>
    <t>Kábel uložený pod omietkou CYKY 3 x 2,5</t>
  </si>
  <si>
    <t xml:space="preserve"> 3410350085</t>
  </si>
  <si>
    <t>CYKY 3x2,5    Kábel pre pevné uloženie, medený STN</t>
  </si>
  <si>
    <t>Domová zásuvka polozapustená alebo zapustená vč. zapojenia</t>
  </si>
  <si>
    <t xml:space="preserve"> 3450318300</t>
  </si>
  <si>
    <t>Zásuvka domová</t>
  </si>
  <si>
    <t>M-22 MONTÁŽ OZNAMOVACÍCH  A SIGNAL. ZARIADENÍ</t>
  </si>
  <si>
    <t>922/M22</t>
  </si>
  <si>
    <t xml:space="preserve"> 220320307</t>
  </si>
  <si>
    <t xml:space="preserve">Montáž stanice elektrického vrátnika hlasitého, zapojenie prívodov,preskúšanie funkcie   </t>
  </si>
  <si>
    <t xml:space="preserve"> 222</t>
  </si>
  <si>
    <t xml:space="preserve">Legrand - 10 palcov - Farebná dotyková videosada 369330   </t>
  </si>
  <si>
    <t xml:space="preserve"> 220512106</t>
  </si>
  <si>
    <t>Montáž tieneného patch panelu, 16xRJ45 + dodávka</t>
  </si>
  <si>
    <t xml:space="preserve"> 220733053</t>
  </si>
  <si>
    <t xml:space="preserve">Montáž a zapojenie koaxialného kábla uloženého v lište   </t>
  </si>
  <si>
    <t xml:space="preserve"> 3845701040</t>
  </si>
  <si>
    <t xml:space="preserve">Koaxiálny kábel CAVEL RP913B PVC 6,6mm (4,8) ClassA++ 100m   </t>
  </si>
  <si>
    <t>Dátum:   26.09.2018</t>
  </si>
  <si>
    <t>M</t>
  </si>
  <si>
    <t>Celkom</t>
  </si>
  <si>
    <t>Montáž podlahy z laminátových a drevených parkiet, šírka do 190 mm, položená voľne, vr. úpravy podkladu</t>
  </si>
  <si>
    <t>Objekt:  Štrukturovaná kabeláž, silnoprúd a rek. podláh, omietok, dverí - súvisiace práce</t>
  </si>
  <si>
    <t>ZVISLÉ KONŠTRUKCIE</t>
  </si>
  <si>
    <t xml:space="preserve"> 342272103</t>
  </si>
  <si>
    <t>Priečky z tvárnic YTONG na MC-5 a tenkovrst.maltu YTONG hr.125,P3-550</t>
  </si>
  <si>
    <t xml:space="preserve"> 968062455</t>
  </si>
  <si>
    <t>Vybúranie drevených a kovových dverových zárubní -0,082 t</t>
  </si>
  <si>
    <t xml:space="preserve">  3/A 1</t>
  </si>
  <si>
    <t xml:space="preserve"> 941941031</t>
  </si>
  <si>
    <t>Montáž lešenia ľahkého pracovného radového s podlahami šírky od 0,80 do 1,00 m a výšky do 10 m</t>
  </si>
  <si>
    <t xml:space="preserve"> 941941191</t>
  </si>
  <si>
    <t>Príplatok za prvý a každý ďalší i začatý mesiac použitia lešenia k cene -1031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</si>
  <si>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</si>
  <si>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</si>
  <si>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</si>
  <si>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949009193</t>
  </si>
  <si>
    <t>Presun hmôt na 6.NP - ručne</t>
  </si>
  <si>
    <t>kpl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</si>
</sst>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;\-#,##0.00"/>
    <numFmt numFmtId="166" formatCode="0.00%;\-0.00%"/>
    <numFmt numFmtId="167" formatCode="#,##0.000;\-#,##0.000"/>
    <numFmt numFmtId="168" formatCode="#,##0.00000;\-#,##0.00000"/>
    <numFmt numFmtId="169" formatCode="###\ ###\ ##0.000"/>
    <numFmt numFmtId="170" formatCode="###\ ###\ ##0.00"/>
    <numFmt numFmtId="171" formatCode="###\ ###\ ##0.0000"/>
    <numFmt numFmtId="172" formatCode="#,##0.000"/>
    <numFmt numFmtId="173" formatCode="#,##0.00_ ;\-#,##0.00\ "/>
    <numFmt numFmtId="174" formatCode="[$-41B]d\.\ mmmm\ yyyy"/>
  </numFmts>
  <fonts count="67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Arial CE"/>
      <family val="2"/>
    </font>
    <font>
      <sz val="11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Arial CE"/>
      <family val="2"/>
    </font>
    <font>
      <sz val="11"/>
      <color theme="1"/>
      <name val="Arial CE"/>
      <family val="2"/>
    </font>
    <font>
      <b/>
      <sz val="8"/>
      <color theme="1"/>
      <name val="Arial CE"/>
      <family val="2"/>
    </font>
    <font>
      <b/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 applyAlignment="0">
      <protection locked="0"/>
    </xf>
    <xf numFmtId="0" fontId="4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4" fontId="0" fillId="0" borderId="37" xfId="0" applyNumberFormat="1" applyFont="1" applyBorder="1" applyAlignment="1" applyProtection="1">
      <alignment horizontal="right" vertical="center"/>
      <protection/>
    </xf>
    <xf numFmtId="164" fontId="0" fillId="0" borderId="38" xfId="0" applyNumberFormat="1" applyFont="1" applyBorder="1" applyAlignment="1" applyProtection="1">
      <alignment horizontal="right" vertical="center"/>
      <protection/>
    </xf>
    <xf numFmtId="164" fontId="7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4" fontId="0" fillId="0" borderId="39" xfId="0" applyNumberFormat="1" applyFont="1" applyBorder="1" applyAlignment="1" applyProtection="1">
      <alignment horizontal="right" vertical="center"/>
      <protection/>
    </xf>
    <xf numFmtId="164" fontId="0" fillId="0" borderId="40" xfId="0" applyNumberFormat="1" applyFont="1" applyBorder="1" applyAlignment="1" applyProtection="1">
      <alignment horizontal="right" vertical="center"/>
      <protection/>
    </xf>
    <xf numFmtId="164" fontId="7" fillId="0" borderId="38" xfId="0" applyNumberFormat="1" applyFont="1" applyBorder="1" applyAlignment="1" applyProtection="1">
      <alignment horizontal="right" vertical="center"/>
      <protection/>
    </xf>
    <xf numFmtId="164" fontId="0" fillId="0" borderId="17" xfId="0" applyNumberFormat="1" applyFont="1" applyBorder="1" applyAlignment="1" applyProtection="1">
      <alignment horizontal="right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/>
    </xf>
    <xf numFmtId="164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5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65" fontId="0" fillId="0" borderId="46" xfId="0" applyNumberFormat="1" applyFont="1" applyBorder="1" applyAlignment="1" applyProtection="1">
      <alignment horizontal="right" vertical="center"/>
      <protection/>
    </xf>
    <xf numFmtId="164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66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165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164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5" fontId="7" fillId="0" borderId="54" xfId="0" applyNumberFormat="1" applyFont="1" applyBorder="1" applyAlignment="1" applyProtection="1">
      <alignment horizontal="right" vertical="center"/>
      <protection/>
    </xf>
    <xf numFmtId="165" fontId="7" fillId="0" borderId="29" xfId="0" applyNumberFormat="1" applyFont="1" applyBorder="1" applyAlignment="1" applyProtection="1">
      <alignment horizontal="right" vertical="center"/>
      <protection/>
    </xf>
    <xf numFmtId="164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65" fontId="4" fillId="0" borderId="49" xfId="0" applyNumberFormat="1" applyFont="1" applyBorder="1" applyAlignment="1" applyProtection="1">
      <alignment horizontal="left" vertical="center"/>
      <protection/>
    </xf>
    <xf numFmtId="165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164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5" fillId="0" borderId="49" xfId="0" applyNumberFormat="1" applyFont="1" applyBorder="1" applyAlignment="1" applyProtection="1">
      <alignment horizontal="right" vertical="center"/>
      <protection/>
    </xf>
    <xf numFmtId="165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65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0" fillId="0" borderId="0" xfId="44" applyAlignment="1">
      <alignment horizontal="left" vertical="top"/>
      <protection locked="0"/>
    </xf>
    <xf numFmtId="0" fontId="14" fillId="0" borderId="0" xfId="44" applyFont="1" applyAlignment="1" applyProtection="1">
      <alignment horizontal="left"/>
      <protection/>
    </xf>
    <xf numFmtId="0" fontId="15" fillId="0" borderId="0" xfId="44" applyFont="1" applyAlignment="1" applyProtection="1">
      <alignment horizontal="left" vertical="center"/>
      <protection/>
    </xf>
    <xf numFmtId="0" fontId="2" fillId="0" borderId="0" xfId="44" applyFont="1" applyAlignment="1" applyProtection="1">
      <alignment horizontal="left" vertical="top"/>
      <protection/>
    </xf>
    <xf numFmtId="0" fontId="16" fillId="0" borderId="0" xfId="44" applyFont="1" applyAlignment="1" applyProtection="1">
      <alignment horizontal="left" vertical="center"/>
      <protection/>
    </xf>
    <xf numFmtId="0" fontId="16" fillId="0" borderId="0" xfId="44" applyFont="1" applyAlignment="1" applyProtection="1">
      <alignment horizontal="left"/>
      <protection/>
    </xf>
    <xf numFmtId="0" fontId="17" fillId="0" borderId="0" xfId="44" applyFont="1" applyAlignment="1" applyProtection="1">
      <alignment horizontal="left"/>
      <protection/>
    </xf>
    <xf numFmtId="0" fontId="16" fillId="0" borderId="0" xfId="44" applyFont="1" applyAlignment="1" applyProtection="1">
      <alignment horizontal="left" vertical="top"/>
      <protection/>
    </xf>
    <xf numFmtId="0" fontId="5" fillId="0" borderId="0" xfId="44" applyFont="1" applyAlignment="1" applyProtection="1">
      <alignment horizontal="left"/>
      <protection/>
    </xf>
    <xf numFmtId="0" fontId="4" fillId="33" borderId="65" xfId="44" applyFont="1" applyFill="1" applyBorder="1" applyAlignment="1" applyProtection="1">
      <alignment horizontal="center" vertical="center" wrapText="1"/>
      <protection/>
    </xf>
    <xf numFmtId="0" fontId="4" fillId="33" borderId="65" xfId="44" applyFont="1" applyFill="1" applyBorder="1" applyAlignment="1" applyProtection="1">
      <alignment horizontal="center" vertical="center"/>
      <protection/>
    </xf>
    <xf numFmtId="0" fontId="5" fillId="0" borderId="0" xfId="44" applyFont="1" applyAlignment="1" applyProtection="1">
      <alignment horizontal="left" vertical="center"/>
      <protection/>
    </xf>
    <xf numFmtId="0" fontId="19" fillId="0" borderId="65" xfId="44" applyFont="1" applyBorder="1" applyAlignment="1">
      <alignment horizontal="center" wrapText="1"/>
      <protection locked="0"/>
    </xf>
    <xf numFmtId="0" fontId="19" fillId="0" borderId="65" xfId="44" applyFont="1" applyBorder="1" applyAlignment="1">
      <alignment horizontal="left" wrapText="1"/>
      <protection locked="0"/>
    </xf>
    <xf numFmtId="0" fontId="20" fillId="0" borderId="0" xfId="44" applyFont="1" applyAlignment="1">
      <alignment horizontal="center" wrapText="1"/>
      <protection locked="0"/>
    </xf>
    <xf numFmtId="167" fontId="20" fillId="0" borderId="0" xfId="44" applyNumberFormat="1" applyFont="1" applyAlignment="1">
      <alignment horizontal="right"/>
      <protection locked="0"/>
    </xf>
    <xf numFmtId="0" fontId="0" fillId="0" borderId="0" xfId="44" applyFont="1" applyAlignment="1">
      <alignment horizontal="left" vertical="top"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167" fontId="4" fillId="0" borderId="0" xfId="0" applyNumberFormat="1" applyFont="1" applyAlignment="1" applyProtection="1">
      <alignment horizontal="right" vertical="top"/>
      <protection/>
    </xf>
    <xf numFmtId="168" fontId="4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22" fillId="33" borderId="6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wrapText="1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vertical="top"/>
    </xf>
    <xf numFmtId="0" fontId="62" fillId="0" borderId="0" xfId="0" applyFon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2" fontId="19" fillId="0" borderId="65" xfId="44" applyNumberFormat="1" applyFont="1" applyBorder="1" applyAlignment="1">
      <alignment horizontal="right" wrapText="1"/>
      <protection locked="0"/>
    </xf>
    <xf numFmtId="0" fontId="63" fillId="0" borderId="66" xfId="0" applyFont="1" applyBorder="1" applyAlignment="1" applyProtection="1">
      <alignment/>
      <protection/>
    </xf>
    <xf numFmtId="49" fontId="63" fillId="0" borderId="66" xfId="0" applyNumberFormat="1" applyFont="1" applyBorder="1" applyAlignment="1" applyProtection="1">
      <alignment/>
      <protection/>
    </xf>
    <xf numFmtId="169" fontId="63" fillId="0" borderId="66" xfId="0" applyNumberFormat="1" applyFont="1" applyBorder="1" applyAlignment="1" applyProtection="1">
      <alignment/>
      <protection/>
    </xf>
    <xf numFmtId="170" fontId="63" fillId="0" borderId="66" xfId="0" applyNumberFormat="1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169" fontId="63" fillId="0" borderId="0" xfId="0" applyNumberFormat="1" applyFont="1" applyAlignment="1" applyProtection="1">
      <alignment/>
      <protection/>
    </xf>
    <xf numFmtId="170" fontId="63" fillId="0" borderId="0" xfId="0" applyNumberFormat="1" applyFont="1" applyAlignment="1" applyProtection="1">
      <alignment/>
      <protection/>
    </xf>
    <xf numFmtId="0" fontId="63" fillId="0" borderId="0" xfId="0" applyFont="1" applyAlignment="1" applyProtection="1">
      <alignment wrapText="1"/>
      <protection/>
    </xf>
    <xf numFmtId="49" fontId="63" fillId="0" borderId="0" xfId="0" applyNumberFormat="1" applyFont="1" applyAlignment="1" applyProtection="1">
      <alignment horizontal="left" wrapText="1"/>
      <protection/>
    </xf>
    <xf numFmtId="169" fontId="63" fillId="0" borderId="0" xfId="0" applyNumberFormat="1" applyFont="1" applyAlignment="1" applyProtection="1">
      <alignment wrapText="1"/>
      <protection/>
    </xf>
    <xf numFmtId="170" fontId="63" fillId="0" borderId="0" xfId="0" applyNumberFormat="1" applyFont="1" applyAlignment="1" applyProtection="1">
      <alignment wrapText="1"/>
      <protection/>
    </xf>
    <xf numFmtId="0" fontId="64" fillId="0" borderId="0" xfId="0" applyFont="1" applyAlignment="1" applyProtection="1">
      <alignment/>
      <protection/>
    </xf>
    <xf numFmtId="170" fontId="65" fillId="0" borderId="0" xfId="0" applyNumberFormat="1" applyFont="1" applyAlignment="1" applyProtection="1">
      <alignment/>
      <protection/>
    </xf>
    <xf numFmtId="169" fontId="65" fillId="0" borderId="0" xfId="0" applyNumberFormat="1" applyFont="1" applyAlignment="1" applyProtection="1">
      <alignment/>
      <protection/>
    </xf>
    <xf numFmtId="169" fontId="64" fillId="0" borderId="0" xfId="0" applyNumberFormat="1" applyFont="1" applyAlignment="1" applyProtection="1">
      <alignment/>
      <protection/>
    </xf>
    <xf numFmtId="170" fontId="64" fillId="0" borderId="0" xfId="0" applyNumberFormat="1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171" fontId="63" fillId="0" borderId="0" xfId="0" applyNumberFormat="1" applyFont="1" applyAlignment="1" applyProtection="1">
      <alignment wrapText="1"/>
      <protection/>
    </xf>
    <xf numFmtId="0" fontId="66" fillId="0" borderId="66" xfId="0" applyFont="1" applyBorder="1" applyAlignment="1" applyProtection="1">
      <alignment/>
      <protection/>
    </xf>
    <xf numFmtId="170" fontId="66" fillId="0" borderId="66" xfId="0" applyNumberFormat="1" applyFont="1" applyBorder="1" applyAlignment="1" applyProtection="1">
      <alignment/>
      <protection/>
    </xf>
    <xf numFmtId="169" fontId="66" fillId="0" borderId="66" xfId="0" applyNumberFormat="1" applyFont="1" applyBorder="1" applyAlignment="1" applyProtection="1">
      <alignment/>
      <protection/>
    </xf>
    <xf numFmtId="0" fontId="19" fillId="0" borderId="0" xfId="0" applyFont="1" applyAlignment="1">
      <alignment horizontal="left" wrapText="1"/>
    </xf>
    <xf numFmtId="172" fontId="19" fillId="0" borderId="0" xfId="44" applyNumberFormat="1" applyFont="1" applyBorder="1" applyAlignment="1">
      <alignment horizontal="right" wrapText="1"/>
      <protection locked="0"/>
    </xf>
    <xf numFmtId="0" fontId="19" fillId="0" borderId="0" xfId="44" applyFont="1" applyBorder="1" applyAlignment="1">
      <alignment horizontal="center" wrapText="1"/>
      <protection locked="0"/>
    </xf>
    <xf numFmtId="0" fontId="19" fillId="0" borderId="0" xfId="44" applyFont="1" applyBorder="1" applyAlignment="1">
      <alignment horizontal="left" wrapText="1"/>
      <protection locked="0"/>
    </xf>
    <xf numFmtId="0" fontId="19" fillId="0" borderId="0" xfId="44" applyFont="1" applyBorder="1" applyAlignment="1">
      <alignment horizontal="center" wrapText="1"/>
      <protection locked="0"/>
    </xf>
    <xf numFmtId="0" fontId="18" fillId="0" borderId="0" xfId="44" applyFont="1" applyBorder="1" applyAlignment="1">
      <alignment horizontal="left" wrapText="1"/>
      <protection locked="0"/>
    </xf>
    <xf numFmtId="172" fontId="18" fillId="0" borderId="0" xfId="44" applyNumberFormat="1" applyFont="1" applyBorder="1" applyAlignment="1">
      <alignment horizontal="right"/>
      <protection locked="0"/>
    </xf>
    <xf numFmtId="0" fontId="18" fillId="0" borderId="0" xfId="44" applyFont="1" applyBorder="1" applyAlignment="1">
      <alignment horizontal="center" wrapText="1"/>
      <protection locked="0"/>
    </xf>
    <xf numFmtId="0" fontId="18" fillId="0" borderId="0" xfId="44" applyFont="1" applyBorder="1" applyAlignment="1">
      <alignment horizontal="left" wrapText="1"/>
      <protection locked="0"/>
    </xf>
    <xf numFmtId="0" fontId="16" fillId="0" borderId="0" xfId="44" applyFont="1" applyAlignment="1" applyProtection="1">
      <alignment horizontal="left" vertical="center"/>
      <protection/>
    </xf>
    <xf numFmtId="0" fontId="63" fillId="0" borderId="0" xfId="0" applyFont="1" applyAlignment="1" applyProtection="1">
      <alignment/>
      <protection/>
    </xf>
    <xf numFmtId="169" fontId="63" fillId="0" borderId="0" xfId="0" applyNumberFormat="1" applyFont="1" applyAlignment="1" applyProtection="1">
      <alignment/>
      <protection/>
    </xf>
    <xf numFmtId="170" fontId="63" fillId="0" borderId="0" xfId="0" applyNumberFormat="1" applyFont="1" applyAlignment="1" applyProtection="1">
      <alignment/>
      <protection/>
    </xf>
    <xf numFmtId="0" fontId="63" fillId="0" borderId="0" xfId="0" applyFont="1" applyAlignment="1" applyProtection="1">
      <alignment wrapText="1"/>
      <protection/>
    </xf>
    <xf numFmtId="49" fontId="63" fillId="0" borderId="0" xfId="0" applyNumberFormat="1" applyFont="1" applyAlignment="1" applyProtection="1">
      <alignment horizontal="left" wrapText="1"/>
      <protection/>
    </xf>
    <xf numFmtId="169" fontId="63" fillId="0" borderId="0" xfId="0" applyNumberFormat="1" applyFont="1" applyAlignment="1" applyProtection="1">
      <alignment wrapText="1"/>
      <protection/>
    </xf>
    <xf numFmtId="170" fontId="63" fillId="0" borderId="0" xfId="0" applyNumberFormat="1" applyFont="1" applyAlignment="1" applyProtection="1">
      <alignment wrapText="1"/>
      <protection/>
    </xf>
    <xf numFmtId="0" fontId="64" fillId="0" borderId="0" xfId="0" applyFont="1" applyAlignment="1" applyProtection="1">
      <alignment/>
      <protection/>
    </xf>
    <xf numFmtId="170" fontId="65" fillId="0" borderId="0" xfId="0" applyNumberFormat="1" applyFont="1" applyAlignment="1" applyProtection="1">
      <alignment/>
      <protection/>
    </xf>
    <xf numFmtId="169" fontId="65" fillId="0" borderId="0" xfId="0" applyNumberFormat="1" applyFont="1" applyAlignment="1" applyProtection="1">
      <alignment/>
      <protection/>
    </xf>
    <xf numFmtId="14" fontId="2" fillId="0" borderId="26" xfId="0" applyNumberFormat="1" applyFont="1" applyBorder="1" applyAlignment="1" applyProtection="1">
      <alignment horizontal="left" vertical="center" wrapText="1"/>
      <protection/>
    </xf>
    <xf numFmtId="14" fontId="2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13" fillId="0" borderId="0" xfId="44" applyFont="1" applyAlignment="1" applyProtection="1">
      <alignment horizontal="center" vertical="center"/>
      <protection/>
    </xf>
    <xf numFmtId="0" fontId="16" fillId="0" borderId="0" xfId="44" applyFont="1" applyAlignment="1" applyProtection="1">
      <alignment horizontal="left" vertical="center"/>
      <protection/>
    </xf>
    <xf numFmtId="165" fontId="16" fillId="0" borderId="0" xfId="44" applyNumberFormat="1" applyFont="1" applyAlignment="1" applyProtection="1">
      <alignment horizontal="left" vertical="center"/>
      <protection/>
    </xf>
    <xf numFmtId="167" fontId="16" fillId="0" borderId="0" xfId="44" applyNumberFormat="1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L24" sqref="L24"/>
      <selection pane="bottomLeft" activeCell="H15" sqref="H15:I1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16" t="s">
        <v>2</v>
      </c>
      <c r="F5" s="217"/>
      <c r="G5" s="217"/>
      <c r="H5" s="217"/>
      <c r="I5" s="217"/>
      <c r="J5" s="217"/>
      <c r="K5" s="217"/>
      <c r="L5" s="217"/>
      <c r="M5" s="218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219" t="s">
        <v>309</v>
      </c>
      <c r="F6" s="220"/>
      <c r="G6" s="220"/>
      <c r="H6" s="220"/>
      <c r="I6" s="220"/>
      <c r="J6" s="220"/>
      <c r="K6" s="220"/>
      <c r="L6" s="220"/>
      <c r="M6" s="221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22" t="s">
        <v>6</v>
      </c>
      <c r="F7" s="223"/>
      <c r="G7" s="223"/>
      <c r="H7" s="223"/>
      <c r="I7" s="223"/>
      <c r="J7" s="223"/>
      <c r="K7" s="223"/>
      <c r="L7" s="223"/>
      <c r="M7" s="224"/>
      <c r="N7" s="16"/>
      <c r="O7" s="16"/>
      <c r="P7" s="16" t="s">
        <v>7</v>
      </c>
      <c r="Q7" s="24" t="s">
        <v>8</v>
      </c>
      <c r="R7" s="25"/>
      <c r="S7" s="21"/>
    </row>
    <row r="8" spans="1:19" s="2" customFormat="1" ht="24.75" customHeight="1">
      <c r="A8" s="18"/>
      <c r="B8" s="210"/>
      <c r="C8" s="210"/>
      <c r="D8" s="21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9</v>
      </c>
      <c r="Q8" s="16" t="s">
        <v>10</v>
      </c>
      <c r="R8" s="16"/>
      <c r="S8" s="21"/>
    </row>
    <row r="9" spans="1:19" s="2" customFormat="1" ht="24.75" customHeight="1">
      <c r="A9" s="18"/>
      <c r="B9" s="16" t="s">
        <v>11</v>
      </c>
      <c r="C9" s="16"/>
      <c r="D9" s="16"/>
      <c r="E9" s="225" t="s">
        <v>6</v>
      </c>
      <c r="F9" s="226"/>
      <c r="G9" s="226"/>
      <c r="H9" s="226"/>
      <c r="I9" s="226"/>
      <c r="J9" s="226"/>
      <c r="K9" s="226"/>
      <c r="L9" s="226"/>
      <c r="M9" s="227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12</v>
      </c>
      <c r="C10" s="16"/>
      <c r="D10" s="16"/>
      <c r="E10" s="228" t="s">
        <v>6</v>
      </c>
      <c r="F10" s="229"/>
      <c r="G10" s="229"/>
      <c r="H10" s="229"/>
      <c r="I10" s="229"/>
      <c r="J10" s="229"/>
      <c r="K10" s="229"/>
      <c r="L10" s="229"/>
      <c r="M10" s="230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13</v>
      </c>
      <c r="C11" s="16"/>
      <c r="D11" s="16"/>
      <c r="E11" s="228" t="s">
        <v>6</v>
      </c>
      <c r="F11" s="229"/>
      <c r="G11" s="229"/>
      <c r="H11" s="229"/>
      <c r="I11" s="229"/>
      <c r="J11" s="229"/>
      <c r="K11" s="229"/>
      <c r="L11" s="229"/>
      <c r="M11" s="230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211" t="s">
        <v>14</v>
      </c>
      <c r="C12" s="211"/>
      <c r="D12" s="211"/>
      <c r="E12" s="213" t="s">
        <v>15</v>
      </c>
      <c r="F12" s="214"/>
      <c r="G12" s="214"/>
      <c r="H12" s="214"/>
      <c r="I12" s="214"/>
      <c r="J12" s="214"/>
      <c r="K12" s="214"/>
      <c r="L12" s="214"/>
      <c r="M12" s="215"/>
      <c r="N12" s="30"/>
      <c r="O12" s="30"/>
      <c r="P12" s="31"/>
      <c r="Q12" s="208"/>
      <c r="R12" s="209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16</v>
      </c>
      <c r="F14" s="16"/>
      <c r="G14" s="30"/>
      <c r="H14" s="16" t="s">
        <v>17</v>
      </c>
      <c r="I14" s="30"/>
      <c r="J14" s="16"/>
      <c r="K14" s="16"/>
      <c r="L14" s="16"/>
      <c r="M14" s="16"/>
      <c r="N14" s="16"/>
      <c r="O14" s="16"/>
      <c r="P14" s="16" t="s">
        <v>18</v>
      </c>
      <c r="Q14" s="35"/>
      <c r="R14" s="20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204">
        <v>43369</v>
      </c>
      <c r="I15" s="205"/>
      <c r="J15" s="16"/>
      <c r="K15" s="16"/>
      <c r="L15" s="16"/>
      <c r="M15" s="16"/>
      <c r="N15" s="16"/>
      <c r="O15" s="16"/>
      <c r="P15" s="36" t="s">
        <v>19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20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.75" customHeight="1">
      <c r="A18" s="45" t="s">
        <v>21</v>
      </c>
      <c r="B18" s="46"/>
      <c r="C18" s="46"/>
      <c r="D18" s="47"/>
      <c r="E18" s="48" t="s">
        <v>22</v>
      </c>
      <c r="F18" s="47"/>
      <c r="G18" s="48" t="s">
        <v>23</v>
      </c>
      <c r="H18" s="46"/>
      <c r="I18" s="47"/>
      <c r="J18" s="48" t="s">
        <v>24</v>
      </c>
      <c r="K18" s="46"/>
      <c r="L18" s="48" t="s">
        <v>25</v>
      </c>
      <c r="M18" s="46"/>
      <c r="N18" s="46"/>
      <c r="O18" s="49"/>
      <c r="P18" s="47"/>
      <c r="Q18" s="48" t="s">
        <v>26</v>
      </c>
      <c r="R18" s="46"/>
      <c r="S18" s="50"/>
    </row>
    <row r="19" spans="1:19" s="2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2" customFormat="1" ht="20.25" customHeight="1">
      <c r="A20" s="41"/>
      <c r="B20" s="42"/>
      <c r="C20" s="42"/>
      <c r="D20" s="42"/>
      <c r="E20" s="43" t="s">
        <v>27</v>
      </c>
      <c r="F20" s="42"/>
      <c r="G20" s="42"/>
      <c r="H20" s="42"/>
      <c r="I20" s="42"/>
      <c r="J20" s="61" t="s">
        <v>28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2" t="s">
        <v>29</v>
      </c>
      <c r="B21" s="63"/>
      <c r="C21" s="64" t="s">
        <v>30</v>
      </c>
      <c r="D21" s="65"/>
      <c r="E21" s="65"/>
      <c r="F21" s="66"/>
      <c r="G21" s="62" t="s">
        <v>31</v>
      </c>
      <c r="H21" s="67"/>
      <c r="I21" s="64" t="s">
        <v>32</v>
      </c>
      <c r="J21" s="65"/>
      <c r="K21" s="65"/>
      <c r="L21" s="62" t="s">
        <v>33</v>
      </c>
      <c r="M21" s="67"/>
      <c r="N21" s="64" t="s">
        <v>34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35</v>
      </c>
      <c r="B22" s="70" t="s">
        <v>36</v>
      </c>
      <c r="C22" s="71"/>
      <c r="D22" s="72" t="s">
        <v>37</v>
      </c>
      <c r="E22" s="73">
        <v>0</v>
      </c>
      <c r="F22" s="74"/>
      <c r="G22" s="69" t="s">
        <v>38</v>
      </c>
      <c r="H22" s="75" t="s">
        <v>39</v>
      </c>
      <c r="I22" s="76"/>
      <c r="J22" s="77">
        <v>0</v>
      </c>
      <c r="K22" s="78"/>
      <c r="L22" s="69" t="s">
        <v>40</v>
      </c>
      <c r="M22" s="79" t="s">
        <v>41</v>
      </c>
      <c r="N22" s="80"/>
      <c r="O22" s="49"/>
      <c r="P22" s="80"/>
      <c r="Q22" s="81"/>
      <c r="R22" s="73">
        <v>0</v>
      </c>
      <c r="S22" s="74"/>
    </row>
    <row r="23" spans="1:19" s="2" customFormat="1" ht="19.5" customHeight="1">
      <c r="A23" s="69" t="s">
        <v>42</v>
      </c>
      <c r="B23" s="82"/>
      <c r="C23" s="83"/>
      <c r="D23" s="72" t="s">
        <v>43</v>
      </c>
      <c r="E23" s="73">
        <v>0</v>
      </c>
      <c r="F23" s="74"/>
      <c r="G23" s="69" t="s">
        <v>44</v>
      </c>
      <c r="H23" s="16" t="s">
        <v>45</v>
      </c>
      <c r="I23" s="76"/>
      <c r="J23" s="77">
        <v>0</v>
      </c>
      <c r="K23" s="78"/>
      <c r="L23" s="69" t="s">
        <v>46</v>
      </c>
      <c r="M23" s="79" t="s">
        <v>47</v>
      </c>
      <c r="N23" s="80"/>
      <c r="O23" s="49"/>
      <c r="P23" s="80"/>
      <c r="Q23" s="81"/>
      <c r="R23" s="73">
        <v>0</v>
      </c>
      <c r="S23" s="74"/>
    </row>
    <row r="24" spans="1:19" s="2" customFormat="1" ht="19.5" customHeight="1">
      <c r="A24" s="69" t="s">
        <v>48</v>
      </c>
      <c r="B24" s="70" t="s">
        <v>49</v>
      </c>
      <c r="C24" s="71"/>
      <c r="D24" s="72" t="s">
        <v>37</v>
      </c>
      <c r="E24" s="73">
        <v>0</v>
      </c>
      <c r="F24" s="74"/>
      <c r="G24" s="69" t="s">
        <v>50</v>
      </c>
      <c r="H24" s="75" t="s">
        <v>51</v>
      </c>
      <c r="I24" s="76"/>
      <c r="J24" s="77">
        <v>0</v>
      </c>
      <c r="K24" s="78"/>
      <c r="L24" s="69" t="s">
        <v>52</v>
      </c>
      <c r="M24" s="79" t="s">
        <v>53</v>
      </c>
      <c r="N24" s="80"/>
      <c r="O24" s="49"/>
      <c r="P24" s="80"/>
      <c r="Q24" s="81"/>
      <c r="R24" s="73">
        <v>0</v>
      </c>
      <c r="S24" s="74"/>
    </row>
    <row r="25" spans="1:19" s="2" customFormat="1" ht="19.5" customHeight="1">
      <c r="A25" s="69" t="s">
        <v>54</v>
      </c>
      <c r="B25" s="82"/>
      <c r="C25" s="83"/>
      <c r="D25" s="72" t="s">
        <v>43</v>
      </c>
      <c r="E25" s="73">
        <v>0</v>
      </c>
      <c r="F25" s="74"/>
      <c r="G25" s="69" t="s">
        <v>55</v>
      </c>
      <c r="H25" s="75"/>
      <c r="I25" s="76"/>
      <c r="J25" s="77">
        <v>0</v>
      </c>
      <c r="K25" s="78"/>
      <c r="L25" s="69" t="s">
        <v>56</v>
      </c>
      <c r="M25" s="79" t="s">
        <v>57</v>
      </c>
      <c r="N25" s="80"/>
      <c r="O25" s="49"/>
      <c r="P25" s="80"/>
      <c r="Q25" s="81"/>
      <c r="R25" s="73">
        <v>0</v>
      </c>
      <c r="S25" s="74"/>
    </row>
    <row r="26" spans="1:19" s="2" customFormat="1" ht="19.5" customHeight="1">
      <c r="A26" s="69" t="s">
        <v>58</v>
      </c>
      <c r="B26" s="70" t="s">
        <v>59</v>
      </c>
      <c r="C26" s="71"/>
      <c r="D26" s="72" t="s">
        <v>37</v>
      </c>
      <c r="E26" s="73">
        <v>0</v>
      </c>
      <c r="F26" s="74"/>
      <c r="G26" s="84"/>
      <c r="H26" s="80"/>
      <c r="I26" s="76"/>
      <c r="J26" s="77"/>
      <c r="K26" s="78"/>
      <c r="L26" s="69" t="s">
        <v>60</v>
      </c>
      <c r="M26" s="79" t="s">
        <v>61</v>
      </c>
      <c r="N26" s="80"/>
      <c r="O26" s="49"/>
      <c r="P26" s="80"/>
      <c r="Q26" s="81"/>
      <c r="R26" s="73">
        <v>0</v>
      </c>
      <c r="S26" s="74"/>
    </row>
    <row r="27" spans="1:19" s="2" customFormat="1" ht="19.5" customHeight="1">
      <c r="A27" s="69" t="s">
        <v>62</v>
      </c>
      <c r="B27" s="82"/>
      <c r="C27" s="83"/>
      <c r="D27" s="72" t="s">
        <v>43</v>
      </c>
      <c r="E27" s="73">
        <v>0</v>
      </c>
      <c r="F27" s="74"/>
      <c r="G27" s="84"/>
      <c r="H27" s="80"/>
      <c r="I27" s="76"/>
      <c r="J27" s="77"/>
      <c r="K27" s="78"/>
      <c r="L27" s="69" t="s">
        <v>63</v>
      </c>
      <c r="M27" s="75" t="s">
        <v>64</v>
      </c>
      <c r="N27" s="80"/>
      <c r="O27" s="49"/>
      <c r="P27" s="80"/>
      <c r="Q27" s="76"/>
      <c r="R27" s="73">
        <v>0</v>
      </c>
      <c r="S27" s="74"/>
    </row>
    <row r="28" spans="1:19" s="2" customFormat="1" ht="19.5" customHeight="1">
      <c r="A28" s="69" t="s">
        <v>65</v>
      </c>
      <c r="B28" s="212" t="s">
        <v>66</v>
      </c>
      <c r="C28" s="212"/>
      <c r="D28" s="212"/>
      <c r="E28" s="85">
        <v>0</v>
      </c>
      <c r="F28" s="44"/>
      <c r="G28" s="69" t="s">
        <v>67</v>
      </c>
      <c r="H28" s="86" t="s">
        <v>68</v>
      </c>
      <c r="I28" s="76"/>
      <c r="J28" s="87"/>
      <c r="K28" s="88"/>
      <c r="L28" s="69" t="s">
        <v>69</v>
      </c>
      <c r="M28" s="86" t="s">
        <v>70</v>
      </c>
      <c r="N28" s="80"/>
      <c r="O28" s="49"/>
      <c r="P28" s="80"/>
      <c r="Q28" s="76"/>
      <c r="R28" s="85">
        <v>0</v>
      </c>
      <c r="S28" s="44"/>
    </row>
    <row r="29" spans="1:19" s="2" customFormat="1" ht="19.5" customHeight="1">
      <c r="A29" s="89" t="s">
        <v>71</v>
      </c>
      <c r="B29" s="90" t="s">
        <v>72</v>
      </c>
      <c r="C29" s="91"/>
      <c r="D29" s="92"/>
      <c r="E29" s="93">
        <v>0</v>
      </c>
      <c r="F29" s="40"/>
      <c r="G29" s="89" t="s">
        <v>73</v>
      </c>
      <c r="H29" s="90" t="s">
        <v>74</v>
      </c>
      <c r="I29" s="92"/>
      <c r="J29" s="94">
        <v>0</v>
      </c>
      <c r="K29" s="95"/>
      <c r="L29" s="89" t="s">
        <v>75</v>
      </c>
      <c r="M29" s="90" t="s">
        <v>76</v>
      </c>
      <c r="N29" s="91"/>
      <c r="O29" s="39"/>
      <c r="P29" s="91"/>
      <c r="Q29" s="92"/>
      <c r="R29" s="93">
        <v>0</v>
      </c>
      <c r="S29" s="40"/>
    </row>
    <row r="30" spans="1:19" s="2" customFormat="1" ht="19.5" customHeight="1">
      <c r="A30" s="96" t="s">
        <v>12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77</v>
      </c>
      <c r="M30" s="47"/>
      <c r="N30" s="64" t="s">
        <v>78</v>
      </c>
      <c r="O30" s="68"/>
      <c r="P30" s="46"/>
      <c r="Q30" s="46"/>
      <c r="R30" s="46"/>
      <c r="S30" s="50"/>
    </row>
    <row r="31" spans="1:19" s="2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79</v>
      </c>
      <c r="M31" s="75" t="s">
        <v>80</v>
      </c>
      <c r="N31" s="80"/>
      <c r="O31" s="49"/>
      <c r="P31" s="80"/>
      <c r="Q31" s="76"/>
      <c r="R31" s="85">
        <f>E28+J28+R28+E29+J29+R29</f>
        <v>0</v>
      </c>
      <c r="S31" s="44"/>
    </row>
    <row r="32" spans="1:19" s="2" customFormat="1" ht="19.5" customHeight="1">
      <c r="A32" s="101" t="s">
        <v>81</v>
      </c>
      <c r="B32" s="49"/>
      <c r="C32" s="49"/>
      <c r="D32" s="49"/>
      <c r="E32" s="49"/>
      <c r="F32" s="83"/>
      <c r="G32" s="102" t="s">
        <v>82</v>
      </c>
      <c r="H32" s="49"/>
      <c r="I32" s="49"/>
      <c r="J32" s="49"/>
      <c r="K32" s="49"/>
      <c r="L32" s="69" t="s">
        <v>83</v>
      </c>
      <c r="M32" s="79" t="s">
        <v>84</v>
      </c>
      <c r="N32" s="103">
        <v>20</v>
      </c>
      <c r="O32" s="104" t="s">
        <v>85</v>
      </c>
      <c r="P32" s="105">
        <f>R31</f>
        <v>0</v>
      </c>
      <c r="Q32" s="76"/>
      <c r="R32" s="106">
        <f>0.2*R31</f>
        <v>0</v>
      </c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>
      <c r="A34" s="117" t="s">
        <v>11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86</v>
      </c>
      <c r="M34" s="206" t="s">
        <v>87</v>
      </c>
      <c r="N34" s="207"/>
      <c r="O34" s="207"/>
      <c r="P34" s="207"/>
      <c r="Q34" s="92"/>
      <c r="R34" s="119">
        <f>R31+R32</f>
        <v>0</v>
      </c>
      <c r="S34" s="28"/>
    </row>
    <row r="35" spans="1:19" s="2" customFormat="1" ht="33" customHeight="1">
      <c r="A35" s="101" t="s">
        <v>81</v>
      </c>
      <c r="B35" s="49"/>
      <c r="C35" s="49"/>
      <c r="D35" s="49"/>
      <c r="E35" s="49"/>
      <c r="F35" s="83"/>
      <c r="G35" s="102" t="s">
        <v>82</v>
      </c>
      <c r="H35" s="49"/>
      <c r="I35" s="49"/>
      <c r="J35" s="49"/>
      <c r="K35" s="49"/>
      <c r="L35" s="62" t="s">
        <v>88</v>
      </c>
      <c r="M35" s="47"/>
      <c r="N35" s="64" t="s">
        <v>89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13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90</v>
      </c>
      <c r="M36" s="75" t="s">
        <v>91</v>
      </c>
      <c r="N36" s="80"/>
      <c r="O36" s="49"/>
      <c r="P36" s="80"/>
      <c r="Q36" s="76"/>
      <c r="R36" s="73">
        <v>0</v>
      </c>
      <c r="S36" s="74"/>
    </row>
    <row r="37" spans="1:19" s="2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92</v>
      </c>
      <c r="M37" s="75" t="s">
        <v>93</v>
      </c>
      <c r="N37" s="80"/>
      <c r="O37" s="49"/>
      <c r="P37" s="80"/>
      <c r="Q37" s="76"/>
      <c r="R37" s="73">
        <v>0</v>
      </c>
      <c r="S37" s="74"/>
    </row>
    <row r="38" spans="1:19" s="2" customFormat="1" ht="19.5" customHeight="1">
      <c r="A38" s="124" t="s">
        <v>81</v>
      </c>
      <c r="B38" s="39"/>
      <c r="C38" s="39"/>
      <c r="D38" s="39"/>
      <c r="E38" s="39"/>
      <c r="F38" s="125"/>
      <c r="G38" s="126" t="s">
        <v>82</v>
      </c>
      <c r="H38" s="39"/>
      <c r="I38" s="39"/>
      <c r="J38" s="39"/>
      <c r="K38" s="39"/>
      <c r="L38" s="89" t="s">
        <v>94</v>
      </c>
      <c r="M38" s="90" t="s">
        <v>95</v>
      </c>
      <c r="N38" s="91"/>
      <c r="O38" s="127"/>
      <c r="P38" s="91"/>
      <c r="Q38" s="92"/>
      <c r="R38" s="54">
        <v>0</v>
      </c>
      <c r="S38" s="128"/>
    </row>
  </sheetData>
  <sheetProtection/>
  <mergeCells count="13">
    <mergeCell ref="E5:M5"/>
    <mergeCell ref="E6:M6"/>
    <mergeCell ref="E7:M7"/>
    <mergeCell ref="E9:M9"/>
    <mergeCell ref="E10:M10"/>
    <mergeCell ref="E11:M11"/>
    <mergeCell ref="H15:I15"/>
    <mergeCell ref="M34:P34"/>
    <mergeCell ref="Q12:R12"/>
    <mergeCell ref="B8:D8"/>
    <mergeCell ref="B12:D12"/>
    <mergeCell ref="B28:D28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view="pageBreakPreview" zoomScale="70" zoomScaleSheetLayoutView="70" zoomScalePageLayoutView="0" workbookViewId="0" topLeftCell="A1">
      <selection activeCell="O29" sqref="O29"/>
    </sheetView>
  </sheetViews>
  <sheetFormatPr defaultColWidth="10.66015625" defaultRowHeight="12" customHeight="1"/>
  <cols>
    <col min="1" max="1" width="15.5" style="129" customWidth="1"/>
    <col min="2" max="2" width="72.33203125" style="129" customWidth="1"/>
    <col min="3" max="3" width="22" style="129" customWidth="1"/>
    <col min="4" max="4" width="21" style="129" customWidth="1"/>
    <col min="5" max="5" width="21.5" style="129" customWidth="1"/>
    <col min="6" max="7" width="19.66015625" style="129" customWidth="1"/>
    <col min="8" max="16384" width="10.66015625" style="145" customWidth="1"/>
  </cols>
  <sheetData>
    <row r="1" spans="1:7" s="129" customFormat="1" ht="30.75" customHeight="1">
      <c r="A1" s="231" t="s">
        <v>96</v>
      </c>
      <c r="B1" s="231"/>
      <c r="C1" s="231"/>
      <c r="D1" s="231"/>
      <c r="E1" s="231"/>
      <c r="F1" s="231"/>
      <c r="G1" s="231"/>
    </row>
    <row r="2" spans="1:7" s="129" customFormat="1" ht="12.75" customHeight="1">
      <c r="A2" s="130" t="s">
        <v>97</v>
      </c>
      <c r="B2" s="130"/>
      <c r="C2" s="130"/>
      <c r="D2" s="130"/>
      <c r="E2" s="130"/>
      <c r="F2" s="130"/>
      <c r="G2" s="130"/>
    </row>
    <row r="3" spans="1:7" s="129" customFormat="1" ht="12.75" customHeight="1">
      <c r="A3" s="130" t="s">
        <v>309</v>
      </c>
      <c r="B3" s="130"/>
      <c r="C3" s="130"/>
      <c r="D3" s="130"/>
      <c r="E3" s="130"/>
      <c r="F3" s="130"/>
      <c r="G3" s="130"/>
    </row>
    <row r="4" spans="1:7" s="129" customFormat="1" ht="13.5" customHeight="1">
      <c r="A4" s="131"/>
      <c r="B4" s="131"/>
      <c r="C4" s="130"/>
      <c r="D4" s="130"/>
      <c r="E4" s="130"/>
      <c r="F4" s="130"/>
      <c r="G4" s="130"/>
    </row>
    <row r="5" spans="1:7" s="129" customFormat="1" ht="6.75" customHeight="1">
      <c r="A5" s="132"/>
      <c r="B5" s="132"/>
      <c r="C5" s="132"/>
      <c r="D5" s="132"/>
      <c r="E5" s="132"/>
      <c r="F5" s="132"/>
      <c r="G5" s="132"/>
    </row>
    <row r="6" spans="1:7" s="129" customFormat="1" ht="13.5" customHeight="1">
      <c r="A6" s="133" t="s">
        <v>98</v>
      </c>
      <c r="B6" s="133"/>
      <c r="C6" s="134"/>
      <c r="D6" s="135"/>
      <c r="E6" s="134" t="s">
        <v>309</v>
      </c>
      <c r="F6" s="134"/>
      <c r="G6" s="134"/>
    </row>
    <row r="7" spans="1:7" s="129" customFormat="1" ht="14.25" customHeight="1">
      <c r="A7" s="133" t="s">
        <v>99</v>
      </c>
      <c r="B7" s="133"/>
      <c r="C7" s="136"/>
      <c r="D7" s="232" t="s">
        <v>100</v>
      </c>
      <c r="E7" s="233"/>
      <c r="F7" s="234"/>
      <c r="G7" s="136"/>
    </row>
    <row r="8" spans="1:7" s="129" customFormat="1" ht="14.25" customHeight="1">
      <c r="A8" s="133" t="s">
        <v>101</v>
      </c>
      <c r="B8" s="133"/>
      <c r="C8" s="136"/>
      <c r="D8" s="193" t="s">
        <v>305</v>
      </c>
      <c r="E8" s="136"/>
      <c r="F8" s="136"/>
      <c r="G8" s="136"/>
    </row>
    <row r="9" spans="1:7" s="129" customFormat="1" ht="6.75" customHeight="1">
      <c r="A9" s="137"/>
      <c r="B9" s="137"/>
      <c r="C9" s="137"/>
      <c r="D9" s="137"/>
      <c r="E9" s="137"/>
      <c r="F9" s="137"/>
      <c r="G9" s="137"/>
    </row>
    <row r="10" spans="1:7" s="129" customFormat="1" ht="23.25" customHeight="1">
      <c r="A10" s="138" t="s">
        <v>102</v>
      </c>
      <c r="B10" s="138" t="s">
        <v>103</v>
      </c>
      <c r="C10" s="138" t="s">
        <v>104</v>
      </c>
      <c r="D10" s="138" t="s">
        <v>43</v>
      </c>
      <c r="E10" s="138" t="s">
        <v>105</v>
      </c>
      <c r="F10" s="138" t="s">
        <v>106</v>
      </c>
      <c r="G10" s="138" t="s">
        <v>107</v>
      </c>
    </row>
    <row r="11" spans="1:7" s="129" customFormat="1" ht="12.75" customHeight="1" hidden="1">
      <c r="A11" s="138" t="s">
        <v>35</v>
      </c>
      <c r="B11" s="138" t="s">
        <v>42</v>
      </c>
      <c r="C11" s="139" t="s">
        <v>48</v>
      </c>
      <c r="D11" s="139" t="s">
        <v>54</v>
      </c>
      <c r="E11" s="139" t="s">
        <v>58</v>
      </c>
      <c r="F11" s="139" t="s">
        <v>62</v>
      </c>
      <c r="G11" s="139" t="s">
        <v>65</v>
      </c>
    </row>
    <row r="12" spans="1:7" s="129" customFormat="1" ht="4.5" customHeight="1">
      <c r="A12" s="140"/>
      <c r="B12" s="140"/>
      <c r="C12" s="137"/>
      <c r="D12" s="137"/>
      <c r="E12" s="137"/>
      <c r="F12" s="137"/>
      <c r="G12" s="137"/>
    </row>
    <row r="13" spans="1:7" s="129" customFormat="1" ht="30.75" customHeight="1">
      <c r="A13" s="191" t="s">
        <v>36</v>
      </c>
      <c r="B13" s="192" t="s">
        <v>108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</row>
    <row r="14" spans="1:7" s="129" customFormat="1" ht="28.5" customHeight="1">
      <c r="A14" s="141" t="s">
        <v>35</v>
      </c>
      <c r="B14" s="142" t="s">
        <v>150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</row>
    <row r="15" spans="1:7" s="129" customFormat="1" ht="28.5" customHeight="1">
      <c r="A15" s="141" t="s">
        <v>42</v>
      </c>
      <c r="B15" s="142" t="s">
        <v>310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</row>
    <row r="16" spans="1:7" s="129" customFormat="1" ht="28.5" customHeight="1">
      <c r="A16" s="141">
        <v>3</v>
      </c>
      <c r="B16" s="142" t="s">
        <v>122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</row>
    <row r="17" spans="1:7" s="129" customFormat="1" ht="28.5" customHeight="1">
      <c r="A17" s="141">
        <v>4</v>
      </c>
      <c r="B17" s="142" t="s">
        <v>155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</row>
    <row r="18" spans="1:7" s="129" customFormat="1" ht="30.75" customHeight="1">
      <c r="A18" s="141">
        <v>5</v>
      </c>
      <c r="B18" s="142" t="s">
        <v>133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</row>
    <row r="19" spans="1:7" s="129" customFormat="1" ht="28.5" customHeight="1">
      <c r="A19" s="141">
        <v>6</v>
      </c>
      <c r="B19" s="142" t="s">
        <v>138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</row>
    <row r="20" spans="1:7" s="129" customFormat="1" ht="28.5" customHeight="1">
      <c r="A20" s="188" t="s">
        <v>49</v>
      </c>
      <c r="B20" s="189" t="s">
        <v>140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</row>
    <row r="21" spans="1:7" s="129" customFormat="1" ht="28.5" customHeight="1">
      <c r="A21" s="141">
        <v>7</v>
      </c>
      <c r="B21" s="142" t="s">
        <v>173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</row>
    <row r="22" spans="1:7" s="129" customFormat="1" ht="28.5" customHeight="1">
      <c r="A22" s="141">
        <v>8</v>
      </c>
      <c r="B22" s="142" t="s">
        <v>141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</row>
    <row r="23" spans="1:7" s="129" customFormat="1" ht="28.5" customHeight="1">
      <c r="A23" s="141">
        <v>9</v>
      </c>
      <c r="B23" s="142" t="s">
        <v>222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</row>
    <row r="24" spans="1:7" s="129" customFormat="1" ht="28.5" customHeight="1">
      <c r="A24" s="141">
        <v>10</v>
      </c>
      <c r="B24" s="142" t="s">
        <v>230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</row>
    <row r="25" spans="1:7" s="129" customFormat="1" ht="28.5" customHeight="1">
      <c r="A25" s="141">
        <v>11</v>
      </c>
      <c r="B25" s="142" t="s">
        <v>242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</row>
    <row r="26" spans="1:7" s="129" customFormat="1" ht="28.5" customHeight="1">
      <c r="A26" s="141">
        <v>12</v>
      </c>
      <c r="B26" s="142" t="s">
        <v>249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</row>
    <row r="27" spans="1:7" s="129" customFormat="1" ht="28.5" customHeight="1">
      <c r="A27" s="141">
        <v>13</v>
      </c>
      <c r="B27" s="142" t="s">
        <v>260</v>
      </c>
      <c r="C27" s="162">
        <v>0</v>
      </c>
      <c r="D27" s="162">
        <v>0</v>
      </c>
      <c r="E27" s="162">
        <v>0</v>
      </c>
      <c r="F27" s="162">
        <v>0</v>
      </c>
      <c r="G27" s="162">
        <v>0</v>
      </c>
    </row>
    <row r="28" spans="1:7" s="129" customFormat="1" ht="28.5" customHeight="1">
      <c r="A28" s="188" t="s">
        <v>306</v>
      </c>
      <c r="B28" s="189" t="s">
        <v>264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</row>
    <row r="29" spans="1:7" s="129" customFormat="1" ht="28.5" customHeight="1">
      <c r="A29" s="141">
        <v>14</v>
      </c>
      <c r="B29" s="142" t="s">
        <v>265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</row>
    <row r="30" spans="1:7" s="129" customFormat="1" ht="28.5" customHeight="1">
      <c r="A30" s="141">
        <v>15</v>
      </c>
      <c r="B30" s="142" t="s">
        <v>293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</row>
    <row r="31" spans="1:7" s="129" customFormat="1" ht="28.5" customHeight="1">
      <c r="A31" s="186"/>
      <c r="B31" s="187"/>
      <c r="C31" s="185"/>
      <c r="D31" s="185"/>
      <c r="E31" s="185"/>
      <c r="F31" s="185"/>
      <c r="G31" s="185"/>
    </row>
    <row r="32" spans="1:7" s="129" customFormat="1" ht="30.75" customHeight="1">
      <c r="A32" s="143"/>
      <c r="B32" s="144" t="s">
        <v>307</v>
      </c>
      <c r="C32" s="144">
        <v>0</v>
      </c>
      <c r="D32" s="144">
        <v>0</v>
      </c>
      <c r="E32" s="144">
        <f>E13+E20+E28</f>
        <v>0</v>
      </c>
      <c r="F32" s="144">
        <v>0</v>
      </c>
      <c r="G32" s="144"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7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1"/>
  <sheetViews>
    <sheetView showGridLines="0" tabSelected="1" view="pageBreakPreview" zoomScaleSheetLayoutView="100" zoomScalePageLayoutView="0" workbookViewId="0" topLeftCell="A1">
      <pane ySplit="12" topLeftCell="A109" activePane="bottomLeft" state="frozen"/>
      <selection pane="topLeft" activeCell="AA25" sqref="AA25"/>
      <selection pane="bottomLeft" activeCell="A1" sqref="A1:K1"/>
    </sheetView>
  </sheetViews>
  <sheetFormatPr defaultColWidth="10.5" defaultRowHeight="12" customHeight="1"/>
  <cols>
    <col min="1" max="1" width="7" style="155" customWidth="1"/>
    <col min="2" max="2" width="15.66015625" style="156" customWidth="1"/>
    <col min="3" max="3" width="60.33203125" style="156" customWidth="1"/>
    <col min="4" max="4" width="5.16015625" style="156" customWidth="1"/>
    <col min="5" max="5" width="10.66015625" style="157" bestFit="1" customWidth="1"/>
    <col min="6" max="6" width="15" style="157" bestFit="1" customWidth="1"/>
    <col min="7" max="7" width="14.16015625" style="157" bestFit="1" customWidth="1"/>
    <col min="8" max="8" width="15" style="157" bestFit="1" customWidth="1"/>
    <col min="9" max="9" width="20.16015625" style="157" hidden="1" customWidth="1"/>
    <col min="10" max="10" width="9.83203125" style="158" hidden="1" customWidth="1"/>
    <col min="11" max="11" width="13" style="157" hidden="1" customWidth="1"/>
    <col min="12" max="14" width="10.5" style="1" hidden="1" customWidth="1"/>
    <col min="15" max="15" width="10.5" style="1" customWidth="1"/>
    <col min="16" max="17" width="10.5" style="1" hidden="1" customWidth="1"/>
    <col min="18" max="16384" width="10.5" style="1" customWidth="1"/>
  </cols>
  <sheetData>
    <row r="1" spans="1:11" s="2" customFormat="1" ht="27.75" customHeight="1">
      <c r="A1" s="235" t="s">
        <v>109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2" customFormat="1" ht="12.75" customHeight="1">
      <c r="A2" s="146" t="s">
        <v>97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2" customFormat="1" ht="12.75" customHeight="1">
      <c r="A3" s="146" t="s">
        <v>309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s="2" customFormat="1" ht="13.5" customHeight="1">
      <c r="A4" s="148"/>
      <c r="B4" s="148"/>
      <c r="C4" s="148"/>
      <c r="D4" s="147"/>
      <c r="E4" s="147"/>
      <c r="F4" s="147"/>
      <c r="G4" s="147"/>
      <c r="H4" s="147"/>
      <c r="I4" s="147"/>
      <c r="J4" s="147"/>
      <c r="K4" s="147"/>
    </row>
    <row r="5" spans="1:11" s="2" customFormat="1" ht="6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2" customFormat="1" ht="13.5" customHeight="1">
      <c r="A6" s="147" t="s">
        <v>98</v>
      </c>
      <c r="B6" s="149"/>
      <c r="C6" s="149"/>
      <c r="D6" s="149"/>
      <c r="E6" s="150" t="s">
        <v>309</v>
      </c>
      <c r="F6" s="150"/>
      <c r="G6" s="150"/>
      <c r="H6" s="150"/>
      <c r="I6" s="150"/>
      <c r="J6" s="151"/>
      <c r="K6" s="150"/>
    </row>
    <row r="7" spans="1:11" s="2" customFormat="1" ht="13.5" customHeight="1">
      <c r="A7" s="147" t="s">
        <v>110</v>
      </c>
      <c r="B7" s="149"/>
      <c r="C7" s="149"/>
      <c r="D7" s="236" t="s">
        <v>100</v>
      </c>
      <c r="E7" s="237"/>
      <c r="F7" s="238"/>
      <c r="G7" s="150"/>
      <c r="K7" s="150"/>
    </row>
    <row r="8" spans="1:11" s="2" customFormat="1" ht="13.5" customHeight="1">
      <c r="A8" s="147" t="s">
        <v>101</v>
      </c>
      <c r="B8" s="149"/>
      <c r="C8" s="149"/>
      <c r="D8" s="239" t="s">
        <v>305</v>
      </c>
      <c r="E8" s="237"/>
      <c r="F8" s="238"/>
      <c r="G8" s="150"/>
      <c r="K8" s="150"/>
    </row>
    <row r="9" spans="1:11" s="2" customFormat="1" ht="6.7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8" s="2" customFormat="1" ht="24" customHeight="1">
      <c r="A10" s="153" t="s">
        <v>111</v>
      </c>
      <c r="B10" s="153" t="s">
        <v>112</v>
      </c>
      <c r="C10" s="153" t="s">
        <v>103</v>
      </c>
      <c r="D10" s="153" t="s">
        <v>113</v>
      </c>
      <c r="E10" s="153" t="s">
        <v>114</v>
      </c>
      <c r="F10" s="153" t="s">
        <v>149</v>
      </c>
      <c r="G10" s="153" t="s">
        <v>148</v>
      </c>
      <c r="H10" s="153" t="s">
        <v>105</v>
      </c>
      <c r="I10" s="153" t="s">
        <v>105</v>
      </c>
      <c r="O10" s="153" t="s">
        <v>106</v>
      </c>
      <c r="R10" s="153" t="s">
        <v>147</v>
      </c>
    </row>
    <row r="11" spans="1:11" s="2" customFormat="1" ht="12.75" customHeight="1" hidden="1">
      <c r="A11" s="153" t="s">
        <v>35</v>
      </c>
      <c r="B11" s="153" t="s">
        <v>42</v>
      </c>
      <c r="C11" s="153" t="s">
        <v>48</v>
      </c>
      <c r="D11" s="153" t="s">
        <v>54</v>
      </c>
      <c r="E11" s="153" t="s">
        <v>58</v>
      </c>
      <c r="F11" s="153" t="s">
        <v>62</v>
      </c>
      <c r="G11" s="153" t="s">
        <v>65</v>
      </c>
      <c r="H11" s="153" t="s">
        <v>38</v>
      </c>
      <c r="I11" s="153" t="s">
        <v>44</v>
      </c>
      <c r="J11" s="153" t="s">
        <v>50</v>
      </c>
      <c r="K11" s="153" t="s">
        <v>55</v>
      </c>
    </row>
    <row r="12" spans="1:11" s="2" customFormat="1" ht="6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25" s="2" customFormat="1" ht="30.75" customHeight="1">
      <c r="A13" s="163"/>
      <c r="B13" s="164"/>
      <c r="C13" s="154" t="s">
        <v>121</v>
      </c>
      <c r="D13" s="163"/>
      <c r="E13" s="165"/>
      <c r="F13" s="166"/>
      <c r="G13" s="166"/>
      <c r="H13" s="166"/>
      <c r="I13" s="163"/>
      <c r="J13" s="163"/>
      <c r="K13" s="163"/>
      <c r="L13" s="163"/>
      <c r="M13" s="163"/>
      <c r="N13" s="163"/>
      <c r="O13" s="163"/>
      <c r="P13" s="159"/>
      <c r="Q13" s="159"/>
      <c r="R13" s="163"/>
      <c r="S13" s="159"/>
      <c r="T13" s="159"/>
      <c r="U13" s="159"/>
      <c r="V13" s="159"/>
      <c r="W13" s="159"/>
      <c r="X13" s="159"/>
      <c r="Y13" s="159"/>
    </row>
    <row r="14" spans="1:25" s="2" customFormat="1" ht="28.5" customHeight="1">
      <c r="A14" s="167"/>
      <c r="B14" s="167"/>
      <c r="C14" s="184" t="s">
        <v>150</v>
      </c>
      <c r="D14" s="167"/>
      <c r="E14" s="168"/>
      <c r="F14" s="169"/>
      <c r="G14" s="169"/>
      <c r="H14" s="169"/>
      <c r="I14" s="167"/>
      <c r="J14" s="167"/>
      <c r="K14" s="167"/>
      <c r="L14" s="167"/>
      <c r="M14" s="167"/>
      <c r="N14" s="167"/>
      <c r="O14" s="167"/>
      <c r="P14" s="159"/>
      <c r="Q14" s="159"/>
      <c r="R14" s="167"/>
      <c r="S14" s="159"/>
      <c r="T14" s="159"/>
      <c r="U14" s="159"/>
      <c r="V14" s="159"/>
      <c r="W14" s="159"/>
      <c r="X14" s="159"/>
      <c r="Y14" s="159"/>
    </row>
    <row r="15" spans="1:25" s="2" customFormat="1" ht="22.5">
      <c r="A15" s="170" t="s">
        <v>123</v>
      </c>
      <c r="B15" s="171" t="s">
        <v>124</v>
      </c>
      <c r="C15" s="170" t="s">
        <v>151</v>
      </c>
      <c r="D15" s="170" t="s">
        <v>115</v>
      </c>
      <c r="E15" s="172">
        <v>50.1</v>
      </c>
      <c r="F15" s="173"/>
      <c r="G15" s="173"/>
      <c r="H15" s="173"/>
      <c r="I15" s="170"/>
      <c r="J15" s="174"/>
      <c r="K15" s="174"/>
      <c r="L15" s="174"/>
      <c r="M15" s="174"/>
      <c r="N15" s="174"/>
      <c r="O15" s="168"/>
      <c r="P15" s="160"/>
      <c r="Q15" s="160"/>
      <c r="R15" s="168"/>
      <c r="S15" s="161"/>
      <c r="T15" s="161"/>
      <c r="U15" s="161"/>
      <c r="V15" s="161"/>
      <c r="W15" s="161"/>
      <c r="X15" s="161"/>
      <c r="Y15" s="161"/>
    </row>
    <row r="16" spans="1:25" s="2" customFormat="1" ht="11.25">
      <c r="A16" s="167"/>
      <c r="B16" s="167"/>
      <c r="C16" s="167" t="s">
        <v>150</v>
      </c>
      <c r="D16" s="167"/>
      <c r="E16" s="168"/>
      <c r="F16" s="175"/>
      <c r="G16" s="175"/>
      <c r="H16" s="175"/>
      <c r="I16" s="167"/>
      <c r="J16" s="167"/>
      <c r="K16" s="167"/>
      <c r="L16" s="167"/>
      <c r="M16" s="167"/>
      <c r="N16" s="167"/>
      <c r="O16" s="176"/>
      <c r="P16" s="159"/>
      <c r="Q16" s="159"/>
      <c r="R16" s="176"/>
      <c r="S16" s="161"/>
      <c r="T16" s="161"/>
      <c r="U16" s="161"/>
      <c r="V16" s="161"/>
      <c r="W16" s="161"/>
      <c r="X16" s="161"/>
      <c r="Y16" s="161"/>
    </row>
    <row r="17" spans="1:25" s="2" customFormat="1" ht="11.25">
      <c r="A17" s="167"/>
      <c r="B17" s="167"/>
      <c r="C17" s="167"/>
      <c r="D17" s="167"/>
      <c r="E17" s="168"/>
      <c r="F17" s="175"/>
      <c r="G17" s="175"/>
      <c r="H17" s="175"/>
      <c r="I17" s="167"/>
      <c r="J17" s="167"/>
      <c r="K17" s="167"/>
      <c r="L17" s="167"/>
      <c r="M17" s="167"/>
      <c r="N17" s="167"/>
      <c r="O17" s="176"/>
      <c r="P17" s="159"/>
      <c r="Q17" s="159"/>
      <c r="R17" s="176"/>
      <c r="S17" s="161"/>
      <c r="T17" s="161"/>
      <c r="U17" s="161"/>
      <c r="V17" s="161"/>
      <c r="W17" s="161"/>
      <c r="X17" s="161"/>
      <c r="Y17" s="161"/>
    </row>
    <row r="18" spans="1:26" s="2" customFormat="1" ht="12.75">
      <c r="A18" s="194"/>
      <c r="B18" s="194"/>
      <c r="C18" s="184" t="s">
        <v>310</v>
      </c>
      <c r="D18" s="194"/>
      <c r="E18" s="195"/>
      <c r="F18" s="196"/>
      <c r="G18" s="196"/>
      <c r="H18" s="196"/>
      <c r="I18" s="194"/>
      <c r="J18" s="194"/>
      <c r="K18" s="194"/>
      <c r="L18" s="194"/>
      <c r="M18" s="194"/>
      <c r="N18" s="194"/>
      <c r="O18" s="194"/>
      <c r="P18" s="159"/>
      <c r="Q18" s="159"/>
      <c r="R18" s="194"/>
      <c r="S18" s="159"/>
      <c r="T18" s="159"/>
      <c r="U18" s="159"/>
      <c r="V18" s="159"/>
      <c r="W18" s="159"/>
      <c r="X18" s="159"/>
      <c r="Y18" s="159"/>
      <c r="Z18" s="161"/>
    </row>
    <row r="19" spans="1:26" s="2" customFormat="1" ht="22.5">
      <c r="A19" s="197" t="s">
        <v>127</v>
      </c>
      <c r="B19" s="198" t="s">
        <v>311</v>
      </c>
      <c r="C19" s="197" t="s">
        <v>312</v>
      </c>
      <c r="D19" s="197" t="s">
        <v>115</v>
      </c>
      <c r="E19" s="199">
        <v>3.8</v>
      </c>
      <c r="F19" s="200"/>
      <c r="G19" s="200"/>
      <c r="H19" s="200"/>
      <c r="I19" s="197"/>
      <c r="J19" s="201"/>
      <c r="K19" s="201"/>
      <c r="L19" s="201"/>
      <c r="M19" s="201"/>
      <c r="N19" s="201"/>
      <c r="O19" s="195"/>
      <c r="P19" s="160"/>
      <c r="Q19" s="160"/>
      <c r="R19" s="195"/>
      <c r="S19" s="161"/>
      <c r="T19" s="161"/>
      <c r="U19" s="161"/>
      <c r="V19" s="161"/>
      <c r="W19" s="161"/>
      <c r="X19" s="161"/>
      <c r="Y19" s="161"/>
      <c r="Z19" s="161"/>
    </row>
    <row r="20" spans="1:26" s="2" customFormat="1" ht="11.25">
      <c r="A20" s="194"/>
      <c r="B20" s="194"/>
      <c r="C20" s="194" t="s">
        <v>310</v>
      </c>
      <c r="D20" s="194"/>
      <c r="E20" s="195"/>
      <c r="F20" s="202"/>
      <c r="G20" s="202"/>
      <c r="H20" s="202"/>
      <c r="I20" s="194"/>
      <c r="J20" s="194"/>
      <c r="K20" s="194"/>
      <c r="L20" s="194"/>
      <c r="M20" s="194"/>
      <c r="N20" s="194"/>
      <c r="O20" s="203"/>
      <c r="P20" s="159"/>
      <c r="Q20" s="159"/>
      <c r="R20" s="203"/>
      <c r="S20" s="159"/>
      <c r="T20" s="159"/>
      <c r="U20" s="159"/>
      <c r="V20" s="159"/>
      <c r="W20" s="159"/>
      <c r="X20" s="159"/>
      <c r="Y20" s="159"/>
      <c r="Z20" s="161"/>
    </row>
    <row r="21" spans="1:25" s="2" customFormat="1" ht="14.25">
      <c r="A21" s="174"/>
      <c r="B21" s="174"/>
      <c r="C21" s="174"/>
      <c r="D21" s="174"/>
      <c r="E21" s="177"/>
      <c r="F21" s="178"/>
      <c r="G21" s="178"/>
      <c r="H21" s="178"/>
      <c r="I21" s="174"/>
      <c r="J21" s="174"/>
      <c r="K21" s="174"/>
      <c r="L21" s="174"/>
      <c r="M21" s="174"/>
      <c r="N21" s="174"/>
      <c r="O21" s="174"/>
      <c r="P21" s="161"/>
      <c r="Q21" s="161"/>
      <c r="R21" s="174"/>
      <c r="S21" s="161"/>
      <c r="T21" s="161"/>
      <c r="U21" s="161"/>
      <c r="V21" s="161"/>
      <c r="W21" s="161"/>
      <c r="X21" s="161"/>
      <c r="Y21" s="161"/>
    </row>
    <row r="22" spans="1:25" s="2" customFormat="1" ht="12.75">
      <c r="A22" s="167"/>
      <c r="B22" s="167"/>
      <c r="C22" s="184" t="s">
        <v>122</v>
      </c>
      <c r="D22" s="167"/>
      <c r="E22" s="168"/>
      <c r="F22" s="169"/>
      <c r="G22" s="169"/>
      <c r="H22" s="169"/>
      <c r="I22" s="167"/>
      <c r="J22" s="167"/>
      <c r="K22" s="167"/>
      <c r="L22" s="167"/>
      <c r="M22" s="167"/>
      <c r="N22" s="167"/>
      <c r="O22" s="167"/>
      <c r="P22" s="159"/>
      <c r="Q22" s="159"/>
      <c r="R22" s="167"/>
      <c r="S22" s="161"/>
      <c r="T22" s="161"/>
      <c r="U22" s="161"/>
      <c r="V22" s="161"/>
      <c r="W22" s="161"/>
      <c r="X22" s="161"/>
      <c r="Y22" s="161"/>
    </row>
    <row r="23" spans="1:25" s="2" customFormat="1" ht="14.25">
      <c r="A23" s="170" t="s">
        <v>132</v>
      </c>
      <c r="B23" s="171" t="s">
        <v>152</v>
      </c>
      <c r="C23" s="170" t="s">
        <v>153</v>
      </c>
      <c r="D23" s="170" t="s">
        <v>115</v>
      </c>
      <c r="E23" s="172">
        <v>136.56</v>
      </c>
      <c r="F23" s="173"/>
      <c r="G23" s="173"/>
      <c r="H23" s="173"/>
      <c r="I23" s="170"/>
      <c r="J23" s="174"/>
      <c r="K23" s="174"/>
      <c r="L23" s="174"/>
      <c r="M23" s="174"/>
      <c r="N23" s="174"/>
      <c r="O23" s="168"/>
      <c r="P23" s="160"/>
      <c r="Q23" s="160"/>
      <c r="R23" s="168"/>
      <c r="S23" s="161"/>
      <c r="T23" s="161"/>
      <c r="U23" s="161"/>
      <c r="V23" s="161"/>
      <c r="W23" s="161"/>
      <c r="X23" s="161"/>
      <c r="Y23" s="161"/>
    </row>
    <row r="24" spans="1:25" s="2" customFormat="1" ht="14.25">
      <c r="A24" s="170" t="s">
        <v>132</v>
      </c>
      <c r="B24" s="171" t="s">
        <v>152</v>
      </c>
      <c r="C24" s="170" t="s">
        <v>154</v>
      </c>
      <c r="D24" s="170" t="s">
        <v>115</v>
      </c>
      <c r="E24" s="172">
        <v>210.2</v>
      </c>
      <c r="F24" s="173"/>
      <c r="G24" s="173"/>
      <c r="H24" s="173"/>
      <c r="I24" s="170"/>
      <c r="J24" s="174"/>
      <c r="K24" s="174"/>
      <c r="L24" s="174"/>
      <c r="M24" s="174"/>
      <c r="N24" s="174"/>
      <c r="O24" s="168"/>
      <c r="P24" s="160"/>
      <c r="Q24" s="160"/>
      <c r="R24" s="168"/>
      <c r="S24" s="161"/>
      <c r="T24" s="161"/>
      <c r="U24" s="161"/>
      <c r="V24" s="161"/>
      <c r="W24" s="161"/>
      <c r="X24" s="161"/>
      <c r="Y24" s="161"/>
    </row>
    <row r="25" spans="1:25" s="2" customFormat="1" ht="11.25">
      <c r="A25" s="167"/>
      <c r="B25" s="167"/>
      <c r="C25" s="167" t="s">
        <v>122</v>
      </c>
      <c r="D25" s="167"/>
      <c r="E25" s="168"/>
      <c r="F25" s="175"/>
      <c r="G25" s="175"/>
      <c r="H25" s="175"/>
      <c r="I25" s="167"/>
      <c r="J25" s="167"/>
      <c r="K25" s="167"/>
      <c r="L25" s="167"/>
      <c r="M25" s="167"/>
      <c r="N25" s="167"/>
      <c r="O25" s="176"/>
      <c r="P25" s="159"/>
      <c r="Q25" s="159"/>
      <c r="R25" s="176"/>
      <c r="S25" s="159"/>
      <c r="T25" s="159"/>
      <c r="U25" s="159"/>
      <c r="V25" s="159"/>
      <c r="W25" s="159"/>
      <c r="X25" s="159"/>
      <c r="Y25" s="159"/>
    </row>
    <row r="26" spans="1:25" s="2" customFormat="1" ht="14.25">
      <c r="A26" s="174"/>
      <c r="B26" s="174"/>
      <c r="C26" s="174"/>
      <c r="D26" s="174"/>
      <c r="E26" s="177"/>
      <c r="F26" s="178"/>
      <c r="G26" s="178"/>
      <c r="H26" s="178"/>
      <c r="I26" s="174"/>
      <c r="J26" s="174"/>
      <c r="K26" s="174"/>
      <c r="L26" s="174"/>
      <c r="M26" s="174"/>
      <c r="N26" s="174"/>
      <c r="O26" s="174"/>
      <c r="P26" s="161"/>
      <c r="Q26" s="161"/>
      <c r="R26" s="174"/>
      <c r="S26" s="161"/>
      <c r="T26" s="161"/>
      <c r="U26" s="161"/>
      <c r="V26" s="161"/>
      <c r="W26" s="161"/>
      <c r="X26" s="161"/>
      <c r="Y26" s="161"/>
    </row>
    <row r="27" spans="1:25" s="2" customFormat="1" ht="12.75">
      <c r="A27" s="167"/>
      <c r="B27" s="167"/>
      <c r="C27" s="184" t="s">
        <v>155</v>
      </c>
      <c r="D27" s="167"/>
      <c r="E27" s="168"/>
      <c r="F27" s="169"/>
      <c r="G27" s="169"/>
      <c r="H27" s="169"/>
      <c r="I27" s="167"/>
      <c r="J27" s="167"/>
      <c r="K27" s="167"/>
      <c r="L27" s="167"/>
      <c r="M27" s="167"/>
      <c r="N27" s="167"/>
      <c r="O27" s="167"/>
      <c r="P27" s="159"/>
      <c r="Q27" s="159"/>
      <c r="R27" s="167"/>
      <c r="S27" s="159"/>
      <c r="T27" s="159"/>
      <c r="U27" s="159"/>
      <c r="V27" s="159"/>
      <c r="W27" s="159"/>
      <c r="X27" s="159"/>
      <c r="Y27" s="159"/>
    </row>
    <row r="28" spans="1:25" s="2" customFormat="1" ht="22.5">
      <c r="A28" s="170" t="s">
        <v>156</v>
      </c>
      <c r="B28" s="171" t="s">
        <v>157</v>
      </c>
      <c r="C28" s="170" t="s">
        <v>158</v>
      </c>
      <c r="D28" s="170" t="s">
        <v>134</v>
      </c>
      <c r="E28" s="172">
        <v>28</v>
      </c>
      <c r="F28" s="173"/>
      <c r="G28" s="173"/>
      <c r="H28" s="173"/>
      <c r="I28" s="170"/>
      <c r="J28" s="174"/>
      <c r="K28" s="174"/>
      <c r="L28" s="174"/>
      <c r="M28" s="174"/>
      <c r="N28" s="174"/>
      <c r="O28" s="168"/>
      <c r="P28" s="160"/>
      <c r="Q28" s="160"/>
      <c r="R28" s="168"/>
      <c r="S28" s="161"/>
      <c r="T28" s="161"/>
      <c r="U28" s="161"/>
      <c r="V28" s="161"/>
      <c r="W28" s="161"/>
      <c r="X28" s="161"/>
      <c r="Y28" s="161"/>
    </row>
    <row r="29" spans="1:25" s="2" customFormat="1" ht="14.25">
      <c r="A29" s="170" t="s">
        <v>159</v>
      </c>
      <c r="B29" s="171" t="s">
        <v>160</v>
      </c>
      <c r="C29" s="170" t="s">
        <v>161</v>
      </c>
      <c r="D29" s="170" t="s">
        <v>134</v>
      </c>
      <c r="E29" s="172">
        <v>28</v>
      </c>
      <c r="F29" s="173"/>
      <c r="G29" s="173"/>
      <c r="H29" s="173"/>
      <c r="I29" s="170"/>
      <c r="J29" s="174"/>
      <c r="K29" s="174"/>
      <c r="L29" s="174"/>
      <c r="M29" s="174"/>
      <c r="N29" s="174"/>
      <c r="O29" s="168"/>
      <c r="P29" s="160"/>
      <c r="Q29" s="160"/>
      <c r="R29" s="168"/>
      <c r="S29" s="161"/>
      <c r="T29" s="161"/>
      <c r="U29" s="161"/>
      <c r="V29" s="161"/>
      <c r="W29" s="161"/>
      <c r="X29" s="161"/>
      <c r="Y29" s="161"/>
    </row>
    <row r="30" spans="1:25" s="2" customFormat="1" ht="11.25">
      <c r="A30" s="167"/>
      <c r="B30" s="167"/>
      <c r="C30" s="167" t="s">
        <v>155</v>
      </c>
      <c r="D30" s="167"/>
      <c r="E30" s="168"/>
      <c r="F30" s="175"/>
      <c r="G30" s="175"/>
      <c r="H30" s="175"/>
      <c r="I30" s="167"/>
      <c r="J30" s="167"/>
      <c r="K30" s="167"/>
      <c r="L30" s="167"/>
      <c r="M30" s="167"/>
      <c r="N30" s="167"/>
      <c r="O30" s="176"/>
      <c r="P30" s="159"/>
      <c r="Q30" s="159"/>
      <c r="R30" s="176"/>
      <c r="S30" s="161"/>
      <c r="T30" s="161"/>
      <c r="U30" s="161"/>
      <c r="V30" s="161"/>
      <c r="W30" s="161"/>
      <c r="X30" s="161"/>
      <c r="Y30" s="161"/>
    </row>
    <row r="31" spans="1:25" s="2" customFormat="1" ht="14.25">
      <c r="A31" s="174"/>
      <c r="B31" s="174"/>
      <c r="C31" s="174"/>
      <c r="D31" s="174"/>
      <c r="E31" s="177"/>
      <c r="F31" s="178"/>
      <c r="G31" s="178"/>
      <c r="H31" s="178"/>
      <c r="I31" s="174"/>
      <c r="J31" s="174"/>
      <c r="K31" s="174"/>
      <c r="L31" s="174"/>
      <c r="M31" s="174"/>
      <c r="N31" s="174"/>
      <c r="O31" s="174"/>
      <c r="P31" s="161"/>
      <c r="Q31" s="161"/>
      <c r="R31" s="174"/>
      <c r="S31" s="161"/>
      <c r="T31" s="161"/>
      <c r="U31" s="161"/>
      <c r="V31" s="161"/>
      <c r="W31" s="161"/>
      <c r="X31" s="161"/>
      <c r="Y31" s="161"/>
    </row>
    <row r="32" spans="1:25" s="2" customFormat="1" ht="12.75">
      <c r="A32" s="167"/>
      <c r="B32" s="167"/>
      <c r="C32" s="184" t="s">
        <v>133</v>
      </c>
      <c r="D32" s="167"/>
      <c r="E32" s="168"/>
      <c r="F32" s="169"/>
      <c r="G32" s="169"/>
      <c r="H32" s="169"/>
      <c r="I32" s="167"/>
      <c r="J32" s="167"/>
      <c r="K32" s="167"/>
      <c r="L32" s="167"/>
      <c r="M32" s="167"/>
      <c r="N32" s="167"/>
      <c r="O32" s="167"/>
      <c r="P32" s="159"/>
      <c r="Q32" s="159"/>
      <c r="R32" s="167"/>
      <c r="S32" s="161"/>
      <c r="T32" s="161"/>
      <c r="U32" s="161"/>
      <c r="V32" s="161"/>
      <c r="W32" s="161"/>
      <c r="X32" s="161"/>
      <c r="Y32" s="161"/>
    </row>
    <row r="33" spans="1:25" s="2" customFormat="1" ht="22.5">
      <c r="A33" s="170" t="s">
        <v>129</v>
      </c>
      <c r="B33" s="171" t="s">
        <v>162</v>
      </c>
      <c r="C33" s="170" t="s">
        <v>163</v>
      </c>
      <c r="D33" s="170" t="s">
        <v>115</v>
      </c>
      <c r="E33" s="172">
        <v>32.58</v>
      </c>
      <c r="F33" s="173"/>
      <c r="G33" s="173"/>
      <c r="H33" s="173"/>
      <c r="I33" s="170"/>
      <c r="J33" s="174"/>
      <c r="K33" s="174"/>
      <c r="L33" s="174"/>
      <c r="M33" s="174"/>
      <c r="N33" s="174"/>
      <c r="O33" s="168"/>
      <c r="P33" s="160"/>
      <c r="Q33" s="160"/>
      <c r="R33" s="168"/>
      <c r="S33" s="161"/>
      <c r="T33" s="161"/>
      <c r="U33" s="161"/>
      <c r="V33" s="161"/>
      <c r="W33" s="161"/>
      <c r="X33" s="161"/>
      <c r="Y33" s="161"/>
    </row>
    <row r="34" spans="1:25" s="2" customFormat="1" ht="22.5">
      <c r="A34" s="170" t="s">
        <v>129</v>
      </c>
      <c r="B34" s="171" t="s">
        <v>164</v>
      </c>
      <c r="C34" s="170" t="s">
        <v>165</v>
      </c>
      <c r="D34" s="170" t="s">
        <v>115</v>
      </c>
      <c r="E34" s="172">
        <v>85.176</v>
      </c>
      <c r="F34" s="173"/>
      <c r="G34" s="173"/>
      <c r="H34" s="173"/>
      <c r="I34" s="170"/>
      <c r="J34" s="174"/>
      <c r="K34" s="174"/>
      <c r="L34" s="174"/>
      <c r="M34" s="174"/>
      <c r="N34" s="174"/>
      <c r="O34" s="168"/>
      <c r="P34" s="160"/>
      <c r="Q34" s="160"/>
      <c r="R34" s="168"/>
      <c r="S34" s="161"/>
      <c r="T34" s="161"/>
      <c r="U34" s="161"/>
      <c r="V34" s="161"/>
      <c r="W34" s="161"/>
      <c r="X34" s="161"/>
      <c r="Y34" s="161"/>
    </row>
    <row r="35" spans="1:25" s="2" customFormat="1" ht="22.5">
      <c r="A35" s="170" t="s">
        <v>125</v>
      </c>
      <c r="B35" s="171" t="s">
        <v>126</v>
      </c>
      <c r="C35" s="170" t="s">
        <v>166</v>
      </c>
      <c r="D35" s="170" t="s">
        <v>167</v>
      </c>
      <c r="E35" s="172">
        <v>21.6246666666667</v>
      </c>
      <c r="F35" s="173"/>
      <c r="G35" s="173"/>
      <c r="H35" s="173"/>
      <c r="I35" s="170"/>
      <c r="J35" s="174"/>
      <c r="K35" s="174"/>
      <c r="L35" s="174"/>
      <c r="M35" s="174"/>
      <c r="N35" s="174"/>
      <c r="O35" s="168"/>
      <c r="P35" s="160"/>
      <c r="Q35" s="160"/>
      <c r="R35" s="168"/>
      <c r="S35" s="161"/>
      <c r="T35" s="161"/>
      <c r="U35" s="161"/>
      <c r="V35" s="161"/>
      <c r="W35" s="161"/>
      <c r="X35" s="161"/>
      <c r="Y35" s="161"/>
    </row>
    <row r="36" spans="1:25" s="2" customFormat="1" ht="14.25">
      <c r="A36" s="170" t="s">
        <v>127</v>
      </c>
      <c r="B36" s="171" t="s">
        <v>128</v>
      </c>
      <c r="C36" s="170" t="s">
        <v>168</v>
      </c>
      <c r="D36" s="170" t="s">
        <v>115</v>
      </c>
      <c r="E36" s="172">
        <v>1139.71</v>
      </c>
      <c r="F36" s="173"/>
      <c r="G36" s="173"/>
      <c r="H36" s="173"/>
      <c r="I36" s="170"/>
      <c r="J36" s="174"/>
      <c r="K36" s="174"/>
      <c r="L36" s="174"/>
      <c r="M36" s="174"/>
      <c r="N36" s="174"/>
      <c r="O36" s="168"/>
      <c r="P36" s="160"/>
      <c r="Q36" s="160"/>
      <c r="R36" s="168"/>
      <c r="S36" s="161"/>
      <c r="T36" s="161"/>
      <c r="U36" s="161"/>
      <c r="V36" s="161"/>
      <c r="W36" s="161"/>
      <c r="X36" s="161"/>
      <c r="Y36" s="161"/>
    </row>
    <row r="37" spans="1:25" s="2" customFormat="1" ht="14.25">
      <c r="A37" s="170" t="s">
        <v>129</v>
      </c>
      <c r="B37" s="171" t="s">
        <v>135</v>
      </c>
      <c r="C37" s="170" t="s">
        <v>169</v>
      </c>
      <c r="D37" s="170" t="s">
        <v>118</v>
      </c>
      <c r="E37" s="172">
        <v>32.43667</v>
      </c>
      <c r="F37" s="173"/>
      <c r="G37" s="173"/>
      <c r="H37" s="173"/>
      <c r="I37" s="170"/>
      <c r="J37" s="174"/>
      <c r="K37" s="174"/>
      <c r="L37" s="174"/>
      <c r="M37" s="174"/>
      <c r="N37" s="174"/>
      <c r="O37" s="168"/>
      <c r="P37" s="160"/>
      <c r="Q37" s="160"/>
      <c r="R37" s="168"/>
      <c r="S37" s="161"/>
      <c r="T37" s="161"/>
      <c r="U37" s="161"/>
      <c r="V37" s="161"/>
      <c r="W37" s="161"/>
      <c r="X37" s="161"/>
      <c r="Y37" s="161"/>
    </row>
    <row r="38" spans="1:25" s="2" customFormat="1" ht="14.25">
      <c r="A38" s="170" t="s">
        <v>129</v>
      </c>
      <c r="B38" s="171" t="s">
        <v>130</v>
      </c>
      <c r="C38" s="170" t="s">
        <v>170</v>
      </c>
      <c r="D38" s="170" t="s">
        <v>118</v>
      </c>
      <c r="E38" s="172">
        <v>1589.413</v>
      </c>
      <c r="F38" s="173"/>
      <c r="G38" s="173"/>
      <c r="H38" s="173"/>
      <c r="I38" s="170"/>
      <c r="J38" s="174"/>
      <c r="K38" s="174"/>
      <c r="L38" s="174"/>
      <c r="M38" s="174"/>
      <c r="N38" s="174"/>
      <c r="O38" s="168"/>
      <c r="P38" s="160"/>
      <c r="Q38" s="160"/>
      <c r="R38" s="168"/>
      <c r="S38" s="161"/>
      <c r="T38" s="161"/>
      <c r="U38" s="161"/>
      <c r="V38" s="161"/>
      <c r="W38" s="161"/>
      <c r="X38" s="161"/>
      <c r="Y38" s="161"/>
    </row>
    <row r="39" spans="1:25" s="2" customFormat="1" ht="14.25">
      <c r="A39" s="170" t="s">
        <v>129</v>
      </c>
      <c r="B39" s="171" t="s">
        <v>137</v>
      </c>
      <c r="C39" s="170" t="s">
        <v>171</v>
      </c>
      <c r="D39" s="170" t="s">
        <v>118</v>
      </c>
      <c r="E39" s="172">
        <v>32.437</v>
      </c>
      <c r="F39" s="173"/>
      <c r="G39" s="173"/>
      <c r="H39" s="173"/>
      <c r="I39" s="170"/>
      <c r="J39" s="174"/>
      <c r="K39" s="174"/>
      <c r="L39" s="174"/>
      <c r="M39" s="174"/>
      <c r="N39" s="174"/>
      <c r="O39" s="168"/>
      <c r="P39" s="160"/>
      <c r="Q39" s="160"/>
      <c r="R39" s="168"/>
      <c r="S39" s="161"/>
      <c r="T39" s="161"/>
      <c r="U39" s="161"/>
      <c r="V39" s="161"/>
      <c r="W39" s="161"/>
      <c r="X39" s="161"/>
      <c r="Y39" s="161"/>
    </row>
    <row r="40" spans="1:25" s="2" customFormat="1" ht="14.25">
      <c r="A40" s="170" t="s">
        <v>129</v>
      </c>
      <c r="B40" s="171" t="s">
        <v>136</v>
      </c>
      <c r="C40" s="170" t="s">
        <v>172</v>
      </c>
      <c r="D40" s="170" t="s">
        <v>118</v>
      </c>
      <c r="E40" s="172">
        <v>32.437</v>
      </c>
      <c r="F40" s="173"/>
      <c r="G40" s="173"/>
      <c r="H40" s="173"/>
      <c r="I40" s="170"/>
      <c r="J40" s="174"/>
      <c r="K40" s="174"/>
      <c r="L40" s="174"/>
      <c r="M40" s="174"/>
      <c r="N40" s="174"/>
      <c r="O40" s="168"/>
      <c r="P40" s="160"/>
      <c r="Q40" s="160"/>
      <c r="R40" s="168"/>
      <c r="S40" s="159"/>
      <c r="T40" s="159"/>
      <c r="U40" s="159"/>
      <c r="V40" s="159"/>
      <c r="W40" s="159"/>
      <c r="X40" s="159"/>
      <c r="Y40" s="159"/>
    </row>
    <row r="41" spans="1:26" s="2" customFormat="1" ht="14.25">
      <c r="A41" s="197" t="s">
        <v>129</v>
      </c>
      <c r="B41" s="198" t="s">
        <v>313</v>
      </c>
      <c r="C41" s="197" t="s">
        <v>314</v>
      </c>
      <c r="D41" s="197" t="s">
        <v>115</v>
      </c>
      <c r="E41" s="199">
        <v>3.546</v>
      </c>
      <c r="F41" s="200"/>
      <c r="G41" s="200"/>
      <c r="H41" s="200"/>
      <c r="I41" s="197"/>
      <c r="J41" s="201"/>
      <c r="K41" s="201"/>
      <c r="L41" s="201"/>
      <c r="M41" s="201"/>
      <c r="N41" s="201"/>
      <c r="O41" s="195"/>
      <c r="P41" s="160"/>
      <c r="Q41" s="160"/>
      <c r="R41" s="195"/>
      <c r="S41" s="161"/>
      <c r="T41" s="161"/>
      <c r="U41" s="161"/>
      <c r="V41" s="161"/>
      <c r="W41" s="161"/>
      <c r="X41" s="161"/>
      <c r="Y41" s="161"/>
      <c r="Z41" s="161"/>
    </row>
    <row r="42" spans="1:26" s="2" customFormat="1" ht="22.5">
      <c r="A42" s="197" t="s">
        <v>315</v>
      </c>
      <c r="B42" s="198" t="s">
        <v>316</v>
      </c>
      <c r="C42" s="197" t="s">
        <v>317</v>
      </c>
      <c r="D42" s="197" t="s">
        <v>115</v>
      </c>
      <c r="E42" s="199">
        <v>20.55</v>
      </c>
      <c r="F42" s="200"/>
      <c r="G42" s="200"/>
      <c r="H42" s="200"/>
      <c r="I42" s="197"/>
      <c r="J42" s="201"/>
      <c r="K42" s="201"/>
      <c r="L42" s="201"/>
      <c r="M42" s="201"/>
      <c r="N42" s="201"/>
      <c r="O42" s="195"/>
      <c r="P42" s="160"/>
      <c r="Q42" s="160"/>
      <c r="R42" s="195"/>
      <c r="S42" s="161"/>
      <c r="T42" s="161"/>
      <c r="U42" s="161"/>
      <c r="V42" s="161"/>
      <c r="W42" s="161"/>
      <c r="X42" s="161"/>
      <c r="Y42" s="161"/>
      <c r="Z42" s="161"/>
    </row>
    <row r="43" spans="1:26" s="2" customFormat="1" ht="22.5">
      <c r="A43" s="197" t="s">
        <v>315</v>
      </c>
      <c r="B43" s="198" t="s">
        <v>318</v>
      </c>
      <c r="C43" s="197" t="s">
        <v>319</v>
      </c>
      <c r="D43" s="197" t="s">
        <v>115</v>
      </c>
      <c r="E43" s="199">
        <v>20.55</v>
      </c>
      <c r="F43" s="200"/>
      <c r="G43" s="200"/>
      <c r="H43" s="200"/>
      <c r="I43" s="197"/>
      <c r="J43" s="201"/>
      <c r="K43" s="201"/>
      <c r="L43" s="201"/>
      <c r="M43" s="201"/>
      <c r="N43" s="201"/>
      <c r="O43" s="195"/>
      <c r="P43" s="160"/>
      <c r="Q43" s="160"/>
      <c r="R43" s="195"/>
      <c r="S43" s="161"/>
      <c r="T43" s="161"/>
      <c r="U43" s="161"/>
      <c r="V43" s="161"/>
      <c r="W43" s="161"/>
      <c r="X43" s="161"/>
      <c r="Y43" s="161"/>
      <c r="Z43" s="161"/>
    </row>
    <row r="44" spans="1:26" s="2" customFormat="1" ht="22.5">
      <c r="A44" s="197" t="s">
        <v>320</v>
      </c>
      <c r="B44" s="198" t="s">
        <v>321</v>
      </c>
      <c r="C44" s="197" t="s">
        <v>322</v>
      </c>
      <c r="D44" s="197" t="s">
        <v>115</v>
      </c>
      <c r="E44" s="199">
        <v>20.55</v>
      </c>
      <c r="F44" s="200"/>
      <c r="G44" s="200"/>
      <c r="H44" s="200"/>
      <c r="I44" s="197"/>
      <c r="J44" s="201"/>
      <c r="K44" s="201"/>
      <c r="L44" s="201"/>
      <c r="M44" s="201"/>
      <c r="N44" s="201"/>
      <c r="O44" s="195"/>
      <c r="P44" s="160"/>
      <c r="Q44" s="160"/>
      <c r="R44" s="195"/>
      <c r="S44" s="161"/>
      <c r="T44" s="161"/>
      <c r="U44" s="161"/>
      <c r="V44" s="161"/>
      <c r="W44" s="161"/>
      <c r="X44" s="161"/>
      <c r="Y44" s="161"/>
      <c r="Z44" s="161"/>
    </row>
    <row r="45" spans="1:26" s="2" customFormat="1" ht="14.25">
      <c r="A45" s="197" t="s">
        <v>315</v>
      </c>
      <c r="B45" s="198" t="s">
        <v>323</v>
      </c>
      <c r="C45" s="197" t="s">
        <v>324</v>
      </c>
      <c r="D45" s="197" t="s">
        <v>325</v>
      </c>
      <c r="E45" s="199">
        <v>1</v>
      </c>
      <c r="F45" s="200"/>
      <c r="G45" s="200"/>
      <c r="H45" s="200"/>
      <c r="I45" s="197"/>
      <c r="J45" s="201"/>
      <c r="K45" s="201"/>
      <c r="L45" s="201"/>
      <c r="M45" s="201"/>
      <c r="N45" s="201"/>
      <c r="O45" s="195"/>
      <c r="P45" s="160"/>
      <c r="Q45" s="160"/>
      <c r="R45" s="195"/>
      <c r="S45" s="161"/>
      <c r="T45" s="161"/>
      <c r="U45" s="161"/>
      <c r="V45" s="161"/>
      <c r="W45" s="161"/>
      <c r="X45" s="161"/>
      <c r="Y45" s="161"/>
      <c r="Z45" s="161"/>
    </row>
    <row r="46" spans="1:25" s="2" customFormat="1" ht="11.25">
      <c r="A46" s="167"/>
      <c r="B46" s="167"/>
      <c r="C46" s="167" t="s">
        <v>133</v>
      </c>
      <c r="D46" s="167"/>
      <c r="E46" s="168"/>
      <c r="F46" s="175"/>
      <c r="G46" s="175"/>
      <c r="H46" s="175"/>
      <c r="I46" s="167"/>
      <c r="J46" s="167"/>
      <c r="K46" s="167"/>
      <c r="L46" s="167"/>
      <c r="M46" s="167"/>
      <c r="N46" s="167"/>
      <c r="O46" s="176"/>
      <c r="P46" s="159"/>
      <c r="Q46" s="159"/>
      <c r="R46" s="176"/>
      <c r="S46" s="161"/>
      <c r="T46" s="161"/>
      <c r="U46" s="161"/>
      <c r="V46" s="161"/>
      <c r="W46" s="161"/>
      <c r="X46" s="161"/>
      <c r="Y46" s="161"/>
    </row>
    <row r="47" spans="1:25" s="2" customFormat="1" ht="14.25">
      <c r="A47" s="174"/>
      <c r="B47" s="174"/>
      <c r="C47" s="174"/>
      <c r="D47" s="174"/>
      <c r="E47" s="177"/>
      <c r="F47" s="178"/>
      <c r="G47" s="178"/>
      <c r="H47" s="178"/>
      <c r="I47" s="174"/>
      <c r="J47" s="174"/>
      <c r="K47" s="174"/>
      <c r="L47" s="174"/>
      <c r="M47" s="174"/>
      <c r="N47" s="174"/>
      <c r="O47" s="174"/>
      <c r="P47" s="161"/>
      <c r="Q47" s="161"/>
      <c r="R47" s="174"/>
      <c r="S47" s="159"/>
      <c r="T47" s="159"/>
      <c r="U47" s="159"/>
      <c r="V47" s="159"/>
      <c r="W47" s="159"/>
      <c r="X47" s="159"/>
      <c r="Y47" s="159"/>
    </row>
    <row r="48" spans="1:25" s="2" customFormat="1" ht="12.75">
      <c r="A48" s="167"/>
      <c r="B48" s="167"/>
      <c r="C48" s="184" t="s">
        <v>138</v>
      </c>
      <c r="D48" s="167"/>
      <c r="E48" s="168"/>
      <c r="F48" s="169"/>
      <c r="G48" s="169"/>
      <c r="H48" s="169"/>
      <c r="I48" s="167"/>
      <c r="J48" s="167"/>
      <c r="K48" s="167"/>
      <c r="L48" s="167"/>
      <c r="M48" s="167"/>
      <c r="N48" s="167"/>
      <c r="O48" s="167"/>
      <c r="P48" s="159"/>
      <c r="Q48" s="159"/>
      <c r="R48" s="167"/>
      <c r="S48" s="161"/>
      <c r="T48" s="161"/>
      <c r="U48" s="161"/>
      <c r="V48" s="161"/>
      <c r="W48" s="161"/>
      <c r="X48" s="161"/>
      <c r="Y48" s="161"/>
    </row>
    <row r="49" spans="1:25" s="2" customFormat="1" ht="22.5">
      <c r="A49" s="170" t="s">
        <v>127</v>
      </c>
      <c r="B49" s="171" t="s">
        <v>139</v>
      </c>
      <c r="C49" s="170" t="s">
        <v>119</v>
      </c>
      <c r="D49" s="170" t="s">
        <v>118</v>
      </c>
      <c r="E49" s="172">
        <v>8.3993855</v>
      </c>
      <c r="F49" s="173"/>
      <c r="G49" s="173"/>
      <c r="H49" s="173"/>
      <c r="I49" s="170"/>
      <c r="J49" s="174"/>
      <c r="K49" s="174"/>
      <c r="L49" s="174"/>
      <c r="M49" s="174"/>
      <c r="N49" s="174"/>
      <c r="O49" s="168"/>
      <c r="P49" s="160"/>
      <c r="Q49" s="160"/>
      <c r="R49" s="168"/>
      <c r="S49" s="159"/>
      <c r="T49" s="159"/>
      <c r="U49" s="159"/>
      <c r="V49" s="159"/>
      <c r="W49" s="159"/>
      <c r="X49" s="159"/>
      <c r="Y49" s="159"/>
    </row>
    <row r="50" spans="1:25" s="2" customFormat="1" ht="11.25">
      <c r="A50" s="167"/>
      <c r="B50" s="167"/>
      <c r="C50" s="167" t="s">
        <v>138</v>
      </c>
      <c r="D50" s="167"/>
      <c r="E50" s="168"/>
      <c r="F50" s="175"/>
      <c r="G50" s="175"/>
      <c r="H50" s="175"/>
      <c r="I50" s="167"/>
      <c r="J50" s="167"/>
      <c r="K50" s="167"/>
      <c r="L50" s="167"/>
      <c r="M50" s="167"/>
      <c r="N50" s="167"/>
      <c r="O50" s="176"/>
      <c r="P50" s="159"/>
      <c r="Q50" s="159"/>
      <c r="R50" s="176"/>
      <c r="S50" s="161"/>
      <c r="T50" s="161"/>
      <c r="U50" s="161"/>
      <c r="V50" s="161"/>
      <c r="W50" s="161"/>
      <c r="X50" s="161"/>
      <c r="Y50" s="161"/>
    </row>
    <row r="51" spans="1:25" s="2" customFormat="1" ht="14.25">
      <c r="A51" s="174"/>
      <c r="B51" s="174"/>
      <c r="C51" s="174"/>
      <c r="D51" s="174"/>
      <c r="E51" s="177"/>
      <c r="F51" s="178"/>
      <c r="G51" s="178"/>
      <c r="H51" s="178"/>
      <c r="I51" s="174"/>
      <c r="J51" s="174"/>
      <c r="K51" s="174"/>
      <c r="L51" s="174"/>
      <c r="M51" s="174"/>
      <c r="N51" s="174"/>
      <c r="O51" s="174"/>
      <c r="P51" s="161"/>
      <c r="Q51" s="161"/>
      <c r="R51" s="174"/>
      <c r="S51" s="161"/>
      <c r="T51" s="161"/>
      <c r="U51" s="161"/>
      <c r="V51" s="161"/>
      <c r="W51" s="161"/>
      <c r="X51" s="161"/>
      <c r="Y51" s="161"/>
    </row>
    <row r="52" spans="1:25" s="2" customFormat="1" ht="15">
      <c r="A52" s="167"/>
      <c r="B52" s="167"/>
      <c r="C52" s="154" t="s">
        <v>121</v>
      </c>
      <c r="D52" s="167"/>
      <c r="E52" s="168"/>
      <c r="F52" s="175"/>
      <c r="G52" s="175"/>
      <c r="H52" s="175"/>
      <c r="I52" s="169"/>
      <c r="J52" s="167"/>
      <c r="K52" s="169"/>
      <c r="L52" s="169"/>
      <c r="M52" s="167"/>
      <c r="N52" s="167"/>
      <c r="O52" s="176"/>
      <c r="P52" s="161"/>
      <c r="Q52" s="161"/>
      <c r="R52" s="176"/>
      <c r="S52" s="161"/>
      <c r="T52" s="161"/>
      <c r="U52" s="161"/>
      <c r="V52" s="161"/>
      <c r="W52" s="161"/>
      <c r="X52" s="161"/>
      <c r="Y52" s="161"/>
    </row>
    <row r="53" spans="1:25" s="2" customFormat="1" ht="14.25">
      <c r="A53" s="174"/>
      <c r="B53" s="174"/>
      <c r="C53" s="174"/>
      <c r="D53" s="174"/>
      <c r="E53" s="177"/>
      <c r="F53" s="178"/>
      <c r="G53" s="178"/>
      <c r="H53" s="178"/>
      <c r="I53" s="174"/>
      <c r="J53" s="174"/>
      <c r="K53" s="174"/>
      <c r="L53" s="174"/>
      <c r="M53" s="174"/>
      <c r="N53" s="174"/>
      <c r="O53" s="174"/>
      <c r="P53" s="161"/>
      <c r="Q53" s="161"/>
      <c r="R53" s="174"/>
      <c r="S53" s="159"/>
      <c r="T53" s="159"/>
      <c r="U53" s="159"/>
      <c r="V53" s="159"/>
      <c r="W53" s="159"/>
      <c r="X53" s="159"/>
      <c r="Y53" s="159"/>
    </row>
    <row r="54" spans="1:25" s="2" customFormat="1" ht="12.75">
      <c r="A54" s="167"/>
      <c r="B54" s="167"/>
      <c r="C54" s="184" t="s">
        <v>140</v>
      </c>
      <c r="D54" s="167"/>
      <c r="E54" s="168"/>
      <c r="F54" s="169"/>
      <c r="G54" s="169"/>
      <c r="H54" s="169"/>
      <c r="I54" s="167"/>
      <c r="J54" s="167"/>
      <c r="K54" s="167"/>
      <c r="L54" s="167"/>
      <c r="M54" s="167"/>
      <c r="N54" s="167"/>
      <c r="O54" s="167"/>
      <c r="P54" s="159"/>
      <c r="Q54" s="159"/>
      <c r="R54" s="167"/>
      <c r="S54" s="159"/>
      <c r="T54" s="159"/>
      <c r="U54" s="159"/>
      <c r="V54" s="159"/>
      <c r="W54" s="159"/>
      <c r="X54" s="159"/>
      <c r="Y54" s="159"/>
    </row>
    <row r="55" spans="1:25" s="2" customFormat="1" ht="11.25">
      <c r="A55" s="167"/>
      <c r="B55" s="167"/>
      <c r="C55" s="167" t="s">
        <v>173</v>
      </c>
      <c r="D55" s="167"/>
      <c r="E55" s="168"/>
      <c r="F55" s="169"/>
      <c r="G55" s="169"/>
      <c r="H55" s="169"/>
      <c r="I55" s="167"/>
      <c r="J55" s="167"/>
      <c r="K55" s="167"/>
      <c r="L55" s="167"/>
      <c r="M55" s="167"/>
      <c r="N55" s="167"/>
      <c r="O55" s="167"/>
      <c r="P55" s="159"/>
      <c r="Q55" s="159"/>
      <c r="R55" s="167"/>
      <c r="S55" s="161"/>
      <c r="T55" s="161"/>
      <c r="U55" s="161"/>
      <c r="V55" s="161"/>
      <c r="W55" s="161"/>
      <c r="X55" s="161"/>
      <c r="Y55" s="161"/>
    </row>
    <row r="56" spans="1:25" s="2" customFormat="1" ht="22.5">
      <c r="A56" s="170" t="s">
        <v>174</v>
      </c>
      <c r="B56" s="171" t="s">
        <v>175</v>
      </c>
      <c r="C56" s="170" t="s">
        <v>176</v>
      </c>
      <c r="D56" s="170" t="s">
        <v>177</v>
      </c>
      <c r="E56" s="172">
        <v>30</v>
      </c>
      <c r="F56" s="173"/>
      <c r="G56" s="173"/>
      <c r="H56" s="173"/>
      <c r="I56" s="170"/>
      <c r="J56" s="174"/>
      <c r="K56" s="174"/>
      <c r="L56" s="174"/>
      <c r="M56" s="174"/>
      <c r="N56" s="174"/>
      <c r="O56" s="168"/>
      <c r="P56" s="160"/>
      <c r="Q56" s="160"/>
      <c r="R56" s="168"/>
      <c r="S56" s="161"/>
      <c r="T56" s="161"/>
      <c r="U56" s="161"/>
      <c r="V56" s="161"/>
      <c r="W56" s="161"/>
      <c r="X56" s="161"/>
      <c r="Y56" s="161"/>
    </row>
    <row r="57" spans="1:25" s="2" customFormat="1" ht="22.5">
      <c r="A57" s="170" t="s">
        <v>174</v>
      </c>
      <c r="B57" s="171" t="s">
        <v>178</v>
      </c>
      <c r="C57" s="170" t="s">
        <v>179</v>
      </c>
      <c r="D57" s="170" t="s">
        <v>177</v>
      </c>
      <c r="E57" s="172">
        <v>30</v>
      </c>
      <c r="F57" s="173"/>
      <c r="G57" s="173"/>
      <c r="H57" s="173"/>
      <c r="I57" s="170"/>
      <c r="J57" s="174"/>
      <c r="K57" s="174"/>
      <c r="L57" s="174"/>
      <c r="M57" s="174"/>
      <c r="N57" s="174"/>
      <c r="O57" s="168"/>
      <c r="P57" s="160"/>
      <c r="Q57" s="160"/>
      <c r="R57" s="168"/>
      <c r="S57" s="161"/>
      <c r="T57" s="161"/>
      <c r="U57" s="161"/>
      <c r="V57" s="161"/>
      <c r="W57" s="161"/>
      <c r="X57" s="161"/>
      <c r="Y57" s="161"/>
    </row>
    <row r="58" spans="1:25" s="2" customFormat="1" ht="22.5">
      <c r="A58" s="170" t="s">
        <v>174</v>
      </c>
      <c r="B58" s="171" t="s">
        <v>180</v>
      </c>
      <c r="C58" s="170" t="s">
        <v>181</v>
      </c>
      <c r="D58" s="170" t="s">
        <v>117</v>
      </c>
      <c r="E58" s="172">
        <v>30</v>
      </c>
      <c r="F58" s="173"/>
      <c r="G58" s="173"/>
      <c r="H58" s="173"/>
      <c r="I58" s="170"/>
      <c r="J58" s="174"/>
      <c r="K58" s="174"/>
      <c r="L58" s="174"/>
      <c r="M58" s="174"/>
      <c r="N58" s="174"/>
      <c r="O58" s="168"/>
      <c r="P58" s="160"/>
      <c r="Q58" s="160"/>
      <c r="R58" s="168"/>
      <c r="S58" s="161"/>
      <c r="T58" s="161"/>
      <c r="U58" s="161"/>
      <c r="V58" s="161"/>
      <c r="W58" s="161"/>
      <c r="X58" s="161"/>
      <c r="Y58" s="161"/>
    </row>
    <row r="59" spans="1:25" s="2" customFormat="1" ht="14.25">
      <c r="A59" s="170" t="s">
        <v>131</v>
      </c>
      <c r="B59" s="171" t="s">
        <v>182</v>
      </c>
      <c r="C59" s="170" t="s">
        <v>183</v>
      </c>
      <c r="D59" s="170" t="s">
        <v>117</v>
      </c>
      <c r="E59" s="172">
        <v>60</v>
      </c>
      <c r="F59" s="173"/>
      <c r="G59" s="173"/>
      <c r="H59" s="173"/>
      <c r="I59" s="170"/>
      <c r="J59" s="174"/>
      <c r="K59" s="174"/>
      <c r="L59" s="174"/>
      <c r="M59" s="174"/>
      <c r="N59" s="174"/>
      <c r="O59" s="168"/>
      <c r="P59" s="160"/>
      <c r="Q59" s="160"/>
      <c r="R59" s="168"/>
      <c r="S59" s="159"/>
      <c r="T59" s="159"/>
      <c r="U59" s="159"/>
      <c r="V59" s="159"/>
      <c r="W59" s="159"/>
      <c r="X59" s="159"/>
      <c r="Y59" s="159"/>
    </row>
    <row r="60" spans="1:25" s="2" customFormat="1" ht="22.5">
      <c r="A60" s="170" t="s">
        <v>184</v>
      </c>
      <c r="B60" s="171" t="s">
        <v>185</v>
      </c>
      <c r="C60" s="170" t="s">
        <v>186</v>
      </c>
      <c r="D60" s="170" t="s">
        <v>134</v>
      </c>
      <c r="E60" s="172">
        <v>30</v>
      </c>
      <c r="F60" s="173"/>
      <c r="G60" s="173"/>
      <c r="H60" s="173"/>
      <c r="I60" s="170"/>
      <c r="J60" s="174"/>
      <c r="K60" s="174"/>
      <c r="L60" s="174"/>
      <c r="M60" s="174"/>
      <c r="N60" s="174"/>
      <c r="O60" s="168"/>
      <c r="P60" s="160"/>
      <c r="Q60" s="160"/>
      <c r="R60" s="168"/>
      <c r="S60" s="161"/>
      <c r="T60" s="161"/>
      <c r="U60" s="161"/>
      <c r="V60" s="161"/>
      <c r="W60" s="161"/>
      <c r="X60" s="161"/>
      <c r="Y60" s="161"/>
    </row>
    <row r="61" spans="1:25" s="2" customFormat="1" ht="22.5">
      <c r="A61" s="170" t="s">
        <v>184</v>
      </c>
      <c r="B61" s="171" t="s">
        <v>187</v>
      </c>
      <c r="C61" s="170" t="s">
        <v>188</v>
      </c>
      <c r="D61" s="170" t="s">
        <v>143</v>
      </c>
      <c r="E61" s="172">
        <v>30</v>
      </c>
      <c r="F61" s="173"/>
      <c r="G61" s="173"/>
      <c r="H61" s="173"/>
      <c r="I61" s="170"/>
      <c r="J61" s="174"/>
      <c r="K61" s="174"/>
      <c r="L61" s="174"/>
      <c r="M61" s="174"/>
      <c r="N61" s="174"/>
      <c r="O61" s="168"/>
      <c r="P61" s="160"/>
      <c r="Q61" s="160"/>
      <c r="R61" s="168"/>
      <c r="S61" s="159"/>
      <c r="T61" s="159"/>
      <c r="U61" s="159"/>
      <c r="V61" s="159"/>
      <c r="W61" s="159"/>
      <c r="X61" s="159"/>
      <c r="Y61" s="159"/>
    </row>
    <row r="62" spans="1:25" s="2" customFormat="1" ht="22.5">
      <c r="A62" s="170" t="s">
        <v>184</v>
      </c>
      <c r="B62" s="171" t="s">
        <v>189</v>
      </c>
      <c r="C62" s="170" t="s">
        <v>190</v>
      </c>
      <c r="D62" s="170" t="s">
        <v>120</v>
      </c>
      <c r="E62" s="172">
        <v>21.024</v>
      </c>
      <c r="F62" s="180"/>
      <c r="G62" s="180"/>
      <c r="H62" s="180"/>
      <c r="I62" s="170"/>
      <c r="J62" s="174"/>
      <c r="K62" s="174"/>
      <c r="L62" s="174"/>
      <c r="M62" s="174"/>
      <c r="N62" s="174"/>
      <c r="O62" s="168"/>
      <c r="P62" s="160"/>
      <c r="Q62" s="160"/>
      <c r="R62" s="168"/>
      <c r="S62" s="161"/>
      <c r="T62" s="161"/>
      <c r="U62" s="161"/>
      <c r="V62" s="161"/>
      <c r="W62" s="161"/>
      <c r="X62" s="161"/>
      <c r="Y62" s="161"/>
    </row>
    <row r="63" spans="1:25" s="2" customFormat="1" ht="11.25">
      <c r="A63" s="167"/>
      <c r="B63" s="167"/>
      <c r="C63" s="167" t="s">
        <v>173</v>
      </c>
      <c r="D63" s="167"/>
      <c r="E63" s="168"/>
      <c r="F63" s="175"/>
      <c r="G63" s="175"/>
      <c r="H63" s="175"/>
      <c r="I63" s="167"/>
      <c r="J63" s="167"/>
      <c r="K63" s="167"/>
      <c r="L63" s="167"/>
      <c r="M63" s="167"/>
      <c r="N63" s="167"/>
      <c r="O63" s="176"/>
      <c r="P63" s="159"/>
      <c r="Q63" s="159"/>
      <c r="R63" s="176"/>
      <c r="S63" s="161"/>
      <c r="T63" s="161"/>
      <c r="U63" s="161"/>
      <c r="V63" s="161"/>
      <c r="W63" s="161"/>
      <c r="X63" s="161"/>
      <c r="Y63" s="161"/>
    </row>
    <row r="64" spans="1:25" s="2" customFormat="1" ht="14.25">
      <c r="A64" s="174"/>
      <c r="B64" s="174"/>
      <c r="C64" s="174"/>
      <c r="D64" s="174"/>
      <c r="E64" s="177"/>
      <c r="F64" s="178"/>
      <c r="G64" s="178"/>
      <c r="H64" s="178"/>
      <c r="I64" s="174"/>
      <c r="J64" s="174"/>
      <c r="K64" s="174"/>
      <c r="L64" s="174"/>
      <c r="M64" s="174"/>
      <c r="N64" s="174"/>
      <c r="O64" s="174"/>
      <c r="P64" s="161"/>
      <c r="Q64" s="161"/>
      <c r="R64" s="174"/>
      <c r="S64" s="161"/>
      <c r="T64" s="161"/>
      <c r="U64" s="161"/>
      <c r="V64" s="161"/>
      <c r="W64" s="161"/>
      <c r="X64" s="161"/>
      <c r="Y64" s="161"/>
    </row>
    <row r="65" spans="1:25" s="2" customFormat="1" ht="12.75">
      <c r="A65" s="167"/>
      <c r="B65" s="167"/>
      <c r="C65" s="184" t="s">
        <v>141</v>
      </c>
      <c r="D65" s="167"/>
      <c r="E65" s="168"/>
      <c r="F65" s="169"/>
      <c r="G65" s="169"/>
      <c r="H65" s="169"/>
      <c r="I65" s="167"/>
      <c r="J65" s="167"/>
      <c r="K65" s="167"/>
      <c r="L65" s="167"/>
      <c r="M65" s="167"/>
      <c r="N65" s="167"/>
      <c r="O65" s="167"/>
      <c r="P65" s="159"/>
      <c r="Q65" s="159"/>
      <c r="R65" s="167"/>
      <c r="S65" s="161"/>
      <c r="T65" s="161"/>
      <c r="U65" s="161"/>
      <c r="V65" s="161"/>
      <c r="W65" s="161"/>
      <c r="X65" s="161"/>
      <c r="Y65" s="161"/>
    </row>
    <row r="66" spans="1:25" s="2" customFormat="1" ht="14.25">
      <c r="A66" s="170" t="s">
        <v>144</v>
      </c>
      <c r="B66" s="171" t="s">
        <v>191</v>
      </c>
      <c r="C66" s="170" t="s">
        <v>192</v>
      </c>
      <c r="D66" s="170" t="s">
        <v>117</v>
      </c>
      <c r="E66" s="172">
        <v>84</v>
      </c>
      <c r="F66" s="173"/>
      <c r="G66" s="173"/>
      <c r="H66" s="173"/>
      <c r="I66" s="170"/>
      <c r="J66" s="174"/>
      <c r="K66" s="174"/>
      <c r="L66" s="174"/>
      <c r="M66" s="174"/>
      <c r="N66" s="174"/>
      <c r="O66" s="168"/>
      <c r="P66" s="160"/>
      <c r="Q66" s="160"/>
      <c r="R66" s="168"/>
      <c r="S66" s="161"/>
      <c r="T66" s="161"/>
      <c r="U66" s="161"/>
      <c r="V66" s="161"/>
      <c r="W66" s="161"/>
      <c r="X66" s="161"/>
      <c r="Y66" s="161"/>
    </row>
    <row r="67" spans="1:25" s="2" customFormat="1" ht="22.5">
      <c r="A67" s="170" t="s">
        <v>144</v>
      </c>
      <c r="B67" s="171" t="s">
        <v>193</v>
      </c>
      <c r="C67" s="170" t="s">
        <v>194</v>
      </c>
      <c r="D67" s="170" t="s">
        <v>117</v>
      </c>
      <c r="E67" s="172">
        <v>84</v>
      </c>
      <c r="F67" s="173"/>
      <c r="G67" s="173"/>
      <c r="H67" s="173"/>
      <c r="I67" s="170"/>
      <c r="J67" s="174"/>
      <c r="K67" s="174"/>
      <c r="L67" s="174"/>
      <c r="M67" s="174"/>
      <c r="N67" s="174"/>
      <c r="O67" s="168"/>
      <c r="P67" s="160"/>
      <c r="Q67" s="160"/>
      <c r="R67" s="168"/>
      <c r="S67" s="161"/>
      <c r="T67" s="161"/>
      <c r="U67" s="161"/>
      <c r="V67" s="161"/>
      <c r="W67" s="161"/>
      <c r="X67" s="161"/>
      <c r="Y67" s="161"/>
    </row>
    <row r="68" spans="1:25" s="2" customFormat="1" ht="22.5">
      <c r="A68" s="170" t="s">
        <v>142</v>
      </c>
      <c r="B68" s="171" t="s">
        <v>195</v>
      </c>
      <c r="C68" s="170" t="s">
        <v>196</v>
      </c>
      <c r="D68" s="170" t="s">
        <v>117</v>
      </c>
      <c r="E68" s="172">
        <v>18</v>
      </c>
      <c r="F68" s="173"/>
      <c r="G68" s="173"/>
      <c r="H68" s="173"/>
      <c r="I68" s="170"/>
      <c r="J68" s="174"/>
      <c r="K68" s="174"/>
      <c r="L68" s="174"/>
      <c r="M68" s="174"/>
      <c r="N68" s="174"/>
      <c r="O68" s="168"/>
      <c r="P68" s="160"/>
      <c r="Q68" s="160"/>
      <c r="R68" s="168"/>
      <c r="S68" s="161"/>
      <c r="T68" s="161"/>
      <c r="U68" s="161"/>
      <c r="V68" s="161"/>
      <c r="W68" s="161"/>
      <c r="X68" s="161"/>
      <c r="Y68" s="161"/>
    </row>
    <row r="69" spans="1:25" s="2" customFormat="1" ht="22.5">
      <c r="A69" s="170" t="s">
        <v>142</v>
      </c>
      <c r="B69" s="171" t="s">
        <v>197</v>
      </c>
      <c r="C69" s="170" t="s">
        <v>198</v>
      </c>
      <c r="D69" s="170" t="s">
        <v>117</v>
      </c>
      <c r="E69" s="172">
        <v>18</v>
      </c>
      <c r="F69" s="173"/>
      <c r="G69" s="173"/>
      <c r="H69" s="173"/>
      <c r="I69" s="170"/>
      <c r="J69" s="174"/>
      <c r="K69" s="174"/>
      <c r="L69" s="174"/>
      <c r="M69" s="174"/>
      <c r="N69" s="174"/>
      <c r="O69" s="168"/>
      <c r="P69" s="160"/>
      <c r="Q69" s="160"/>
      <c r="R69" s="168"/>
      <c r="S69" s="161"/>
      <c r="T69" s="161"/>
      <c r="U69" s="161"/>
      <c r="V69" s="161"/>
      <c r="W69" s="161"/>
      <c r="X69" s="161"/>
      <c r="Y69" s="161"/>
    </row>
    <row r="70" spans="1:25" s="2" customFormat="1" ht="14.25">
      <c r="A70" s="170" t="s">
        <v>131</v>
      </c>
      <c r="B70" s="171" t="s">
        <v>199</v>
      </c>
      <c r="C70" s="170" t="s">
        <v>200</v>
      </c>
      <c r="D70" s="170" t="s">
        <v>117</v>
      </c>
      <c r="E70" s="172">
        <v>18</v>
      </c>
      <c r="F70" s="173"/>
      <c r="G70" s="173"/>
      <c r="H70" s="173"/>
      <c r="I70" s="170"/>
      <c r="J70" s="174"/>
      <c r="K70" s="174"/>
      <c r="L70" s="174"/>
      <c r="M70" s="174"/>
      <c r="N70" s="174"/>
      <c r="O70" s="168"/>
      <c r="P70" s="160"/>
      <c r="Q70" s="160"/>
      <c r="R70" s="168"/>
      <c r="S70" s="161"/>
      <c r="T70" s="161"/>
      <c r="U70" s="161"/>
      <c r="V70" s="161"/>
      <c r="W70" s="161"/>
      <c r="X70" s="161"/>
      <c r="Y70" s="161"/>
    </row>
    <row r="71" spans="1:25" s="2" customFormat="1" ht="14.25">
      <c r="A71" s="170" t="s">
        <v>131</v>
      </c>
      <c r="B71" s="171" t="s">
        <v>201</v>
      </c>
      <c r="C71" s="170" t="s">
        <v>202</v>
      </c>
      <c r="D71" s="170" t="s">
        <v>117</v>
      </c>
      <c r="E71" s="172">
        <v>18</v>
      </c>
      <c r="F71" s="173"/>
      <c r="G71" s="173"/>
      <c r="H71" s="173"/>
      <c r="I71" s="170"/>
      <c r="J71" s="174"/>
      <c r="K71" s="174"/>
      <c r="L71" s="174"/>
      <c r="M71" s="174"/>
      <c r="N71" s="174"/>
      <c r="O71" s="168"/>
      <c r="P71" s="160"/>
      <c r="Q71" s="160"/>
      <c r="R71" s="168"/>
      <c r="S71" s="161"/>
      <c r="T71" s="161"/>
      <c r="U71" s="161"/>
      <c r="V71" s="161"/>
      <c r="W71" s="161"/>
      <c r="X71" s="161"/>
      <c r="Y71" s="161"/>
    </row>
    <row r="72" spans="1:25" s="2" customFormat="1" ht="22.5">
      <c r="A72" s="170" t="s">
        <v>145</v>
      </c>
      <c r="B72" s="171" t="s">
        <v>203</v>
      </c>
      <c r="C72" s="170" t="s">
        <v>204</v>
      </c>
      <c r="D72" s="170" t="s">
        <v>117</v>
      </c>
      <c r="E72" s="172">
        <v>2</v>
      </c>
      <c r="F72" s="173"/>
      <c r="G72" s="173"/>
      <c r="H72" s="173"/>
      <c r="I72" s="170"/>
      <c r="J72" s="174"/>
      <c r="K72" s="174"/>
      <c r="L72" s="174"/>
      <c r="M72" s="174"/>
      <c r="N72" s="174"/>
      <c r="O72" s="168"/>
      <c r="P72" s="160"/>
      <c r="Q72" s="160"/>
      <c r="R72" s="168"/>
      <c r="S72" s="161"/>
      <c r="T72" s="161"/>
      <c r="U72" s="161"/>
      <c r="V72" s="161"/>
      <c r="W72" s="161"/>
      <c r="X72" s="161"/>
      <c r="Y72" s="161"/>
    </row>
    <row r="73" spans="1:25" s="2" customFormat="1" ht="22.5">
      <c r="A73" s="170" t="s">
        <v>131</v>
      </c>
      <c r="B73" s="171" t="s">
        <v>205</v>
      </c>
      <c r="C73" s="170" t="s">
        <v>206</v>
      </c>
      <c r="D73" s="170" t="s">
        <v>117</v>
      </c>
      <c r="E73" s="172">
        <v>2</v>
      </c>
      <c r="F73" s="173"/>
      <c r="G73" s="173"/>
      <c r="H73" s="173"/>
      <c r="I73" s="170"/>
      <c r="J73" s="174"/>
      <c r="K73" s="174"/>
      <c r="L73" s="174"/>
      <c r="M73" s="174"/>
      <c r="N73" s="174"/>
      <c r="O73" s="168"/>
      <c r="P73" s="160"/>
      <c r="Q73" s="160"/>
      <c r="R73" s="168"/>
      <c r="S73" s="161"/>
      <c r="T73" s="161"/>
      <c r="U73" s="161"/>
      <c r="V73" s="161"/>
      <c r="W73" s="161"/>
      <c r="X73" s="161"/>
      <c r="Y73" s="161"/>
    </row>
    <row r="74" spans="1:25" s="2" customFormat="1" ht="22.5">
      <c r="A74" s="170" t="s">
        <v>207</v>
      </c>
      <c r="B74" s="171" t="s">
        <v>208</v>
      </c>
      <c r="C74" s="170" t="s">
        <v>209</v>
      </c>
      <c r="D74" s="170" t="s">
        <v>117</v>
      </c>
      <c r="E74" s="172">
        <v>2</v>
      </c>
      <c r="F74" s="173"/>
      <c r="G74" s="173"/>
      <c r="H74" s="173"/>
      <c r="I74" s="170"/>
      <c r="J74" s="174"/>
      <c r="K74" s="174"/>
      <c r="L74" s="174"/>
      <c r="M74" s="174"/>
      <c r="N74" s="174"/>
      <c r="O74" s="168"/>
      <c r="P74" s="160"/>
      <c r="Q74" s="160"/>
      <c r="R74" s="168"/>
      <c r="S74" s="161"/>
      <c r="T74" s="161"/>
      <c r="U74" s="161"/>
      <c r="V74" s="161"/>
      <c r="W74" s="161"/>
      <c r="X74" s="161"/>
      <c r="Y74" s="161"/>
    </row>
    <row r="75" spans="1:25" s="2" customFormat="1" ht="22.5">
      <c r="A75" s="170" t="s">
        <v>142</v>
      </c>
      <c r="B75" s="171" t="s">
        <v>210</v>
      </c>
      <c r="C75" s="170" t="s">
        <v>211</v>
      </c>
      <c r="D75" s="170" t="s">
        <v>117</v>
      </c>
      <c r="E75" s="172">
        <v>4</v>
      </c>
      <c r="F75" s="173"/>
      <c r="G75" s="173"/>
      <c r="H75" s="173"/>
      <c r="I75" s="170"/>
      <c r="J75" s="174"/>
      <c r="K75" s="174"/>
      <c r="L75" s="174"/>
      <c r="M75" s="174"/>
      <c r="N75" s="174"/>
      <c r="O75" s="168"/>
      <c r="P75" s="160"/>
      <c r="Q75" s="160"/>
      <c r="R75" s="168"/>
      <c r="S75" s="161"/>
      <c r="T75" s="161"/>
      <c r="U75" s="161"/>
      <c r="V75" s="161"/>
      <c r="W75" s="161"/>
      <c r="X75" s="161"/>
      <c r="Y75" s="161"/>
    </row>
    <row r="76" spans="1:25" s="2" customFormat="1" ht="14.25">
      <c r="A76" s="170" t="s">
        <v>131</v>
      </c>
      <c r="B76" s="171" t="s">
        <v>212</v>
      </c>
      <c r="C76" s="170" t="s">
        <v>213</v>
      </c>
      <c r="D76" s="170" t="s">
        <v>117</v>
      </c>
      <c r="E76" s="172">
        <v>4</v>
      </c>
      <c r="F76" s="173"/>
      <c r="G76" s="173"/>
      <c r="H76" s="173"/>
      <c r="I76" s="170"/>
      <c r="J76" s="174"/>
      <c r="K76" s="174"/>
      <c r="L76" s="174"/>
      <c r="M76" s="174"/>
      <c r="N76" s="174"/>
      <c r="O76" s="168"/>
      <c r="P76" s="160"/>
      <c r="Q76" s="160"/>
      <c r="R76" s="168"/>
      <c r="S76" s="161"/>
      <c r="T76" s="161"/>
      <c r="U76" s="161"/>
      <c r="V76" s="161"/>
      <c r="W76" s="161"/>
      <c r="X76" s="161"/>
      <c r="Y76" s="161"/>
    </row>
    <row r="77" spans="1:25" s="2" customFormat="1" ht="22.5">
      <c r="A77" s="170" t="s">
        <v>142</v>
      </c>
      <c r="B77" s="171" t="s">
        <v>214</v>
      </c>
      <c r="C77" s="170" t="s">
        <v>215</v>
      </c>
      <c r="D77" s="170" t="s">
        <v>117</v>
      </c>
      <c r="E77" s="172">
        <v>4</v>
      </c>
      <c r="F77" s="173"/>
      <c r="G77" s="173"/>
      <c r="H77" s="173"/>
      <c r="I77" s="170"/>
      <c r="J77" s="174"/>
      <c r="K77" s="174"/>
      <c r="L77" s="174"/>
      <c r="M77" s="174"/>
      <c r="N77" s="174"/>
      <c r="O77" s="168"/>
      <c r="P77" s="160"/>
      <c r="Q77" s="160"/>
      <c r="R77" s="168"/>
      <c r="S77" s="161"/>
      <c r="T77" s="161"/>
      <c r="U77" s="161"/>
      <c r="V77" s="161"/>
      <c r="W77" s="161"/>
      <c r="X77" s="161"/>
      <c r="Y77" s="161"/>
    </row>
    <row r="78" spans="1:25" s="2" customFormat="1" ht="22.5">
      <c r="A78" s="170" t="s">
        <v>142</v>
      </c>
      <c r="B78" s="171" t="s">
        <v>216</v>
      </c>
      <c r="C78" s="170" t="s">
        <v>217</v>
      </c>
      <c r="D78" s="170" t="s">
        <v>117</v>
      </c>
      <c r="E78" s="172">
        <v>2</v>
      </c>
      <c r="F78" s="173"/>
      <c r="G78" s="173"/>
      <c r="H78" s="173"/>
      <c r="I78" s="170"/>
      <c r="J78" s="174"/>
      <c r="K78" s="174"/>
      <c r="L78" s="174"/>
      <c r="M78" s="174"/>
      <c r="N78" s="174"/>
      <c r="O78" s="168"/>
      <c r="P78" s="160"/>
      <c r="Q78" s="160"/>
      <c r="R78" s="168"/>
      <c r="S78" s="161"/>
      <c r="T78" s="161"/>
      <c r="U78" s="161"/>
      <c r="V78" s="161"/>
      <c r="W78" s="161"/>
      <c r="X78" s="161"/>
      <c r="Y78" s="161"/>
    </row>
    <row r="79" spans="1:25" s="2" customFormat="1" ht="22.5">
      <c r="A79" s="170" t="s">
        <v>142</v>
      </c>
      <c r="B79" s="171" t="s">
        <v>218</v>
      </c>
      <c r="C79" s="170" t="s">
        <v>219</v>
      </c>
      <c r="D79" s="170" t="s">
        <v>117</v>
      </c>
      <c r="E79" s="172">
        <v>2</v>
      </c>
      <c r="F79" s="173"/>
      <c r="G79" s="173"/>
      <c r="H79" s="173"/>
      <c r="I79" s="170"/>
      <c r="J79" s="174"/>
      <c r="K79" s="174"/>
      <c r="L79" s="174"/>
      <c r="M79" s="174"/>
      <c r="N79" s="174"/>
      <c r="O79" s="168"/>
      <c r="P79" s="160"/>
      <c r="Q79" s="160"/>
      <c r="R79" s="168"/>
      <c r="S79" s="161"/>
      <c r="T79" s="161"/>
      <c r="U79" s="161"/>
      <c r="V79" s="161"/>
      <c r="W79" s="161"/>
      <c r="X79" s="161"/>
      <c r="Y79" s="161"/>
    </row>
    <row r="80" spans="1:18" ht="22.5">
      <c r="A80" s="170" t="s">
        <v>142</v>
      </c>
      <c r="B80" s="171" t="s">
        <v>220</v>
      </c>
      <c r="C80" s="170" t="s">
        <v>221</v>
      </c>
      <c r="D80" s="170" t="s">
        <v>118</v>
      </c>
      <c r="E80" s="172">
        <v>3.308473</v>
      </c>
      <c r="F80" s="173"/>
      <c r="G80" s="173"/>
      <c r="H80" s="173"/>
      <c r="I80" s="170"/>
      <c r="J80" s="174"/>
      <c r="K80" s="174"/>
      <c r="L80" s="174"/>
      <c r="M80" s="174"/>
      <c r="N80" s="174"/>
      <c r="O80" s="168"/>
      <c r="P80" s="160"/>
      <c r="Q80" s="160"/>
      <c r="R80" s="168"/>
    </row>
    <row r="81" spans="1:18" ht="11.25">
      <c r="A81" s="167"/>
      <c r="B81" s="167"/>
      <c r="C81" s="167" t="s">
        <v>141</v>
      </c>
      <c r="D81" s="167"/>
      <c r="E81" s="168"/>
      <c r="F81" s="175"/>
      <c r="G81" s="175"/>
      <c r="H81" s="175"/>
      <c r="I81" s="167"/>
      <c r="J81" s="167"/>
      <c r="K81" s="167"/>
      <c r="L81" s="167"/>
      <c r="M81" s="167"/>
      <c r="N81" s="167"/>
      <c r="O81" s="176"/>
      <c r="P81" s="159"/>
      <c r="Q81" s="159"/>
      <c r="R81" s="176"/>
    </row>
    <row r="82" spans="1:18" ht="14.25">
      <c r="A82" s="174"/>
      <c r="B82" s="174"/>
      <c r="C82" s="174"/>
      <c r="D82" s="174"/>
      <c r="E82" s="177"/>
      <c r="F82" s="178"/>
      <c r="G82" s="178"/>
      <c r="H82" s="178"/>
      <c r="I82" s="174"/>
      <c r="J82" s="174"/>
      <c r="K82" s="174"/>
      <c r="L82" s="174"/>
      <c r="M82" s="174"/>
      <c r="N82" s="174"/>
      <c r="O82" s="174"/>
      <c r="P82" s="161"/>
      <c r="Q82" s="161"/>
      <c r="R82" s="174"/>
    </row>
    <row r="83" spans="1:18" ht="12.75">
      <c r="A83" s="167"/>
      <c r="B83" s="167"/>
      <c r="C83" s="184" t="s">
        <v>222</v>
      </c>
      <c r="D83" s="167"/>
      <c r="E83" s="168"/>
      <c r="F83" s="169"/>
      <c r="G83" s="169"/>
      <c r="H83" s="169"/>
      <c r="I83" s="167"/>
      <c r="J83" s="167"/>
      <c r="K83" s="167"/>
      <c r="L83" s="167"/>
      <c r="M83" s="167"/>
      <c r="N83" s="167"/>
      <c r="O83" s="167"/>
      <c r="P83" s="159"/>
      <c r="Q83" s="159"/>
      <c r="R83" s="167"/>
    </row>
    <row r="84" spans="1:18" ht="14.25">
      <c r="A84" s="170" t="s">
        <v>131</v>
      </c>
      <c r="B84" s="171" t="s">
        <v>223</v>
      </c>
      <c r="C84" s="170" t="s">
        <v>224</v>
      </c>
      <c r="D84" s="170" t="s">
        <v>117</v>
      </c>
      <c r="E84" s="172">
        <v>2</v>
      </c>
      <c r="F84" s="173"/>
      <c r="G84" s="173"/>
      <c r="H84" s="173"/>
      <c r="I84" s="170"/>
      <c r="J84" s="174"/>
      <c r="K84" s="174"/>
      <c r="L84" s="174"/>
      <c r="M84" s="174"/>
      <c r="N84" s="174"/>
      <c r="O84" s="168"/>
      <c r="P84" s="160"/>
      <c r="Q84" s="160"/>
      <c r="R84" s="168"/>
    </row>
    <row r="85" spans="1:18" ht="14.25">
      <c r="A85" s="170" t="s">
        <v>225</v>
      </c>
      <c r="B85" s="171" t="s">
        <v>226</v>
      </c>
      <c r="C85" s="170" t="s">
        <v>227</v>
      </c>
      <c r="D85" s="170" t="s">
        <v>117</v>
      </c>
      <c r="E85" s="172">
        <v>2</v>
      </c>
      <c r="F85" s="173"/>
      <c r="G85" s="173"/>
      <c r="H85" s="173"/>
      <c r="I85" s="170"/>
      <c r="J85" s="174"/>
      <c r="K85" s="174"/>
      <c r="L85" s="174"/>
      <c r="M85" s="174"/>
      <c r="N85" s="174"/>
      <c r="O85" s="168"/>
      <c r="P85" s="160"/>
      <c r="Q85" s="160"/>
      <c r="R85" s="168"/>
    </row>
    <row r="86" spans="1:18" ht="22.5">
      <c r="A86" s="170" t="s">
        <v>131</v>
      </c>
      <c r="B86" s="171" t="s">
        <v>228</v>
      </c>
      <c r="C86" s="170" t="s">
        <v>229</v>
      </c>
      <c r="D86" s="170" t="s">
        <v>120</v>
      </c>
      <c r="E86" s="172">
        <v>10.109</v>
      </c>
      <c r="F86" s="180"/>
      <c r="G86" s="180"/>
      <c r="H86" s="180"/>
      <c r="I86" s="170"/>
      <c r="J86" s="174"/>
      <c r="K86" s="174"/>
      <c r="L86" s="174"/>
      <c r="M86" s="174"/>
      <c r="N86" s="174"/>
      <c r="O86" s="168"/>
      <c r="P86" s="160"/>
      <c r="Q86" s="160"/>
      <c r="R86" s="168"/>
    </row>
    <row r="87" spans="1:18" ht="11.25">
      <c r="A87" s="167"/>
      <c r="B87" s="167"/>
      <c r="C87" s="167" t="s">
        <v>222</v>
      </c>
      <c r="D87" s="167"/>
      <c r="E87" s="168"/>
      <c r="F87" s="175"/>
      <c r="G87" s="175"/>
      <c r="H87" s="175"/>
      <c r="I87" s="167"/>
      <c r="J87" s="167"/>
      <c r="K87" s="167"/>
      <c r="L87" s="167"/>
      <c r="M87" s="167"/>
      <c r="N87" s="167"/>
      <c r="O87" s="176"/>
      <c r="P87" s="159"/>
      <c r="Q87" s="159"/>
      <c r="R87" s="176"/>
    </row>
    <row r="88" spans="1:18" ht="14.25">
      <c r="A88" s="174"/>
      <c r="B88" s="174"/>
      <c r="C88" s="174"/>
      <c r="D88" s="174"/>
      <c r="E88" s="177"/>
      <c r="F88" s="178"/>
      <c r="G88" s="178"/>
      <c r="H88" s="178"/>
      <c r="I88" s="174"/>
      <c r="J88" s="174"/>
      <c r="K88" s="174"/>
      <c r="L88" s="174"/>
      <c r="M88" s="174"/>
      <c r="N88" s="174"/>
      <c r="O88" s="174"/>
      <c r="P88" s="161"/>
      <c r="Q88" s="161"/>
      <c r="R88" s="174"/>
    </row>
    <row r="89" spans="1:18" ht="12.75">
      <c r="A89" s="167"/>
      <c r="B89" s="167"/>
      <c r="C89" s="184" t="s">
        <v>230</v>
      </c>
      <c r="D89" s="167"/>
      <c r="E89" s="168"/>
      <c r="F89" s="169"/>
      <c r="G89" s="169"/>
      <c r="H89" s="169"/>
      <c r="I89" s="167"/>
      <c r="J89" s="167"/>
      <c r="K89" s="167"/>
      <c r="L89" s="167"/>
      <c r="M89" s="167"/>
      <c r="N89" s="167"/>
      <c r="O89" s="167"/>
      <c r="P89" s="159"/>
      <c r="Q89" s="159"/>
      <c r="R89" s="167"/>
    </row>
    <row r="90" spans="1:18" ht="22.5">
      <c r="A90" s="170" t="s">
        <v>231</v>
      </c>
      <c r="B90" s="171" t="s">
        <v>232</v>
      </c>
      <c r="C90" s="170" t="s">
        <v>233</v>
      </c>
      <c r="D90" s="170" t="s">
        <v>115</v>
      </c>
      <c r="E90" s="172">
        <v>733.867</v>
      </c>
      <c r="F90" s="173"/>
      <c r="G90" s="173"/>
      <c r="H90" s="173"/>
      <c r="I90" s="170"/>
      <c r="J90" s="174"/>
      <c r="K90" s="174"/>
      <c r="L90" s="174"/>
      <c r="M90" s="174"/>
      <c r="N90" s="174"/>
      <c r="O90" s="168"/>
      <c r="P90" s="160"/>
      <c r="Q90" s="160"/>
      <c r="R90" s="168"/>
    </row>
    <row r="91" spans="1:18" ht="22.5">
      <c r="A91" s="170" t="s">
        <v>131</v>
      </c>
      <c r="B91" s="171" t="s">
        <v>234</v>
      </c>
      <c r="C91" s="170" t="s">
        <v>308</v>
      </c>
      <c r="D91" s="170" t="s">
        <v>115</v>
      </c>
      <c r="E91" s="172">
        <v>733.867</v>
      </c>
      <c r="F91" s="173"/>
      <c r="G91" s="173"/>
      <c r="H91" s="173"/>
      <c r="I91" s="170"/>
      <c r="J91" s="174"/>
      <c r="K91" s="174"/>
      <c r="L91" s="174"/>
      <c r="M91" s="174"/>
      <c r="N91" s="174"/>
      <c r="O91" s="168"/>
      <c r="P91" s="160"/>
      <c r="Q91" s="160"/>
      <c r="R91" s="168"/>
    </row>
    <row r="92" spans="1:18" ht="14.25">
      <c r="A92" s="170" t="s">
        <v>131</v>
      </c>
      <c r="B92" s="171" t="s">
        <v>235</v>
      </c>
      <c r="C92" s="170" t="s">
        <v>236</v>
      </c>
      <c r="D92" s="170" t="s">
        <v>115</v>
      </c>
      <c r="E92" s="172">
        <v>880.64</v>
      </c>
      <c r="F92" s="173"/>
      <c r="G92" s="173"/>
      <c r="H92" s="173"/>
      <c r="I92" s="170"/>
      <c r="J92" s="174"/>
      <c r="K92" s="174"/>
      <c r="L92" s="174"/>
      <c r="M92" s="174"/>
      <c r="N92" s="174"/>
      <c r="O92" s="168"/>
      <c r="P92" s="160"/>
      <c r="Q92" s="160"/>
      <c r="R92" s="168"/>
    </row>
    <row r="93" spans="1:18" ht="14.25">
      <c r="A93" s="170" t="s">
        <v>145</v>
      </c>
      <c r="B93" s="171" t="s">
        <v>237</v>
      </c>
      <c r="C93" s="170" t="s">
        <v>238</v>
      </c>
      <c r="D93" s="170" t="s">
        <v>115</v>
      </c>
      <c r="E93" s="172">
        <v>880.64</v>
      </c>
      <c r="F93" s="173"/>
      <c r="G93" s="173"/>
      <c r="H93" s="173"/>
      <c r="I93" s="170"/>
      <c r="J93" s="174"/>
      <c r="K93" s="174"/>
      <c r="L93" s="174"/>
      <c r="M93" s="174"/>
      <c r="N93" s="174"/>
      <c r="O93" s="168"/>
      <c r="P93" s="160"/>
      <c r="Q93" s="160"/>
      <c r="R93" s="168"/>
    </row>
    <row r="94" spans="1:18" ht="22.5">
      <c r="A94" s="170" t="s">
        <v>239</v>
      </c>
      <c r="B94" s="171" t="s">
        <v>240</v>
      </c>
      <c r="C94" s="170" t="s">
        <v>241</v>
      </c>
      <c r="D94" s="170" t="s">
        <v>118</v>
      </c>
      <c r="E94" s="172">
        <v>6.413</v>
      </c>
      <c r="F94" s="173"/>
      <c r="G94" s="173"/>
      <c r="H94" s="173"/>
      <c r="I94" s="170"/>
      <c r="J94" s="174"/>
      <c r="K94" s="174"/>
      <c r="L94" s="174"/>
      <c r="M94" s="174"/>
      <c r="N94" s="174"/>
      <c r="O94" s="168"/>
      <c r="P94" s="160"/>
      <c r="Q94" s="160"/>
      <c r="R94" s="168"/>
    </row>
    <row r="95" spans="1:18" ht="11.25">
      <c r="A95" s="167"/>
      <c r="B95" s="167"/>
      <c r="C95" s="167" t="s">
        <v>230</v>
      </c>
      <c r="D95" s="167"/>
      <c r="E95" s="168"/>
      <c r="F95" s="175"/>
      <c r="G95" s="175"/>
      <c r="H95" s="175"/>
      <c r="I95" s="167"/>
      <c r="J95" s="167"/>
      <c r="K95" s="167"/>
      <c r="L95" s="167"/>
      <c r="M95" s="167"/>
      <c r="N95" s="167"/>
      <c r="O95" s="176"/>
      <c r="P95" s="159"/>
      <c r="Q95" s="159"/>
      <c r="R95" s="176"/>
    </row>
    <row r="96" spans="1:18" ht="14.25">
      <c r="A96" s="174"/>
      <c r="B96" s="174"/>
      <c r="C96" s="174"/>
      <c r="D96" s="174"/>
      <c r="E96" s="177"/>
      <c r="F96" s="178"/>
      <c r="G96" s="178"/>
      <c r="H96" s="178"/>
      <c r="I96" s="174"/>
      <c r="J96" s="174"/>
      <c r="K96" s="174"/>
      <c r="L96" s="174"/>
      <c r="M96" s="174"/>
      <c r="N96" s="174"/>
      <c r="O96" s="174"/>
      <c r="P96" s="161"/>
      <c r="Q96" s="161"/>
      <c r="R96" s="174"/>
    </row>
    <row r="97" spans="1:18" ht="12.75">
      <c r="A97" s="167"/>
      <c r="B97" s="167"/>
      <c r="C97" s="184" t="s">
        <v>242</v>
      </c>
      <c r="D97" s="167"/>
      <c r="E97" s="168"/>
      <c r="F97" s="169"/>
      <c r="G97" s="169"/>
      <c r="H97" s="169"/>
      <c r="I97" s="167"/>
      <c r="J97" s="167"/>
      <c r="K97" s="167"/>
      <c r="L97" s="167"/>
      <c r="M97" s="167"/>
      <c r="N97" s="167"/>
      <c r="O97" s="167"/>
      <c r="P97" s="159"/>
      <c r="Q97" s="159"/>
      <c r="R97" s="167"/>
    </row>
    <row r="98" spans="1:18" ht="22.5">
      <c r="A98" s="170" t="s">
        <v>243</v>
      </c>
      <c r="B98" s="171" t="s">
        <v>244</v>
      </c>
      <c r="C98" s="170" t="s">
        <v>245</v>
      </c>
      <c r="D98" s="170" t="s">
        <v>115</v>
      </c>
      <c r="E98" s="172">
        <v>254.12</v>
      </c>
      <c r="F98" s="173"/>
      <c r="G98" s="173"/>
      <c r="H98" s="173"/>
      <c r="I98" s="170"/>
      <c r="J98" s="174"/>
      <c r="K98" s="174"/>
      <c r="L98" s="174"/>
      <c r="M98" s="174"/>
      <c r="N98" s="174"/>
      <c r="O98" s="168"/>
      <c r="P98" s="160"/>
      <c r="Q98" s="160"/>
      <c r="R98" s="168"/>
    </row>
    <row r="99" spans="1:18" ht="22.5">
      <c r="A99" s="170" t="s">
        <v>246</v>
      </c>
      <c r="B99" s="171" t="s">
        <v>247</v>
      </c>
      <c r="C99" s="170" t="s">
        <v>248</v>
      </c>
      <c r="D99" s="170" t="s">
        <v>120</v>
      </c>
      <c r="E99" s="172">
        <v>622.594</v>
      </c>
      <c r="F99" s="180"/>
      <c r="G99" s="180"/>
      <c r="H99" s="180"/>
      <c r="I99" s="170"/>
      <c r="J99" s="174"/>
      <c r="K99" s="174"/>
      <c r="L99" s="174"/>
      <c r="M99" s="174"/>
      <c r="N99" s="174"/>
      <c r="O99" s="168"/>
      <c r="P99" s="160"/>
      <c r="Q99" s="160"/>
      <c r="R99" s="168"/>
    </row>
    <row r="100" spans="1:18" ht="11.25">
      <c r="A100" s="167"/>
      <c r="B100" s="167"/>
      <c r="C100" s="167" t="s">
        <v>242</v>
      </c>
      <c r="D100" s="167"/>
      <c r="E100" s="168"/>
      <c r="F100" s="175"/>
      <c r="G100" s="175"/>
      <c r="H100" s="175"/>
      <c r="I100" s="167"/>
      <c r="J100" s="167"/>
      <c r="K100" s="167"/>
      <c r="L100" s="167"/>
      <c r="M100" s="167"/>
      <c r="N100" s="167"/>
      <c r="O100" s="176"/>
      <c r="P100" s="159"/>
      <c r="Q100" s="159"/>
      <c r="R100" s="176"/>
    </row>
    <row r="101" spans="1:18" ht="14.25">
      <c r="A101" s="174"/>
      <c r="B101" s="174"/>
      <c r="C101" s="174"/>
      <c r="D101" s="174"/>
      <c r="E101" s="177"/>
      <c r="F101" s="178"/>
      <c r="G101" s="178"/>
      <c r="H101" s="178"/>
      <c r="I101" s="174"/>
      <c r="J101" s="174"/>
      <c r="K101" s="174"/>
      <c r="L101" s="174"/>
      <c r="M101" s="174"/>
      <c r="N101" s="174"/>
      <c r="O101" s="174"/>
      <c r="P101" s="161"/>
      <c r="Q101" s="161"/>
      <c r="R101" s="174"/>
    </row>
    <row r="102" spans="1:18" ht="12.75">
      <c r="A102" s="167"/>
      <c r="B102" s="167"/>
      <c r="C102" s="184" t="s">
        <v>249</v>
      </c>
      <c r="D102" s="167"/>
      <c r="E102" s="168"/>
      <c r="F102" s="169"/>
      <c r="G102" s="169"/>
      <c r="H102" s="169"/>
      <c r="I102" s="167"/>
      <c r="J102" s="167"/>
      <c r="K102" s="167"/>
      <c r="L102" s="167"/>
      <c r="M102" s="167"/>
      <c r="N102" s="167"/>
      <c r="O102" s="167"/>
      <c r="P102" s="159"/>
      <c r="Q102" s="159"/>
      <c r="R102" s="167"/>
    </row>
    <row r="103" spans="1:18" ht="22.5">
      <c r="A103" s="170" t="s">
        <v>250</v>
      </c>
      <c r="B103" s="171" t="s">
        <v>251</v>
      </c>
      <c r="C103" s="170" t="s">
        <v>252</v>
      </c>
      <c r="D103" s="170" t="s">
        <v>115</v>
      </c>
      <c r="E103" s="172">
        <v>111.72</v>
      </c>
      <c r="F103" s="173"/>
      <c r="G103" s="173"/>
      <c r="H103" s="173"/>
      <c r="I103" s="170"/>
      <c r="J103" s="174"/>
      <c r="K103" s="174"/>
      <c r="L103" s="174"/>
      <c r="M103" s="174"/>
      <c r="N103" s="174"/>
      <c r="O103" s="168"/>
      <c r="P103" s="160"/>
      <c r="Q103" s="160"/>
      <c r="R103" s="168"/>
    </row>
    <row r="104" spans="1:18" ht="22.5">
      <c r="A104" s="170" t="s">
        <v>253</v>
      </c>
      <c r="B104" s="171" t="s">
        <v>254</v>
      </c>
      <c r="C104" s="170" t="s">
        <v>255</v>
      </c>
      <c r="D104" s="170" t="s">
        <v>115</v>
      </c>
      <c r="E104" s="172">
        <v>111.72</v>
      </c>
      <c r="F104" s="173"/>
      <c r="G104" s="173"/>
      <c r="H104" s="173"/>
      <c r="I104" s="170"/>
      <c r="J104" s="174"/>
      <c r="K104" s="174"/>
      <c r="L104" s="174"/>
      <c r="M104" s="174"/>
      <c r="N104" s="174"/>
      <c r="O104" s="168"/>
      <c r="P104" s="160"/>
      <c r="Q104" s="160"/>
      <c r="R104" s="168"/>
    </row>
    <row r="105" spans="1:18" ht="22.5">
      <c r="A105" s="170" t="s">
        <v>250</v>
      </c>
      <c r="B105" s="171" t="s">
        <v>256</v>
      </c>
      <c r="C105" s="170" t="s">
        <v>257</v>
      </c>
      <c r="D105" s="170" t="s">
        <v>115</v>
      </c>
      <c r="E105" s="172">
        <v>733.867</v>
      </c>
      <c r="F105" s="173"/>
      <c r="G105" s="173"/>
      <c r="H105" s="173"/>
      <c r="I105" s="170"/>
      <c r="J105" s="174"/>
      <c r="K105" s="174"/>
      <c r="L105" s="174"/>
      <c r="M105" s="174"/>
      <c r="N105" s="174"/>
      <c r="O105" s="168"/>
      <c r="P105" s="160"/>
      <c r="Q105" s="160"/>
      <c r="R105" s="168"/>
    </row>
    <row r="106" spans="1:18" ht="22.5">
      <c r="A106" s="170" t="s">
        <v>250</v>
      </c>
      <c r="B106" s="171" t="s">
        <v>258</v>
      </c>
      <c r="C106" s="170" t="s">
        <v>259</v>
      </c>
      <c r="D106" s="170" t="s">
        <v>115</v>
      </c>
      <c r="E106" s="172">
        <v>1877.05</v>
      </c>
      <c r="F106" s="173"/>
      <c r="G106" s="173"/>
      <c r="H106" s="173"/>
      <c r="I106" s="170"/>
      <c r="J106" s="174"/>
      <c r="K106" s="174"/>
      <c r="L106" s="174"/>
      <c r="M106" s="174"/>
      <c r="N106" s="174"/>
      <c r="O106" s="168"/>
      <c r="P106" s="160"/>
      <c r="Q106" s="160"/>
      <c r="R106" s="168"/>
    </row>
    <row r="107" spans="1:18" ht="11.25">
      <c r="A107" s="167"/>
      <c r="B107" s="167"/>
      <c r="C107" s="167" t="s">
        <v>249</v>
      </c>
      <c r="D107" s="167"/>
      <c r="E107" s="168"/>
      <c r="F107" s="175"/>
      <c r="G107" s="175"/>
      <c r="H107" s="175"/>
      <c r="I107" s="167"/>
      <c r="J107" s="167"/>
      <c r="K107" s="167"/>
      <c r="L107" s="167"/>
      <c r="M107" s="167"/>
      <c r="N107" s="167"/>
      <c r="O107" s="176"/>
      <c r="P107" s="159"/>
      <c r="Q107" s="159"/>
      <c r="R107" s="176"/>
    </row>
    <row r="108" spans="1:18" ht="14.25">
      <c r="A108" s="174"/>
      <c r="B108" s="174"/>
      <c r="C108" s="174"/>
      <c r="D108" s="174"/>
      <c r="E108" s="177"/>
      <c r="F108" s="178"/>
      <c r="G108" s="178"/>
      <c r="H108" s="178"/>
      <c r="I108" s="174"/>
      <c r="J108" s="174"/>
      <c r="K108" s="174"/>
      <c r="L108" s="174"/>
      <c r="M108" s="174"/>
      <c r="N108" s="174"/>
      <c r="O108" s="174"/>
      <c r="P108" s="161"/>
      <c r="Q108" s="161"/>
      <c r="R108" s="174"/>
    </row>
    <row r="109" spans="1:18" ht="12.75">
      <c r="A109" s="167"/>
      <c r="B109" s="167"/>
      <c r="C109" s="184" t="s">
        <v>260</v>
      </c>
      <c r="D109" s="167"/>
      <c r="E109" s="168"/>
      <c r="F109" s="169"/>
      <c r="G109" s="169"/>
      <c r="H109" s="169"/>
      <c r="I109" s="167"/>
      <c r="J109" s="167"/>
      <c r="K109" s="167"/>
      <c r="L109" s="167"/>
      <c r="M109" s="167"/>
      <c r="N109" s="167"/>
      <c r="O109" s="167"/>
      <c r="P109" s="159"/>
      <c r="Q109" s="159"/>
      <c r="R109" s="167"/>
    </row>
    <row r="110" spans="1:18" ht="33.75">
      <c r="A110" s="170" t="s">
        <v>261</v>
      </c>
      <c r="B110" s="171" t="s">
        <v>262</v>
      </c>
      <c r="C110" s="170" t="s">
        <v>263</v>
      </c>
      <c r="D110" s="170" t="s">
        <v>115</v>
      </c>
      <c r="E110" s="172">
        <v>2610.92</v>
      </c>
      <c r="F110" s="173"/>
      <c r="G110" s="173"/>
      <c r="H110" s="173"/>
      <c r="I110" s="170"/>
      <c r="J110" s="174"/>
      <c r="K110" s="174"/>
      <c r="L110" s="174"/>
      <c r="M110" s="174"/>
      <c r="N110" s="174"/>
      <c r="O110" s="168"/>
      <c r="P110" s="160"/>
      <c r="Q110" s="160"/>
      <c r="R110" s="168"/>
    </row>
    <row r="111" spans="1:18" ht="11.25">
      <c r="A111" s="167"/>
      <c r="B111" s="167"/>
      <c r="C111" s="167" t="s">
        <v>260</v>
      </c>
      <c r="D111" s="167"/>
      <c r="E111" s="168"/>
      <c r="F111" s="175"/>
      <c r="G111" s="175"/>
      <c r="H111" s="175"/>
      <c r="I111" s="167"/>
      <c r="J111" s="167"/>
      <c r="K111" s="167"/>
      <c r="L111" s="167"/>
      <c r="M111" s="167"/>
      <c r="N111" s="167"/>
      <c r="O111" s="176"/>
      <c r="P111" s="159"/>
      <c r="Q111" s="159"/>
      <c r="R111" s="176"/>
    </row>
    <row r="112" spans="1:18" ht="14.25">
      <c r="A112" s="174"/>
      <c r="B112" s="174"/>
      <c r="C112" s="174"/>
      <c r="D112" s="174"/>
      <c r="E112" s="177"/>
      <c r="F112" s="178"/>
      <c r="G112" s="178"/>
      <c r="H112" s="178"/>
      <c r="I112" s="174"/>
      <c r="J112" s="174"/>
      <c r="K112" s="174"/>
      <c r="L112" s="174"/>
      <c r="M112" s="174"/>
      <c r="N112" s="174"/>
      <c r="O112" s="174"/>
      <c r="P112" s="161"/>
      <c r="Q112" s="161"/>
      <c r="R112" s="174"/>
    </row>
    <row r="113" spans="1:18" ht="11.25">
      <c r="A113" s="167"/>
      <c r="B113" s="167"/>
      <c r="C113" s="179" t="s">
        <v>140</v>
      </c>
      <c r="D113" s="167"/>
      <c r="E113" s="168"/>
      <c r="F113" s="175"/>
      <c r="G113" s="175"/>
      <c r="H113" s="175"/>
      <c r="I113" s="169"/>
      <c r="J113" s="167"/>
      <c r="K113" s="169"/>
      <c r="L113" s="169"/>
      <c r="M113" s="167"/>
      <c r="N113" s="167"/>
      <c r="O113" s="176"/>
      <c r="P113" s="161"/>
      <c r="Q113" s="161"/>
      <c r="R113" s="176"/>
    </row>
    <row r="114" spans="1:18" ht="14.25">
      <c r="A114" s="174"/>
      <c r="B114" s="174"/>
      <c r="C114" s="174"/>
      <c r="D114" s="174"/>
      <c r="E114" s="177"/>
      <c r="F114" s="178"/>
      <c r="G114" s="178"/>
      <c r="H114" s="178"/>
      <c r="I114" s="174"/>
      <c r="J114" s="174"/>
      <c r="K114" s="174"/>
      <c r="L114" s="174"/>
      <c r="M114" s="174"/>
      <c r="N114" s="174"/>
      <c r="O114" s="174"/>
      <c r="P114" s="161"/>
      <c r="Q114" s="161"/>
      <c r="R114" s="174"/>
    </row>
    <row r="115" spans="1:18" ht="15">
      <c r="A115" s="167"/>
      <c r="B115" s="167"/>
      <c r="C115" s="154" t="s">
        <v>264</v>
      </c>
      <c r="D115" s="167"/>
      <c r="E115" s="168"/>
      <c r="F115" s="169"/>
      <c r="G115" s="169"/>
      <c r="H115" s="169"/>
      <c r="I115" s="167"/>
      <c r="J115" s="167"/>
      <c r="K115" s="167"/>
      <c r="L115" s="167"/>
      <c r="M115" s="167"/>
      <c r="N115" s="167"/>
      <c r="O115" s="167"/>
      <c r="P115" s="159"/>
      <c r="Q115" s="159"/>
      <c r="R115" s="167"/>
    </row>
    <row r="116" spans="1:18" ht="12.75">
      <c r="A116" s="167"/>
      <c r="B116" s="167"/>
      <c r="C116" s="184" t="s">
        <v>265</v>
      </c>
      <c r="D116" s="167"/>
      <c r="E116" s="168"/>
      <c r="F116" s="169"/>
      <c r="G116" s="169"/>
      <c r="H116" s="169"/>
      <c r="I116" s="167"/>
      <c r="J116" s="167"/>
      <c r="K116" s="167"/>
      <c r="L116" s="167"/>
      <c r="M116" s="167"/>
      <c r="N116" s="167"/>
      <c r="O116" s="167"/>
      <c r="P116" s="159"/>
      <c r="Q116" s="159"/>
      <c r="R116" s="167"/>
    </row>
    <row r="117" spans="1:18" ht="22.5">
      <c r="A117" s="170" t="s">
        <v>266</v>
      </c>
      <c r="B117" s="171" t="s">
        <v>267</v>
      </c>
      <c r="C117" s="170" t="s">
        <v>268</v>
      </c>
      <c r="D117" s="170" t="s">
        <v>116</v>
      </c>
      <c r="E117" s="172">
        <v>8356</v>
      </c>
      <c r="F117" s="173"/>
      <c r="G117" s="173"/>
      <c r="H117" s="173"/>
      <c r="I117" s="170"/>
      <c r="J117" s="174"/>
      <c r="K117" s="174"/>
      <c r="L117" s="174"/>
      <c r="M117" s="174"/>
      <c r="N117" s="174"/>
      <c r="O117" s="168"/>
      <c r="P117" s="160"/>
      <c r="Q117" s="160"/>
      <c r="R117" s="168"/>
    </row>
    <row r="118" spans="1:18" ht="22.5">
      <c r="A118" s="170" t="s">
        <v>266</v>
      </c>
      <c r="B118" s="171" t="s">
        <v>269</v>
      </c>
      <c r="C118" s="170" t="s">
        <v>270</v>
      </c>
      <c r="D118" s="170" t="s">
        <v>134</v>
      </c>
      <c r="E118" s="172">
        <v>148</v>
      </c>
      <c r="F118" s="173"/>
      <c r="G118" s="173"/>
      <c r="H118" s="173"/>
      <c r="I118" s="170"/>
      <c r="J118" s="174"/>
      <c r="K118" s="174"/>
      <c r="L118" s="174"/>
      <c r="M118" s="174"/>
      <c r="N118" s="174"/>
      <c r="O118" s="168"/>
      <c r="P118" s="160"/>
      <c r="Q118" s="160"/>
      <c r="R118" s="168"/>
    </row>
    <row r="119" spans="1:18" ht="22.5">
      <c r="A119" s="170" t="s">
        <v>266</v>
      </c>
      <c r="B119" s="171" t="s">
        <v>271</v>
      </c>
      <c r="C119" s="170" t="s">
        <v>272</v>
      </c>
      <c r="D119" s="170" t="s">
        <v>116</v>
      </c>
      <c r="E119" s="172">
        <v>8356</v>
      </c>
      <c r="F119" s="173"/>
      <c r="G119" s="173"/>
      <c r="H119" s="173"/>
      <c r="I119" s="170"/>
      <c r="J119" s="174"/>
      <c r="K119" s="174"/>
      <c r="L119" s="174"/>
      <c r="M119" s="174"/>
      <c r="N119" s="174"/>
      <c r="O119" s="168"/>
      <c r="P119" s="160"/>
      <c r="Q119" s="160"/>
      <c r="R119" s="168"/>
    </row>
    <row r="120" spans="1:18" ht="14.25">
      <c r="A120" s="170" t="s">
        <v>144</v>
      </c>
      <c r="B120" s="171" t="s">
        <v>273</v>
      </c>
      <c r="C120" s="170" t="s">
        <v>274</v>
      </c>
      <c r="D120" s="170" t="s">
        <v>275</v>
      </c>
      <c r="E120" s="172">
        <v>9191.6</v>
      </c>
      <c r="F120" s="173"/>
      <c r="G120" s="173"/>
      <c r="H120" s="173"/>
      <c r="I120" s="170"/>
      <c r="J120" s="174"/>
      <c r="K120" s="174"/>
      <c r="L120" s="174"/>
      <c r="M120" s="174"/>
      <c r="N120" s="174"/>
      <c r="O120" s="168"/>
      <c r="P120" s="160"/>
      <c r="Q120" s="160"/>
      <c r="R120" s="168"/>
    </row>
    <row r="121" spans="1:18" ht="22.5">
      <c r="A121" s="170" t="s">
        <v>266</v>
      </c>
      <c r="B121" s="171" t="s">
        <v>276</v>
      </c>
      <c r="C121" s="170" t="s">
        <v>277</v>
      </c>
      <c r="D121" s="170" t="s">
        <v>134</v>
      </c>
      <c r="E121" s="172">
        <v>592</v>
      </c>
      <c r="F121" s="173"/>
      <c r="G121" s="173"/>
      <c r="H121" s="173"/>
      <c r="I121" s="170"/>
      <c r="J121" s="174"/>
      <c r="K121" s="174"/>
      <c r="L121" s="174"/>
      <c r="M121" s="174"/>
      <c r="N121" s="174"/>
      <c r="O121" s="168"/>
      <c r="P121" s="160"/>
      <c r="Q121" s="160"/>
      <c r="R121" s="168"/>
    </row>
    <row r="122" spans="1:18" ht="22.5">
      <c r="A122" s="170" t="s">
        <v>266</v>
      </c>
      <c r="B122" s="171" t="s">
        <v>278</v>
      </c>
      <c r="C122" s="170" t="s">
        <v>279</v>
      </c>
      <c r="D122" s="170" t="s">
        <v>134</v>
      </c>
      <c r="E122" s="172">
        <v>148</v>
      </c>
      <c r="F122" s="173"/>
      <c r="G122" s="170"/>
      <c r="H122" s="173"/>
      <c r="I122" s="170"/>
      <c r="J122" s="174"/>
      <c r="K122" s="174"/>
      <c r="L122" s="174"/>
      <c r="M122" s="174"/>
      <c r="N122" s="174"/>
      <c r="O122" s="168"/>
      <c r="P122" s="160"/>
      <c r="Q122" s="160"/>
      <c r="R122" s="168"/>
    </row>
    <row r="123" spans="1:18" ht="22.5">
      <c r="A123" s="170" t="s">
        <v>266</v>
      </c>
      <c r="B123" s="171" t="s">
        <v>280</v>
      </c>
      <c r="C123" s="170" t="s">
        <v>281</v>
      </c>
      <c r="D123" s="170" t="s">
        <v>134</v>
      </c>
      <c r="E123" s="172">
        <v>148</v>
      </c>
      <c r="F123" s="173"/>
      <c r="G123" s="170"/>
      <c r="H123" s="173"/>
      <c r="I123" s="170"/>
      <c r="J123" s="174"/>
      <c r="K123" s="174"/>
      <c r="L123" s="174"/>
      <c r="M123" s="174"/>
      <c r="N123" s="174"/>
      <c r="O123" s="168"/>
      <c r="P123" s="160"/>
      <c r="Q123" s="160"/>
      <c r="R123" s="168"/>
    </row>
    <row r="124" spans="1:18" ht="22.5">
      <c r="A124" s="170" t="s">
        <v>266</v>
      </c>
      <c r="B124" s="171" t="s">
        <v>282</v>
      </c>
      <c r="C124" s="170" t="s">
        <v>283</v>
      </c>
      <c r="D124" s="170" t="s">
        <v>116</v>
      </c>
      <c r="E124" s="172">
        <v>660</v>
      </c>
      <c r="F124" s="173"/>
      <c r="G124" s="170"/>
      <c r="H124" s="173"/>
      <c r="I124" s="170"/>
      <c r="J124" s="174"/>
      <c r="K124" s="174"/>
      <c r="L124" s="174"/>
      <c r="M124" s="174"/>
      <c r="N124" s="174"/>
      <c r="O124" s="168"/>
      <c r="P124" s="160"/>
      <c r="Q124" s="160"/>
      <c r="R124" s="168"/>
    </row>
    <row r="125" spans="1:18" ht="14.25">
      <c r="A125" s="170" t="s">
        <v>144</v>
      </c>
      <c r="B125" s="171" t="s">
        <v>284</v>
      </c>
      <c r="C125" s="170" t="s">
        <v>285</v>
      </c>
      <c r="D125" s="170" t="s">
        <v>275</v>
      </c>
      <c r="E125" s="172">
        <v>660</v>
      </c>
      <c r="F125" s="173"/>
      <c r="G125" s="170"/>
      <c r="H125" s="173"/>
      <c r="I125" s="170"/>
      <c r="J125" s="174"/>
      <c r="K125" s="174"/>
      <c r="L125" s="174"/>
      <c r="M125" s="174"/>
      <c r="N125" s="174"/>
      <c r="O125" s="168"/>
      <c r="P125" s="160"/>
      <c r="Q125" s="160"/>
      <c r="R125" s="168"/>
    </row>
    <row r="126" spans="1:18" ht="22.5">
      <c r="A126" s="170" t="s">
        <v>266</v>
      </c>
      <c r="B126" s="171" t="s">
        <v>286</v>
      </c>
      <c r="C126" s="170" t="s">
        <v>287</v>
      </c>
      <c r="D126" s="170" t="s">
        <v>116</v>
      </c>
      <c r="E126" s="172">
        <v>1800</v>
      </c>
      <c r="F126" s="173"/>
      <c r="G126" s="170"/>
      <c r="H126" s="173"/>
      <c r="I126" s="170"/>
      <c r="J126" s="174"/>
      <c r="K126" s="174"/>
      <c r="L126" s="174"/>
      <c r="M126" s="174"/>
      <c r="N126" s="174"/>
      <c r="O126" s="168"/>
      <c r="P126" s="160"/>
      <c r="Q126" s="160"/>
      <c r="R126" s="168"/>
    </row>
    <row r="127" spans="1:18" ht="14.25">
      <c r="A127" s="170" t="s">
        <v>144</v>
      </c>
      <c r="B127" s="171" t="s">
        <v>288</v>
      </c>
      <c r="C127" s="170" t="s">
        <v>289</v>
      </c>
      <c r="D127" s="170" t="s">
        <v>116</v>
      </c>
      <c r="E127" s="172">
        <v>1980</v>
      </c>
      <c r="F127" s="173"/>
      <c r="G127" s="170"/>
      <c r="H127" s="173"/>
      <c r="I127" s="170"/>
      <c r="J127" s="174"/>
      <c r="K127" s="174"/>
      <c r="L127" s="174"/>
      <c r="M127" s="174"/>
      <c r="N127" s="174"/>
      <c r="O127" s="168"/>
      <c r="P127" s="160"/>
      <c r="Q127" s="160"/>
      <c r="R127" s="168"/>
    </row>
    <row r="128" spans="1:18" ht="22.5">
      <c r="A128" s="170" t="s">
        <v>266</v>
      </c>
      <c r="B128" s="171" t="s">
        <v>278</v>
      </c>
      <c r="C128" s="170" t="s">
        <v>290</v>
      </c>
      <c r="D128" s="170" t="s">
        <v>134</v>
      </c>
      <c r="E128" s="172">
        <v>148</v>
      </c>
      <c r="F128" s="173"/>
      <c r="G128" s="170"/>
      <c r="H128" s="173"/>
      <c r="I128" s="170"/>
      <c r="J128" s="174"/>
      <c r="K128" s="174"/>
      <c r="L128" s="174"/>
      <c r="M128" s="174"/>
      <c r="N128" s="174"/>
      <c r="O128" s="168"/>
      <c r="P128" s="160"/>
      <c r="Q128" s="160"/>
      <c r="R128" s="168"/>
    </row>
    <row r="129" spans="1:18" ht="14.25">
      <c r="A129" s="170" t="s">
        <v>159</v>
      </c>
      <c r="B129" s="171" t="s">
        <v>291</v>
      </c>
      <c r="C129" s="170" t="s">
        <v>292</v>
      </c>
      <c r="D129" s="170" t="s">
        <v>134</v>
      </c>
      <c r="E129" s="172">
        <v>148</v>
      </c>
      <c r="F129" s="173"/>
      <c r="G129" s="170"/>
      <c r="H129" s="173"/>
      <c r="I129" s="170"/>
      <c r="J129" s="174"/>
      <c r="K129" s="174"/>
      <c r="L129" s="174"/>
      <c r="M129" s="174"/>
      <c r="N129" s="174"/>
      <c r="O129" s="168"/>
      <c r="P129" s="160"/>
      <c r="Q129" s="160"/>
      <c r="R129" s="168"/>
    </row>
    <row r="130" spans="1:18" ht="11.25">
      <c r="A130" s="167"/>
      <c r="B130" s="167"/>
      <c r="C130" s="167" t="s">
        <v>265</v>
      </c>
      <c r="D130" s="167"/>
      <c r="E130" s="167"/>
      <c r="F130" s="175"/>
      <c r="G130" s="175"/>
      <c r="H130" s="175"/>
      <c r="I130" s="167"/>
      <c r="J130" s="167"/>
      <c r="K130" s="167"/>
      <c r="L130" s="167"/>
      <c r="M130" s="167"/>
      <c r="N130" s="167"/>
      <c r="O130" s="176"/>
      <c r="P130" s="159"/>
      <c r="Q130" s="159"/>
      <c r="R130" s="176"/>
    </row>
    <row r="131" spans="1:18" ht="14.2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61"/>
      <c r="Q131" s="161"/>
      <c r="R131" s="174"/>
    </row>
    <row r="132" spans="1:18" ht="12.75">
      <c r="A132" s="167"/>
      <c r="B132" s="167"/>
      <c r="C132" s="184" t="s">
        <v>293</v>
      </c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59"/>
      <c r="Q132" s="159"/>
      <c r="R132" s="167"/>
    </row>
    <row r="133" spans="1:18" ht="22.5">
      <c r="A133" s="170" t="s">
        <v>294</v>
      </c>
      <c r="B133" s="171" t="s">
        <v>295</v>
      </c>
      <c r="C133" s="170" t="s">
        <v>296</v>
      </c>
      <c r="D133" s="170" t="s">
        <v>117</v>
      </c>
      <c r="E133" s="172">
        <v>2</v>
      </c>
      <c r="F133" s="173"/>
      <c r="G133" s="170"/>
      <c r="H133" s="173"/>
      <c r="I133" s="170"/>
      <c r="J133" s="174"/>
      <c r="K133" s="174"/>
      <c r="L133" s="174"/>
      <c r="M133" s="174"/>
      <c r="N133" s="174"/>
      <c r="O133" s="168"/>
      <c r="P133" s="160"/>
      <c r="Q133" s="160"/>
      <c r="R133" s="168"/>
    </row>
    <row r="134" spans="1:18" ht="14.25">
      <c r="A134" s="170" t="s">
        <v>131</v>
      </c>
      <c r="B134" s="171" t="s">
        <v>297</v>
      </c>
      <c r="C134" s="170" t="s">
        <v>298</v>
      </c>
      <c r="D134" s="170" t="s">
        <v>117</v>
      </c>
      <c r="E134" s="172">
        <v>2</v>
      </c>
      <c r="F134" s="173"/>
      <c r="G134" s="170"/>
      <c r="H134" s="173"/>
      <c r="I134" s="170"/>
      <c r="J134" s="174"/>
      <c r="K134" s="174"/>
      <c r="L134" s="174"/>
      <c r="M134" s="174"/>
      <c r="N134" s="174"/>
      <c r="O134" s="168"/>
      <c r="P134" s="160"/>
      <c r="Q134" s="160"/>
      <c r="R134" s="168"/>
    </row>
    <row r="135" spans="1:18" ht="22.5">
      <c r="A135" s="170" t="s">
        <v>294</v>
      </c>
      <c r="B135" s="171" t="s">
        <v>299</v>
      </c>
      <c r="C135" s="170" t="s">
        <v>300</v>
      </c>
      <c r="D135" s="170" t="s">
        <v>117</v>
      </c>
      <c r="E135" s="172">
        <v>6</v>
      </c>
      <c r="F135" s="173"/>
      <c r="G135" s="170"/>
      <c r="H135" s="173"/>
      <c r="I135" s="170"/>
      <c r="J135" s="174"/>
      <c r="K135" s="174"/>
      <c r="L135" s="174"/>
      <c r="M135" s="174"/>
      <c r="N135" s="174"/>
      <c r="O135" s="168"/>
      <c r="P135" s="160"/>
      <c r="Q135" s="160"/>
      <c r="R135" s="168"/>
    </row>
    <row r="136" spans="1:18" ht="14.25">
      <c r="A136" s="170" t="s">
        <v>131</v>
      </c>
      <c r="B136" s="171" t="s">
        <v>301</v>
      </c>
      <c r="C136" s="170" t="s">
        <v>302</v>
      </c>
      <c r="D136" s="170" t="s">
        <v>116</v>
      </c>
      <c r="E136" s="172">
        <v>250</v>
      </c>
      <c r="F136" s="173"/>
      <c r="G136" s="170"/>
      <c r="H136" s="173"/>
      <c r="I136" s="170"/>
      <c r="J136" s="174"/>
      <c r="K136" s="174"/>
      <c r="L136" s="174"/>
      <c r="M136" s="174"/>
      <c r="N136" s="174"/>
      <c r="O136" s="168"/>
      <c r="P136" s="160"/>
      <c r="Q136" s="160"/>
      <c r="R136" s="168"/>
    </row>
    <row r="137" spans="1:18" ht="14.25">
      <c r="A137" s="170" t="s">
        <v>131</v>
      </c>
      <c r="B137" s="171" t="s">
        <v>303</v>
      </c>
      <c r="C137" s="170" t="s">
        <v>304</v>
      </c>
      <c r="D137" s="170" t="s">
        <v>116</v>
      </c>
      <c r="E137" s="172">
        <v>250</v>
      </c>
      <c r="F137" s="173"/>
      <c r="G137" s="170"/>
      <c r="H137" s="173"/>
      <c r="I137" s="170"/>
      <c r="J137" s="174"/>
      <c r="K137" s="174"/>
      <c r="L137" s="174"/>
      <c r="M137" s="174"/>
      <c r="N137" s="174"/>
      <c r="O137" s="168"/>
      <c r="P137" s="160"/>
      <c r="Q137" s="160"/>
      <c r="R137" s="168"/>
    </row>
    <row r="138" spans="1:18" ht="11.25">
      <c r="A138" s="167"/>
      <c r="B138" s="167"/>
      <c r="C138" s="167" t="s">
        <v>293</v>
      </c>
      <c r="D138" s="167"/>
      <c r="E138" s="167"/>
      <c r="F138" s="175"/>
      <c r="G138" s="175"/>
      <c r="H138" s="175"/>
      <c r="I138" s="167"/>
      <c r="J138" s="167"/>
      <c r="K138" s="167"/>
      <c r="L138" s="167"/>
      <c r="M138" s="167"/>
      <c r="N138" s="167"/>
      <c r="O138" s="176"/>
      <c r="P138" s="161"/>
      <c r="Q138" s="161"/>
      <c r="R138" s="168"/>
    </row>
    <row r="139" spans="1:18" ht="14.25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61"/>
      <c r="Q139" s="161"/>
      <c r="R139" s="174"/>
    </row>
    <row r="140" spans="1:18" ht="11.25">
      <c r="A140" s="167"/>
      <c r="B140" s="167"/>
      <c r="C140" s="179" t="s">
        <v>264</v>
      </c>
      <c r="D140" s="167"/>
      <c r="E140" s="167"/>
      <c r="F140" s="175"/>
      <c r="G140" s="175"/>
      <c r="H140" s="175"/>
      <c r="I140" s="167"/>
      <c r="J140" s="167"/>
      <c r="K140" s="167"/>
      <c r="L140" s="167"/>
      <c r="M140" s="167"/>
      <c r="N140" s="167"/>
      <c r="O140" s="176"/>
      <c r="P140" s="161"/>
      <c r="Q140" s="161"/>
      <c r="R140" s="176"/>
    </row>
    <row r="141" spans="1:18" ht="15">
      <c r="A141" s="181"/>
      <c r="B141" s="181"/>
      <c r="C141" s="181" t="s">
        <v>146</v>
      </c>
      <c r="D141" s="181"/>
      <c r="E141" s="181"/>
      <c r="F141" s="182"/>
      <c r="G141" s="182"/>
      <c r="H141" s="182"/>
      <c r="I141" s="181"/>
      <c r="J141" s="181"/>
      <c r="K141" s="181"/>
      <c r="L141" s="181"/>
      <c r="M141" s="181"/>
      <c r="N141" s="181"/>
      <c r="O141" s="183"/>
      <c r="P141" s="161"/>
      <c r="Q141" s="161"/>
      <c r="R141" s="183"/>
    </row>
  </sheetData>
  <sheetProtection/>
  <mergeCells count="3">
    <mergeCell ref="A1:K1"/>
    <mergeCell ref="D7:F7"/>
    <mergeCell ref="D8:F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Vladko Janoska</dc:creator>
  <cp:keywords/>
  <dc:description/>
  <cp:lastModifiedBy>Piliar Pavel</cp:lastModifiedBy>
  <cp:lastPrinted>2018-10-15T09:42:29Z</cp:lastPrinted>
  <dcterms:created xsi:type="dcterms:W3CDTF">2018-09-25T18:40:38Z</dcterms:created>
  <dcterms:modified xsi:type="dcterms:W3CDTF">2018-10-26T08:06:21Z</dcterms:modified>
  <cp:category/>
  <cp:version/>
  <cp:contentType/>
  <cp:contentStatus/>
</cp:coreProperties>
</file>