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/>
  <xr:revisionPtr revIDLastSave="0" documentId="8_{F47E9AF6-B9BE-4C5F-B265-5A31B4847C80}" xr6:coauthVersionLast="47" xr6:coauthVersionMax="47" xr10:uidLastSave="{00000000-0000-0000-0000-000000000000}"/>
  <bookViews>
    <workbookView xWindow="10455" yWindow="195" windowWidth="16245" windowHeight="15045" xr2:uid="{00000000-000D-0000-FFFF-FFFF00000000}"/>
  </bookViews>
  <sheets>
    <sheet name="Návrh na plnenie kritérií" sheetId="1" r:id="rId1"/>
  </sheets>
  <definedNames>
    <definedName name="_xlnm.Print_Area" localSheetId="0">'Návrh na plnenie kritérií'!$B$3:$F$37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E28" i="1"/>
  <c r="E18" i="1"/>
  <c r="F18" i="1" s="1"/>
  <c r="E19" i="1"/>
  <c r="F19" i="1" s="1"/>
  <c r="E20" i="1"/>
  <c r="F20" i="1" s="1"/>
  <c r="E21" i="1"/>
  <c r="F21" i="1" s="1"/>
  <c r="E22" i="1"/>
  <c r="F22" i="1" s="1"/>
  <c r="E17" i="1"/>
  <c r="E23" i="1" l="1"/>
  <c r="F23" i="1" s="1"/>
  <c r="E24" i="1" s="1"/>
  <c r="F17" i="1"/>
</calcChain>
</file>

<file path=xl/sharedStrings.xml><?xml version="1.0" encoding="utf-8"?>
<sst xmlns="http://schemas.openxmlformats.org/spreadsheetml/2006/main" count="37" uniqueCount="33">
  <si>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</si>
  <si>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</si>
  <si>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</si>
  <si>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</si>
  <si>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</si>
  <si>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</si>
  <si>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</si>
  <si>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</si>
  <si>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</si>
  <si>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Položka</t>
  </si>
  <si>
    <t>Počet bodov</t>
  </si>
  <si>
    <t>Popis</t>
  </si>
  <si>
    <t>V ................</t>
  </si>
  <si>
    <t>dňa: ..........................</t>
  </si>
  <si>
    <t>Podpis zástupcu uchádzača</t>
  </si>
  <si>
    <t xml:space="preserve">Príloha č. 2 - Návrh na plnenie kritérií </t>
  </si>
  <si>
    <t>počet m2</t>
  </si>
  <si>
    <t>Celková cena v eur bez DPH</t>
  </si>
  <si>
    <t>Celková cena v eur s DPH</t>
  </si>
  <si>
    <t>Celková cena za cely predmet zákazky</t>
  </si>
  <si>
    <t>Lehota dodania v kalendárnych dňoch</t>
  </si>
  <si>
    <t>Dlažba vzorovaná vzor 1</t>
  </si>
  <si>
    <t>Dlažba vzorovaná vzor 2</t>
  </si>
  <si>
    <t>Dlažba vzorovaná vzor 3</t>
  </si>
  <si>
    <t>Dlažba vzorovaná vzor 4</t>
  </si>
  <si>
    <t>Dlažba bez vzoru s hladkým povrchom</t>
  </si>
  <si>
    <t>Dlažba bez vzoru s dodatočnou povrchovou úpravou</t>
  </si>
  <si>
    <t>Lehota naa vystavenie prvej objednávky (v kalendárnych dňoch)</t>
  </si>
  <si>
    <t>Návrh na plnenie kritéria K3 (váha 3%)</t>
  </si>
  <si>
    <t>Návrh na plnenie kritéria K2 (váha 7%)</t>
  </si>
  <si>
    <t>Návrh na plnenie kritéria K1 (váha 90%)</t>
  </si>
  <si>
    <t>Jednotková cena v eur bez DPH (za jeden m2)</t>
  </si>
  <si>
    <t>Získaný počet bodov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</si>
</sst>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5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0" fillId="0" borderId="17" xfId="0" applyBorder="1" applyProtection="1"/>
    <xf numFmtId="0" fontId="3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Protection="1"/>
    <xf numFmtId="0" fontId="1" fillId="0" borderId="0" xfId="0" applyFont="1" applyBorder="1" applyProtection="1"/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37" xfId="0" applyFont="1" applyBorder="1" applyProtection="1"/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34" xfId="0" applyFont="1" applyFill="1" applyBorder="1" applyAlignment="1" applyProtection="1">
      <alignment horizontal="center" vertical="center" wrapText="1"/>
    </xf>
    <xf numFmtId="1" fontId="6" fillId="5" borderId="3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33" xfId="0" applyNumberFormat="1" applyFont="1" applyFill="1" applyBorder="1" applyAlignment="1" applyProtection="1">
      <alignment horizontal="center" vertical="center" wrapText="1"/>
      <protection hidden="1"/>
    </xf>
    <xf numFmtId="1" fontId="1" fillId="4" borderId="36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36" xfId="0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2" fillId="5" borderId="31" xfId="0" applyFont="1" applyFill="1" applyBorder="1" applyAlignment="1" applyProtection="1">
      <alignment horizontal="center" vertical="center" wrapText="1"/>
    </xf>
    <xf numFmtId="0" fontId="2" fillId="5" borderId="26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29" xfId="0" applyFont="1" applyFill="1" applyBorder="1" applyAlignment="1" applyProtection="1">
      <alignment horizontal="center" vertical="center" wrapText="1"/>
      <protection hidden="1"/>
    </xf>
    <xf numFmtId="0" fontId="1" fillId="0" borderId="35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6" fillId="5" borderId="39" xfId="0" applyFont="1" applyFill="1" applyBorder="1" applyAlignment="1" applyProtection="1">
      <alignment horizontal="center" vertical="center" wrapText="1"/>
      <protection hidden="1"/>
    </xf>
    <xf numFmtId="0" fontId="6" fillId="5" borderId="28" xfId="0" applyFont="1" applyFill="1" applyBorder="1" applyAlignment="1" applyProtection="1">
      <alignment horizontal="center" vertical="center" wrapText="1"/>
      <protection hidden="1"/>
    </xf>
    <xf numFmtId="0" fontId="6" fillId="5" borderId="38" xfId="0" applyFont="1" applyFill="1" applyBorder="1" applyAlignment="1" applyProtection="1">
      <alignment horizontal="center" vertical="center" wrapText="1"/>
      <protection hidden="1"/>
    </xf>
    <xf numFmtId="1" fontId="6" fillId="5" borderId="20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24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6" fillId="5" borderId="35" xfId="0" applyFont="1" applyFill="1" applyBorder="1" applyAlignment="1" applyProtection="1">
      <alignment horizontal="center" vertical="center" wrapText="1"/>
      <protection hidden="1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0" fontId="6" fillId="5" borderId="32" xfId="0" applyFont="1" applyFill="1" applyBorder="1" applyAlignment="1" applyProtection="1">
      <alignment horizontal="center" vertical="center" wrapText="1"/>
      <protection hidden="1"/>
    </xf>
    <xf numFmtId="0" fontId="1" fillId="5" borderId="39" xfId="0" applyFont="1" applyFill="1" applyBorder="1" applyAlignment="1" applyProtection="1">
      <alignment horizontal="center" vertical="center" wrapText="1"/>
      <protection hidden="1"/>
    </xf>
    <xf numFmtId="0" fontId="1" fillId="5" borderId="38" xfId="0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4" fontId="6" fillId="5" borderId="20" xfId="0" applyNumberFormat="1" applyFont="1" applyFill="1" applyBorder="1" applyAlignment="1" applyProtection="1">
      <alignment horizontal="center" vertical="center" wrapText="1"/>
      <protection hidden="1"/>
    </xf>
    <xf numFmtId="4" fontId="6" fillId="5" borderId="24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258535</xdr:colOff>
      <xdr:row>3</xdr:row>
      <xdr:rowOff>136071</xdr:rowOff>
    </xdr:from>
    <xdr:to>
      <xdr:col>2</xdr:col>
      <xdr:colOff>795617</xdr:colOff>
      <xdr:row>3</xdr:row>
      <xdr:rowOff>560294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7E027D4-1811-4D99-A15F-8562184900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7" y="707571"/>
          <a:ext cx="2094699" cy="424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1"/>
  <sheetViews>
    <sheetView tabSelected="1" zoomScale="85" zoomScaleNormal="85" workbookViewId="0">
      <selection activeCell="B35" sqref="B35:F37"/>
    </sheetView>
  </sheetViews>
  <sheetFormatPr defaultColWidth="9.140625" defaultRowHeight="15" x14ac:dyDescent="0.25"/>
  <cols>
    <col min="1" max="1" width="3.140625" style="2" customWidth="1"/>
    <col min="2" max="2" width="23.42578125" style="2" customWidth="1"/>
    <col min="3" max="3" width="17.85546875" style="2" customWidth="1"/>
    <col min="4" max="4" width="21.140625" style="2" customWidth="1"/>
    <col min="5" max="5" width="27" style="2" customWidth="1"/>
    <col min="6" max="6" width="28.42578125" style="2" customWidth="1"/>
    <col min="7" max="16384" width="9.140625" style="1"/>
  </cols>
  <sheetData>
    <row r="2" spans="2:7" ht="15.75" thickBot="1" x14ac:dyDescent="0.3">
      <c r="B2" s="6"/>
      <c r="C2" s="6"/>
      <c r="D2" s="6"/>
      <c r="E2" s="6"/>
      <c r="F2" s="6"/>
    </row>
    <row r="3" spans="2:7" ht="14.45" customHeight="1" thickTop="1" x14ac:dyDescent="0.25">
      <c r="B3" s="36"/>
      <c r="C3" s="34"/>
      <c r="D3" s="34" t="s">
        <v>15</v>
      </c>
      <c r="E3" s="34"/>
      <c r="F3" s="34"/>
      <c r="G3" s="4"/>
    </row>
    <row r="4" spans="2:7" ht="63" customHeight="1" x14ac:dyDescent="0.25">
      <c r="B4" s="37"/>
      <c r="C4" s="35"/>
      <c r="D4" s="35"/>
      <c r="E4" s="35"/>
      <c r="F4" s="35"/>
      <c r="G4" s="4"/>
    </row>
    <row r="5" spans="2:7" ht="30.95" customHeight="1" x14ac:dyDescent="0.25">
      <c r="B5" s="29" t="s">
        <v>0</v>
      </c>
      <c r="C5" s="30"/>
      <c r="D5" s="31"/>
      <c r="E5" s="32"/>
      <c r="F5" s="33"/>
    </row>
    <row r="6" spans="2:7" x14ac:dyDescent="0.25">
      <c r="B6" s="29" t="s">
        <v>1</v>
      </c>
      <c r="C6" s="30"/>
      <c r="D6" s="31"/>
      <c r="E6" s="32"/>
      <c r="F6" s="33"/>
    </row>
    <row r="7" spans="2:7" x14ac:dyDescent="0.25">
      <c r="B7" s="29" t="s">
        <v>2</v>
      </c>
      <c r="C7" s="30"/>
      <c r="D7" s="31"/>
      <c r="E7" s="32"/>
      <c r="F7" s="33"/>
    </row>
    <row r="8" spans="2:7" x14ac:dyDescent="0.25">
      <c r="B8" s="29" t="s">
        <v>3</v>
      </c>
      <c r="C8" s="30"/>
      <c r="D8" s="31"/>
      <c r="E8" s="32"/>
      <c r="F8" s="33"/>
    </row>
    <row r="9" spans="2:7" x14ac:dyDescent="0.25">
      <c r="B9" s="29" t="s">
        <v>4</v>
      </c>
      <c r="C9" s="30"/>
      <c r="D9" s="31"/>
      <c r="E9" s="32"/>
      <c r="F9" s="33"/>
    </row>
    <row r="10" spans="2:7" x14ac:dyDescent="0.25">
      <c r="B10" s="29" t="s">
        <v>5</v>
      </c>
      <c r="C10" s="30"/>
      <c r="D10" s="31"/>
      <c r="E10" s="32"/>
      <c r="F10" s="33"/>
    </row>
    <row r="11" spans="2:7" x14ac:dyDescent="0.25">
      <c r="B11" s="54" t="s">
        <v>6</v>
      </c>
      <c r="C11" s="55"/>
      <c r="D11" s="31"/>
      <c r="E11" s="32"/>
      <c r="F11" s="33"/>
    </row>
    <row r="12" spans="2:7" ht="15.75" thickBot="1" x14ac:dyDescent="0.3">
      <c r="B12" s="64" t="s">
        <v>7</v>
      </c>
      <c r="C12" s="65"/>
      <c r="D12" s="39" t="s">
        <v>8</v>
      </c>
      <c r="E12" s="40"/>
      <c r="F12" s="41"/>
    </row>
    <row r="13" spans="2:7" ht="15.75" thickTop="1" x14ac:dyDescent="0.25">
      <c r="B13" s="3"/>
      <c r="C13" s="3"/>
      <c r="D13" s="38"/>
      <c r="E13" s="38"/>
      <c r="F13" s="12"/>
    </row>
    <row r="14" spans="2:7" ht="15.75" thickBot="1" x14ac:dyDescent="0.3">
      <c r="B14" s="3"/>
      <c r="C14" s="3"/>
      <c r="D14" s="28"/>
      <c r="E14" s="28"/>
      <c r="F14" s="12"/>
    </row>
    <row r="15" spans="2:7" ht="39" customHeight="1" thickTop="1" x14ac:dyDescent="0.25">
      <c r="B15" s="25" t="s">
        <v>30</v>
      </c>
      <c r="C15" s="26"/>
      <c r="D15" s="26"/>
      <c r="E15" s="26"/>
      <c r="F15" s="27"/>
    </row>
    <row r="16" spans="2:7" ht="45.95" customHeight="1" x14ac:dyDescent="0.25">
      <c r="B16" s="9" t="s">
        <v>9</v>
      </c>
      <c r="C16" s="5" t="s">
        <v>16</v>
      </c>
      <c r="D16" s="5" t="s">
        <v>31</v>
      </c>
      <c r="E16" s="5" t="s">
        <v>17</v>
      </c>
      <c r="F16" s="10" t="s">
        <v>18</v>
      </c>
    </row>
    <row r="17" spans="1:6" ht="45.95" customHeight="1" x14ac:dyDescent="0.25">
      <c r="B17" s="15" t="s">
        <v>21</v>
      </c>
      <c r="C17" s="16">
        <v>1875</v>
      </c>
      <c r="D17" s="22"/>
      <c r="E17" s="17">
        <f>C17*D17</f>
        <v>0</v>
      </c>
      <c r="F17" s="18">
        <f>E17*1.2</f>
        <v>0</v>
      </c>
    </row>
    <row r="18" spans="1:6" ht="45.95" customHeight="1" x14ac:dyDescent="0.25">
      <c r="B18" s="15" t="s">
        <v>22</v>
      </c>
      <c r="C18" s="16">
        <v>1875</v>
      </c>
      <c r="D18" s="22"/>
      <c r="E18" s="17">
        <f t="shared" ref="E18:E22" si="0">C18*D18</f>
        <v>0</v>
      </c>
      <c r="F18" s="18">
        <f t="shared" ref="F18:F22" si="1">E18*1.2</f>
        <v>0</v>
      </c>
    </row>
    <row r="19" spans="1:6" ht="45.95" customHeight="1" x14ac:dyDescent="0.25">
      <c r="B19" s="15" t="s">
        <v>23</v>
      </c>
      <c r="C19" s="16">
        <v>1875</v>
      </c>
      <c r="D19" s="22"/>
      <c r="E19" s="17">
        <f t="shared" si="0"/>
        <v>0</v>
      </c>
      <c r="F19" s="18">
        <f t="shared" si="1"/>
        <v>0</v>
      </c>
    </row>
    <row r="20" spans="1:6" ht="45.95" customHeight="1" x14ac:dyDescent="0.25">
      <c r="B20" s="15" t="s">
        <v>24</v>
      </c>
      <c r="C20" s="16">
        <v>1875</v>
      </c>
      <c r="D20" s="22"/>
      <c r="E20" s="17">
        <f t="shared" si="0"/>
        <v>0</v>
      </c>
      <c r="F20" s="18">
        <f t="shared" si="1"/>
        <v>0</v>
      </c>
    </row>
    <row r="21" spans="1:6" ht="45.95" customHeight="1" x14ac:dyDescent="0.25">
      <c r="B21" s="15" t="s">
        <v>25</v>
      </c>
      <c r="C21" s="16">
        <v>7500</v>
      </c>
      <c r="D21" s="22"/>
      <c r="E21" s="17">
        <f t="shared" si="0"/>
        <v>0</v>
      </c>
      <c r="F21" s="18">
        <f t="shared" si="1"/>
        <v>0</v>
      </c>
    </row>
    <row r="22" spans="1:6" ht="45.95" customHeight="1" x14ac:dyDescent="0.25">
      <c r="B22" s="15" t="s">
        <v>26</v>
      </c>
      <c r="C22" s="16">
        <v>5000</v>
      </c>
      <c r="D22" s="23"/>
      <c r="E22" s="17">
        <f t="shared" si="0"/>
        <v>0</v>
      </c>
      <c r="F22" s="18">
        <f t="shared" si="1"/>
        <v>0</v>
      </c>
    </row>
    <row r="23" spans="1:6" ht="60" customHeight="1" x14ac:dyDescent="0.25">
      <c r="B23" s="71" t="s">
        <v>19</v>
      </c>
      <c r="C23" s="72"/>
      <c r="D23" s="73"/>
      <c r="E23" s="19">
        <f>SUM(E17:E22)</f>
        <v>0</v>
      </c>
      <c r="F23" s="20">
        <f>E23*1.2</f>
        <v>0</v>
      </c>
    </row>
    <row r="24" spans="1:6" ht="60" customHeight="1" thickBot="1" x14ac:dyDescent="0.3">
      <c r="B24" s="56" t="s">
        <v>32</v>
      </c>
      <c r="C24" s="57"/>
      <c r="D24" s="58"/>
      <c r="E24" s="59">
        <f>90*((872708.4-F23)/872708.4)</f>
        <v>90</v>
      </c>
      <c r="F24" s="60"/>
    </row>
    <row r="25" spans="1:6" ht="16.5" thickTop="1" thickBot="1" x14ac:dyDescent="0.3">
      <c r="C25" s="8"/>
    </row>
    <row r="26" spans="1:6" ht="42" customHeight="1" thickTop="1" x14ac:dyDescent="0.25">
      <c r="B26" s="51" t="s">
        <v>29</v>
      </c>
      <c r="C26" s="52"/>
      <c r="D26" s="52"/>
      <c r="E26" s="52"/>
      <c r="F26" s="53"/>
    </row>
    <row r="27" spans="1:6" ht="36" customHeight="1" x14ac:dyDescent="0.25">
      <c r="B27" s="69" t="s">
        <v>11</v>
      </c>
      <c r="C27" s="70"/>
      <c r="D27" s="14" t="s">
        <v>9</v>
      </c>
      <c r="E27" s="76" t="s">
        <v>10</v>
      </c>
      <c r="F27" s="77"/>
    </row>
    <row r="28" spans="1:6" ht="42.75" customHeight="1" thickBot="1" x14ac:dyDescent="0.3">
      <c r="B28" s="74" t="s">
        <v>27</v>
      </c>
      <c r="C28" s="75"/>
      <c r="D28" s="24">
        <v>60</v>
      </c>
      <c r="E28" s="78">
        <f>7*((180-D28)/120)</f>
        <v>7</v>
      </c>
      <c r="F28" s="79"/>
    </row>
    <row r="29" spans="1:6" ht="15.75" thickTop="1" x14ac:dyDescent="0.25">
      <c r="C29" s="8"/>
    </row>
    <row r="30" spans="1:6" ht="20.25" customHeight="1" thickBot="1" x14ac:dyDescent="0.3">
      <c r="C30" s="8"/>
    </row>
    <row r="31" spans="1:6" ht="45" customHeight="1" thickTop="1" x14ac:dyDescent="0.25">
      <c r="B31" s="51" t="s">
        <v>28</v>
      </c>
      <c r="C31" s="52"/>
      <c r="D31" s="52"/>
      <c r="E31" s="52"/>
      <c r="F31" s="53"/>
    </row>
    <row r="32" spans="1:6" ht="46.5" customHeight="1" x14ac:dyDescent="0.25">
      <c r="A32" s="8"/>
      <c r="B32" s="69" t="s">
        <v>11</v>
      </c>
      <c r="C32" s="70"/>
      <c r="D32" s="14" t="s">
        <v>9</v>
      </c>
      <c r="E32" s="76" t="s">
        <v>10</v>
      </c>
      <c r="F32" s="77"/>
    </row>
    <row r="33" spans="1:6" ht="60" customHeight="1" thickBot="1" x14ac:dyDescent="0.3">
      <c r="A33" s="8"/>
      <c r="B33" s="74" t="s">
        <v>20</v>
      </c>
      <c r="C33" s="75"/>
      <c r="D33" s="21">
        <v>1</v>
      </c>
      <c r="E33" s="78">
        <f>3*((60-D33)/59)</f>
        <v>3</v>
      </c>
      <c r="F33" s="79"/>
    </row>
    <row r="34" spans="1:6" ht="16.5" thickTop="1" thickBot="1" x14ac:dyDescent="0.3">
      <c r="B34" s="7"/>
      <c r="E34" s="13"/>
      <c r="F34" s="13"/>
    </row>
    <row r="35" spans="1:6" ht="15.75" thickTop="1" x14ac:dyDescent="0.25">
      <c r="B35" s="66" t="s">
        <v>12</v>
      </c>
      <c r="C35" s="61" t="s">
        <v>13</v>
      </c>
      <c r="D35" s="42" t="s">
        <v>14</v>
      </c>
      <c r="E35" s="43"/>
      <c r="F35" s="44"/>
    </row>
    <row r="36" spans="1:6" x14ac:dyDescent="0.25">
      <c r="B36" s="67"/>
      <c r="C36" s="62"/>
      <c r="D36" s="45"/>
      <c r="E36" s="46"/>
      <c r="F36" s="47"/>
    </row>
    <row r="37" spans="1:6" ht="62.25" customHeight="1" thickBot="1" x14ac:dyDescent="0.3">
      <c r="B37" s="68"/>
      <c r="C37" s="63"/>
      <c r="D37" s="48"/>
      <c r="E37" s="49"/>
      <c r="F37" s="50"/>
    </row>
    <row r="38" spans="1:6" ht="15.75" thickTop="1" x14ac:dyDescent="0.25"/>
    <row r="40" spans="1:6" x14ac:dyDescent="0.25">
      <c r="B40" s="1"/>
    </row>
    <row r="41" spans="1:6" x14ac:dyDescent="0.25">
      <c r="B41" s="11"/>
    </row>
  </sheetData>
  <sheetProtection algorithmName="SHA-512" hashValue="Agf2+/9kEGyz8xle/4V7fn4DU3xlY0m5ZaFWLUODUhen1sM3jk+9LpGnniwZs7m33reU89+pRdj7R3hU15XAVg==" saltValue="RWfGukFozVd+5k26oDhWEQ==" spinCount="100000" sheet="1" selectLockedCells="1"/>
  <dataConsolidate/>
  <mergeCells count="37">
    <mergeCell ref="B26:F26"/>
    <mergeCell ref="B27:C27"/>
    <mergeCell ref="E27:F27"/>
    <mergeCell ref="B28:C28"/>
    <mergeCell ref="E28:F28"/>
    <mergeCell ref="D12:F12"/>
    <mergeCell ref="D35:F37"/>
    <mergeCell ref="B31:F31"/>
    <mergeCell ref="B11:C11"/>
    <mergeCell ref="B10:C10"/>
    <mergeCell ref="B24:D24"/>
    <mergeCell ref="E24:F24"/>
    <mergeCell ref="D11:F11"/>
    <mergeCell ref="C35:C37"/>
    <mergeCell ref="B12:C12"/>
    <mergeCell ref="B35:B37"/>
    <mergeCell ref="B32:C32"/>
    <mergeCell ref="B23:D23"/>
    <mergeCell ref="B33:C33"/>
    <mergeCell ref="E32:F32"/>
    <mergeCell ref="E33:F33"/>
    <mergeCell ref="B15:F15"/>
    <mergeCell ref="D14:E14"/>
    <mergeCell ref="B9:C9"/>
    <mergeCell ref="D9:F9"/>
    <mergeCell ref="D3:F4"/>
    <mergeCell ref="B3:C4"/>
    <mergeCell ref="D5:F5"/>
    <mergeCell ref="B5:C5"/>
    <mergeCell ref="B6:C6"/>
    <mergeCell ref="B7:C7"/>
    <mergeCell ref="B8:C8"/>
    <mergeCell ref="D13:E13"/>
    <mergeCell ref="D6:F6"/>
    <mergeCell ref="D7:F7"/>
    <mergeCell ref="D8:F8"/>
    <mergeCell ref="D10:F10"/>
  </mergeCells>
  <phoneticPr fontId="5" type="noConversion"/>
  <dataValidations xWindow="426" yWindow="390" count="3">
    <dataValidation type="list" allowBlank="1" sqref="D12:F12" xr:uid="{DDFF22EB-5BA1-4D69-99B0-12FA80C1DD92}">
      <formula1>"platca DPH, neplatca DPH"</formula1>
    </dataValidation>
    <dataValidation type="whole" allowBlank="1" showInputMessage="1" showErrorMessage="1" error="Zadali ste hodnotu mimo povolený interval." prompt="Maximálna povolená hodnota je 60. Minimálna povolená hodnota je 1." sqref="D33" xr:uid="{DB1508B5-A6BE-41F0-9C15-0498924EDA87}">
      <formula1>1</formula1>
      <formula2>60</formula2>
    </dataValidation>
    <dataValidation type="whole" allowBlank="1" showInputMessage="1" showErrorMessage="1" error="Zadali ste hodnotu mimo povolený interval." prompt="Maximálna povolená hodnota je 180. Minimálna povolená hodnota je 60." sqref="D28" xr:uid="{EDCD4173-8430-4602-9F75-DAB7D2B2F38C}">
      <formula1>60</formula1>
      <formula2>180</formula2>
    </dataValidation>
  </dataValidations>
  <pageMargins left="0.7" right="0.7" top="0.75" bottom="0.75" header="0.3" footer="0.3"/>
  <pageSetup paperSize="9" scale="7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F9BAE2-8C0C-402F-AEAB-9D861910AB43}">
  <ds:schemaRefs>
    <ds:schemaRef ds:uri="http://purl.org/dc/dcmitype/"/>
    <ds:schemaRef ds:uri="http://www.w3.org/XML/1998/namespace"/>
    <ds:schemaRef ds:uri="http://purl.org/dc/elements/1.1/"/>
    <ds:schemaRef ds:uri="bb3d1ceb-ec91-4593-ab49-8ce9533748d9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e4b31099-8163-4ac9-ab84-be06feeb7ef4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8EED74-2C03-4BA1-A35F-258AB224F8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100EAC-52BB-4540-A77F-7D42F7ACE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2021-10-27T10:48:43Z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