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gistratba-my.sharepoint.com/personal/ivan_pudis_bratislava_sk/Documents/Documents/verejne obstaravania/údržba zelene/01_nova sutaz 2021/ziadosti o napravu/"/>
    </mc:Choice>
  </mc:AlternateContent>
  <xr:revisionPtr revIDLastSave="12" documentId="8_{82916E6C-731A-4F85-8EB4-F976485BF511}" xr6:coauthVersionLast="47" xr6:coauthVersionMax="47" xr10:uidLastSave="{ADE7736F-A9D0-4ED6-933D-3B37ECD059B0}"/>
  <bookViews>
    <workbookView xWindow="-23148" yWindow="-108" windowWidth="23256" windowHeight="12576" xr2:uid="{2F4DB74F-9532-4469-BF61-8B0730D32034}"/>
  </bookViews>
  <sheets>
    <sheet name="Bratislava VÝCHOD" sheetId="1" r:id="rId1"/>
  </sheets>
  <definedNames>
    <definedName name="_xlnm.Print_Titles" localSheetId="0">'Bratislava VÝCHOD'!$1:$1</definedName>
    <definedName name="_xlnm.Print_Area" localSheetId="0">'Bratislava VÝCHOD'!$A$1:$I$153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52" i="1" l="1"/>
  <c r="I152" i="1" s="1"/>
  <c r="G152" i="1"/>
  <c r="H151" i="1"/>
  <c r="I151" i="1" s="1"/>
  <c r="G151" i="1"/>
  <c r="H150" i="1"/>
  <c r="I150" i="1" s="1"/>
  <c r="G150" i="1"/>
  <c r="H149" i="1"/>
  <c r="I149" i="1" s="1"/>
  <c r="G149" i="1"/>
  <c r="H148" i="1"/>
  <c r="I148" i="1" s="1"/>
  <c r="G148" i="1"/>
  <c r="H147" i="1"/>
  <c r="I147" i="1" s="1"/>
  <c r="G147" i="1"/>
  <c r="H146" i="1"/>
  <c r="I146" i="1" s="1"/>
  <c r="G146" i="1"/>
  <c r="I145" i="1"/>
  <c r="H145" i="1"/>
  <c r="G145" i="1"/>
  <c r="H144" i="1"/>
  <c r="I144" i="1" s="1"/>
  <c r="G144" i="1"/>
  <c r="H143" i="1"/>
  <c r="I143" i="1" s="1"/>
  <c r="G143" i="1"/>
  <c r="H142" i="1"/>
  <c r="I142" i="1" s="1"/>
  <c r="G142" i="1"/>
  <c r="H141" i="1"/>
  <c r="I141" i="1" s="1"/>
  <c r="G141" i="1"/>
  <c r="H140" i="1"/>
  <c r="I140" i="1" s="1"/>
  <c r="G140" i="1"/>
  <c r="H139" i="1"/>
  <c r="I139" i="1" s="1"/>
  <c r="G139" i="1"/>
  <c r="H138" i="1"/>
  <c r="I138" i="1" s="1"/>
  <c r="G138" i="1"/>
  <c r="H137" i="1"/>
  <c r="I137" i="1" s="1"/>
  <c r="G137" i="1"/>
  <c r="H136" i="1"/>
  <c r="I136" i="1" s="1"/>
  <c r="G136" i="1"/>
  <c r="I135" i="1"/>
  <c r="H135" i="1"/>
  <c r="G135" i="1"/>
  <c r="H134" i="1"/>
  <c r="I134" i="1" s="1"/>
  <c r="G134" i="1"/>
  <c r="H133" i="1"/>
  <c r="I133" i="1" s="1"/>
  <c r="G133" i="1"/>
  <c r="H132" i="1"/>
  <c r="I132" i="1" s="1"/>
  <c r="G132" i="1"/>
  <c r="H131" i="1"/>
  <c r="I131" i="1" s="1"/>
  <c r="G131" i="1"/>
  <c r="H130" i="1"/>
  <c r="I130" i="1" s="1"/>
  <c r="G130" i="1"/>
  <c r="I129" i="1"/>
  <c r="H129" i="1"/>
  <c r="G129" i="1"/>
  <c r="H128" i="1"/>
  <c r="I128" i="1" s="1"/>
  <c r="G128" i="1"/>
  <c r="H127" i="1"/>
  <c r="I127" i="1" s="1"/>
  <c r="G127" i="1"/>
  <c r="H126" i="1"/>
  <c r="I126" i="1" s="1"/>
  <c r="G126" i="1"/>
  <c r="H125" i="1"/>
  <c r="I125" i="1" s="1"/>
  <c r="G125" i="1"/>
  <c r="H124" i="1"/>
  <c r="I124" i="1" s="1"/>
  <c r="G124" i="1"/>
  <c r="H123" i="1"/>
  <c r="I123" i="1" s="1"/>
  <c r="G123" i="1"/>
  <c r="H122" i="1"/>
  <c r="I122" i="1" s="1"/>
  <c r="G122" i="1"/>
  <c r="H121" i="1"/>
  <c r="I121" i="1" s="1"/>
  <c r="G121" i="1"/>
  <c r="H120" i="1"/>
  <c r="I120" i="1" s="1"/>
  <c r="G120" i="1"/>
  <c r="H119" i="1"/>
  <c r="I119" i="1" s="1"/>
  <c r="G119" i="1"/>
  <c r="H118" i="1"/>
  <c r="I118" i="1" s="1"/>
  <c r="G118" i="1"/>
  <c r="H117" i="1"/>
  <c r="I117" i="1" s="1"/>
  <c r="G117" i="1"/>
  <c r="H116" i="1"/>
  <c r="I116" i="1" s="1"/>
  <c r="G116" i="1"/>
  <c r="H115" i="1"/>
  <c r="I115" i="1" s="1"/>
  <c r="G115" i="1"/>
  <c r="H114" i="1"/>
  <c r="I114" i="1" s="1"/>
  <c r="G114" i="1"/>
  <c r="H113" i="1"/>
  <c r="I113" i="1" s="1"/>
  <c r="G113" i="1"/>
  <c r="H112" i="1"/>
  <c r="I112" i="1" s="1"/>
  <c r="G112" i="1"/>
  <c r="H111" i="1"/>
  <c r="I111" i="1" s="1"/>
  <c r="G111" i="1"/>
  <c r="H110" i="1"/>
  <c r="I110" i="1" s="1"/>
  <c r="G110" i="1"/>
  <c r="H109" i="1"/>
  <c r="I109" i="1" s="1"/>
  <c r="G109" i="1"/>
  <c r="H108" i="1"/>
  <c r="I108" i="1" s="1"/>
  <c r="G108" i="1"/>
  <c r="H107" i="1"/>
  <c r="I107" i="1" s="1"/>
  <c r="G107" i="1"/>
  <c r="H106" i="1"/>
  <c r="I106" i="1" s="1"/>
  <c r="G106" i="1"/>
  <c r="H105" i="1"/>
  <c r="I105" i="1" s="1"/>
  <c r="G105" i="1"/>
  <c r="H104" i="1"/>
  <c r="I104" i="1" s="1"/>
  <c r="G104" i="1"/>
  <c r="H103" i="1"/>
  <c r="I103" i="1" s="1"/>
  <c r="G103" i="1"/>
  <c r="H102" i="1"/>
  <c r="I102" i="1" s="1"/>
  <c r="G102" i="1"/>
  <c r="H101" i="1"/>
  <c r="I101" i="1" s="1"/>
  <c r="G101" i="1"/>
  <c r="H100" i="1"/>
  <c r="I100" i="1" s="1"/>
  <c r="G100" i="1"/>
  <c r="H99" i="1"/>
  <c r="I99" i="1" s="1"/>
  <c r="G99" i="1"/>
  <c r="H98" i="1"/>
  <c r="I98" i="1" s="1"/>
  <c r="G98" i="1"/>
  <c r="I97" i="1"/>
  <c r="H97" i="1"/>
  <c r="G97" i="1"/>
  <c r="H96" i="1"/>
  <c r="I96" i="1" s="1"/>
  <c r="G96" i="1"/>
  <c r="H95" i="1"/>
  <c r="I95" i="1" s="1"/>
  <c r="G95" i="1"/>
  <c r="H94" i="1"/>
  <c r="I94" i="1" s="1"/>
  <c r="G94" i="1"/>
  <c r="H93" i="1"/>
  <c r="I93" i="1" s="1"/>
  <c r="G93" i="1"/>
  <c r="H92" i="1"/>
  <c r="I92" i="1" s="1"/>
  <c r="G92" i="1"/>
  <c r="H91" i="1"/>
  <c r="I91" i="1" s="1"/>
  <c r="G91" i="1"/>
  <c r="H90" i="1"/>
  <c r="I90" i="1" s="1"/>
  <c r="G90" i="1"/>
  <c r="H89" i="1"/>
  <c r="I89" i="1" s="1"/>
  <c r="G89" i="1"/>
  <c r="H88" i="1"/>
  <c r="I88" i="1" s="1"/>
  <c r="G88" i="1"/>
  <c r="H87" i="1"/>
  <c r="I87" i="1" s="1"/>
  <c r="G87" i="1"/>
  <c r="H86" i="1"/>
  <c r="I86" i="1" s="1"/>
  <c r="G86" i="1"/>
  <c r="H85" i="1"/>
  <c r="I85" i="1" s="1"/>
  <c r="G85" i="1"/>
  <c r="H84" i="1"/>
  <c r="I84" i="1" s="1"/>
  <c r="G84" i="1"/>
  <c r="H83" i="1"/>
  <c r="I83" i="1" s="1"/>
  <c r="G83" i="1"/>
  <c r="H82" i="1"/>
  <c r="I82" i="1" s="1"/>
  <c r="G82" i="1"/>
  <c r="H81" i="1"/>
  <c r="I81" i="1" s="1"/>
  <c r="G81" i="1"/>
  <c r="H80" i="1"/>
  <c r="I80" i="1" s="1"/>
  <c r="G80" i="1"/>
  <c r="H79" i="1"/>
  <c r="I79" i="1" s="1"/>
  <c r="G79" i="1"/>
  <c r="H78" i="1"/>
  <c r="I78" i="1" s="1"/>
  <c r="G78" i="1"/>
  <c r="H77" i="1"/>
  <c r="I77" i="1" s="1"/>
  <c r="G77" i="1"/>
  <c r="H76" i="1"/>
  <c r="I76" i="1" s="1"/>
  <c r="G76" i="1"/>
  <c r="H75" i="1"/>
  <c r="I75" i="1" s="1"/>
  <c r="G75" i="1"/>
  <c r="H74" i="1"/>
  <c r="I74" i="1" s="1"/>
  <c r="G74" i="1"/>
  <c r="H73" i="1"/>
  <c r="I73" i="1" s="1"/>
  <c r="G73" i="1"/>
  <c r="H72" i="1"/>
  <c r="I72" i="1" s="1"/>
  <c r="G72" i="1"/>
  <c r="H71" i="1"/>
  <c r="I71" i="1" s="1"/>
  <c r="G71" i="1"/>
  <c r="H70" i="1"/>
  <c r="I70" i="1" s="1"/>
  <c r="G70" i="1"/>
  <c r="H69" i="1"/>
  <c r="I69" i="1" s="1"/>
  <c r="G69" i="1"/>
  <c r="H68" i="1"/>
  <c r="I68" i="1" s="1"/>
  <c r="G68" i="1"/>
  <c r="H67" i="1"/>
  <c r="I67" i="1" s="1"/>
  <c r="G67" i="1"/>
  <c r="H66" i="1"/>
  <c r="I66" i="1" s="1"/>
  <c r="G66" i="1"/>
  <c r="H65" i="1"/>
  <c r="I65" i="1" s="1"/>
  <c r="G65" i="1"/>
  <c r="H64" i="1"/>
  <c r="I64" i="1" s="1"/>
  <c r="G64" i="1"/>
  <c r="H63" i="1"/>
  <c r="I63" i="1" s="1"/>
  <c r="G63" i="1"/>
  <c r="H62" i="1"/>
  <c r="I62" i="1" s="1"/>
  <c r="G62" i="1"/>
  <c r="H61" i="1"/>
  <c r="I61" i="1" s="1"/>
  <c r="G61" i="1"/>
  <c r="H60" i="1"/>
  <c r="I60" i="1" s="1"/>
  <c r="G60" i="1"/>
  <c r="H59" i="1"/>
  <c r="I59" i="1" s="1"/>
  <c r="G59" i="1"/>
  <c r="H58" i="1"/>
  <c r="I58" i="1" s="1"/>
  <c r="G58" i="1"/>
  <c r="H57" i="1"/>
  <c r="I57" i="1" s="1"/>
  <c r="G57" i="1"/>
  <c r="H56" i="1"/>
  <c r="I56" i="1" s="1"/>
  <c r="G56" i="1"/>
  <c r="H55" i="1"/>
  <c r="I55" i="1" s="1"/>
  <c r="G55" i="1"/>
  <c r="H54" i="1"/>
  <c r="I54" i="1" s="1"/>
  <c r="G54" i="1"/>
  <c r="H53" i="1"/>
  <c r="I53" i="1" s="1"/>
  <c r="G53" i="1"/>
  <c r="H52" i="1"/>
  <c r="I52" i="1" s="1"/>
  <c r="G52" i="1"/>
  <c r="H51" i="1"/>
  <c r="I51" i="1" s="1"/>
  <c r="G51" i="1"/>
  <c r="H50" i="1"/>
  <c r="I50" i="1" s="1"/>
  <c r="G50" i="1"/>
  <c r="H49" i="1"/>
  <c r="I49" i="1" s="1"/>
  <c r="G49" i="1"/>
  <c r="H48" i="1"/>
  <c r="I48" i="1" s="1"/>
  <c r="G48" i="1"/>
  <c r="H47" i="1"/>
  <c r="I47" i="1" s="1"/>
  <c r="G47" i="1"/>
  <c r="H46" i="1"/>
  <c r="I46" i="1" s="1"/>
  <c r="G46" i="1"/>
  <c r="H45" i="1"/>
  <c r="I45" i="1" s="1"/>
  <c r="G45" i="1"/>
  <c r="H44" i="1"/>
  <c r="I44" i="1" s="1"/>
  <c r="G44" i="1"/>
  <c r="H43" i="1"/>
  <c r="I43" i="1" s="1"/>
  <c r="G43" i="1"/>
  <c r="H42" i="1"/>
  <c r="I42" i="1" s="1"/>
  <c r="G42" i="1"/>
  <c r="H41" i="1"/>
  <c r="I41" i="1" s="1"/>
  <c r="G41" i="1"/>
  <c r="H40" i="1"/>
  <c r="I40" i="1" s="1"/>
  <c r="G40" i="1"/>
  <c r="H39" i="1"/>
  <c r="I39" i="1" s="1"/>
  <c r="G39" i="1"/>
  <c r="H38" i="1"/>
  <c r="I38" i="1" s="1"/>
  <c r="G38" i="1"/>
  <c r="H37" i="1"/>
  <c r="I37" i="1" s="1"/>
  <c r="G37" i="1"/>
  <c r="H36" i="1"/>
  <c r="I36" i="1" s="1"/>
  <c r="G36" i="1"/>
  <c r="I35" i="1"/>
  <c r="H35" i="1"/>
  <c r="G35" i="1"/>
  <c r="H34" i="1"/>
  <c r="I34" i="1" s="1"/>
  <c r="G34" i="1"/>
  <c r="H33" i="1"/>
  <c r="I33" i="1" s="1"/>
  <c r="G33" i="1"/>
  <c r="H32" i="1"/>
  <c r="I32" i="1" s="1"/>
  <c r="G32" i="1"/>
  <c r="H31" i="1"/>
  <c r="I31" i="1" s="1"/>
  <c r="G31" i="1"/>
  <c r="H30" i="1"/>
  <c r="I30" i="1" s="1"/>
  <c r="G30" i="1"/>
  <c r="H29" i="1"/>
  <c r="I29" i="1" s="1"/>
  <c r="G29" i="1"/>
  <c r="H28" i="1"/>
  <c r="I28" i="1" s="1"/>
  <c r="G28" i="1"/>
  <c r="H27" i="1"/>
  <c r="I27" i="1" s="1"/>
  <c r="G27" i="1"/>
  <c r="H26" i="1"/>
  <c r="I26" i="1" s="1"/>
  <c r="G26" i="1"/>
  <c r="H25" i="1"/>
  <c r="I25" i="1" s="1"/>
  <c r="G25" i="1"/>
  <c r="H24" i="1"/>
  <c r="I24" i="1" s="1"/>
  <c r="G24" i="1"/>
  <c r="H23" i="1"/>
  <c r="I23" i="1" s="1"/>
  <c r="G23" i="1"/>
  <c r="H22" i="1"/>
  <c r="I22" i="1" s="1"/>
  <c r="G22" i="1"/>
  <c r="H21" i="1"/>
  <c r="I21" i="1" s="1"/>
  <c r="G21" i="1"/>
  <c r="H20" i="1"/>
  <c r="I20" i="1" s="1"/>
  <c r="G20" i="1"/>
  <c r="H19" i="1"/>
  <c r="I19" i="1" s="1"/>
  <c r="G19" i="1"/>
  <c r="H18" i="1"/>
  <c r="I18" i="1" s="1"/>
  <c r="G18" i="1"/>
  <c r="H17" i="1"/>
  <c r="I17" i="1" s="1"/>
  <c r="G17" i="1"/>
  <c r="H16" i="1"/>
  <c r="I16" i="1" s="1"/>
  <c r="G16" i="1"/>
  <c r="H15" i="1"/>
  <c r="I15" i="1" s="1"/>
  <c r="G15" i="1"/>
  <c r="H14" i="1"/>
  <c r="I14" i="1" s="1"/>
  <c r="G14" i="1"/>
  <c r="H13" i="1"/>
  <c r="I13" i="1" s="1"/>
  <c r="G13" i="1"/>
  <c r="H12" i="1"/>
  <c r="I12" i="1" s="1"/>
  <c r="G12" i="1"/>
  <c r="H11" i="1"/>
  <c r="I11" i="1" s="1"/>
  <c r="G11" i="1"/>
  <c r="H10" i="1"/>
  <c r="I10" i="1" s="1"/>
  <c r="G10" i="1"/>
  <c r="H9" i="1"/>
  <c r="I9" i="1" s="1"/>
  <c r="G9" i="1"/>
  <c r="H8" i="1"/>
  <c r="I8" i="1" s="1"/>
  <c r="G8" i="1"/>
  <c r="H7" i="1"/>
  <c r="I7" i="1" s="1"/>
  <c r="G7" i="1"/>
  <c r="H6" i="1"/>
  <c r="I6" i="1" s="1"/>
  <c r="G6" i="1"/>
  <c r="H5" i="1"/>
  <c r="I5" i="1" s="1"/>
  <c r="G5" i="1"/>
  <c r="H4" i="1"/>
  <c r="I4" i="1" s="1"/>
  <c r="G4" i="1"/>
  <c r="H3" i="1"/>
  <c r="I3" i="1" s="1"/>
  <c r="G3" i="1"/>
  <c r="H2" i="1"/>
  <c r="G2" i="1"/>
  <c r="H153" i="1" l="1"/>
  <c r="I2" i="1"/>
  <c r="I153" i="1" s="1"/>
</calcChain>
</file>

<file path=xl/sharedStrings.xml><?xml version="1.0" encoding="utf-8"?>
<sst xmlns="http://schemas.openxmlformats.org/spreadsheetml/2006/main" count="320" uniqueCount="177">
  <si>
    <t>ID</t>
  </si>
  <si>
    <t>Kategória položiek</t>
  </si>
  <si>
    <t>Popis položky</t>
  </si>
  <si>
    <t>jednotková cena</t>
  </si>
  <si>
    <t>m.j.</t>
  </si>
  <si>
    <t>Množstvo/rok</t>
  </si>
  <si>
    <t>Množstvo/4 roky</t>
  </si>
  <si>
    <t>Suma/rok</t>
  </si>
  <si>
    <t>Suma/4 roky</t>
  </si>
  <si>
    <t>Údržba trávnatých a spevnených plôch</t>
  </si>
  <si>
    <t xml:space="preserve"> Kosenie trávnika parterového, so zhrabaním, naložením hrabanky na dopravný prostriedok, jej odvozom na miesto zhodnotenia biologického odpadu a so zložením.</t>
  </si>
  <si>
    <t>m2</t>
  </si>
  <si>
    <t xml:space="preserve"> Kosenie trávnika parkového, so zhrabaním, naložením hrabanky na dopravný prostriedok, jej odvozom na miesto zhodnotenia biologického odpadu a so zložením.</t>
  </si>
  <si>
    <t xml:space="preserve"> Kosenie trávno – bylinného spoločenstva , so zhrabaním, naložením hrabanky na dopravný prostriedok, jej odvozom na miesto zhodnotenia biologického odpadu a so zložením.</t>
  </si>
  <si>
    <t xml:space="preserve"> Odstránenie ruderalného porastu mechanicky, so zhrabaním, naložením hrabanky na dopravný prostriedok,jej odvozom na miesto zhodnotenia biologického odpadu a so zložením.</t>
  </si>
  <si>
    <t xml:space="preserve"> Jarné čistenie pozemkov, vyhrabanie trávnika, mechanické  vyzbieranie  rozptýleného  odpadu,  vyhrabanie  lístia, s naložením na dopravný prostriedok,  odvoz odpadu na miesto zhodnotenia resp. zneškodnenia odpadu.</t>
  </si>
  <si>
    <t xml:space="preserve"> Jesenné čistenie pozemkov - mechanické  vyzbieranie  rozptýleného  odpadu, vyhrabanie trávnika, vyhrabanie  lístia  je závislé  od  poveternostných  podmienok,  s naložením na dopravný prostriedok, odvoz  odpadu  na  miesto  zhodnotenia  odpadu  resp. zneškodnenia odpadu.</t>
  </si>
  <si>
    <t xml:space="preserve"> Čistenie otvorených korýt tokov od nánosov a biologického odpadu (lístie, konáre) bez použitia ťažkých mechanizmov.</t>
  </si>
  <si>
    <t>bm</t>
  </si>
  <si>
    <t xml:space="preserve"> Čistenie spevnených plôch (zametanie) a mechanické odstránenie plevelu zo škár v spevnených plochách.</t>
  </si>
  <si>
    <t xml:space="preserve"> Vyzbieranie rozptýleného odpadu s naložením na dopravný prostriedok</t>
  </si>
  <si>
    <t xml:space="preserve"> Vyprázdňovanie nádoby na odpadky s dočistením stojiska, s naložením odpadu na dopravný prostriedok.</t>
  </si>
  <si>
    <t>ks</t>
  </si>
  <si>
    <t xml:space="preserve"> Založenie trávnika parkového na pôde vopred pripravenej s pokosením,  t.j. urovnaná a zbavená pôvodných porastov, výsevom v rovine alebo na svahu.</t>
  </si>
  <si>
    <t xml:space="preserve">Rozprestretie trávneho koberca alebo predpestovaného skalničkového koberca  </t>
  </si>
  <si>
    <t xml:space="preserve"> Založenie kvitnúcej lúky na pôde vopred pripravenej, t.j. urovnaná a zbavená pôvodných porastov, výsevom v rovine alebo na svahu.</t>
  </si>
  <si>
    <t>Údržba drevín</t>
  </si>
  <si>
    <t xml:space="preserve"> Presvetľovací rez , kríkov alebo ruží s výškou do 3 m</t>
  </si>
  <si>
    <t xml:space="preserve"> Presvetľovací rez, kríkov alebo ruží s výškou nad 3 m</t>
  </si>
  <si>
    <t xml:space="preserve"> Zmladzovací rez kríkov alebo ruží s s výškou do 3 m</t>
  </si>
  <si>
    <t xml:space="preserve"> Zmladzovací rez, kríkov alebo ruží s výškou nad 3 m</t>
  </si>
  <si>
    <t xml:space="preserve"> Rez stromov v sťažených podmienkach s rozrezaním konárov, naložením na dopravný prostriedok, odvozom na miesto zhodnotenia biologického odpadu a so zložením od 4 m do 6 m výšky</t>
  </si>
  <si>
    <t xml:space="preserve"> Rez stromov v sťažených podmienkach s rozrezaním konárov, naložením na dopravný prostriedok, odvozom na miesto zhodnotenia biologického odpadu a so zložením od výšky 6 m do výšky 10 m</t>
  </si>
  <si>
    <t xml:space="preserve"> Rez stromov v sťažených podmienkach s rozrezaním konárov, naložením na dopravný prostriedok, odvozom na miesto zhodnotenia biologického odpadu a so zložením do výšky 15 m</t>
  </si>
  <si>
    <t xml:space="preserve"> Rez stromov v sťažených podmienkach s rozrezaním konárov, naložením na dopravný prostriedok, odvozom na miesto zhodnotenia biologického odpadu a so zložením do výšky 20 m</t>
  </si>
  <si>
    <t xml:space="preserve"> Rez stromov v sťažených podmienkach s rozrezaním konárov, naložením na dopravný prostriedok, odvozom na miesto zhodnotenia biologického odpadu a so zložením nad 20 m</t>
  </si>
  <si>
    <t>Rez viacročných sadeníc listnatých drevín realizovaný pri ich výsadbe, alebo bezprostredne po výsadbe</t>
  </si>
  <si>
    <t xml:space="preserve"> Odstraňovanie nevhodných (náletových) drevín priemeru kmeňa do 100mm , odstránenie krovín a tŕstia, s odprataním vyťaženej drevnej hmoty s naložením na dopravný prostriedok, s odstránením pňa.</t>
  </si>
  <si>
    <t xml:space="preserve"> Vyrúbanie stromu v sťažených podmienkach bez odstránenia pňa s odprataním kmeňa a konárov na vzdialenosť do 20 m, zložením na hromady alebo s naložením na dopravný prostriedok, priemeru kmeňa:  do 300 mm</t>
  </si>
  <si>
    <t xml:space="preserve"> Vyrúbanie stromu v sťažených podmienkach bez odstránenia pňa s odprataním kmeňa a konárov na vzdialenosť do 20 m, zložením na hromady alebo s naložením na dopravný prostriedok, priemeru kmeňa:  nad 300 do 400 mm</t>
  </si>
  <si>
    <t xml:space="preserve"> Vyrúbanie stromu v sťažených podmienkach bez odstránenia pňa s odprataním kmeňa a konárov na vzdialenosť do 20 m, zložením na hromady alebo s naložením na dopravný prostriedok, priemeru kmeňa:  nad 400 do 500 mm</t>
  </si>
  <si>
    <t xml:space="preserve"> Vyrúbanie stromu v sťažených podmienkach bez odstránenia pňa s odprataním kmeňa a konárov na vzdialenosť do 20 m, zložením na hromady alebo s naložením na dopravný prostriedok, priemeru kmeňa:  nad 500 do 600 mm</t>
  </si>
  <si>
    <t>Vyrúbanie stromu v sťažených podmienkach bez odstránenia pňa s odprataním kmeňa a konárov na vzdialenosť do 20 m, zložením na hromady alebo s naložením na dopravný prostriedok, priemeru kmeňa:  nad 600 do 700 mm</t>
  </si>
  <si>
    <t xml:space="preserve"> Vyrúbanie stromu v sťažených podmienkach bez odstránenia pňa s odprataním kmeňa a konárov na vzdialenosť do 20 m, zložením na hromady alebo s naložením na dopravný prostriedok, priemeru kmeňa:  nad 700 do 800 mm</t>
  </si>
  <si>
    <t xml:space="preserve"> Vyrúbanie stromu v sťažených podmienkach bez odstránenia pňa s odprataním kmeňa a konárov na vzdialenosť do 20 m, zložením na hromady alebo s naložením na dopravný prostriedok, priemeru kmeňa:  nad 800 do 900 mm</t>
  </si>
  <si>
    <t xml:space="preserve"> Vyrúbanie stromu v sťažených podmienkach bez odstránenia pňa s odprataním kmeňa a konárov na vzdialenosť do 20 m, zložením na hromady alebo s naložením na dopravný prostriedok, priemeru kmeňa:  nad 900 mm</t>
  </si>
  <si>
    <t xml:space="preserve"> Odstránenie vyvráteného stromu alebo kostrového konára v sťažených podmienkach bez použitia ťažkých mechanizmov, s rozrezaním pňa a konárov, s priemerom do 300mm</t>
  </si>
  <si>
    <t xml:space="preserve"> Odstránenie vyvráteného stromu alebo kostrového konára v sťažených podmienkach bez použitia ťažkých mechanizmov, s rozrezaním pňa a konárov, s priemerom od 300 do 500 mm</t>
  </si>
  <si>
    <t xml:space="preserve"> Odstránenie vyvráteného stromu alebo kostrového konára v sťažených podmienkach bez použitia ťažkých mechanizmov, s rozrezaním pňa a konárov, s priemerom od 500 do 700mm</t>
  </si>
  <si>
    <t xml:space="preserve"> Odstránenie vyvráteného stromu alebo kostrového konára v sťažených podmienkach bez použitia ťažkých mechanizmov, s rozrezaním pňa a konárov, s priemerom od 700 do 900mm</t>
  </si>
  <si>
    <t xml:space="preserve"> Odstránenie vyvráteného stromu alebo kostrového konára v sťažených podmienkach bez použitia ťažkých mechanizmov, s rozrezaním pňa a konárov, s priemerom nad 900mm</t>
  </si>
  <si>
    <t xml:space="preserve"> Odstránenie pňa v sťažených podmienkach ručne alebo strojovo (fréza) s odprataním získaného dreva, s naložením na dopravný prostriedok, so zasypaním jamy, doplnením zeminy, zhutnením a s úpravou terénu, priemeru pňa na reznej ploche do 500 mm</t>
  </si>
  <si>
    <t xml:space="preserve"> Odstránenie pňa v sťažených podmienkach ručne alebo strojovo (fréza) s odrpataním získaného dreva, s naložením na dopravný prostriedok, so zasypaním jamy, doplnením zeminy, zhutnením a s úpravou terénu, priemeru pňa na reznej ploche nad 500 mm</t>
  </si>
  <si>
    <t xml:space="preserve"> Drvenie orezaných vetiev strojovo</t>
  </si>
  <si>
    <t>m3</t>
  </si>
  <si>
    <t xml:space="preserve"> Prístrojové  vyšetrenie  drevín  (napr.  tomografom,  resistografom)  pre  potreby  detekcie  trhlín, skrytých dutín a stability drevín.</t>
  </si>
  <si>
    <t>Vizuálne zhodnotenie vitality a zdravotného stavu drevín s vypracovaním dokumentu starostlivosti o dreviny (odborného posudku) a návrhom nevyhnutných odborných zásahov.</t>
  </si>
  <si>
    <t>Údržba rastlín</t>
  </si>
  <si>
    <t xml:space="preserve"> Ošetrenie vysadených kvetín v nádobe (zvýšenom záhone), vypletie s prípadným odstránením odkvitnutých častí rastlín, s naložením odpadu na dopravný prostriedok a s odvozom</t>
  </si>
  <si>
    <t xml:space="preserve"> Zamulčovanie mulčovacou kôrou alebo drevnou štiepkou, hrúbky vrstvy do 100 mm.</t>
  </si>
  <si>
    <t xml:space="preserve"> Mulčovaníe záhonu štrkom alebo štrkodrvou hrúbky vrstvy do 50 mm.</t>
  </si>
  <si>
    <t xml:space="preserve"> Ošetrenie vysadených kvetín, t.j. vypletie s prípadným odstránením odkvitnutých častí rastlín, s naložením odpadu na dopravný prostriedok odvozom a so zložením.</t>
  </si>
  <si>
    <t xml:space="preserve"> Hnojenie roztokom hnojiva s dovozom vody (1 l/m2, 50 l/1 sonda).</t>
  </si>
  <si>
    <t>l</t>
  </si>
  <si>
    <t>Likvidácia inváznych druhov</t>
  </si>
  <si>
    <t xml:space="preserve"> Likvidácia invázných rastlín, so zhrabaním, naložením hrabanky na dopravný prostriedok, odvozom na miesto likvidácie odpadu a so zložením.</t>
  </si>
  <si>
    <t xml:space="preserve"> Chemický postrek inváznych rastlín, po uplynutí účinnej lehoty postreku odstránenie ošetrených rastlín.</t>
  </si>
  <si>
    <t xml:space="preserve"> Chemická injektáž invázných drevín - 1 vpich / zásek vrátane herbicídu</t>
  </si>
  <si>
    <t>Výsadba rastlín</t>
  </si>
  <si>
    <t xml:space="preserve"> Hĺbenie rýh pre výsadbu rastlín bez výmeny pôdy, s prípadným naložením prebytočných výkopkov na dopravný prostriedok, odvozom a so zložením, šírky do 600 mm a do hĺbky 500 mm.</t>
  </si>
  <si>
    <t xml:space="preserve"> Hĺbenie jamiek pre vysádzanie rastlín bez výmeny pôdy, s prípadným naložením prebytočných výkopkov na dopravný prostriedok, s odvozom a so zložením, do objemu 0,01 m3 </t>
  </si>
  <si>
    <t xml:space="preserve"> Hĺbenie jamiek pre vysádzanie rastlín bez výmeny pôdy, s prípadným naložením prebytočných výkopkov na dopravný prostriedok, s odvozom a so zložením, do objemu 0,01-0,02 m3 </t>
  </si>
  <si>
    <t xml:space="preserve"> Hĺbenie jamiek pre vysádzanie rastlín bez výmeny pôdy, s prípadným naložením prebytočných výkopkov na dopravný prostriedok, s odvozom a so zložením, objemu nad 0,125 do 0,40 m3 </t>
  </si>
  <si>
    <t xml:space="preserve"> Hĺbenie jamiek pre vysádzanie rastlín bez výmeny pôdy, s prípadným naložením prebytočných výkopkov na dopravný prostriedok, s odvozom a so zložením, do objemu 0,40-1 m3 </t>
  </si>
  <si>
    <t xml:space="preserve"> Hĺbenie jamiek pre vysádzanie rastlín bez výmeny pôdy, s prípadným naložením prebytočných výkopkov na dopravný prostriedok, s odvozom a so zložením, do objemu 1-2 m3</t>
  </si>
  <si>
    <t xml:space="preserve"> Hĺbenie jamiek pre vysádzanie rastlín s výmenou pôdy do 50%, s prípadným naložením prebytočných výkopkov na dopravný prostriedok, s odvozom a so zložením, do objemu 0,01 m3</t>
  </si>
  <si>
    <t xml:space="preserve"> Hĺbenie jamiek pre vysádzanie rastlín s výmenou pôdy do 50%, s prípadným naložením prebytočných výkopkov na dopravný prostriedok, s odvozom a so zložením, do objemu 0,01-0,02 m3</t>
  </si>
  <si>
    <t xml:space="preserve"> Hĺbenie jamiek pre vysádzanie rastlín s výmenou pôdy do 50%, s prípadným naložením prebytočných výkopkov na dopravný prostriedok, s odvozom a so zložením, objemu na 0,125 do 0,40 m3</t>
  </si>
  <si>
    <t xml:space="preserve"> Hĺbenie jamiek pre vysádzanie rastlín s výmenou pôdy do 50%, s prípadným naložením prebytočných výkopkov na dopravný prostriedok, s odvozom a so zložením, do objemu 0,40-1m3 m3</t>
  </si>
  <si>
    <t xml:space="preserve"> Hĺbenie jamiek pre vysádzanie rastlín s výmenou pôdy do 50%, s prípadným naložením prebytočných výkopkov na dopravný prostriedok, s odvozom a so zložením, do objemu 1-2m3</t>
  </si>
  <si>
    <t xml:space="preserve"> Výsadba dreviny s balom do vopred vyhĺbenej jamky so zaliatím v rovine alebo na svahu pri priemere balu 100-200 mm (kry)</t>
  </si>
  <si>
    <t xml:space="preserve"> Výsadba dreviny s balom do vopred vyhĺbenej jamky so zaliatím v rovine alebo na svahu pri priemere balu od 200 do 500 mm</t>
  </si>
  <si>
    <t xml:space="preserve"> Výsadba dreviny s balom do vopred vyhĺbenej jamky so zaliatím v rovine alebo na svahu pri priemere balu od 500 do 1000 mm</t>
  </si>
  <si>
    <t xml:space="preserve"> Výsadba dreviny s balom do vopred vyhĺbenej jamky so zaliatím v rovine alebo na svahu pri priemere balu nad 1000 mm</t>
  </si>
  <si>
    <t xml:space="preserve"> Výsadba živého plota do vopred vyhĺbenej ryhy so zaliatím v rovine alebo na svahu z drevín s balom</t>
  </si>
  <si>
    <t xml:space="preserve"> Výsadba predpestovaného živého plota do vopred vyhĺbenej ryhy so zaliatím v rovine alebo na svahu z drevín s balom</t>
  </si>
  <si>
    <t xml:space="preserve"> Zakotvenie dreviny troma a viac kolmi s ochranou proti poškodeniu kmeňa v mieste vzoprenia, s úpevnením textilnými kotviacimi pásmi pri priemere kolov do 100 mm pri dĺžke kolov do 3 m</t>
  </si>
  <si>
    <t xml:space="preserve"> Zakotvenie dreviny pod úrovňou zeme, ukotvenie podzemnou konšrukciou z popruhov a kovových kotiev, bal chránený kokosovou rohožou</t>
  </si>
  <si>
    <t xml:space="preserve"> Zhotovenie obalu kmeňa stromu z juty v jednej vrstve, alebo aplikácia  ochranného náteru, podľa požiadavky</t>
  </si>
  <si>
    <t xml:space="preserve"> Osadenie zábrany proti koseniu polkolmi, 6 ks dĺžky do 1000 mm</t>
  </si>
  <si>
    <t xml:space="preserve"> Ošetrenie vysadených drevín solitérnych, t.j. odburinenie s nakyprením, s prípadným zložením odpadu na hromady, naložením na dopravný prostriedok, odvozom a so zložením</t>
  </si>
  <si>
    <t xml:space="preserve"> Ošetrenie vysadených drevín v skupinách, t.j. odburinenie s nakyprením, s prípadným zložením odpadu na hromady, naložením na dopravný prostriedok, odvozom a so zložením</t>
  </si>
  <si>
    <t xml:space="preserve"> Dovoz vody pre zálievku rastlín a zaliatie</t>
  </si>
  <si>
    <t>Chemické odburinenie pôdy pred založením záhonov alebo trávnika alebo spevnených plôch postrekom naširoko, po uplynutí účinnej lehoty postreku odstránenie biomasy.</t>
  </si>
  <si>
    <t xml:space="preserve"> Obrobenie pôdy kultivátorovaním (kultivátorom, rotavátorom, rotadaironom)</t>
  </si>
  <si>
    <t xml:space="preserve"> Vodorovné premiestnenie ornice so zložením na vzdialenosť do 50 m.</t>
  </si>
  <si>
    <t xml:space="preserve"> Plošná úprava terénu s urovnaním povrchu, bez doplnenia ornice, pri nerovnostiach terénu nad +-50 do +-100mm v rovine alebo vo svahu.</t>
  </si>
  <si>
    <t xml:space="preserve"> Rozprestretie a urovnanie ornice, zeminy , substrátu v rovine alebo vo svahu hrúbky vrstvy do 150 mm bez dodávky ornice, zeminy, substrátu.</t>
  </si>
  <si>
    <t xml:space="preserve"> Obrobenie pôdy valcovaním v rovine alebo na svahu.</t>
  </si>
  <si>
    <t xml:space="preserve"> Obrobenie pôdy hrabaním v rovine alebo na svahu.</t>
  </si>
  <si>
    <t xml:space="preserve"> Príprava nádob pre vysádzanie rastlín pri výške nádoby do 700 mm a ploche nádoby do 0,3 m2</t>
  </si>
  <si>
    <t xml:space="preserve"> Doplnenie  substrátu do nádoby, hrúbky vrstvy do 100 mm, do nádoby s výškou do 700mm.</t>
  </si>
  <si>
    <t xml:space="preserve"> Výsadba kvetín do pripravenej pôdy so zaliatím, (letničiek).</t>
  </si>
  <si>
    <t xml:space="preserve"> Výsadba kvetín do pripravenej pôdy so zaliatím, (trvaliek)</t>
  </si>
  <si>
    <t xml:space="preserve"> Výsadba kvetín do pripravenej pôdy so zaliatím (cibuľoviny a hľuzoviny).</t>
  </si>
  <si>
    <t xml:space="preserve"> Výsadba splaňujúcich cibuľovín a hlúz </t>
  </si>
  <si>
    <t>Mechanizovaná výsadba cibuľovín a hlúz</t>
  </si>
  <si>
    <t xml:space="preserve"> Položenie a ukotvenie mulčovacej textílie v rovine alebo na svahu.</t>
  </si>
  <si>
    <t>pokládka drenážnej a filtračnej vrstvy</t>
  </si>
  <si>
    <t xml:space="preserve">Geodetické vytýčenenie a zameranie </t>
  </si>
  <si>
    <t>Dodanie tovaru</t>
  </si>
  <si>
    <t xml:space="preserve"> Závlahová sonda</t>
  </si>
  <si>
    <t>Látka zlepšujca pôdne vlastnosti a zadržiavanie vody</t>
  </si>
  <si>
    <t xml:space="preserve"> Netkaná mulčovacia geotextília</t>
  </si>
  <si>
    <t xml:space="preserve"> Mulčovacia kôra 70 l bal.</t>
  </si>
  <si>
    <t>bal</t>
  </si>
  <si>
    <t xml:space="preserve"> Drvené kamenivo, frakcia 8/16 mm</t>
  </si>
  <si>
    <t>t</t>
  </si>
  <si>
    <t xml:space="preserve"> Kotviaca konštrukcia - 3 ks kolov, priemer do 100 mm, dĺžka kolu 3 m, vrátane uväzovacieho materiálu a 3 ks drevenej priečky</t>
  </si>
  <si>
    <t xml:space="preserve"> Zábrana proti koseniu pozostavajúca zo 6 polkolov, priemer do 100 mm, dĺžka 600 mm</t>
  </si>
  <si>
    <t xml:space="preserve"> Substrát záhradnícky 70 l bal.</t>
  </si>
  <si>
    <t xml:space="preserve"> Rašelina kyslá 70 l bal.</t>
  </si>
  <si>
    <t xml:space="preserve"> Ornica</t>
  </si>
  <si>
    <t xml:space="preserve"> Záhradnícka zemina preosievaná - voľne ložená</t>
  </si>
  <si>
    <t xml:space="preserve"> Plastový záhonový obrubník s tromi klincami</t>
  </si>
  <si>
    <t>Záhonový oceľový obrubník</t>
  </si>
  <si>
    <t xml:space="preserve"> Chránič kmeňa stromu </t>
  </si>
  <si>
    <t>Zavlažovací lem</t>
  </si>
  <si>
    <t xml:space="preserve"> Zavlažovací vak - min. 57 l</t>
  </si>
  <si>
    <t xml:space="preserve"> Usmerňovač rastu koreňov</t>
  </si>
  <si>
    <t xml:space="preserve"> Obmedzovač rastu koreňov</t>
  </si>
  <si>
    <t xml:space="preserve"> Kotvenie koreňového balu</t>
  </si>
  <si>
    <t xml:space="preserve"> Kotvenie viackmenných drevín</t>
  </si>
  <si>
    <t xml:space="preserve"> Tabletové hnojivo</t>
  </si>
  <si>
    <t xml:space="preserve"> Dodanie kanalizačného poklopu</t>
  </si>
  <si>
    <t xml:space="preserve"> Stromy l. kategórie s rastovou formou viackmenné, výška 250 - 300 cm</t>
  </si>
  <si>
    <t xml:space="preserve"> Stromy l. kategórie s obvodom kmeňa 16/18 cm</t>
  </si>
  <si>
    <t xml:space="preserve"> Stromy l. kategórie s obvodom kmeňa 18/20 cm</t>
  </si>
  <si>
    <t xml:space="preserve"> Stromy I. kategórie s obvodom kmeňa 20/25 cm</t>
  </si>
  <si>
    <t xml:space="preserve"> Stromy I. kategórie s obvodom kmeňa 45/50 cm</t>
  </si>
  <si>
    <t xml:space="preserve">Dreviny l. kategórie - predpestovaný živý plot výšky 80 cm </t>
  </si>
  <si>
    <t xml:space="preserve">Dreviny l. kategórie - predpestovaný živý plot výšky 180 cm </t>
  </si>
  <si>
    <t xml:space="preserve"> Stromy I. kategórie výšky do 150 cm</t>
  </si>
  <si>
    <t xml:space="preserve"> Stromy I. kategórie výšky nad 150 cm</t>
  </si>
  <si>
    <t xml:space="preserve"> Kry I.  kategórie výšky do 20 cm</t>
  </si>
  <si>
    <t xml:space="preserve"> Kry I.  kategórie výšky od 20- 50 cm</t>
  </si>
  <si>
    <t xml:space="preserve"> Kry I. kategórie výšky nad 50 cm</t>
  </si>
  <si>
    <t xml:space="preserve"> Kry I. kategórie výšky do 40 cm</t>
  </si>
  <si>
    <t xml:space="preserve"> Kry I. kategórie výšky nad 40 cm do 150 cm</t>
  </si>
  <si>
    <t xml:space="preserve"> Kry I. kategórie výšky do 20 cm</t>
  </si>
  <si>
    <t xml:space="preserve"> Kry I. kategórie výšky od 20- 50 cm</t>
  </si>
  <si>
    <t xml:space="preserve"> Popínavé rastliny I. kategórie v celkovej výške do 100 cm</t>
  </si>
  <si>
    <t xml:space="preserve"> Popínavé rastliny I. kategórie v celkovej výške nad 100 cm</t>
  </si>
  <si>
    <t xml:space="preserve"> Rastliny zapestované v kontajneri K9 (letničky, dvojročky, trvalky, okrasné trávy)</t>
  </si>
  <si>
    <t xml:space="preserve"> Rastliny zapestované v kontajneri C1 (1L) (letničky, dvojročky, trvalky, okrasné trávy)</t>
  </si>
  <si>
    <t xml:space="preserve"> Cibuľoviny a hľuznaté rastliny - podľa špecifikácie objednávateľa, veľké od 2,5 cm</t>
  </si>
  <si>
    <t xml:space="preserve"> Cibuľoviny a hľuznaté rastliny - podľa špecifikácie objednávateľa, malé do 2,5 cm</t>
  </si>
  <si>
    <t xml:space="preserve"> Trávny koberec (mačina)</t>
  </si>
  <si>
    <t xml:space="preserve"> Trávne osivo</t>
  </si>
  <si>
    <t>kg</t>
  </si>
  <si>
    <t xml:space="preserve"> Osivo druhovo pestrej trávovo-bylinnej zmesi (kvitnúca lúka)</t>
  </si>
  <si>
    <t>špeciálny minerálny substrát pre skalničky</t>
  </si>
  <si>
    <t>drenážno - hydroakumulačna vrstva - nopová fólia</t>
  </si>
  <si>
    <t>predpestovaný skalničkový koberec</t>
  </si>
  <si>
    <t>filtračná vrstva - geotextília</t>
  </si>
  <si>
    <t>Likvidácia odpadu</t>
  </si>
  <si>
    <t xml:space="preserve"> Zhodnotenie odpadu, podľa zákona o odpadoch č. 79/2015 Z.z.</t>
  </si>
  <si>
    <t xml:space="preserve"> Zneškodňovanie odpadu, podľa zákona o odpadoch č. 79/2015 Z.z.</t>
  </si>
  <si>
    <t>Hodinová základná sadzba</t>
  </si>
  <si>
    <t xml:space="preserve"> Hodinová zúčtovacia sadzba - zahŕňa práce menej náročné</t>
  </si>
  <si>
    <t>hod</t>
  </si>
  <si>
    <t xml:space="preserve"> Zahŕňa náročnejšie práce odbornejšieho charakteru - opravy a údržba stavebných prvkov drobnej architektúry</t>
  </si>
  <si>
    <t xml:space="preserve"> Zahŕňa práce s vysokozdvižnou technikou do výšky 16 m</t>
  </si>
  <si>
    <t xml:space="preserve"> Zahŕňa práce s vysokozdvižnou technikou do výšky 27 m</t>
  </si>
  <si>
    <t>SUMA</t>
  </si>
  <si>
    <r>
      <t xml:space="preserve"> Predstavuje cenu za technickú podporu -</t>
    </r>
    <r>
      <rPr>
        <strike/>
        <sz val="11"/>
        <color theme="1"/>
        <rFont val="Calibri"/>
        <family val="2"/>
        <charset val="238"/>
        <scheme val="minor"/>
      </rPr>
      <t xml:space="preserve"> inžiniering</t>
    </r>
    <r>
      <rPr>
        <sz val="11"/>
        <color theme="1"/>
        <rFont val="Calibri"/>
        <family val="2"/>
        <charset val="238"/>
        <scheme val="minor"/>
      </rPr>
      <t>, špecialne práce na drevinách</t>
    </r>
  </si>
  <si>
    <r>
      <t xml:space="preserve"> </t>
    </r>
    <r>
      <rPr>
        <strike/>
        <sz val="11"/>
        <color theme="1"/>
        <rFont val="Calibri"/>
        <family val="2"/>
        <charset val="238"/>
        <scheme val="minor"/>
      </rPr>
      <t xml:space="preserve">Zahŕňa zemné práce vrátane obsluhy stroja - opravy a údržba </t>
    </r>
    <r>
      <rPr>
        <sz val="11"/>
        <color rgb="FFFF0000"/>
        <rFont val="Calibri"/>
        <family val="2"/>
        <charset val="238"/>
        <scheme val="minor"/>
      </rPr>
      <t>Zabezpečenie odstávky inžinierských sietí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</si>
</sst>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_-* #,##0.00\ [$€-1]_-;\-* #,##0.00\ [$€-1]_-;_-* &quot;-&quot;??\ [$€-1]_-;_-@_-"/>
  </numFmts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rgb="FFFFFFFF"/>
      <name val="Calibri"/>
      <family val="2"/>
      <charset val="238"/>
    </font>
    <font>
      <sz val="11"/>
      <color rgb="FF000000"/>
      <name val="Calibri"/>
      <family val="2"/>
      <charset val="238"/>
    </font>
    <font>
      <b/>
      <sz val="11"/>
      <color rgb="FFFFFFFF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trike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70AD47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6">
    <xf numFmtId="0" fontId="0" fillId="0" borderId="0" xfId="0"/>
    <xf numFmtId="3" fontId="3" fillId="0" borderId="5" xfId="0" applyNumberFormat="1" applyFont="1" applyBorder="1" applyAlignment="1" applyProtection="1">
      <alignment vertical="center"/>
    </xf>
    <xf numFmtId="0" fontId="0" fillId="0" borderId="1" xfId="0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 wrapText="1"/>
    </xf>
    <xf numFmtId="0" fontId="0" fillId="0" borderId="2" xfId="0" applyBorder="1" applyAlignment="1" applyProtection="1">
      <alignment horizontal="left" vertical="center"/>
    </xf>
    <xf numFmtId="44" fontId="0" fillId="0" borderId="2" xfId="1" applyFont="1" applyBorder="1" applyAlignment="1" applyProtection="1">
      <alignment horizontal="right" vertical="center"/>
    </xf>
    <xf numFmtId="0" fontId="0" fillId="0" borderId="2" xfId="0" applyBorder="1" applyAlignment="1" applyProtection="1">
      <alignment horizontal="center" vertical="center"/>
    </xf>
    <xf numFmtId="3" fontId="0" fillId="0" borderId="2" xfId="0" applyNumberFormat="1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0" fillId="0" borderId="4" xfId="0" applyBorder="1" applyAlignment="1" applyProtection="1">
      <alignment wrapText="1"/>
    </xf>
    <xf numFmtId="0" fontId="0" fillId="0" borderId="5" xfId="0" applyBorder="1" applyAlignment="1" applyProtection="1">
      <alignment wrapText="1"/>
    </xf>
    <xf numFmtId="0" fontId="0" fillId="0" borderId="5" xfId="0" applyBorder="1" applyAlignment="1" applyProtection="1">
      <alignment horizontal="left" vertical="center" wrapText="1"/>
    </xf>
    <xf numFmtId="0" fontId="0" fillId="0" borderId="5" xfId="0" applyBorder="1" applyAlignment="1" applyProtection="1">
      <alignment horizontal="center" vertical="center" wrapText="1"/>
    </xf>
    <xf numFmtId="1" fontId="0" fillId="0" borderId="5" xfId="0" applyNumberFormat="1" applyBorder="1" applyAlignment="1" applyProtection="1">
      <alignment horizontal="right" vertical="center" wrapText="1"/>
    </xf>
    <xf numFmtId="164" fontId="0" fillId="0" borderId="5" xfId="0" applyNumberFormat="1" applyBorder="1" applyAlignment="1" applyProtection="1">
      <alignment wrapText="1"/>
    </xf>
    <xf numFmtId="164" fontId="0" fillId="0" borderId="6" xfId="0" applyNumberFormat="1" applyBorder="1" applyAlignment="1" applyProtection="1">
      <alignment wrapText="1"/>
    </xf>
    <xf numFmtId="0" fontId="0" fillId="0" borderId="0" xfId="0" applyProtection="1"/>
    <xf numFmtId="44" fontId="0" fillId="0" borderId="0" xfId="0" applyNumberFormat="1" applyProtection="1"/>
    <xf numFmtId="0" fontId="0" fillId="0" borderId="5" xfId="0" applyBorder="1" applyAlignment="1" applyProtection="1">
      <alignment horizontal="center" vertical="center"/>
    </xf>
    <xf numFmtId="0" fontId="0" fillId="0" borderId="5" xfId="0" applyBorder="1" applyProtection="1"/>
    <xf numFmtId="0" fontId="0" fillId="0" borderId="5" xfId="0" applyBorder="1" applyAlignment="1" applyProtection="1">
      <alignment horizontal="left" vertical="center"/>
    </xf>
    <xf numFmtId="1" fontId="0" fillId="0" borderId="5" xfId="0" applyNumberFormat="1" applyBorder="1" applyProtection="1"/>
    <xf numFmtId="164" fontId="0" fillId="0" borderId="5" xfId="0" applyNumberFormat="1" applyBorder="1" applyProtection="1"/>
    <xf numFmtId="164" fontId="0" fillId="0" borderId="6" xfId="0" applyNumberFormat="1" applyBorder="1" applyProtection="1"/>
    <xf numFmtId="3" fontId="0" fillId="0" borderId="5" xfId="0" applyNumberFormat="1" applyBorder="1" applyAlignment="1" applyProtection="1">
      <alignment vertical="center"/>
    </xf>
    <xf numFmtId="0" fontId="0" fillId="0" borderId="7" xfId="0" applyBorder="1" applyAlignment="1" applyProtection="1">
      <alignment wrapText="1"/>
    </xf>
    <xf numFmtId="0" fontId="0" fillId="0" borderId="8" xfId="0" applyBorder="1" applyAlignment="1" applyProtection="1">
      <alignment wrapText="1"/>
    </xf>
    <xf numFmtId="0" fontId="0" fillId="0" borderId="8" xfId="0" applyBorder="1" applyAlignment="1" applyProtection="1">
      <alignment horizontal="left" vertical="center" wrapText="1"/>
    </xf>
    <xf numFmtId="0" fontId="0" fillId="0" borderId="8" xfId="0" applyBorder="1" applyAlignment="1" applyProtection="1">
      <alignment horizontal="center" vertical="center" wrapText="1"/>
    </xf>
    <xf numFmtId="3" fontId="3" fillId="0" borderId="8" xfId="0" applyNumberFormat="1" applyFont="1" applyBorder="1" applyAlignment="1" applyProtection="1">
      <alignment vertical="center"/>
    </xf>
    <xf numFmtId="1" fontId="0" fillId="0" borderId="8" xfId="0" applyNumberFormat="1" applyBorder="1" applyAlignment="1" applyProtection="1">
      <alignment horizontal="right" vertical="center" wrapText="1"/>
    </xf>
    <xf numFmtId="164" fontId="0" fillId="0" borderId="8" xfId="0" applyNumberFormat="1" applyBorder="1" applyAlignment="1" applyProtection="1">
      <alignment wrapText="1"/>
    </xf>
    <xf numFmtId="164" fontId="0" fillId="0" borderId="9" xfId="0" applyNumberFormat="1" applyBorder="1" applyAlignment="1" applyProtection="1">
      <alignment wrapText="1"/>
    </xf>
    <xf numFmtId="0" fontId="4" fillId="2" borderId="0" xfId="0" applyFont="1" applyFill="1" applyProtection="1"/>
    <xf numFmtId="0" fontId="4" fillId="2" borderId="0" xfId="0" applyFont="1" applyFill="1" applyAlignment="1" applyProtection="1">
      <alignment horizontal="left" vertical="center"/>
    </xf>
    <xf numFmtId="44" fontId="4" fillId="2" borderId="0" xfId="1" applyFont="1" applyFill="1" applyAlignment="1" applyProtection="1">
      <alignment horizontal="right" vertical="center"/>
    </xf>
    <xf numFmtId="0" fontId="4" fillId="2" borderId="0" xfId="0" applyFont="1" applyFill="1" applyAlignment="1" applyProtection="1">
      <alignment horizontal="center" vertical="center"/>
    </xf>
    <xf numFmtId="3" fontId="4" fillId="2" borderId="0" xfId="0" applyNumberFormat="1" applyFont="1" applyFill="1" applyAlignment="1" applyProtection="1">
      <alignment vertical="center"/>
    </xf>
    <xf numFmtId="164" fontId="4" fillId="2" borderId="0" xfId="0" applyNumberFormat="1" applyFont="1" applyFill="1" applyProtection="1"/>
    <xf numFmtId="0" fontId="0" fillId="0" borderId="0" xfId="0" applyAlignment="1" applyProtection="1">
      <alignment horizontal="left" vertical="center"/>
    </xf>
    <xf numFmtId="44" fontId="0" fillId="0" borderId="0" xfId="1" applyFont="1" applyAlignment="1" applyProtection="1">
      <alignment horizontal="right" vertical="center"/>
    </xf>
    <xf numFmtId="3" fontId="0" fillId="0" borderId="0" xfId="0" applyNumberFormat="1" applyAlignment="1" applyProtection="1">
      <alignment vertical="center"/>
    </xf>
    <xf numFmtId="44" fontId="0" fillId="0" borderId="5" xfId="1" applyFont="1" applyBorder="1" applyAlignment="1" applyProtection="1">
      <alignment horizontal="right" vertical="center" wrapText="1"/>
      <protection locked="0"/>
    </xf>
    <xf numFmtId="44" fontId="0" fillId="0" borderId="5" xfId="1" applyFont="1" applyBorder="1" applyAlignment="1" applyProtection="1">
      <alignment horizontal="right" vertical="center"/>
      <protection locked="0"/>
    </xf>
    <xf numFmtId="44" fontId="0" fillId="0" borderId="8" xfId="1" applyFont="1" applyBorder="1" applyAlignment="1" applyProtection="1">
      <alignment horizontal="right" vertical="center" wrapText="1"/>
      <protection locked="0"/>
    </xf>
  </cellXfs>
  <cellStyles count="2">
    <cellStyle name="Mena" xfId="1" builtinId="4"/>
    <cellStyle name="Normálna" xfId="0" builtinId="0"/>
  </cellStyles>
  <dxfs count="14">
    <dxf>
      <font>
        <strike val="0"/>
        <outline val="0"/>
        <shadow val="0"/>
        <u val="none"/>
        <vertAlign val="baseline"/>
        <sz val="14"/>
        <name val="Calibri"/>
        <family val="2"/>
        <charset val="238"/>
      </font>
      <numFmt numFmtId="164" formatCode="_-* #,##0.00\ [$€-1]_-;\-* #,##0.00\ [$€-1]_-;_-* &quot;-&quot;??\ [$€-1]_-;_-@_-"/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strike val="0"/>
        <outline val="0"/>
        <shadow val="0"/>
        <u val="none"/>
        <vertAlign val="baseline"/>
        <sz val="14"/>
        <name val="Calibri"/>
        <family val="2"/>
        <charset val="238"/>
      </font>
      <numFmt numFmtId="164" formatCode="_-* #,##0.00\ [$€-1]_-;\-* #,##0.00\ [$€-1]_-;_-* &quot;-&quot;??\ [$€-1]_-;_-@_-"/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strike val="0"/>
        <outline val="0"/>
        <shadow val="0"/>
        <u val="none"/>
        <vertAlign val="baseline"/>
        <sz val="14"/>
        <name val="Calibri"/>
        <family val="2"/>
        <charset val="238"/>
      </font>
      <numFmt numFmtId="1" formatCode="0"/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strike val="0"/>
        <outline val="0"/>
        <shadow val="0"/>
        <u val="none"/>
        <vertAlign val="baseline"/>
        <sz val="14"/>
        <color rgb="FF000000"/>
        <name val="Calibri"/>
        <family val="2"/>
        <charset val="238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strike val="0"/>
        <outline val="0"/>
        <shadow val="0"/>
        <u val="none"/>
        <vertAlign val="baseline"/>
        <sz val="14"/>
        <name val="Calibri"/>
        <family val="2"/>
        <charset val="238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strike val="0"/>
        <outline val="0"/>
        <shadow val="0"/>
        <u val="none"/>
        <vertAlign val="baseline"/>
        <sz val="14"/>
        <name val="Calibri"/>
        <family val="2"/>
        <charset val="238"/>
      </font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strike val="0"/>
        <outline val="0"/>
        <shadow val="0"/>
        <u val="none"/>
        <vertAlign val="baseline"/>
        <sz val="16"/>
        <name val="Calibri"/>
        <family val="2"/>
        <charset val="238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strike val="0"/>
        <outline val="0"/>
        <shadow val="0"/>
        <u val="none"/>
        <vertAlign val="baseline"/>
        <sz val="14"/>
        <name val="Calibri"/>
        <family val="2"/>
        <charset val="238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strike val="0"/>
        <outline val="0"/>
        <shadow val="0"/>
        <u val="none"/>
        <vertAlign val="baseline"/>
        <sz val="14"/>
        <name val="Calibri"/>
        <family val="2"/>
        <charset val="238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protection locked="1" hidden="0"/>
    </dxf>
    <dxf>
      <border outline="0"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A8B0077-600B-4EB6-9C3D-5C7560908833}" name="Tabuľka8__210" displayName="Tabuľka8__210" ref="A1:I152" totalsRowShown="0" headerRowDxfId="13" dataDxfId="11" headerRowBorderDxfId="12" tableBorderDxfId="10" totalsRowBorderDxfId="9">
  <autoFilter ref="A1:I152" xr:uid="{EA5F9406-238C-4130-BBDF-DFEDF18D8B8A}"/>
  <sortState xmlns:xlrd2="http://schemas.microsoft.com/office/spreadsheetml/2017/richdata2" ref="A2:I152">
    <sortCondition ref="A1:A152"/>
  </sortState>
  <tableColumns count="9">
    <tableColumn id="1" xr3:uid="{3FEF77BA-A56C-491C-A82F-7F40A054B1BE}" name="ID" dataDxfId="8"/>
    <tableColumn id="2" xr3:uid="{0026069C-B3F9-4A2F-8DE2-5A774610CEAE}" name="Kategória položiek" dataDxfId="7"/>
    <tableColumn id="3" xr3:uid="{401A0BC2-2A36-43CF-85D1-E42B81E1F282}" name="Popis položky" dataDxfId="6"/>
    <tableColumn id="4" xr3:uid="{AB344234-65D8-473C-9815-5282FE955281}" name="jednotková cena" dataDxfId="5" dataCellStyle="Mena"/>
    <tableColumn id="5" xr3:uid="{0B644184-D9F8-4B47-B326-7EE8A2C8C691}" name="m.j." dataDxfId="4"/>
    <tableColumn id="6" xr3:uid="{F2BF341A-868F-4D38-A0B4-10759D1C44EA}" name="Množstvo/rok" dataDxfId="3"/>
    <tableColumn id="7" xr3:uid="{B94FB098-B9D8-4F68-BC1B-A6D4B6254318}" name="Množstvo/4 roky" dataDxfId="2">
      <calculatedColumnFormula>Tabuľka8__210[[#This Row],[Množstvo/rok]]*4</calculatedColumnFormula>
    </tableColumn>
    <tableColumn id="8" xr3:uid="{6D2BAC7B-1946-4552-BFBE-54CD66CDD818}" name="Suma/rok" dataDxfId="1">
      <calculatedColumnFormula>Tabuľka8__210[[#This Row],[jednotková cena]]*Tabuľka8__210[[#This Row],[Množstvo/rok]]</calculatedColumnFormula>
    </tableColumn>
    <tableColumn id="9" xr3:uid="{385789F2-EB3C-4FB9-A382-BA5432E3F9CB}" name="Suma/4 roky" dataDxfId="0">
      <calculatedColumnFormula>Tabuľka8__210[[#This Row],[Suma/rok]]*4</calculatedColumnFormula>
    </tableColumn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A9E548-1646-4B57-A408-3C90B9E223AB}">
  <dimension ref="A1:K153"/>
  <sheetViews>
    <sheetView tabSelected="1" topLeftCell="A133" zoomScaleNormal="100" zoomScaleSheetLayoutView="85" workbookViewId="0">
      <selection activeCell="C154" sqref="C154"/>
    </sheetView>
  </sheetViews>
  <sheetFormatPr defaultRowHeight="14.4" x14ac:dyDescent="0.3"/>
  <cols>
    <col min="1" max="1" width="8.44140625" style="17" bestFit="1" customWidth="1"/>
    <col min="2" max="2" width="22.33203125" style="17" bestFit="1" customWidth="1"/>
    <col min="3" max="3" width="102" style="40" bestFit="1" customWidth="1"/>
    <col min="4" max="4" width="17.33203125" style="41" bestFit="1" customWidth="1"/>
    <col min="5" max="5" width="9.6640625" style="9" bestFit="1" customWidth="1"/>
    <col min="6" max="6" width="18.109375" style="42" bestFit="1" customWidth="1"/>
    <col min="7" max="7" width="25.33203125" style="17" bestFit="1" customWidth="1"/>
    <col min="8" max="8" width="29.33203125" style="17" bestFit="1" customWidth="1"/>
    <col min="9" max="9" width="31.88671875" style="17" bestFit="1" customWidth="1"/>
    <col min="10" max="10" width="8.88671875" style="17"/>
    <col min="11" max="11" width="16.109375" style="17" customWidth="1"/>
    <col min="12" max="16384" width="8.88671875" style="17"/>
  </cols>
  <sheetData>
    <row r="1" spans="1:11" s="9" customFormat="1" x14ac:dyDescent="0.3">
      <c r="A1" s="2" t="s">
        <v>0</v>
      </c>
      <c r="B1" s="3" t="s">
        <v>1</v>
      </c>
      <c r="C1" s="4" t="s">
        <v>2</v>
      </c>
      <c r="D1" s="5" t="s">
        <v>3</v>
      </c>
      <c r="E1" s="6" t="s">
        <v>4</v>
      </c>
      <c r="F1" s="7" t="s">
        <v>5</v>
      </c>
      <c r="G1" s="6" t="s">
        <v>6</v>
      </c>
      <c r="H1" s="6" t="s">
        <v>7</v>
      </c>
      <c r="I1" s="8" t="s">
        <v>8</v>
      </c>
    </row>
    <row r="2" spans="1:11" ht="28.8" x14ac:dyDescent="0.3">
      <c r="A2" s="10">
        <v>1</v>
      </c>
      <c r="B2" s="11" t="s">
        <v>9</v>
      </c>
      <c r="C2" s="12" t="s">
        <v>10</v>
      </c>
      <c r="D2" s="43"/>
      <c r="E2" s="13" t="s">
        <v>11</v>
      </c>
      <c r="F2" s="1">
        <v>172000</v>
      </c>
      <c r="G2" s="14">
        <f>Tabuľka8__210[[#This Row],[Množstvo/rok]]*4</f>
        <v>688000</v>
      </c>
      <c r="H2" s="15">
        <f>Tabuľka8__210[[#This Row],[jednotková cena]]*Tabuľka8__210[[#This Row],[Množstvo/rok]]</f>
        <v>0</v>
      </c>
      <c r="I2" s="16">
        <f>Tabuľka8__210[[#This Row],[Suma/rok]]*4</f>
        <v>0</v>
      </c>
      <c r="K2" s="18"/>
    </row>
    <row r="3" spans="1:11" ht="28.8" x14ac:dyDescent="0.3">
      <c r="A3" s="10">
        <v>2</v>
      </c>
      <c r="B3" s="11"/>
      <c r="C3" s="12" t="s">
        <v>12</v>
      </c>
      <c r="D3" s="43"/>
      <c r="E3" s="13" t="s">
        <v>11</v>
      </c>
      <c r="F3" s="1">
        <v>4788914.3</v>
      </c>
      <c r="G3" s="14">
        <f>Tabuľka8__210[[#This Row],[Množstvo/rok]]*4</f>
        <v>19155657.199999999</v>
      </c>
      <c r="H3" s="15">
        <f>Tabuľka8__210[[#This Row],[jednotková cena]]*Tabuľka8__210[[#This Row],[Množstvo/rok]]</f>
        <v>0</v>
      </c>
      <c r="I3" s="16">
        <f>Tabuľka8__210[[#This Row],[Suma/rok]]*4</f>
        <v>0</v>
      </c>
      <c r="K3" s="18"/>
    </row>
    <row r="4" spans="1:11" ht="28.8" x14ac:dyDescent="0.3">
      <c r="A4" s="10">
        <v>3</v>
      </c>
      <c r="B4" s="11"/>
      <c r="C4" s="12" t="s">
        <v>13</v>
      </c>
      <c r="D4" s="43"/>
      <c r="E4" s="13" t="s">
        <v>11</v>
      </c>
      <c r="F4" s="1">
        <v>13760</v>
      </c>
      <c r="G4" s="14">
        <f>Tabuľka8__210[[#This Row],[Množstvo/rok]]*4</f>
        <v>55040</v>
      </c>
      <c r="H4" s="15">
        <f>Tabuľka8__210[[#This Row],[jednotková cena]]*Tabuľka8__210[[#This Row],[Množstvo/rok]]</f>
        <v>0</v>
      </c>
      <c r="I4" s="16">
        <f>Tabuľka8__210[[#This Row],[Suma/rok]]*4</f>
        <v>0</v>
      </c>
    </row>
    <row r="5" spans="1:11" ht="28.8" x14ac:dyDescent="0.3">
      <c r="A5" s="10">
        <v>4</v>
      </c>
      <c r="B5" s="11"/>
      <c r="C5" s="12" t="s">
        <v>14</v>
      </c>
      <c r="D5" s="43"/>
      <c r="E5" s="13" t="s">
        <v>11</v>
      </c>
      <c r="F5" s="1">
        <v>86000</v>
      </c>
      <c r="G5" s="14">
        <f>Tabuľka8__210[[#This Row],[Množstvo/rok]]*4</f>
        <v>344000</v>
      </c>
      <c r="H5" s="15">
        <f>Tabuľka8__210[[#This Row],[jednotková cena]]*Tabuľka8__210[[#This Row],[Množstvo/rok]]</f>
        <v>0</v>
      </c>
      <c r="I5" s="16">
        <f>Tabuľka8__210[[#This Row],[Suma/rok]]*4</f>
        <v>0</v>
      </c>
    </row>
    <row r="6" spans="1:11" ht="28.8" x14ac:dyDescent="0.3">
      <c r="A6" s="10">
        <v>5</v>
      </c>
      <c r="B6" s="11"/>
      <c r="C6" s="12" t="s">
        <v>15</v>
      </c>
      <c r="D6" s="43"/>
      <c r="E6" s="13" t="s">
        <v>11</v>
      </c>
      <c r="F6" s="1">
        <v>744489.96</v>
      </c>
      <c r="G6" s="14">
        <f>Tabuľka8__210[[#This Row],[Množstvo/rok]]*4</f>
        <v>2977959.84</v>
      </c>
      <c r="H6" s="15">
        <f>Tabuľka8__210[[#This Row],[jednotková cena]]*Tabuľka8__210[[#This Row],[Množstvo/rok]]</f>
        <v>0</v>
      </c>
      <c r="I6" s="16">
        <f>Tabuľka8__210[[#This Row],[Suma/rok]]*4</f>
        <v>0</v>
      </c>
    </row>
    <row r="7" spans="1:11" ht="43.2" x14ac:dyDescent="0.3">
      <c r="A7" s="10">
        <v>6</v>
      </c>
      <c r="B7" s="11"/>
      <c r="C7" s="12" t="s">
        <v>16</v>
      </c>
      <c r="D7" s="43"/>
      <c r="E7" s="13" t="s">
        <v>11</v>
      </c>
      <c r="F7" s="1">
        <v>1389489.96</v>
      </c>
      <c r="G7" s="14">
        <f>Tabuľka8__210[[#This Row],[Množstvo/rok]]*4</f>
        <v>5557959.8399999999</v>
      </c>
      <c r="H7" s="15">
        <f>Tabuľka8__210[[#This Row],[jednotková cena]]*Tabuľka8__210[[#This Row],[Množstvo/rok]]</f>
        <v>0</v>
      </c>
      <c r="I7" s="16">
        <f>Tabuľka8__210[[#This Row],[Suma/rok]]*4</f>
        <v>0</v>
      </c>
    </row>
    <row r="8" spans="1:11" x14ac:dyDescent="0.3">
      <c r="A8" s="10">
        <v>7</v>
      </c>
      <c r="B8" s="11"/>
      <c r="C8" s="12" t="s">
        <v>17</v>
      </c>
      <c r="D8" s="43"/>
      <c r="E8" s="13" t="s">
        <v>18</v>
      </c>
      <c r="F8" s="1">
        <v>600</v>
      </c>
      <c r="G8" s="14">
        <f>Tabuľka8__210[[#This Row],[Množstvo/rok]]*4</f>
        <v>2400</v>
      </c>
      <c r="H8" s="15">
        <f>Tabuľka8__210[[#This Row],[jednotková cena]]*Tabuľka8__210[[#This Row],[Množstvo/rok]]</f>
        <v>0</v>
      </c>
      <c r="I8" s="16">
        <f>Tabuľka8__210[[#This Row],[Suma/rok]]*4</f>
        <v>0</v>
      </c>
    </row>
    <row r="9" spans="1:11" x14ac:dyDescent="0.3">
      <c r="A9" s="10">
        <v>8</v>
      </c>
      <c r="B9" s="11"/>
      <c r="C9" s="12" t="s">
        <v>19</v>
      </c>
      <c r="D9" s="43"/>
      <c r="E9" s="13" t="s">
        <v>11</v>
      </c>
      <c r="F9" s="1">
        <v>23939.82</v>
      </c>
      <c r="G9" s="14">
        <f>Tabuľka8__210[[#This Row],[Množstvo/rok]]*4</f>
        <v>95759.28</v>
      </c>
      <c r="H9" s="15">
        <f>Tabuľka8__210[[#This Row],[jednotková cena]]*Tabuľka8__210[[#This Row],[Množstvo/rok]]</f>
        <v>0</v>
      </c>
      <c r="I9" s="16">
        <f>Tabuľka8__210[[#This Row],[Suma/rok]]*4</f>
        <v>0</v>
      </c>
    </row>
    <row r="10" spans="1:11" x14ac:dyDescent="0.3">
      <c r="A10" s="10">
        <v>9</v>
      </c>
      <c r="B10" s="11"/>
      <c r="C10" s="12" t="s">
        <v>20</v>
      </c>
      <c r="D10" s="43"/>
      <c r="E10" s="13" t="s">
        <v>11</v>
      </c>
      <c r="F10" s="1">
        <v>1837183.5999999999</v>
      </c>
      <c r="G10" s="14">
        <f>Tabuľka8__210[[#This Row],[Množstvo/rok]]*4</f>
        <v>7348734.3999999994</v>
      </c>
      <c r="H10" s="15">
        <f>Tabuľka8__210[[#This Row],[jednotková cena]]*Tabuľka8__210[[#This Row],[Množstvo/rok]]</f>
        <v>0</v>
      </c>
      <c r="I10" s="16">
        <f>Tabuľka8__210[[#This Row],[Suma/rok]]*4</f>
        <v>0</v>
      </c>
    </row>
    <row r="11" spans="1:11" x14ac:dyDescent="0.3">
      <c r="A11" s="10">
        <v>10</v>
      </c>
      <c r="B11" s="11"/>
      <c r="C11" s="12" t="s">
        <v>21</v>
      </c>
      <c r="D11" s="43"/>
      <c r="E11" s="13" t="s">
        <v>22</v>
      </c>
      <c r="F11" s="1">
        <v>699.18</v>
      </c>
      <c r="G11" s="14">
        <f>Tabuľka8__210[[#This Row],[Množstvo/rok]]*4</f>
        <v>2796.72</v>
      </c>
      <c r="H11" s="15">
        <f>Tabuľka8__210[[#This Row],[jednotková cena]]*Tabuľka8__210[[#This Row],[Množstvo/rok]]</f>
        <v>0</v>
      </c>
      <c r="I11" s="16">
        <f>Tabuľka8__210[[#This Row],[Suma/rok]]*4</f>
        <v>0</v>
      </c>
    </row>
    <row r="12" spans="1:11" ht="28.8" x14ac:dyDescent="0.3">
      <c r="A12" s="10">
        <v>11</v>
      </c>
      <c r="B12" s="11"/>
      <c r="C12" s="12" t="s">
        <v>23</v>
      </c>
      <c r="D12" s="43"/>
      <c r="E12" s="13" t="s">
        <v>11</v>
      </c>
      <c r="F12" s="1">
        <v>1075</v>
      </c>
      <c r="G12" s="14">
        <f>Tabuľka8__210[[#This Row],[Množstvo/rok]]*4</f>
        <v>4300</v>
      </c>
      <c r="H12" s="15">
        <f>Tabuľka8__210[[#This Row],[jednotková cena]]*Tabuľka8__210[[#This Row],[Množstvo/rok]]</f>
        <v>0</v>
      </c>
      <c r="I12" s="16">
        <f>Tabuľka8__210[[#This Row],[Suma/rok]]*4</f>
        <v>0</v>
      </c>
    </row>
    <row r="13" spans="1:11" x14ac:dyDescent="0.3">
      <c r="A13" s="10">
        <v>12</v>
      </c>
      <c r="B13" s="11"/>
      <c r="C13" s="12" t="s">
        <v>24</v>
      </c>
      <c r="D13" s="43"/>
      <c r="E13" s="13" t="s">
        <v>11</v>
      </c>
      <c r="F13" s="1">
        <v>86</v>
      </c>
      <c r="G13" s="14">
        <f>Tabuľka8__210[[#This Row],[Množstvo/rok]]*4</f>
        <v>344</v>
      </c>
      <c r="H13" s="15">
        <f>Tabuľka8__210[[#This Row],[jednotková cena]]*Tabuľka8__210[[#This Row],[Množstvo/rok]]</f>
        <v>0</v>
      </c>
      <c r="I13" s="16">
        <f>Tabuľka8__210[[#This Row],[Suma/rok]]*4</f>
        <v>0</v>
      </c>
    </row>
    <row r="14" spans="1:11" ht="28.8" x14ac:dyDescent="0.3">
      <c r="A14" s="10">
        <v>13</v>
      </c>
      <c r="B14" s="11"/>
      <c r="C14" s="12" t="s">
        <v>25</v>
      </c>
      <c r="D14" s="43"/>
      <c r="E14" s="13" t="s">
        <v>11</v>
      </c>
      <c r="F14" s="1">
        <v>1075</v>
      </c>
      <c r="G14" s="14">
        <f>Tabuľka8__210[[#This Row],[Množstvo/rok]]*4</f>
        <v>4300</v>
      </c>
      <c r="H14" s="15">
        <f>Tabuľka8__210[[#This Row],[jednotková cena]]*Tabuľka8__210[[#This Row],[Množstvo/rok]]</f>
        <v>0</v>
      </c>
      <c r="I14" s="16">
        <f>Tabuľka8__210[[#This Row],[Suma/rok]]*4</f>
        <v>0</v>
      </c>
    </row>
    <row r="15" spans="1:11" x14ac:dyDescent="0.3">
      <c r="A15" s="10">
        <v>14</v>
      </c>
      <c r="B15" s="11" t="s">
        <v>26</v>
      </c>
      <c r="C15" s="12" t="s">
        <v>27</v>
      </c>
      <c r="D15" s="43"/>
      <c r="E15" s="13" t="s">
        <v>11</v>
      </c>
      <c r="F15" s="1">
        <v>12427</v>
      </c>
      <c r="G15" s="14">
        <f>Tabuľka8__210[[#This Row],[Množstvo/rok]]*4</f>
        <v>49708</v>
      </c>
      <c r="H15" s="15">
        <f>Tabuľka8__210[[#This Row],[jednotková cena]]*Tabuľka8__210[[#This Row],[Množstvo/rok]]</f>
        <v>0</v>
      </c>
      <c r="I15" s="16">
        <f>Tabuľka8__210[[#This Row],[Suma/rok]]*4</f>
        <v>0</v>
      </c>
    </row>
    <row r="16" spans="1:11" x14ac:dyDescent="0.3">
      <c r="A16" s="10">
        <v>15</v>
      </c>
      <c r="B16" s="11"/>
      <c r="C16" s="12" t="s">
        <v>28</v>
      </c>
      <c r="D16" s="43"/>
      <c r="E16" s="13" t="s">
        <v>11</v>
      </c>
      <c r="F16" s="1">
        <v>3440</v>
      </c>
      <c r="G16" s="14">
        <f>Tabuľka8__210[[#This Row],[Množstvo/rok]]*4</f>
        <v>13760</v>
      </c>
      <c r="H16" s="15">
        <f>Tabuľka8__210[[#This Row],[jednotková cena]]*Tabuľka8__210[[#This Row],[Množstvo/rok]]</f>
        <v>0</v>
      </c>
      <c r="I16" s="16">
        <f>Tabuľka8__210[[#This Row],[Suma/rok]]*4</f>
        <v>0</v>
      </c>
    </row>
    <row r="17" spans="1:9" x14ac:dyDescent="0.3">
      <c r="A17" s="10">
        <v>16</v>
      </c>
      <c r="B17" s="11"/>
      <c r="C17" s="12" t="s">
        <v>29</v>
      </c>
      <c r="D17" s="43"/>
      <c r="E17" s="13" t="s">
        <v>11</v>
      </c>
      <c r="F17" s="1">
        <v>1775.8999999999999</v>
      </c>
      <c r="G17" s="14">
        <f>Tabuľka8__210[[#This Row],[Množstvo/rok]]*4</f>
        <v>7103.5999999999995</v>
      </c>
      <c r="H17" s="15">
        <f>Tabuľka8__210[[#This Row],[jednotková cena]]*Tabuľka8__210[[#This Row],[Množstvo/rok]]</f>
        <v>0</v>
      </c>
      <c r="I17" s="16">
        <f>Tabuľka8__210[[#This Row],[Suma/rok]]*4</f>
        <v>0</v>
      </c>
    </row>
    <row r="18" spans="1:9" x14ac:dyDescent="0.3">
      <c r="A18" s="10">
        <v>17</v>
      </c>
      <c r="B18" s="11"/>
      <c r="C18" s="12" t="s">
        <v>30</v>
      </c>
      <c r="D18" s="43"/>
      <c r="E18" s="13" t="s">
        <v>11</v>
      </c>
      <c r="F18" s="1">
        <v>516</v>
      </c>
      <c r="G18" s="14">
        <f>Tabuľka8__210[[#This Row],[Množstvo/rok]]*4</f>
        <v>2064</v>
      </c>
      <c r="H18" s="15">
        <f>Tabuľka8__210[[#This Row],[jednotková cena]]*Tabuľka8__210[[#This Row],[Množstvo/rok]]</f>
        <v>0</v>
      </c>
      <c r="I18" s="16">
        <f>Tabuľka8__210[[#This Row],[Suma/rok]]*4</f>
        <v>0</v>
      </c>
    </row>
    <row r="19" spans="1:9" ht="28.8" x14ac:dyDescent="0.3">
      <c r="A19" s="10">
        <v>18</v>
      </c>
      <c r="B19" s="11"/>
      <c r="C19" s="12" t="s">
        <v>31</v>
      </c>
      <c r="D19" s="43"/>
      <c r="E19" s="13" t="s">
        <v>22</v>
      </c>
      <c r="F19" s="1">
        <v>174.15</v>
      </c>
      <c r="G19" s="14">
        <f>Tabuľka8__210[[#This Row],[Množstvo/rok]]*4</f>
        <v>696.6</v>
      </c>
      <c r="H19" s="15">
        <f>Tabuľka8__210[[#This Row],[jednotková cena]]*Tabuľka8__210[[#This Row],[Množstvo/rok]]</f>
        <v>0</v>
      </c>
      <c r="I19" s="16">
        <f>Tabuľka8__210[[#This Row],[Suma/rok]]*4</f>
        <v>0</v>
      </c>
    </row>
    <row r="20" spans="1:9" ht="28.8" x14ac:dyDescent="0.3">
      <c r="A20" s="10">
        <v>19</v>
      </c>
      <c r="B20" s="11"/>
      <c r="C20" s="12" t="s">
        <v>32</v>
      </c>
      <c r="D20" s="43"/>
      <c r="E20" s="13" t="s">
        <v>22</v>
      </c>
      <c r="F20" s="1">
        <v>217.15</v>
      </c>
      <c r="G20" s="14">
        <f>Tabuľka8__210[[#This Row],[Množstvo/rok]]*4</f>
        <v>868.6</v>
      </c>
      <c r="H20" s="15">
        <f>Tabuľka8__210[[#This Row],[jednotková cena]]*Tabuľka8__210[[#This Row],[Množstvo/rok]]</f>
        <v>0</v>
      </c>
      <c r="I20" s="16">
        <f>Tabuľka8__210[[#This Row],[Suma/rok]]*4</f>
        <v>0</v>
      </c>
    </row>
    <row r="21" spans="1:9" ht="28.8" x14ac:dyDescent="0.3">
      <c r="A21" s="10">
        <v>20</v>
      </c>
      <c r="B21" s="11"/>
      <c r="C21" s="12" t="s">
        <v>33</v>
      </c>
      <c r="D21" s="43"/>
      <c r="E21" s="13" t="s">
        <v>22</v>
      </c>
      <c r="F21" s="1">
        <v>303.14999999999998</v>
      </c>
      <c r="G21" s="14">
        <f>Tabuľka8__210[[#This Row],[Množstvo/rok]]*4</f>
        <v>1212.5999999999999</v>
      </c>
      <c r="H21" s="15">
        <f>Tabuľka8__210[[#This Row],[jednotková cena]]*Tabuľka8__210[[#This Row],[Množstvo/rok]]</f>
        <v>0</v>
      </c>
      <c r="I21" s="16">
        <f>Tabuľka8__210[[#This Row],[Suma/rok]]*4</f>
        <v>0</v>
      </c>
    </row>
    <row r="22" spans="1:9" ht="28.8" x14ac:dyDescent="0.3">
      <c r="A22" s="10">
        <v>21</v>
      </c>
      <c r="B22" s="11"/>
      <c r="C22" s="12" t="s">
        <v>34</v>
      </c>
      <c r="D22" s="43"/>
      <c r="E22" s="13" t="s">
        <v>22</v>
      </c>
      <c r="F22" s="1">
        <v>217.15</v>
      </c>
      <c r="G22" s="14">
        <f>Tabuľka8__210[[#This Row],[Množstvo/rok]]*4</f>
        <v>868.6</v>
      </c>
      <c r="H22" s="15">
        <f>Tabuľka8__210[[#This Row],[jednotková cena]]*Tabuľka8__210[[#This Row],[Množstvo/rok]]</f>
        <v>0</v>
      </c>
      <c r="I22" s="16">
        <f>Tabuľka8__210[[#This Row],[Suma/rok]]*4</f>
        <v>0</v>
      </c>
    </row>
    <row r="23" spans="1:9" ht="28.8" x14ac:dyDescent="0.3">
      <c r="A23" s="10">
        <v>22</v>
      </c>
      <c r="B23" s="11"/>
      <c r="C23" s="12" t="s">
        <v>35</v>
      </c>
      <c r="D23" s="43"/>
      <c r="E23" s="13" t="s">
        <v>22</v>
      </c>
      <c r="F23" s="1">
        <v>131.15</v>
      </c>
      <c r="G23" s="14">
        <f>Tabuľka8__210[[#This Row],[Množstvo/rok]]*4</f>
        <v>524.6</v>
      </c>
      <c r="H23" s="15">
        <f>Tabuľka8__210[[#This Row],[jednotková cena]]*Tabuľka8__210[[#This Row],[Množstvo/rok]]</f>
        <v>0</v>
      </c>
      <c r="I23" s="16">
        <f>Tabuľka8__210[[#This Row],[Suma/rok]]*4</f>
        <v>0</v>
      </c>
    </row>
    <row r="24" spans="1:9" x14ac:dyDescent="0.3">
      <c r="A24" s="10">
        <v>23</v>
      </c>
      <c r="B24" s="11"/>
      <c r="C24" s="12" t="s">
        <v>36</v>
      </c>
      <c r="D24" s="43"/>
      <c r="E24" s="13" t="s">
        <v>22</v>
      </c>
      <c r="F24" s="1">
        <v>526.75</v>
      </c>
      <c r="G24" s="14">
        <f>Tabuľka8__210[[#This Row],[Množstvo/rok]]*4</f>
        <v>2107</v>
      </c>
      <c r="H24" s="15">
        <f>Tabuľka8__210[[#This Row],[jednotková cena]]*Tabuľka8__210[[#This Row],[Množstvo/rok]]</f>
        <v>0</v>
      </c>
      <c r="I24" s="16">
        <f>Tabuľka8__210[[#This Row],[Suma/rok]]*4</f>
        <v>0</v>
      </c>
    </row>
    <row r="25" spans="1:9" ht="28.8" x14ac:dyDescent="0.3">
      <c r="A25" s="10">
        <v>24</v>
      </c>
      <c r="B25" s="11"/>
      <c r="C25" s="12" t="s">
        <v>37</v>
      </c>
      <c r="D25" s="43"/>
      <c r="E25" s="13" t="s">
        <v>11</v>
      </c>
      <c r="F25" s="1">
        <v>432.15</v>
      </c>
      <c r="G25" s="14">
        <f>Tabuľka8__210[[#This Row],[Množstvo/rok]]*4</f>
        <v>1728.6</v>
      </c>
      <c r="H25" s="15">
        <f>Tabuľka8__210[[#This Row],[jednotková cena]]*Tabuľka8__210[[#This Row],[Množstvo/rok]]</f>
        <v>0</v>
      </c>
      <c r="I25" s="16">
        <f>Tabuľka8__210[[#This Row],[Suma/rok]]*4</f>
        <v>0</v>
      </c>
    </row>
    <row r="26" spans="1:9" ht="28.8" x14ac:dyDescent="0.3">
      <c r="A26" s="10">
        <v>25</v>
      </c>
      <c r="B26" s="11"/>
      <c r="C26" s="12" t="s">
        <v>38</v>
      </c>
      <c r="D26" s="43"/>
      <c r="E26" s="13" t="s">
        <v>22</v>
      </c>
      <c r="F26" s="1">
        <v>45.15</v>
      </c>
      <c r="G26" s="14">
        <f>Tabuľka8__210[[#This Row],[Množstvo/rok]]*4</f>
        <v>180.6</v>
      </c>
      <c r="H26" s="15">
        <f>Tabuľka8__210[[#This Row],[jednotková cena]]*Tabuľka8__210[[#This Row],[Množstvo/rok]]</f>
        <v>0</v>
      </c>
      <c r="I26" s="16">
        <f>Tabuľka8__210[[#This Row],[Suma/rok]]*4</f>
        <v>0</v>
      </c>
    </row>
    <row r="27" spans="1:9" ht="28.8" x14ac:dyDescent="0.3">
      <c r="A27" s="10">
        <v>26</v>
      </c>
      <c r="B27" s="11"/>
      <c r="C27" s="12" t="s">
        <v>39</v>
      </c>
      <c r="D27" s="43"/>
      <c r="E27" s="13" t="s">
        <v>22</v>
      </c>
      <c r="F27" s="1">
        <v>36.979999999999997</v>
      </c>
      <c r="G27" s="14">
        <f>Tabuľka8__210[[#This Row],[Množstvo/rok]]*4</f>
        <v>147.91999999999999</v>
      </c>
      <c r="H27" s="15">
        <f>Tabuľka8__210[[#This Row],[jednotková cena]]*Tabuľka8__210[[#This Row],[Množstvo/rok]]</f>
        <v>0</v>
      </c>
      <c r="I27" s="16">
        <f>Tabuľka8__210[[#This Row],[Suma/rok]]*4</f>
        <v>0</v>
      </c>
    </row>
    <row r="28" spans="1:9" ht="28.8" x14ac:dyDescent="0.3">
      <c r="A28" s="10">
        <v>27</v>
      </c>
      <c r="B28" s="11"/>
      <c r="C28" s="12" t="s">
        <v>40</v>
      </c>
      <c r="D28" s="43"/>
      <c r="E28" s="13" t="s">
        <v>22</v>
      </c>
      <c r="F28" s="1">
        <v>36.549999999999997</v>
      </c>
      <c r="G28" s="14">
        <f>Tabuľka8__210[[#This Row],[Množstvo/rok]]*4</f>
        <v>146.19999999999999</v>
      </c>
      <c r="H28" s="15">
        <f>Tabuľka8__210[[#This Row],[jednotková cena]]*Tabuľka8__210[[#This Row],[Množstvo/rok]]</f>
        <v>0</v>
      </c>
      <c r="I28" s="16">
        <f>Tabuľka8__210[[#This Row],[Suma/rok]]*4</f>
        <v>0</v>
      </c>
    </row>
    <row r="29" spans="1:9" ht="28.8" x14ac:dyDescent="0.3">
      <c r="A29" s="10">
        <v>28</v>
      </c>
      <c r="B29" s="11"/>
      <c r="C29" s="12" t="s">
        <v>41</v>
      </c>
      <c r="D29" s="43"/>
      <c r="E29" s="13" t="s">
        <v>22</v>
      </c>
      <c r="F29" s="1">
        <v>24.08</v>
      </c>
      <c r="G29" s="14">
        <f>Tabuľka8__210[[#This Row],[Množstvo/rok]]*4</f>
        <v>96.32</v>
      </c>
      <c r="H29" s="15">
        <f>Tabuľka8__210[[#This Row],[jednotková cena]]*Tabuľka8__210[[#This Row],[Množstvo/rok]]</f>
        <v>0</v>
      </c>
      <c r="I29" s="16">
        <f>Tabuľka8__210[[#This Row],[Suma/rok]]*4</f>
        <v>0</v>
      </c>
    </row>
    <row r="30" spans="1:9" ht="28.8" x14ac:dyDescent="0.3">
      <c r="A30" s="10">
        <v>29</v>
      </c>
      <c r="B30" s="11"/>
      <c r="C30" s="12" t="s">
        <v>42</v>
      </c>
      <c r="D30" s="43"/>
      <c r="E30" s="13" t="s">
        <v>22</v>
      </c>
      <c r="F30" s="1">
        <v>15.48</v>
      </c>
      <c r="G30" s="14">
        <f>Tabuľka8__210[[#This Row],[Množstvo/rok]]*4</f>
        <v>61.92</v>
      </c>
      <c r="H30" s="15">
        <f>Tabuľka8__210[[#This Row],[jednotková cena]]*Tabuľka8__210[[#This Row],[Množstvo/rok]]</f>
        <v>0</v>
      </c>
      <c r="I30" s="16">
        <f>Tabuľka8__210[[#This Row],[Suma/rok]]*4</f>
        <v>0</v>
      </c>
    </row>
    <row r="31" spans="1:9" ht="28.8" x14ac:dyDescent="0.3">
      <c r="A31" s="10">
        <v>30</v>
      </c>
      <c r="B31" s="11"/>
      <c r="C31" s="12" t="s">
        <v>43</v>
      </c>
      <c r="D31" s="43"/>
      <c r="E31" s="13" t="s">
        <v>22</v>
      </c>
      <c r="F31" s="1">
        <v>9.89</v>
      </c>
      <c r="G31" s="14">
        <f>Tabuľka8__210[[#This Row],[Množstvo/rok]]*4</f>
        <v>39.56</v>
      </c>
      <c r="H31" s="15">
        <f>Tabuľka8__210[[#This Row],[jednotková cena]]*Tabuľka8__210[[#This Row],[Množstvo/rok]]</f>
        <v>0</v>
      </c>
      <c r="I31" s="16">
        <f>Tabuľka8__210[[#This Row],[Suma/rok]]*4</f>
        <v>0</v>
      </c>
    </row>
    <row r="32" spans="1:9" ht="28.8" x14ac:dyDescent="0.3">
      <c r="A32" s="10">
        <v>31</v>
      </c>
      <c r="B32" s="11"/>
      <c r="C32" s="12" t="s">
        <v>44</v>
      </c>
      <c r="D32" s="43"/>
      <c r="E32" s="13" t="s">
        <v>22</v>
      </c>
      <c r="F32" s="1">
        <v>9.89</v>
      </c>
      <c r="G32" s="14">
        <f>Tabuľka8__210[[#This Row],[Množstvo/rok]]*4</f>
        <v>39.56</v>
      </c>
      <c r="H32" s="15">
        <f>Tabuľka8__210[[#This Row],[jednotková cena]]*Tabuľka8__210[[#This Row],[Množstvo/rok]]</f>
        <v>0</v>
      </c>
      <c r="I32" s="16">
        <f>Tabuľka8__210[[#This Row],[Suma/rok]]*4</f>
        <v>0</v>
      </c>
    </row>
    <row r="33" spans="1:9" ht="28.8" x14ac:dyDescent="0.3">
      <c r="A33" s="10">
        <v>32</v>
      </c>
      <c r="B33" s="11"/>
      <c r="C33" s="12" t="s">
        <v>45</v>
      </c>
      <c r="D33" s="43"/>
      <c r="E33" s="13" t="s">
        <v>22</v>
      </c>
      <c r="F33" s="1">
        <v>14.19</v>
      </c>
      <c r="G33" s="14">
        <f>Tabuľka8__210[[#This Row],[Množstvo/rok]]*4</f>
        <v>56.76</v>
      </c>
      <c r="H33" s="15">
        <f>Tabuľka8__210[[#This Row],[jednotková cena]]*Tabuľka8__210[[#This Row],[Množstvo/rok]]</f>
        <v>0</v>
      </c>
      <c r="I33" s="16">
        <f>Tabuľka8__210[[#This Row],[Suma/rok]]*4</f>
        <v>0</v>
      </c>
    </row>
    <row r="34" spans="1:9" ht="28.8" x14ac:dyDescent="0.3">
      <c r="A34" s="10">
        <v>33</v>
      </c>
      <c r="B34" s="11"/>
      <c r="C34" s="12" t="s">
        <v>46</v>
      </c>
      <c r="D34" s="43"/>
      <c r="E34" s="13" t="s">
        <v>22</v>
      </c>
      <c r="F34" s="1">
        <v>5.16</v>
      </c>
      <c r="G34" s="14">
        <f>Tabuľka8__210[[#This Row],[Množstvo/rok]]*4</f>
        <v>20.64</v>
      </c>
      <c r="H34" s="15">
        <f>Tabuľka8__210[[#This Row],[jednotková cena]]*Tabuľka8__210[[#This Row],[Množstvo/rok]]</f>
        <v>0</v>
      </c>
      <c r="I34" s="16">
        <f>Tabuľka8__210[[#This Row],[Suma/rok]]*4</f>
        <v>0</v>
      </c>
    </row>
    <row r="35" spans="1:9" ht="28.8" x14ac:dyDescent="0.3">
      <c r="A35" s="10">
        <v>34</v>
      </c>
      <c r="B35" s="11"/>
      <c r="C35" s="12" t="s">
        <v>47</v>
      </c>
      <c r="D35" s="43"/>
      <c r="E35" s="13" t="s">
        <v>22</v>
      </c>
      <c r="F35" s="1">
        <v>13.76</v>
      </c>
      <c r="G35" s="14">
        <f>Tabuľka8__210[[#This Row],[Množstvo/rok]]*4</f>
        <v>55.04</v>
      </c>
      <c r="H35" s="15">
        <f>Tabuľka8__210[[#This Row],[jednotková cena]]*Tabuľka8__210[[#This Row],[Množstvo/rok]]</f>
        <v>0</v>
      </c>
      <c r="I35" s="16">
        <f>Tabuľka8__210[[#This Row],[Suma/rok]]*4</f>
        <v>0</v>
      </c>
    </row>
    <row r="36" spans="1:9" ht="28.8" x14ac:dyDescent="0.3">
      <c r="A36" s="10">
        <v>35</v>
      </c>
      <c r="B36" s="11"/>
      <c r="C36" s="12" t="s">
        <v>48</v>
      </c>
      <c r="D36" s="43"/>
      <c r="E36" s="13" t="s">
        <v>22</v>
      </c>
      <c r="F36" s="1">
        <v>13.76</v>
      </c>
      <c r="G36" s="14">
        <f>Tabuľka8__210[[#This Row],[Množstvo/rok]]*4</f>
        <v>55.04</v>
      </c>
      <c r="H36" s="15">
        <f>Tabuľka8__210[[#This Row],[jednotková cena]]*Tabuľka8__210[[#This Row],[Množstvo/rok]]</f>
        <v>0</v>
      </c>
      <c r="I36" s="16">
        <f>Tabuľka8__210[[#This Row],[Suma/rok]]*4</f>
        <v>0</v>
      </c>
    </row>
    <row r="37" spans="1:9" ht="28.8" x14ac:dyDescent="0.3">
      <c r="A37" s="10">
        <v>36</v>
      </c>
      <c r="B37" s="11"/>
      <c r="C37" s="12" t="s">
        <v>49</v>
      </c>
      <c r="D37" s="43"/>
      <c r="E37" s="13" t="s">
        <v>22</v>
      </c>
      <c r="F37" s="1">
        <v>9.4599999999999991</v>
      </c>
      <c r="G37" s="14">
        <f>Tabuľka8__210[[#This Row],[Množstvo/rok]]*4</f>
        <v>37.839999999999996</v>
      </c>
      <c r="H37" s="15">
        <f>Tabuľka8__210[[#This Row],[jednotková cena]]*Tabuľka8__210[[#This Row],[Množstvo/rok]]</f>
        <v>0</v>
      </c>
      <c r="I37" s="16">
        <f>Tabuľka8__210[[#This Row],[Suma/rok]]*4</f>
        <v>0</v>
      </c>
    </row>
    <row r="38" spans="1:9" ht="28.8" x14ac:dyDescent="0.3">
      <c r="A38" s="10">
        <v>37</v>
      </c>
      <c r="B38" s="11"/>
      <c r="C38" s="12" t="s">
        <v>50</v>
      </c>
      <c r="D38" s="43"/>
      <c r="E38" s="13" t="s">
        <v>22</v>
      </c>
      <c r="F38" s="1">
        <v>9.4599999999999991</v>
      </c>
      <c r="G38" s="14">
        <f>Tabuľka8__210[[#This Row],[Množstvo/rok]]*4</f>
        <v>37.839999999999996</v>
      </c>
      <c r="H38" s="15">
        <f>Tabuľka8__210[[#This Row],[jednotková cena]]*Tabuľka8__210[[#This Row],[Množstvo/rok]]</f>
        <v>0</v>
      </c>
      <c r="I38" s="16">
        <f>Tabuľka8__210[[#This Row],[Suma/rok]]*4</f>
        <v>0</v>
      </c>
    </row>
    <row r="39" spans="1:9" ht="43.2" x14ac:dyDescent="0.3">
      <c r="A39" s="10">
        <v>38</v>
      </c>
      <c r="B39" s="11"/>
      <c r="C39" s="12" t="s">
        <v>51</v>
      </c>
      <c r="D39" s="43"/>
      <c r="E39" s="13" t="s">
        <v>22</v>
      </c>
      <c r="F39" s="1">
        <v>135.88</v>
      </c>
      <c r="G39" s="14">
        <f>Tabuľka8__210[[#This Row],[Množstvo/rok]]*4</f>
        <v>543.52</v>
      </c>
      <c r="H39" s="15">
        <f>Tabuľka8__210[[#This Row],[jednotková cena]]*Tabuľka8__210[[#This Row],[Množstvo/rok]]</f>
        <v>0</v>
      </c>
      <c r="I39" s="16">
        <f>Tabuľka8__210[[#This Row],[Suma/rok]]*4</f>
        <v>0</v>
      </c>
    </row>
    <row r="40" spans="1:9" ht="43.2" x14ac:dyDescent="0.3">
      <c r="A40" s="10">
        <v>39</v>
      </c>
      <c r="B40" s="11"/>
      <c r="C40" s="12" t="s">
        <v>52</v>
      </c>
      <c r="D40" s="43"/>
      <c r="E40" s="13" t="s">
        <v>22</v>
      </c>
      <c r="F40" s="1">
        <v>95.03</v>
      </c>
      <c r="G40" s="14">
        <f>Tabuľka8__210[[#This Row],[Množstvo/rok]]*4</f>
        <v>380.12</v>
      </c>
      <c r="H40" s="15">
        <f>Tabuľka8__210[[#This Row],[jednotková cena]]*Tabuľka8__210[[#This Row],[Množstvo/rok]]</f>
        <v>0</v>
      </c>
      <c r="I40" s="16">
        <f>Tabuľka8__210[[#This Row],[Suma/rok]]*4</f>
        <v>0</v>
      </c>
    </row>
    <row r="41" spans="1:9" x14ac:dyDescent="0.3">
      <c r="A41" s="10">
        <v>40</v>
      </c>
      <c r="B41" s="11"/>
      <c r="C41" s="12" t="s">
        <v>53</v>
      </c>
      <c r="D41" s="43"/>
      <c r="E41" s="13" t="s">
        <v>54</v>
      </c>
      <c r="F41" s="1">
        <v>30.099999999999998</v>
      </c>
      <c r="G41" s="14">
        <f>Tabuľka8__210[[#This Row],[Množstvo/rok]]*4</f>
        <v>120.39999999999999</v>
      </c>
      <c r="H41" s="15">
        <f>Tabuľka8__210[[#This Row],[jednotková cena]]*Tabuľka8__210[[#This Row],[Množstvo/rok]]</f>
        <v>0</v>
      </c>
      <c r="I41" s="16">
        <f>Tabuľka8__210[[#This Row],[Suma/rok]]*4</f>
        <v>0</v>
      </c>
    </row>
    <row r="42" spans="1:9" ht="28.8" x14ac:dyDescent="0.3">
      <c r="A42" s="10">
        <v>41</v>
      </c>
      <c r="B42" s="11"/>
      <c r="C42" s="12" t="s">
        <v>55</v>
      </c>
      <c r="D42" s="44"/>
      <c r="E42" s="13" t="s">
        <v>22</v>
      </c>
      <c r="F42" s="1">
        <v>5.59</v>
      </c>
      <c r="G42" s="14">
        <f>Tabuľka8__210[[#This Row],[Množstvo/rok]]*4</f>
        <v>22.36</v>
      </c>
      <c r="H42" s="15">
        <f>Tabuľka8__210[[#This Row],[jednotková cena]]*Tabuľka8__210[[#This Row],[Množstvo/rok]]</f>
        <v>0</v>
      </c>
      <c r="I42" s="16">
        <f>Tabuľka8__210[[#This Row],[Suma/rok]]*4</f>
        <v>0</v>
      </c>
    </row>
    <row r="43" spans="1:9" ht="28.8" x14ac:dyDescent="0.3">
      <c r="A43" s="10">
        <v>42</v>
      </c>
      <c r="B43" s="11"/>
      <c r="C43" s="12" t="s">
        <v>56</v>
      </c>
      <c r="D43" s="44"/>
      <c r="E43" s="13" t="s">
        <v>22</v>
      </c>
      <c r="F43" s="1">
        <v>88.15</v>
      </c>
      <c r="G43" s="14">
        <f>Tabuľka8__210[[#This Row],[Množstvo/rok]]*4</f>
        <v>352.6</v>
      </c>
      <c r="H43" s="15">
        <f>Tabuľka8__210[[#This Row],[jednotková cena]]*Tabuľka8__210[[#This Row],[Množstvo/rok]]</f>
        <v>0</v>
      </c>
      <c r="I43" s="16">
        <f>Tabuľka8__210[[#This Row],[Suma/rok]]*4</f>
        <v>0</v>
      </c>
    </row>
    <row r="44" spans="1:9" ht="28.8" x14ac:dyDescent="0.3">
      <c r="A44" s="10">
        <v>43</v>
      </c>
      <c r="B44" s="11" t="s">
        <v>57</v>
      </c>
      <c r="C44" s="12" t="s">
        <v>58</v>
      </c>
      <c r="D44" s="43"/>
      <c r="E44" s="13" t="s">
        <v>11</v>
      </c>
      <c r="F44" s="1">
        <v>430</v>
      </c>
      <c r="G44" s="14">
        <f>Tabuľka8__210[[#This Row],[Množstvo/rok]]*4</f>
        <v>1720</v>
      </c>
      <c r="H44" s="15">
        <f>Tabuľka8__210[[#This Row],[jednotková cena]]*Tabuľka8__210[[#This Row],[Množstvo/rok]]</f>
        <v>0</v>
      </c>
      <c r="I44" s="16">
        <f>Tabuľka8__210[[#This Row],[Suma/rok]]*4</f>
        <v>0</v>
      </c>
    </row>
    <row r="45" spans="1:9" x14ac:dyDescent="0.3">
      <c r="A45" s="10">
        <v>44</v>
      </c>
      <c r="B45" s="11"/>
      <c r="C45" s="12" t="s">
        <v>59</v>
      </c>
      <c r="D45" s="43"/>
      <c r="E45" s="13" t="s">
        <v>11</v>
      </c>
      <c r="F45" s="1">
        <v>236.5</v>
      </c>
      <c r="G45" s="14">
        <f>Tabuľka8__210[[#This Row],[Množstvo/rok]]*4</f>
        <v>946</v>
      </c>
      <c r="H45" s="15">
        <f>Tabuľka8__210[[#This Row],[jednotková cena]]*Tabuľka8__210[[#This Row],[Množstvo/rok]]</f>
        <v>0</v>
      </c>
      <c r="I45" s="16">
        <f>Tabuľka8__210[[#This Row],[Suma/rok]]*4</f>
        <v>0</v>
      </c>
    </row>
    <row r="46" spans="1:9" x14ac:dyDescent="0.3">
      <c r="A46" s="10">
        <v>45</v>
      </c>
      <c r="B46" s="11"/>
      <c r="C46" s="12" t="s">
        <v>60</v>
      </c>
      <c r="D46" s="43"/>
      <c r="E46" s="13" t="s">
        <v>11</v>
      </c>
      <c r="F46" s="1">
        <v>430</v>
      </c>
      <c r="G46" s="14">
        <f>Tabuľka8__210[[#This Row],[Množstvo/rok]]*4</f>
        <v>1720</v>
      </c>
      <c r="H46" s="15">
        <f>Tabuľka8__210[[#This Row],[jednotková cena]]*Tabuľka8__210[[#This Row],[Množstvo/rok]]</f>
        <v>0</v>
      </c>
      <c r="I46" s="16">
        <f>Tabuľka8__210[[#This Row],[Suma/rok]]*4</f>
        <v>0</v>
      </c>
    </row>
    <row r="47" spans="1:9" ht="28.8" x14ac:dyDescent="0.3">
      <c r="A47" s="10">
        <v>46</v>
      </c>
      <c r="B47" s="11"/>
      <c r="C47" s="12" t="s">
        <v>61</v>
      </c>
      <c r="D47" s="43"/>
      <c r="E47" s="13" t="s">
        <v>11</v>
      </c>
      <c r="F47" s="1">
        <v>14233</v>
      </c>
      <c r="G47" s="14">
        <f>Tabuľka8__210[[#This Row],[Množstvo/rok]]*4</f>
        <v>56932</v>
      </c>
      <c r="H47" s="15">
        <f>Tabuľka8__210[[#This Row],[jednotková cena]]*Tabuľka8__210[[#This Row],[Množstvo/rok]]</f>
        <v>0</v>
      </c>
      <c r="I47" s="16">
        <f>Tabuľka8__210[[#This Row],[Suma/rok]]*4</f>
        <v>0</v>
      </c>
    </row>
    <row r="48" spans="1:9" x14ac:dyDescent="0.3">
      <c r="A48" s="10">
        <v>47</v>
      </c>
      <c r="B48" s="11"/>
      <c r="C48" s="12" t="s">
        <v>62</v>
      </c>
      <c r="D48" s="43"/>
      <c r="E48" s="13" t="s">
        <v>63</v>
      </c>
      <c r="F48" s="1">
        <v>1720</v>
      </c>
      <c r="G48" s="14">
        <f>Tabuľka8__210[[#This Row],[Množstvo/rok]]*4</f>
        <v>6880</v>
      </c>
      <c r="H48" s="15">
        <f>Tabuľka8__210[[#This Row],[jednotková cena]]*Tabuľka8__210[[#This Row],[Množstvo/rok]]</f>
        <v>0</v>
      </c>
      <c r="I48" s="16">
        <f>Tabuľka8__210[[#This Row],[Suma/rok]]*4</f>
        <v>0</v>
      </c>
    </row>
    <row r="49" spans="1:9" ht="28.8" x14ac:dyDescent="0.3">
      <c r="A49" s="10">
        <v>48</v>
      </c>
      <c r="B49" s="11" t="s">
        <v>64</v>
      </c>
      <c r="C49" s="12" t="s">
        <v>65</v>
      </c>
      <c r="D49" s="43"/>
      <c r="E49" s="13" t="s">
        <v>11</v>
      </c>
      <c r="F49" s="1">
        <v>645</v>
      </c>
      <c r="G49" s="14">
        <f>Tabuľka8__210[[#This Row],[Množstvo/rok]]*4</f>
        <v>2580</v>
      </c>
      <c r="H49" s="15">
        <f>Tabuľka8__210[[#This Row],[jednotková cena]]*Tabuľka8__210[[#This Row],[Množstvo/rok]]</f>
        <v>0</v>
      </c>
      <c r="I49" s="16">
        <f>Tabuľka8__210[[#This Row],[Suma/rok]]*4</f>
        <v>0</v>
      </c>
    </row>
    <row r="50" spans="1:9" x14ac:dyDescent="0.3">
      <c r="A50" s="10">
        <v>49</v>
      </c>
      <c r="B50" s="11"/>
      <c r="C50" s="12" t="s">
        <v>66</v>
      </c>
      <c r="D50" s="43"/>
      <c r="E50" s="13" t="s">
        <v>11</v>
      </c>
      <c r="F50" s="1">
        <v>645</v>
      </c>
      <c r="G50" s="14">
        <f>Tabuľka8__210[[#This Row],[Množstvo/rok]]*4</f>
        <v>2580</v>
      </c>
      <c r="H50" s="15">
        <f>Tabuľka8__210[[#This Row],[jednotková cena]]*Tabuľka8__210[[#This Row],[Množstvo/rok]]</f>
        <v>0</v>
      </c>
      <c r="I50" s="16">
        <f>Tabuľka8__210[[#This Row],[Suma/rok]]*4</f>
        <v>0</v>
      </c>
    </row>
    <row r="51" spans="1:9" x14ac:dyDescent="0.3">
      <c r="A51" s="10">
        <v>50</v>
      </c>
      <c r="B51" s="11"/>
      <c r="C51" s="12" t="s">
        <v>67</v>
      </c>
      <c r="D51" s="43"/>
      <c r="E51" s="13" t="s">
        <v>22</v>
      </c>
      <c r="F51" s="1">
        <v>217.15</v>
      </c>
      <c r="G51" s="14">
        <f>Tabuľka8__210[[#This Row],[Množstvo/rok]]*4</f>
        <v>868.6</v>
      </c>
      <c r="H51" s="15">
        <f>Tabuľka8__210[[#This Row],[jednotková cena]]*Tabuľka8__210[[#This Row],[Množstvo/rok]]</f>
        <v>0</v>
      </c>
      <c r="I51" s="16">
        <f>Tabuľka8__210[[#This Row],[Suma/rok]]*4</f>
        <v>0</v>
      </c>
    </row>
    <row r="52" spans="1:9" ht="28.8" x14ac:dyDescent="0.3">
      <c r="A52" s="10">
        <v>51</v>
      </c>
      <c r="B52" s="11" t="s">
        <v>68</v>
      </c>
      <c r="C52" s="12" t="s">
        <v>69</v>
      </c>
      <c r="D52" s="44"/>
      <c r="E52" s="13" t="s">
        <v>18</v>
      </c>
      <c r="F52" s="1">
        <v>51.6</v>
      </c>
      <c r="G52" s="14">
        <f>Tabuľka8__210[[#This Row],[Množstvo/rok]]*4</f>
        <v>206.4</v>
      </c>
      <c r="H52" s="15">
        <f>Tabuľka8__210[[#This Row],[jednotková cena]]*Tabuľka8__210[[#This Row],[Množstvo/rok]]</f>
        <v>0</v>
      </c>
      <c r="I52" s="16">
        <f>Tabuľka8__210[[#This Row],[Suma/rok]]*4</f>
        <v>0</v>
      </c>
    </row>
    <row r="53" spans="1:9" ht="28.8" x14ac:dyDescent="0.3">
      <c r="A53" s="10">
        <v>52</v>
      </c>
      <c r="B53" s="11"/>
      <c r="C53" s="12" t="s">
        <v>70</v>
      </c>
      <c r="D53" s="43"/>
      <c r="E53" s="13" t="s">
        <v>22</v>
      </c>
      <c r="F53" s="1">
        <v>3311</v>
      </c>
      <c r="G53" s="14">
        <f>Tabuľka8__210[[#This Row],[Množstvo/rok]]*4</f>
        <v>13244</v>
      </c>
      <c r="H53" s="15">
        <f>Tabuľka8__210[[#This Row],[jednotková cena]]*Tabuľka8__210[[#This Row],[Množstvo/rok]]</f>
        <v>0</v>
      </c>
      <c r="I53" s="16">
        <f>Tabuľka8__210[[#This Row],[Suma/rok]]*4</f>
        <v>0</v>
      </c>
    </row>
    <row r="54" spans="1:9" ht="28.8" x14ac:dyDescent="0.3">
      <c r="A54" s="10">
        <v>53</v>
      </c>
      <c r="B54" s="11"/>
      <c r="C54" s="12" t="s">
        <v>71</v>
      </c>
      <c r="D54" s="43"/>
      <c r="E54" s="13" t="s">
        <v>22</v>
      </c>
      <c r="F54" s="1">
        <v>1548</v>
      </c>
      <c r="G54" s="14">
        <f>Tabuľka8__210[[#This Row],[Množstvo/rok]]*4</f>
        <v>6192</v>
      </c>
      <c r="H54" s="15">
        <f>Tabuľka8__210[[#This Row],[jednotková cena]]*Tabuľka8__210[[#This Row],[Množstvo/rok]]</f>
        <v>0</v>
      </c>
      <c r="I54" s="16">
        <f>Tabuľka8__210[[#This Row],[Suma/rok]]*4</f>
        <v>0</v>
      </c>
    </row>
    <row r="55" spans="1:9" ht="28.8" x14ac:dyDescent="0.3">
      <c r="A55" s="10">
        <v>54</v>
      </c>
      <c r="B55" s="11"/>
      <c r="C55" s="12" t="s">
        <v>72</v>
      </c>
      <c r="D55" s="43"/>
      <c r="E55" s="13" t="s">
        <v>22</v>
      </c>
      <c r="F55" s="1">
        <v>528.9</v>
      </c>
      <c r="G55" s="14">
        <f>Tabuľka8__210[[#This Row],[Množstvo/rok]]*4</f>
        <v>2115.6</v>
      </c>
      <c r="H55" s="15">
        <f>Tabuľka8__210[[#This Row],[jednotková cena]]*Tabuľka8__210[[#This Row],[Množstvo/rok]]</f>
        <v>0</v>
      </c>
      <c r="I55" s="16">
        <f>Tabuľka8__210[[#This Row],[Suma/rok]]*4</f>
        <v>0</v>
      </c>
    </row>
    <row r="56" spans="1:9" ht="28.8" x14ac:dyDescent="0.3">
      <c r="A56" s="10">
        <v>55</v>
      </c>
      <c r="B56" s="11"/>
      <c r="C56" s="12" t="s">
        <v>73</v>
      </c>
      <c r="D56" s="43"/>
      <c r="E56" s="13" t="s">
        <v>22</v>
      </c>
      <c r="F56" s="1">
        <v>473</v>
      </c>
      <c r="G56" s="14">
        <f>Tabuľka8__210[[#This Row],[Množstvo/rok]]*4</f>
        <v>1892</v>
      </c>
      <c r="H56" s="15">
        <f>Tabuľka8__210[[#This Row],[jednotková cena]]*Tabuľka8__210[[#This Row],[Množstvo/rok]]</f>
        <v>0</v>
      </c>
      <c r="I56" s="16">
        <f>Tabuľka8__210[[#This Row],[Suma/rok]]*4</f>
        <v>0</v>
      </c>
    </row>
    <row r="57" spans="1:9" ht="28.8" x14ac:dyDescent="0.3">
      <c r="A57" s="10">
        <v>56</v>
      </c>
      <c r="B57" s="11"/>
      <c r="C57" s="12" t="s">
        <v>74</v>
      </c>
      <c r="D57" s="43"/>
      <c r="E57" s="13" t="s">
        <v>22</v>
      </c>
      <c r="F57" s="1">
        <v>4.3</v>
      </c>
      <c r="G57" s="14">
        <f>Tabuľka8__210[[#This Row],[Množstvo/rok]]*4</f>
        <v>17.2</v>
      </c>
      <c r="H57" s="15">
        <f>Tabuľka8__210[[#This Row],[jednotková cena]]*Tabuľka8__210[[#This Row],[Množstvo/rok]]</f>
        <v>0</v>
      </c>
      <c r="I57" s="16">
        <f>Tabuľka8__210[[#This Row],[Suma/rok]]*4</f>
        <v>0</v>
      </c>
    </row>
    <row r="58" spans="1:9" ht="28.8" x14ac:dyDescent="0.3">
      <c r="A58" s="10">
        <v>57</v>
      </c>
      <c r="B58" s="11"/>
      <c r="C58" s="12" t="s">
        <v>75</v>
      </c>
      <c r="D58" s="43"/>
      <c r="E58" s="13" t="s">
        <v>22</v>
      </c>
      <c r="F58" s="1">
        <v>2365</v>
      </c>
      <c r="G58" s="14">
        <f>Tabuľka8__210[[#This Row],[Množstvo/rok]]*4</f>
        <v>9460</v>
      </c>
      <c r="H58" s="15">
        <f>Tabuľka8__210[[#This Row],[jednotková cena]]*Tabuľka8__210[[#This Row],[Množstvo/rok]]</f>
        <v>0</v>
      </c>
      <c r="I58" s="16">
        <f>Tabuľka8__210[[#This Row],[Suma/rok]]*4</f>
        <v>0</v>
      </c>
    </row>
    <row r="59" spans="1:9" ht="28.8" x14ac:dyDescent="0.3">
      <c r="A59" s="10">
        <v>58</v>
      </c>
      <c r="B59" s="11"/>
      <c r="C59" s="12" t="s">
        <v>76</v>
      </c>
      <c r="D59" s="43"/>
      <c r="E59" s="13" t="s">
        <v>22</v>
      </c>
      <c r="F59" s="1">
        <v>2515.5</v>
      </c>
      <c r="G59" s="14">
        <f>Tabuľka8__210[[#This Row],[Množstvo/rok]]*4</f>
        <v>10062</v>
      </c>
      <c r="H59" s="15">
        <f>Tabuľka8__210[[#This Row],[jednotková cena]]*Tabuľka8__210[[#This Row],[Množstvo/rok]]</f>
        <v>0</v>
      </c>
      <c r="I59" s="16">
        <f>Tabuľka8__210[[#This Row],[Suma/rok]]*4</f>
        <v>0</v>
      </c>
    </row>
    <row r="60" spans="1:9" ht="28.8" x14ac:dyDescent="0.3">
      <c r="A60" s="10">
        <v>59</v>
      </c>
      <c r="B60" s="11"/>
      <c r="C60" s="12" t="s">
        <v>77</v>
      </c>
      <c r="D60" s="43"/>
      <c r="E60" s="13" t="s">
        <v>22</v>
      </c>
      <c r="F60" s="1">
        <v>700.9</v>
      </c>
      <c r="G60" s="14">
        <f>Tabuľka8__210[[#This Row],[Množstvo/rok]]*4</f>
        <v>2803.6</v>
      </c>
      <c r="H60" s="15">
        <f>Tabuľka8__210[[#This Row],[jednotková cena]]*Tabuľka8__210[[#This Row],[Množstvo/rok]]</f>
        <v>0</v>
      </c>
      <c r="I60" s="16">
        <f>Tabuľka8__210[[#This Row],[Suma/rok]]*4</f>
        <v>0</v>
      </c>
    </row>
    <row r="61" spans="1:9" ht="28.8" x14ac:dyDescent="0.3">
      <c r="A61" s="10">
        <v>60</v>
      </c>
      <c r="B61" s="11"/>
      <c r="C61" s="12" t="s">
        <v>78</v>
      </c>
      <c r="D61" s="43"/>
      <c r="E61" s="13" t="s">
        <v>22</v>
      </c>
      <c r="F61" s="1">
        <v>526.75</v>
      </c>
      <c r="G61" s="14">
        <f>Tabuľka8__210[[#This Row],[Množstvo/rok]]*4</f>
        <v>2107</v>
      </c>
      <c r="H61" s="15">
        <f>Tabuľka8__210[[#This Row],[jednotková cena]]*Tabuľka8__210[[#This Row],[Množstvo/rok]]</f>
        <v>0</v>
      </c>
      <c r="I61" s="16">
        <f>Tabuľka8__210[[#This Row],[Suma/rok]]*4</f>
        <v>0</v>
      </c>
    </row>
    <row r="62" spans="1:9" ht="28.8" x14ac:dyDescent="0.3">
      <c r="A62" s="10">
        <v>61</v>
      </c>
      <c r="B62" s="11"/>
      <c r="C62" s="12" t="s">
        <v>79</v>
      </c>
      <c r="D62" s="43"/>
      <c r="E62" s="13" t="s">
        <v>22</v>
      </c>
      <c r="F62" s="1">
        <v>8.6</v>
      </c>
      <c r="G62" s="14">
        <f>Tabuľka8__210[[#This Row],[Množstvo/rok]]*4</f>
        <v>34.4</v>
      </c>
      <c r="H62" s="15">
        <f>Tabuľka8__210[[#This Row],[jednotková cena]]*Tabuľka8__210[[#This Row],[Množstvo/rok]]</f>
        <v>0</v>
      </c>
      <c r="I62" s="16">
        <f>Tabuľka8__210[[#This Row],[Suma/rok]]*4</f>
        <v>0</v>
      </c>
    </row>
    <row r="63" spans="1:9" ht="28.8" x14ac:dyDescent="0.3">
      <c r="A63" s="10">
        <v>62</v>
      </c>
      <c r="B63" s="11"/>
      <c r="C63" s="12" t="s">
        <v>80</v>
      </c>
      <c r="D63" s="43"/>
      <c r="E63" s="13" t="s">
        <v>22</v>
      </c>
      <c r="F63" s="1">
        <v>1440.5</v>
      </c>
      <c r="G63" s="14">
        <f>Tabuľka8__210[[#This Row],[Množstvo/rok]]*4</f>
        <v>5762</v>
      </c>
      <c r="H63" s="15">
        <f>Tabuľka8__210[[#This Row],[jednotková cena]]*Tabuľka8__210[[#This Row],[Množstvo/rok]]</f>
        <v>0</v>
      </c>
      <c r="I63" s="16">
        <f>Tabuľka8__210[[#This Row],[Suma/rok]]*4</f>
        <v>0</v>
      </c>
    </row>
    <row r="64" spans="1:9" ht="28.8" x14ac:dyDescent="0.3">
      <c r="A64" s="10">
        <v>63</v>
      </c>
      <c r="B64" s="11"/>
      <c r="C64" s="12" t="s">
        <v>81</v>
      </c>
      <c r="D64" s="43"/>
      <c r="E64" s="13" t="s">
        <v>22</v>
      </c>
      <c r="F64" s="1">
        <v>700.9</v>
      </c>
      <c r="G64" s="14">
        <f>Tabuľka8__210[[#This Row],[Množstvo/rok]]*4</f>
        <v>2803.6</v>
      </c>
      <c r="H64" s="15">
        <f>Tabuľka8__210[[#This Row],[jednotková cena]]*Tabuľka8__210[[#This Row],[Množstvo/rok]]</f>
        <v>0</v>
      </c>
      <c r="I64" s="16">
        <f>Tabuľka8__210[[#This Row],[Suma/rok]]*4</f>
        <v>0</v>
      </c>
    </row>
    <row r="65" spans="1:9" ht="28.8" x14ac:dyDescent="0.3">
      <c r="A65" s="10">
        <v>64</v>
      </c>
      <c r="B65" s="11"/>
      <c r="C65" s="12" t="s">
        <v>82</v>
      </c>
      <c r="D65" s="43"/>
      <c r="E65" s="13" t="s">
        <v>22</v>
      </c>
      <c r="F65" s="1">
        <v>526.75</v>
      </c>
      <c r="G65" s="14">
        <f>Tabuľka8__210[[#This Row],[Množstvo/rok]]*4</f>
        <v>2107</v>
      </c>
      <c r="H65" s="15">
        <f>Tabuľka8__210[[#This Row],[jednotková cena]]*Tabuľka8__210[[#This Row],[Množstvo/rok]]</f>
        <v>0</v>
      </c>
      <c r="I65" s="16">
        <f>Tabuľka8__210[[#This Row],[Suma/rok]]*4</f>
        <v>0</v>
      </c>
    </row>
    <row r="66" spans="1:9" x14ac:dyDescent="0.3">
      <c r="A66" s="10">
        <v>65</v>
      </c>
      <c r="B66" s="11"/>
      <c r="C66" s="12" t="s">
        <v>83</v>
      </c>
      <c r="D66" s="43"/>
      <c r="E66" s="13" t="s">
        <v>22</v>
      </c>
      <c r="F66" s="1">
        <v>8.6</v>
      </c>
      <c r="G66" s="14">
        <f>Tabuľka8__210[[#This Row],[Množstvo/rok]]*4</f>
        <v>34.4</v>
      </c>
      <c r="H66" s="15">
        <f>Tabuľka8__210[[#This Row],[jednotková cena]]*Tabuľka8__210[[#This Row],[Množstvo/rok]]</f>
        <v>0</v>
      </c>
      <c r="I66" s="16">
        <f>Tabuľka8__210[[#This Row],[Suma/rok]]*4</f>
        <v>0</v>
      </c>
    </row>
    <row r="67" spans="1:9" x14ac:dyDescent="0.3">
      <c r="A67" s="10">
        <v>66</v>
      </c>
      <c r="B67" s="11"/>
      <c r="C67" s="12" t="s">
        <v>84</v>
      </c>
      <c r="D67" s="43"/>
      <c r="E67" s="13" t="s">
        <v>22</v>
      </c>
      <c r="F67" s="1">
        <v>43</v>
      </c>
      <c r="G67" s="14">
        <f>Tabuľka8__210[[#This Row],[Množstvo/rok]]*4</f>
        <v>172</v>
      </c>
      <c r="H67" s="15">
        <f>Tabuľka8__210[[#This Row],[jednotková cena]]*Tabuľka8__210[[#This Row],[Množstvo/rok]]</f>
        <v>0</v>
      </c>
      <c r="I67" s="16">
        <f>Tabuľka8__210[[#This Row],[Suma/rok]]*4</f>
        <v>0</v>
      </c>
    </row>
    <row r="68" spans="1:9" x14ac:dyDescent="0.3">
      <c r="A68" s="10">
        <v>67</v>
      </c>
      <c r="B68" s="11"/>
      <c r="C68" s="12" t="s">
        <v>85</v>
      </c>
      <c r="D68" s="44"/>
      <c r="E68" s="13" t="s">
        <v>18</v>
      </c>
      <c r="F68" s="1">
        <v>8.6</v>
      </c>
      <c r="G68" s="14">
        <f>Tabuľka8__210[[#This Row],[Množstvo/rok]]*4</f>
        <v>34.4</v>
      </c>
      <c r="H68" s="15">
        <f>Tabuľka8__210[[#This Row],[jednotková cena]]*Tabuľka8__210[[#This Row],[Množstvo/rok]]</f>
        <v>0</v>
      </c>
      <c r="I68" s="16">
        <f>Tabuľka8__210[[#This Row],[Suma/rok]]*4</f>
        <v>0</v>
      </c>
    </row>
    <row r="69" spans="1:9" ht="28.8" x14ac:dyDescent="0.3">
      <c r="A69" s="10">
        <v>68</v>
      </c>
      <c r="B69" s="11"/>
      <c r="C69" s="12" t="s">
        <v>86</v>
      </c>
      <c r="D69" s="43"/>
      <c r="E69" s="13" t="s">
        <v>22</v>
      </c>
      <c r="F69" s="1">
        <v>535.35</v>
      </c>
      <c r="G69" s="14">
        <f>Tabuľka8__210[[#This Row],[Množstvo/rok]]*4</f>
        <v>2141.4</v>
      </c>
      <c r="H69" s="15">
        <f>Tabuľka8__210[[#This Row],[jednotková cena]]*Tabuľka8__210[[#This Row],[Množstvo/rok]]</f>
        <v>0</v>
      </c>
      <c r="I69" s="16">
        <f>Tabuľka8__210[[#This Row],[Suma/rok]]*4</f>
        <v>0</v>
      </c>
    </row>
    <row r="70" spans="1:9" ht="28.8" x14ac:dyDescent="0.3">
      <c r="A70" s="10">
        <v>69</v>
      </c>
      <c r="B70" s="11"/>
      <c r="C70" s="12" t="s">
        <v>87</v>
      </c>
      <c r="D70" s="43"/>
      <c r="E70" s="13" t="s">
        <v>22</v>
      </c>
      <c r="F70" s="1">
        <v>8.6</v>
      </c>
      <c r="G70" s="14">
        <f>Tabuľka8__210[[#This Row],[Množstvo/rok]]*4</f>
        <v>34.4</v>
      </c>
      <c r="H70" s="15">
        <f>Tabuľka8__210[[#This Row],[jednotková cena]]*Tabuľka8__210[[#This Row],[Množstvo/rok]]</f>
        <v>0</v>
      </c>
      <c r="I70" s="16">
        <f>Tabuľka8__210[[#This Row],[Suma/rok]]*4</f>
        <v>0</v>
      </c>
    </row>
    <row r="71" spans="1:9" x14ac:dyDescent="0.3">
      <c r="A71" s="10">
        <v>70</v>
      </c>
      <c r="B71" s="11"/>
      <c r="C71" s="12" t="s">
        <v>88</v>
      </c>
      <c r="D71" s="43"/>
      <c r="E71" s="13" t="s">
        <v>22</v>
      </c>
      <c r="F71" s="1">
        <v>530.18999999999994</v>
      </c>
      <c r="G71" s="14">
        <f>Tabuľka8__210[[#This Row],[Množstvo/rok]]*4</f>
        <v>2120.7599999999998</v>
      </c>
      <c r="H71" s="15">
        <f>Tabuľka8__210[[#This Row],[jednotková cena]]*Tabuľka8__210[[#This Row],[Množstvo/rok]]</f>
        <v>0</v>
      </c>
      <c r="I71" s="16">
        <f>Tabuľka8__210[[#This Row],[Suma/rok]]*4</f>
        <v>0</v>
      </c>
    </row>
    <row r="72" spans="1:9" x14ac:dyDescent="0.3">
      <c r="A72" s="10">
        <v>71</v>
      </c>
      <c r="B72" s="11"/>
      <c r="C72" s="12" t="s">
        <v>89</v>
      </c>
      <c r="D72" s="43"/>
      <c r="E72" s="13" t="s">
        <v>22</v>
      </c>
      <c r="F72" s="1">
        <v>533.20000000000005</v>
      </c>
      <c r="G72" s="14">
        <f>Tabuľka8__210[[#This Row],[Množstvo/rok]]*4</f>
        <v>2132.8000000000002</v>
      </c>
      <c r="H72" s="15">
        <f>Tabuľka8__210[[#This Row],[jednotková cena]]*Tabuľka8__210[[#This Row],[Množstvo/rok]]</f>
        <v>0</v>
      </c>
      <c r="I72" s="16">
        <f>Tabuľka8__210[[#This Row],[Suma/rok]]*4</f>
        <v>0</v>
      </c>
    </row>
    <row r="73" spans="1:9" ht="28.8" x14ac:dyDescent="0.3">
      <c r="A73" s="10">
        <v>72</v>
      </c>
      <c r="B73" s="11"/>
      <c r="C73" s="12" t="s">
        <v>90</v>
      </c>
      <c r="D73" s="43"/>
      <c r="E73" s="13" t="s">
        <v>22</v>
      </c>
      <c r="F73" s="1">
        <v>543.95000000000005</v>
      </c>
      <c r="G73" s="14">
        <f>Tabuľka8__210[[#This Row],[Množstvo/rok]]*4</f>
        <v>2175.8000000000002</v>
      </c>
      <c r="H73" s="15">
        <f>Tabuľka8__210[[#This Row],[jednotková cena]]*Tabuľka8__210[[#This Row],[Množstvo/rok]]</f>
        <v>0</v>
      </c>
      <c r="I73" s="16">
        <f>Tabuľka8__210[[#This Row],[Suma/rok]]*4</f>
        <v>0</v>
      </c>
    </row>
    <row r="74" spans="1:9" ht="28.8" x14ac:dyDescent="0.3">
      <c r="A74" s="10">
        <v>73</v>
      </c>
      <c r="B74" s="11"/>
      <c r="C74" s="12" t="s">
        <v>91</v>
      </c>
      <c r="D74" s="43"/>
      <c r="E74" s="13" t="s">
        <v>11</v>
      </c>
      <c r="F74" s="1">
        <v>17944.759999999998</v>
      </c>
      <c r="G74" s="14">
        <f>Tabuľka8__210[[#This Row],[Množstvo/rok]]*4</f>
        <v>71779.039999999994</v>
      </c>
      <c r="H74" s="15">
        <f>Tabuľka8__210[[#This Row],[jednotková cena]]*Tabuľka8__210[[#This Row],[Množstvo/rok]]</f>
        <v>0</v>
      </c>
      <c r="I74" s="16">
        <f>Tabuľka8__210[[#This Row],[Suma/rok]]*4</f>
        <v>0</v>
      </c>
    </row>
    <row r="75" spans="1:9" x14ac:dyDescent="0.3">
      <c r="A75" s="10">
        <v>74</v>
      </c>
      <c r="B75" s="11"/>
      <c r="C75" s="12" t="s">
        <v>92</v>
      </c>
      <c r="D75" s="43"/>
      <c r="E75" s="13" t="s">
        <v>54</v>
      </c>
      <c r="F75" s="1">
        <v>6020</v>
      </c>
      <c r="G75" s="14">
        <f>Tabuľka8__210[[#This Row],[Množstvo/rok]]*4</f>
        <v>24080</v>
      </c>
      <c r="H75" s="15">
        <f>Tabuľka8__210[[#This Row],[jednotková cena]]*Tabuľka8__210[[#This Row],[Množstvo/rok]]</f>
        <v>0</v>
      </c>
      <c r="I75" s="16">
        <f>Tabuľka8__210[[#This Row],[Suma/rok]]*4</f>
        <v>0</v>
      </c>
    </row>
    <row r="76" spans="1:9" ht="28.8" x14ac:dyDescent="0.3">
      <c r="A76" s="10">
        <v>75</v>
      </c>
      <c r="B76" s="11"/>
      <c r="C76" s="12" t="s">
        <v>93</v>
      </c>
      <c r="D76" s="43"/>
      <c r="E76" s="13" t="s">
        <v>11</v>
      </c>
      <c r="F76" s="1">
        <v>430</v>
      </c>
      <c r="G76" s="14">
        <f>Tabuľka8__210[[#This Row],[Množstvo/rok]]*4</f>
        <v>1720</v>
      </c>
      <c r="H76" s="15">
        <f>Tabuľka8__210[[#This Row],[jednotková cena]]*Tabuľka8__210[[#This Row],[Množstvo/rok]]</f>
        <v>0</v>
      </c>
      <c r="I76" s="16">
        <f>Tabuľka8__210[[#This Row],[Suma/rok]]*4</f>
        <v>0</v>
      </c>
    </row>
    <row r="77" spans="1:9" x14ac:dyDescent="0.3">
      <c r="A77" s="10">
        <v>76</v>
      </c>
      <c r="B77" s="11"/>
      <c r="C77" s="12" t="s">
        <v>94</v>
      </c>
      <c r="D77" s="43"/>
      <c r="E77" s="13" t="s">
        <v>11</v>
      </c>
      <c r="F77" s="1">
        <v>1720</v>
      </c>
      <c r="G77" s="14">
        <f>Tabuľka8__210[[#This Row],[Množstvo/rok]]*4</f>
        <v>6880</v>
      </c>
      <c r="H77" s="15">
        <f>Tabuľka8__210[[#This Row],[jednotková cena]]*Tabuľka8__210[[#This Row],[Množstvo/rok]]</f>
        <v>0</v>
      </c>
      <c r="I77" s="16">
        <f>Tabuľka8__210[[#This Row],[Suma/rok]]*4</f>
        <v>0</v>
      </c>
    </row>
    <row r="78" spans="1:9" x14ac:dyDescent="0.3">
      <c r="A78" s="10">
        <v>77</v>
      </c>
      <c r="B78" s="11"/>
      <c r="C78" s="12" t="s">
        <v>95</v>
      </c>
      <c r="D78" s="43"/>
      <c r="E78" s="13" t="s">
        <v>54</v>
      </c>
      <c r="F78" s="1">
        <v>430</v>
      </c>
      <c r="G78" s="14">
        <f>Tabuľka8__210[[#This Row],[Množstvo/rok]]*4</f>
        <v>1720</v>
      </c>
      <c r="H78" s="15">
        <f>Tabuľka8__210[[#This Row],[jednotková cena]]*Tabuľka8__210[[#This Row],[Množstvo/rok]]</f>
        <v>0</v>
      </c>
      <c r="I78" s="16">
        <f>Tabuľka8__210[[#This Row],[Suma/rok]]*4</f>
        <v>0</v>
      </c>
    </row>
    <row r="79" spans="1:9" ht="28.8" x14ac:dyDescent="0.3">
      <c r="A79" s="10">
        <v>78</v>
      </c>
      <c r="B79" s="11"/>
      <c r="C79" s="12" t="s">
        <v>96</v>
      </c>
      <c r="D79" s="43"/>
      <c r="E79" s="13" t="s">
        <v>11</v>
      </c>
      <c r="F79" s="1">
        <v>1720</v>
      </c>
      <c r="G79" s="14">
        <f>Tabuľka8__210[[#This Row],[Množstvo/rok]]*4</f>
        <v>6880</v>
      </c>
      <c r="H79" s="15">
        <f>Tabuľka8__210[[#This Row],[jednotková cena]]*Tabuľka8__210[[#This Row],[Množstvo/rok]]</f>
        <v>0</v>
      </c>
      <c r="I79" s="16">
        <f>Tabuľka8__210[[#This Row],[Suma/rok]]*4</f>
        <v>0</v>
      </c>
    </row>
    <row r="80" spans="1:9" ht="28.8" x14ac:dyDescent="0.3">
      <c r="A80" s="10">
        <v>79</v>
      </c>
      <c r="B80" s="11"/>
      <c r="C80" s="12" t="s">
        <v>97</v>
      </c>
      <c r="D80" s="43"/>
      <c r="E80" s="13" t="s">
        <v>11</v>
      </c>
      <c r="F80" s="1">
        <v>1075</v>
      </c>
      <c r="G80" s="14">
        <f>Tabuľka8__210[[#This Row],[Množstvo/rok]]*4</f>
        <v>4300</v>
      </c>
      <c r="H80" s="15">
        <f>Tabuľka8__210[[#This Row],[jednotková cena]]*Tabuľka8__210[[#This Row],[Množstvo/rok]]</f>
        <v>0</v>
      </c>
      <c r="I80" s="16">
        <f>Tabuľka8__210[[#This Row],[Suma/rok]]*4</f>
        <v>0</v>
      </c>
    </row>
    <row r="81" spans="1:9" x14ac:dyDescent="0.3">
      <c r="A81" s="10">
        <v>80</v>
      </c>
      <c r="B81" s="11"/>
      <c r="C81" s="12" t="s">
        <v>98</v>
      </c>
      <c r="D81" s="44"/>
      <c r="E81" s="13" t="s">
        <v>11</v>
      </c>
      <c r="F81" s="1">
        <v>1505</v>
      </c>
      <c r="G81" s="14">
        <f>Tabuľka8__210[[#This Row],[Množstvo/rok]]*4</f>
        <v>6020</v>
      </c>
      <c r="H81" s="15">
        <f>Tabuľka8__210[[#This Row],[jednotková cena]]*Tabuľka8__210[[#This Row],[Množstvo/rok]]</f>
        <v>0</v>
      </c>
      <c r="I81" s="16">
        <f>Tabuľka8__210[[#This Row],[Suma/rok]]*4</f>
        <v>0</v>
      </c>
    </row>
    <row r="82" spans="1:9" x14ac:dyDescent="0.3">
      <c r="A82" s="10">
        <v>81</v>
      </c>
      <c r="B82" s="11"/>
      <c r="C82" s="12" t="s">
        <v>99</v>
      </c>
      <c r="D82" s="44"/>
      <c r="E82" s="13" t="s">
        <v>11</v>
      </c>
      <c r="F82" s="1">
        <v>1720</v>
      </c>
      <c r="G82" s="14">
        <f>Tabuľka8__210[[#This Row],[Množstvo/rok]]*4</f>
        <v>6880</v>
      </c>
      <c r="H82" s="15">
        <f>Tabuľka8__210[[#This Row],[jednotková cena]]*Tabuľka8__210[[#This Row],[Množstvo/rok]]</f>
        <v>0</v>
      </c>
      <c r="I82" s="16">
        <f>Tabuľka8__210[[#This Row],[Suma/rok]]*4</f>
        <v>0</v>
      </c>
    </row>
    <row r="83" spans="1:9" x14ac:dyDescent="0.3">
      <c r="A83" s="10">
        <v>82</v>
      </c>
      <c r="B83" s="11"/>
      <c r="C83" s="12" t="s">
        <v>100</v>
      </c>
      <c r="D83" s="43"/>
      <c r="E83" s="13" t="s">
        <v>22</v>
      </c>
      <c r="F83" s="1">
        <v>8.6</v>
      </c>
      <c r="G83" s="14">
        <f>Tabuľka8__210[[#This Row],[Množstvo/rok]]*4</f>
        <v>34.4</v>
      </c>
      <c r="H83" s="15">
        <f>Tabuľka8__210[[#This Row],[jednotková cena]]*Tabuľka8__210[[#This Row],[Množstvo/rok]]</f>
        <v>0</v>
      </c>
      <c r="I83" s="16">
        <f>Tabuľka8__210[[#This Row],[Suma/rok]]*4</f>
        <v>0</v>
      </c>
    </row>
    <row r="84" spans="1:9" x14ac:dyDescent="0.3">
      <c r="A84" s="10">
        <v>83</v>
      </c>
      <c r="B84" s="11"/>
      <c r="C84" s="12" t="s">
        <v>101</v>
      </c>
      <c r="D84" s="43"/>
      <c r="E84" s="13" t="s">
        <v>22</v>
      </c>
      <c r="F84" s="1">
        <v>86</v>
      </c>
      <c r="G84" s="14">
        <f>Tabuľka8__210[[#This Row],[Množstvo/rok]]*4</f>
        <v>344</v>
      </c>
      <c r="H84" s="15">
        <f>Tabuľka8__210[[#This Row],[jednotková cena]]*Tabuľka8__210[[#This Row],[Množstvo/rok]]</f>
        <v>0</v>
      </c>
      <c r="I84" s="16">
        <f>Tabuľka8__210[[#This Row],[Suma/rok]]*4</f>
        <v>0</v>
      </c>
    </row>
    <row r="85" spans="1:9" x14ac:dyDescent="0.3">
      <c r="A85" s="10">
        <v>84</v>
      </c>
      <c r="B85" s="11"/>
      <c r="C85" s="12" t="s">
        <v>102</v>
      </c>
      <c r="D85" s="44"/>
      <c r="E85" s="19" t="s">
        <v>22</v>
      </c>
      <c r="F85" s="1">
        <v>3655</v>
      </c>
      <c r="G85" s="14">
        <f>Tabuľka8__210[[#This Row],[Množstvo/rok]]*4</f>
        <v>14620</v>
      </c>
      <c r="H85" s="15">
        <f>Tabuľka8__210[[#This Row],[jednotková cena]]*Tabuľka8__210[[#This Row],[Množstvo/rok]]</f>
        <v>0</v>
      </c>
      <c r="I85" s="16">
        <f>Tabuľka8__210[[#This Row],[Suma/rok]]*4</f>
        <v>0</v>
      </c>
    </row>
    <row r="86" spans="1:9" x14ac:dyDescent="0.3">
      <c r="A86" s="10">
        <v>85</v>
      </c>
      <c r="B86" s="11"/>
      <c r="C86" s="12" t="s">
        <v>103</v>
      </c>
      <c r="D86" s="44"/>
      <c r="E86" s="13" t="s">
        <v>22</v>
      </c>
      <c r="F86" s="1">
        <v>1290</v>
      </c>
      <c r="G86" s="14">
        <f>Tabuľka8__210[[#This Row],[Množstvo/rok]]*4</f>
        <v>5160</v>
      </c>
      <c r="H86" s="15">
        <f>Tabuľka8__210[[#This Row],[jednotková cena]]*Tabuľka8__210[[#This Row],[Množstvo/rok]]</f>
        <v>0</v>
      </c>
      <c r="I86" s="16">
        <f>Tabuľka8__210[[#This Row],[Suma/rok]]*4</f>
        <v>0</v>
      </c>
    </row>
    <row r="87" spans="1:9" x14ac:dyDescent="0.3">
      <c r="A87" s="10">
        <v>86</v>
      </c>
      <c r="B87" s="11"/>
      <c r="C87" s="12" t="s">
        <v>104</v>
      </c>
      <c r="D87" s="44"/>
      <c r="E87" s="13" t="s">
        <v>22</v>
      </c>
      <c r="F87" s="1">
        <v>23650</v>
      </c>
      <c r="G87" s="14">
        <f>Tabuľka8__210[[#This Row],[Množstvo/rok]]*4</f>
        <v>94600</v>
      </c>
      <c r="H87" s="15">
        <f>Tabuľka8__210[[#This Row],[jednotková cena]]*Tabuľka8__210[[#This Row],[Množstvo/rok]]</f>
        <v>0</v>
      </c>
      <c r="I87" s="16">
        <f>Tabuľka8__210[[#This Row],[Suma/rok]]*4</f>
        <v>0</v>
      </c>
    </row>
    <row r="88" spans="1:9" x14ac:dyDescent="0.3">
      <c r="A88" s="10">
        <v>87</v>
      </c>
      <c r="B88" s="20"/>
      <c r="C88" s="21" t="s">
        <v>105</v>
      </c>
      <c r="D88" s="44"/>
      <c r="E88" s="19" t="s">
        <v>22</v>
      </c>
      <c r="F88" s="1">
        <v>47300</v>
      </c>
      <c r="G88" s="22">
        <f>Tabuľka8__210[[#This Row],[Množstvo/rok]]*4</f>
        <v>189200</v>
      </c>
      <c r="H88" s="23">
        <f>Tabuľka8__210[[#This Row],[jednotková cena]]*Tabuľka8__210[[#This Row],[Množstvo/rok]]</f>
        <v>0</v>
      </c>
      <c r="I88" s="24">
        <f>Tabuľka8__210[[#This Row],[Suma/rok]]*4</f>
        <v>0</v>
      </c>
    </row>
    <row r="89" spans="1:9" x14ac:dyDescent="0.3">
      <c r="A89" s="10">
        <v>88</v>
      </c>
      <c r="B89" s="11"/>
      <c r="C89" s="21" t="s">
        <v>106</v>
      </c>
      <c r="D89" s="44"/>
      <c r="E89" s="19" t="s">
        <v>11</v>
      </c>
      <c r="F89" s="1">
        <v>23650</v>
      </c>
      <c r="G89" s="14">
        <f>Tabuľka8__210[[#This Row],[Množstvo/rok]]*4</f>
        <v>94600</v>
      </c>
      <c r="H89" s="15">
        <f>Tabuľka8__210[[#This Row],[jednotková cena]]*Tabuľka8__210[[#This Row],[Množstvo/rok]]</f>
        <v>0</v>
      </c>
      <c r="I89" s="16">
        <f>Tabuľka8__210[[#This Row],[Suma/rok]]*4</f>
        <v>0</v>
      </c>
    </row>
    <row r="90" spans="1:9" x14ac:dyDescent="0.3">
      <c r="A90" s="10">
        <v>89</v>
      </c>
      <c r="B90" s="11"/>
      <c r="C90" s="12" t="s">
        <v>107</v>
      </c>
      <c r="D90" s="43"/>
      <c r="E90" s="13" t="s">
        <v>11</v>
      </c>
      <c r="F90" s="1">
        <v>215</v>
      </c>
      <c r="G90" s="14">
        <f>Tabuľka8__210[[#This Row],[Množstvo/rok]]*4</f>
        <v>860</v>
      </c>
      <c r="H90" s="15">
        <f>Tabuľka8__210[[#This Row],[jednotková cena]]*Tabuľka8__210[[#This Row],[Množstvo/rok]]</f>
        <v>0</v>
      </c>
      <c r="I90" s="16">
        <f>Tabuľka8__210[[#This Row],[Suma/rok]]*4</f>
        <v>0</v>
      </c>
    </row>
    <row r="91" spans="1:9" x14ac:dyDescent="0.3">
      <c r="A91" s="10">
        <v>90</v>
      </c>
      <c r="B91" s="20"/>
      <c r="C91" s="21" t="s">
        <v>108</v>
      </c>
      <c r="D91" s="44"/>
      <c r="E91" s="19" t="s">
        <v>11</v>
      </c>
      <c r="F91" s="25">
        <v>150</v>
      </c>
      <c r="G91" s="22">
        <f>Tabuľka8__210[[#This Row],[Množstvo/rok]]*4</f>
        <v>600</v>
      </c>
      <c r="H91" s="23">
        <f>Tabuľka8__210[[#This Row],[jednotková cena]]*Tabuľka8__210[[#This Row],[Množstvo/rok]]</f>
        <v>0</v>
      </c>
      <c r="I91" s="24">
        <f>Tabuľka8__210[[#This Row],[Suma/rok]]*4</f>
        <v>0</v>
      </c>
    </row>
    <row r="92" spans="1:9" x14ac:dyDescent="0.3">
      <c r="A92" s="10">
        <v>91</v>
      </c>
      <c r="B92" s="20"/>
      <c r="C92" s="21" t="s">
        <v>109</v>
      </c>
      <c r="D92" s="44"/>
      <c r="E92" s="19" t="s">
        <v>22</v>
      </c>
      <c r="F92" s="1">
        <v>526.75</v>
      </c>
      <c r="G92" s="22">
        <f>Tabuľka8__210[[#This Row],[Množstvo/rok]]*4</f>
        <v>2107</v>
      </c>
      <c r="H92" s="23">
        <f>Tabuľka8__210[[#This Row],[jednotková cena]]*Tabuľka8__210[[#This Row],[Množstvo/rok]]</f>
        <v>0</v>
      </c>
      <c r="I92" s="24">
        <f>Tabuľka8__210[[#This Row],[Suma/rok]]*4</f>
        <v>0</v>
      </c>
    </row>
    <row r="93" spans="1:9" x14ac:dyDescent="0.3">
      <c r="A93" s="10">
        <v>92</v>
      </c>
      <c r="B93" s="11" t="s">
        <v>110</v>
      </c>
      <c r="C93" s="12" t="s">
        <v>111</v>
      </c>
      <c r="D93" s="43"/>
      <c r="E93" s="13" t="s">
        <v>22</v>
      </c>
      <c r="F93" s="1">
        <v>543.95000000000005</v>
      </c>
      <c r="G93" s="14">
        <f>Tabuľka8__210[[#This Row],[Množstvo/rok]]*4</f>
        <v>2175.8000000000002</v>
      </c>
      <c r="H93" s="15">
        <f>Tabuľka8__210[[#This Row],[jednotková cena]]*Tabuľka8__210[[#This Row],[Množstvo/rok]]</f>
        <v>0</v>
      </c>
      <c r="I93" s="16">
        <f>Tabuľka8__210[[#This Row],[Suma/rok]]*4</f>
        <v>0</v>
      </c>
    </row>
    <row r="94" spans="1:9" x14ac:dyDescent="0.3">
      <c r="A94" s="10">
        <v>93</v>
      </c>
      <c r="B94" s="11"/>
      <c r="C94" s="12" t="s">
        <v>112</v>
      </c>
      <c r="D94" s="43"/>
      <c r="E94" s="13" t="s">
        <v>22</v>
      </c>
      <c r="F94" s="1">
        <v>543.95000000000005</v>
      </c>
      <c r="G94" s="14">
        <f>Tabuľka8__210[[#This Row],[Množstvo/rok]]*4</f>
        <v>2175.8000000000002</v>
      </c>
      <c r="H94" s="15">
        <f>Tabuľka8__210[[#This Row],[jednotková cena]]*Tabuľka8__210[[#This Row],[Množstvo/rok]]</f>
        <v>0</v>
      </c>
      <c r="I94" s="16">
        <f>Tabuľka8__210[[#This Row],[Suma/rok]]*4</f>
        <v>0</v>
      </c>
    </row>
    <row r="95" spans="1:9" x14ac:dyDescent="0.3">
      <c r="A95" s="10">
        <v>94</v>
      </c>
      <c r="B95" s="11"/>
      <c r="C95" s="12" t="s">
        <v>113</v>
      </c>
      <c r="D95" s="43"/>
      <c r="E95" s="13" t="s">
        <v>11</v>
      </c>
      <c r="F95" s="1">
        <v>430</v>
      </c>
      <c r="G95" s="14">
        <f>Tabuľka8__210[[#This Row],[Množstvo/rok]]*4</f>
        <v>1720</v>
      </c>
      <c r="H95" s="15">
        <f>Tabuľka8__210[[#This Row],[jednotková cena]]*Tabuľka8__210[[#This Row],[Množstvo/rok]]</f>
        <v>0</v>
      </c>
      <c r="I95" s="16">
        <f>Tabuľka8__210[[#This Row],[Suma/rok]]*4</f>
        <v>0</v>
      </c>
    </row>
    <row r="96" spans="1:9" x14ac:dyDescent="0.3">
      <c r="A96" s="10">
        <v>95</v>
      </c>
      <c r="B96" s="11"/>
      <c r="C96" s="12" t="s">
        <v>114</v>
      </c>
      <c r="D96" s="43"/>
      <c r="E96" s="13" t="s">
        <v>115</v>
      </c>
      <c r="F96" s="1">
        <v>752.5</v>
      </c>
      <c r="G96" s="14">
        <f>Tabuľka8__210[[#This Row],[Množstvo/rok]]*4</f>
        <v>3010</v>
      </c>
      <c r="H96" s="15">
        <f>Tabuľka8__210[[#This Row],[jednotková cena]]*Tabuľka8__210[[#This Row],[Množstvo/rok]]</f>
        <v>0</v>
      </c>
      <c r="I96" s="16">
        <f>Tabuľka8__210[[#This Row],[Suma/rok]]*4</f>
        <v>0</v>
      </c>
    </row>
    <row r="97" spans="1:9" x14ac:dyDescent="0.3">
      <c r="A97" s="10">
        <v>96</v>
      </c>
      <c r="B97" s="11"/>
      <c r="C97" s="12" t="s">
        <v>116</v>
      </c>
      <c r="D97" s="43"/>
      <c r="E97" s="13" t="s">
        <v>117</v>
      </c>
      <c r="F97" s="1">
        <v>12.9</v>
      </c>
      <c r="G97" s="14">
        <f>Tabuľka8__210[[#This Row],[Množstvo/rok]]*4</f>
        <v>51.6</v>
      </c>
      <c r="H97" s="15">
        <f>Tabuľka8__210[[#This Row],[jednotková cena]]*Tabuľka8__210[[#This Row],[Množstvo/rok]]</f>
        <v>0</v>
      </c>
      <c r="I97" s="16">
        <f>Tabuľka8__210[[#This Row],[Suma/rok]]*4</f>
        <v>0</v>
      </c>
    </row>
    <row r="98" spans="1:9" ht="28.8" x14ac:dyDescent="0.3">
      <c r="A98" s="10">
        <v>97</v>
      </c>
      <c r="B98" s="11"/>
      <c r="C98" s="12" t="s">
        <v>118</v>
      </c>
      <c r="D98" s="43"/>
      <c r="E98" s="13" t="s">
        <v>22</v>
      </c>
      <c r="F98" s="1">
        <v>522.45000000000005</v>
      </c>
      <c r="G98" s="14">
        <f>Tabuľka8__210[[#This Row],[Množstvo/rok]]*4</f>
        <v>2089.8000000000002</v>
      </c>
      <c r="H98" s="15">
        <f>Tabuľka8__210[[#This Row],[jednotková cena]]*Tabuľka8__210[[#This Row],[Množstvo/rok]]</f>
        <v>0</v>
      </c>
      <c r="I98" s="16">
        <f>Tabuľka8__210[[#This Row],[Suma/rok]]*4</f>
        <v>0</v>
      </c>
    </row>
    <row r="99" spans="1:9" x14ac:dyDescent="0.3">
      <c r="A99" s="10">
        <v>98</v>
      </c>
      <c r="B99" s="11"/>
      <c r="C99" s="12" t="s">
        <v>119</v>
      </c>
      <c r="D99" s="43"/>
      <c r="E99" s="13" t="s">
        <v>22</v>
      </c>
      <c r="F99" s="1">
        <v>533.20000000000005</v>
      </c>
      <c r="G99" s="14">
        <f>Tabuľka8__210[[#This Row],[Množstvo/rok]]*4</f>
        <v>2132.8000000000002</v>
      </c>
      <c r="H99" s="15">
        <f>Tabuľka8__210[[#This Row],[jednotková cena]]*Tabuľka8__210[[#This Row],[Množstvo/rok]]</f>
        <v>0</v>
      </c>
      <c r="I99" s="16">
        <f>Tabuľka8__210[[#This Row],[Suma/rok]]*4</f>
        <v>0</v>
      </c>
    </row>
    <row r="100" spans="1:9" x14ac:dyDescent="0.3">
      <c r="A100" s="10">
        <v>99</v>
      </c>
      <c r="B100" s="11"/>
      <c r="C100" s="12" t="s">
        <v>120</v>
      </c>
      <c r="D100" s="44"/>
      <c r="E100" s="13" t="s">
        <v>115</v>
      </c>
      <c r="F100" s="1">
        <v>1591</v>
      </c>
      <c r="G100" s="14">
        <f>Tabuľka8__210[[#This Row],[Množstvo/rok]]*4</f>
        <v>6364</v>
      </c>
      <c r="H100" s="15">
        <f>Tabuľka8__210[[#This Row],[jednotková cena]]*Tabuľka8__210[[#This Row],[Množstvo/rok]]</f>
        <v>0</v>
      </c>
      <c r="I100" s="16">
        <f>Tabuľka8__210[[#This Row],[Suma/rok]]*4</f>
        <v>0</v>
      </c>
    </row>
    <row r="101" spans="1:9" x14ac:dyDescent="0.3">
      <c r="A101" s="10">
        <v>100</v>
      </c>
      <c r="B101" s="11"/>
      <c r="C101" s="12" t="s">
        <v>121</v>
      </c>
      <c r="D101" s="44"/>
      <c r="E101" s="13" t="s">
        <v>115</v>
      </c>
      <c r="F101" s="1">
        <v>12.9</v>
      </c>
      <c r="G101" s="14">
        <f>Tabuľka8__210[[#This Row],[Množstvo/rok]]*4</f>
        <v>51.6</v>
      </c>
      <c r="H101" s="15">
        <f>Tabuľka8__210[[#This Row],[jednotková cena]]*Tabuľka8__210[[#This Row],[Množstvo/rok]]</f>
        <v>0</v>
      </c>
      <c r="I101" s="16">
        <f>Tabuľka8__210[[#This Row],[Suma/rok]]*4</f>
        <v>0</v>
      </c>
    </row>
    <row r="102" spans="1:9" x14ac:dyDescent="0.3">
      <c r="A102" s="10">
        <v>101</v>
      </c>
      <c r="B102" s="11"/>
      <c r="C102" s="12" t="s">
        <v>122</v>
      </c>
      <c r="D102" s="44"/>
      <c r="E102" s="13" t="s">
        <v>54</v>
      </c>
      <c r="F102" s="1">
        <v>43</v>
      </c>
      <c r="G102" s="14">
        <f>Tabuľka8__210[[#This Row],[Množstvo/rok]]*4</f>
        <v>172</v>
      </c>
      <c r="H102" s="15">
        <f>Tabuľka8__210[[#This Row],[jednotková cena]]*Tabuľka8__210[[#This Row],[Množstvo/rok]]</f>
        <v>0</v>
      </c>
      <c r="I102" s="16">
        <f>Tabuľka8__210[[#This Row],[Suma/rok]]*4</f>
        <v>0</v>
      </c>
    </row>
    <row r="103" spans="1:9" x14ac:dyDescent="0.3">
      <c r="A103" s="10">
        <v>102</v>
      </c>
      <c r="B103" s="11"/>
      <c r="C103" s="12" t="s">
        <v>123</v>
      </c>
      <c r="D103" s="44"/>
      <c r="E103" s="13" t="s">
        <v>54</v>
      </c>
      <c r="F103" s="1">
        <v>55.9</v>
      </c>
      <c r="G103" s="14">
        <f>Tabuľka8__210[[#This Row],[Množstvo/rok]]*4</f>
        <v>223.6</v>
      </c>
      <c r="H103" s="15">
        <f>Tabuľka8__210[[#This Row],[jednotková cena]]*Tabuľka8__210[[#This Row],[Množstvo/rok]]</f>
        <v>0</v>
      </c>
      <c r="I103" s="16">
        <f>Tabuľka8__210[[#This Row],[Suma/rok]]*4</f>
        <v>0</v>
      </c>
    </row>
    <row r="104" spans="1:9" x14ac:dyDescent="0.3">
      <c r="A104" s="10">
        <v>103</v>
      </c>
      <c r="B104" s="11"/>
      <c r="C104" s="12" t="s">
        <v>124</v>
      </c>
      <c r="D104" s="43"/>
      <c r="E104" s="13" t="s">
        <v>18</v>
      </c>
      <c r="F104" s="1">
        <v>116.1</v>
      </c>
      <c r="G104" s="14">
        <f>Tabuľka8__210[[#This Row],[Množstvo/rok]]*4</f>
        <v>464.4</v>
      </c>
      <c r="H104" s="15">
        <f>Tabuľka8__210[[#This Row],[jednotková cena]]*Tabuľka8__210[[#This Row],[Množstvo/rok]]</f>
        <v>0</v>
      </c>
      <c r="I104" s="16">
        <f>Tabuľka8__210[[#This Row],[Suma/rok]]*4</f>
        <v>0</v>
      </c>
    </row>
    <row r="105" spans="1:9" x14ac:dyDescent="0.3">
      <c r="A105" s="10">
        <v>104</v>
      </c>
      <c r="B105" s="11"/>
      <c r="C105" s="12" t="s">
        <v>125</v>
      </c>
      <c r="D105" s="43"/>
      <c r="E105" s="13" t="s">
        <v>18</v>
      </c>
      <c r="F105" s="1">
        <v>43</v>
      </c>
      <c r="G105" s="14">
        <f>Tabuľka8__210[[#This Row],[Množstvo/rok]]*4</f>
        <v>172</v>
      </c>
      <c r="H105" s="15">
        <f>Tabuľka8__210[[#This Row],[jednotková cena]]*Tabuľka8__210[[#This Row],[Množstvo/rok]]</f>
        <v>0</v>
      </c>
      <c r="I105" s="16">
        <f>Tabuľka8__210[[#This Row],[Suma/rok]]*4</f>
        <v>0</v>
      </c>
    </row>
    <row r="106" spans="1:9" x14ac:dyDescent="0.3">
      <c r="A106" s="10">
        <v>105</v>
      </c>
      <c r="B106" s="11"/>
      <c r="C106" s="12" t="s">
        <v>126</v>
      </c>
      <c r="D106" s="43"/>
      <c r="E106" s="13" t="s">
        <v>22</v>
      </c>
      <c r="F106" s="1">
        <v>473</v>
      </c>
      <c r="G106" s="14">
        <f>Tabuľka8__210[[#This Row],[Množstvo/rok]]*4</f>
        <v>1892</v>
      </c>
      <c r="H106" s="15">
        <f>Tabuľka8__210[[#This Row],[jednotková cena]]*Tabuľka8__210[[#This Row],[Množstvo/rok]]</f>
        <v>0</v>
      </c>
      <c r="I106" s="16">
        <f>Tabuľka8__210[[#This Row],[Suma/rok]]*4</f>
        <v>0</v>
      </c>
    </row>
    <row r="107" spans="1:9" x14ac:dyDescent="0.3">
      <c r="A107" s="10">
        <v>106</v>
      </c>
      <c r="B107" s="20"/>
      <c r="C107" s="21" t="s">
        <v>127</v>
      </c>
      <c r="D107" s="44"/>
      <c r="E107" s="19" t="s">
        <v>22</v>
      </c>
      <c r="F107" s="25">
        <v>600</v>
      </c>
      <c r="G107" s="22">
        <f>Tabuľka8__210[[#This Row],[Množstvo/rok]]*4</f>
        <v>2400</v>
      </c>
      <c r="H107" s="23">
        <f>Tabuľka8__210[[#This Row],[jednotková cena]]*Tabuľka8__210[[#This Row],[Množstvo/rok]]</f>
        <v>0</v>
      </c>
      <c r="I107" s="24">
        <f>Tabuľka8__210[[#This Row],[Suma/rok]]*4</f>
        <v>0</v>
      </c>
    </row>
    <row r="108" spans="1:9" x14ac:dyDescent="0.3">
      <c r="A108" s="10">
        <v>107</v>
      </c>
      <c r="B108" s="11"/>
      <c r="C108" s="21" t="s">
        <v>128</v>
      </c>
      <c r="D108" s="43"/>
      <c r="E108" s="13" t="s">
        <v>22</v>
      </c>
      <c r="F108" s="1">
        <v>543.95000000000005</v>
      </c>
      <c r="G108" s="14">
        <f>Tabuľka8__210[[#This Row],[Množstvo/rok]]*4</f>
        <v>2175.8000000000002</v>
      </c>
      <c r="H108" s="15">
        <f>Tabuľka8__210[[#This Row],[jednotková cena]]*Tabuľka8__210[[#This Row],[Množstvo/rok]]</f>
        <v>0</v>
      </c>
      <c r="I108" s="16">
        <f>Tabuľka8__210[[#This Row],[Suma/rok]]*4</f>
        <v>0</v>
      </c>
    </row>
    <row r="109" spans="1:9" x14ac:dyDescent="0.3">
      <c r="A109" s="10">
        <v>108</v>
      </c>
      <c r="B109" s="11"/>
      <c r="C109" s="12" t="s">
        <v>129</v>
      </c>
      <c r="D109" s="43"/>
      <c r="E109" s="13" t="s">
        <v>22</v>
      </c>
      <c r="F109" s="1">
        <v>8.6</v>
      </c>
      <c r="G109" s="14">
        <f>Tabuľka8__210[[#This Row],[Množstvo/rok]]*4</f>
        <v>34.4</v>
      </c>
      <c r="H109" s="15">
        <f>Tabuľka8__210[[#This Row],[jednotková cena]]*Tabuľka8__210[[#This Row],[Množstvo/rok]]</f>
        <v>0</v>
      </c>
      <c r="I109" s="16">
        <f>Tabuľka8__210[[#This Row],[Suma/rok]]*4</f>
        <v>0</v>
      </c>
    </row>
    <row r="110" spans="1:9" x14ac:dyDescent="0.3">
      <c r="A110" s="10">
        <v>109</v>
      </c>
      <c r="B110" s="11"/>
      <c r="C110" s="12" t="s">
        <v>130</v>
      </c>
      <c r="D110" s="43"/>
      <c r="E110" s="13" t="s">
        <v>11</v>
      </c>
      <c r="F110" s="1">
        <v>12.9</v>
      </c>
      <c r="G110" s="14">
        <f>Tabuľka8__210[[#This Row],[Množstvo/rok]]*4</f>
        <v>51.6</v>
      </c>
      <c r="H110" s="15">
        <f>Tabuľka8__210[[#This Row],[jednotková cena]]*Tabuľka8__210[[#This Row],[Množstvo/rok]]</f>
        <v>0</v>
      </c>
      <c r="I110" s="16">
        <f>Tabuľka8__210[[#This Row],[Suma/rok]]*4</f>
        <v>0</v>
      </c>
    </row>
    <row r="111" spans="1:9" x14ac:dyDescent="0.3">
      <c r="A111" s="10">
        <v>110</v>
      </c>
      <c r="B111" s="11"/>
      <c r="C111" s="12" t="s">
        <v>131</v>
      </c>
      <c r="D111" s="43"/>
      <c r="E111" s="13" t="s">
        <v>22</v>
      </c>
      <c r="F111" s="1">
        <v>7.31</v>
      </c>
      <c r="G111" s="14">
        <f>Tabuľka8__210[[#This Row],[Množstvo/rok]]*4</f>
        <v>29.24</v>
      </c>
      <c r="H111" s="15">
        <f>Tabuľka8__210[[#This Row],[jednotková cena]]*Tabuľka8__210[[#This Row],[Množstvo/rok]]</f>
        <v>0</v>
      </c>
      <c r="I111" s="16">
        <f>Tabuľka8__210[[#This Row],[Suma/rok]]*4</f>
        <v>0</v>
      </c>
    </row>
    <row r="112" spans="1:9" x14ac:dyDescent="0.3">
      <c r="A112" s="10">
        <v>111</v>
      </c>
      <c r="B112" s="11"/>
      <c r="C112" s="12" t="s">
        <v>132</v>
      </c>
      <c r="D112" s="43"/>
      <c r="E112" s="13" t="s">
        <v>22</v>
      </c>
      <c r="F112" s="1">
        <v>14.19</v>
      </c>
      <c r="G112" s="14">
        <f>Tabuľka8__210[[#This Row],[Množstvo/rok]]*4</f>
        <v>56.76</v>
      </c>
      <c r="H112" s="15">
        <f>Tabuľka8__210[[#This Row],[jednotková cena]]*Tabuľka8__210[[#This Row],[Množstvo/rok]]</f>
        <v>0</v>
      </c>
      <c r="I112" s="16">
        <f>Tabuľka8__210[[#This Row],[Suma/rok]]*4</f>
        <v>0</v>
      </c>
    </row>
    <row r="113" spans="1:9" x14ac:dyDescent="0.3">
      <c r="A113" s="10">
        <v>112</v>
      </c>
      <c r="B113" s="11"/>
      <c r="C113" s="12" t="s">
        <v>133</v>
      </c>
      <c r="D113" s="43"/>
      <c r="E113" s="13" t="s">
        <v>22</v>
      </c>
      <c r="F113" s="1">
        <v>543.95000000000005</v>
      </c>
      <c r="G113" s="14">
        <f>Tabuľka8__210[[#This Row],[Množstvo/rok]]*4</f>
        <v>2175.8000000000002</v>
      </c>
      <c r="H113" s="15">
        <f>Tabuľka8__210[[#This Row],[jednotková cena]]*Tabuľka8__210[[#This Row],[Množstvo/rok]]</f>
        <v>0</v>
      </c>
      <c r="I113" s="16">
        <f>Tabuľka8__210[[#This Row],[Suma/rok]]*4</f>
        <v>0</v>
      </c>
    </row>
    <row r="114" spans="1:9" x14ac:dyDescent="0.3">
      <c r="A114" s="10">
        <v>113</v>
      </c>
      <c r="B114" s="11"/>
      <c r="C114" s="12" t="s">
        <v>134</v>
      </c>
      <c r="D114" s="43"/>
      <c r="E114" s="13" t="s">
        <v>22</v>
      </c>
      <c r="F114" s="1">
        <v>7.74</v>
      </c>
      <c r="G114" s="14">
        <f>Tabuľka8__210[[#This Row],[Množstvo/rok]]*4</f>
        <v>30.96</v>
      </c>
      <c r="H114" s="15">
        <f>Tabuľka8__210[[#This Row],[jednotková cena]]*Tabuľka8__210[[#This Row],[Množstvo/rok]]</f>
        <v>0</v>
      </c>
      <c r="I114" s="16">
        <f>Tabuľka8__210[[#This Row],[Suma/rok]]*4</f>
        <v>0</v>
      </c>
    </row>
    <row r="115" spans="1:9" x14ac:dyDescent="0.3">
      <c r="A115" s="10">
        <v>114</v>
      </c>
      <c r="B115" s="11"/>
      <c r="C115" s="12" t="s">
        <v>135</v>
      </c>
      <c r="D115" s="43"/>
      <c r="E115" s="13" t="s">
        <v>22</v>
      </c>
      <c r="F115" s="1">
        <v>43</v>
      </c>
      <c r="G115" s="14">
        <f>Tabuľka8__210[[#This Row],[Množstvo/rok]]*4</f>
        <v>172</v>
      </c>
      <c r="H115" s="15">
        <f>Tabuľka8__210[[#This Row],[jednotková cena]]*Tabuľka8__210[[#This Row],[Množstvo/rok]]</f>
        <v>0</v>
      </c>
      <c r="I115" s="16">
        <f>Tabuľka8__210[[#This Row],[Suma/rok]]*4</f>
        <v>0</v>
      </c>
    </row>
    <row r="116" spans="1:9" x14ac:dyDescent="0.3">
      <c r="A116" s="10">
        <v>115</v>
      </c>
      <c r="B116" s="11"/>
      <c r="C116" s="12" t="s">
        <v>136</v>
      </c>
      <c r="D116" s="43"/>
      <c r="E116" s="13" t="s">
        <v>22</v>
      </c>
      <c r="F116" s="1">
        <v>129</v>
      </c>
      <c r="G116" s="14">
        <f>Tabuľka8__210[[#This Row],[Množstvo/rok]]*4</f>
        <v>516</v>
      </c>
      <c r="H116" s="15">
        <f>Tabuľka8__210[[#This Row],[jednotková cena]]*Tabuľka8__210[[#This Row],[Množstvo/rok]]</f>
        <v>0</v>
      </c>
      <c r="I116" s="16">
        <f>Tabuľka8__210[[#This Row],[Suma/rok]]*4</f>
        <v>0</v>
      </c>
    </row>
    <row r="117" spans="1:9" x14ac:dyDescent="0.3">
      <c r="A117" s="10">
        <v>116</v>
      </c>
      <c r="B117" s="11"/>
      <c r="C117" s="12" t="s">
        <v>137</v>
      </c>
      <c r="D117" s="43"/>
      <c r="E117" s="13" t="s">
        <v>22</v>
      </c>
      <c r="F117" s="1">
        <v>259.29000000000002</v>
      </c>
      <c r="G117" s="14">
        <f>Tabuľka8__210[[#This Row],[Množstvo/rok]]*4</f>
        <v>1037.1600000000001</v>
      </c>
      <c r="H117" s="15">
        <f>Tabuľka8__210[[#This Row],[jednotková cena]]*Tabuľka8__210[[#This Row],[Množstvo/rok]]</f>
        <v>0</v>
      </c>
      <c r="I117" s="16">
        <f>Tabuľka8__210[[#This Row],[Suma/rok]]*4</f>
        <v>0</v>
      </c>
    </row>
    <row r="118" spans="1:9" x14ac:dyDescent="0.3">
      <c r="A118" s="10">
        <v>117</v>
      </c>
      <c r="B118" s="11"/>
      <c r="C118" s="12" t="s">
        <v>138</v>
      </c>
      <c r="D118" s="43"/>
      <c r="E118" s="13" t="s">
        <v>22</v>
      </c>
      <c r="F118" s="1">
        <v>90.3</v>
      </c>
      <c r="G118" s="14">
        <f>Tabuľka8__210[[#This Row],[Množstvo/rok]]*4</f>
        <v>361.2</v>
      </c>
      <c r="H118" s="15">
        <f>Tabuľka8__210[[#This Row],[jednotková cena]]*Tabuľka8__210[[#This Row],[Množstvo/rok]]</f>
        <v>0</v>
      </c>
      <c r="I118" s="16">
        <f>Tabuľka8__210[[#This Row],[Suma/rok]]*4</f>
        <v>0</v>
      </c>
    </row>
    <row r="119" spans="1:9" x14ac:dyDescent="0.3">
      <c r="A119" s="10">
        <v>118</v>
      </c>
      <c r="B119" s="11"/>
      <c r="C119" s="12" t="s">
        <v>139</v>
      </c>
      <c r="D119" s="43"/>
      <c r="E119" s="13" t="s">
        <v>22</v>
      </c>
      <c r="F119" s="1">
        <v>8.6</v>
      </c>
      <c r="G119" s="14">
        <f>Tabuľka8__210[[#This Row],[Množstvo/rok]]*4</f>
        <v>34.4</v>
      </c>
      <c r="H119" s="15">
        <f>Tabuľka8__210[[#This Row],[jednotková cena]]*Tabuľka8__210[[#This Row],[Množstvo/rok]]</f>
        <v>0</v>
      </c>
      <c r="I119" s="16">
        <f>Tabuľka8__210[[#This Row],[Suma/rok]]*4</f>
        <v>0</v>
      </c>
    </row>
    <row r="120" spans="1:9" x14ac:dyDescent="0.3">
      <c r="A120" s="10">
        <v>119</v>
      </c>
      <c r="B120" s="11"/>
      <c r="C120" s="12" t="s">
        <v>140</v>
      </c>
      <c r="D120" s="43"/>
      <c r="E120" s="13" t="s">
        <v>18</v>
      </c>
      <c r="F120" s="1">
        <v>21.5</v>
      </c>
      <c r="G120" s="14">
        <f>Tabuľka8__210[[#This Row],[Množstvo/rok]]*4</f>
        <v>86</v>
      </c>
      <c r="H120" s="15">
        <f>Tabuľka8__210[[#This Row],[jednotková cena]]*Tabuľka8__210[[#This Row],[Množstvo/rok]]</f>
        <v>0</v>
      </c>
      <c r="I120" s="16">
        <f>Tabuľka8__210[[#This Row],[Suma/rok]]*4</f>
        <v>0</v>
      </c>
    </row>
    <row r="121" spans="1:9" x14ac:dyDescent="0.3">
      <c r="A121" s="10">
        <v>120</v>
      </c>
      <c r="B121" s="11"/>
      <c r="C121" s="12" t="s">
        <v>141</v>
      </c>
      <c r="D121" s="43"/>
      <c r="E121" s="13" t="s">
        <v>18</v>
      </c>
      <c r="F121" s="1">
        <v>21.5</v>
      </c>
      <c r="G121" s="14">
        <f>Tabuľka8__210[[#This Row],[Množstvo/rok]]*4</f>
        <v>86</v>
      </c>
      <c r="H121" s="15">
        <f>Tabuľka8__210[[#This Row],[jednotková cena]]*Tabuľka8__210[[#This Row],[Množstvo/rok]]</f>
        <v>0</v>
      </c>
      <c r="I121" s="16">
        <f>Tabuľka8__210[[#This Row],[Suma/rok]]*4</f>
        <v>0</v>
      </c>
    </row>
    <row r="122" spans="1:9" x14ac:dyDescent="0.3">
      <c r="A122" s="10">
        <v>121</v>
      </c>
      <c r="B122" s="11"/>
      <c r="C122" s="12" t="s">
        <v>142</v>
      </c>
      <c r="D122" s="43"/>
      <c r="E122" s="13" t="s">
        <v>22</v>
      </c>
      <c r="F122" s="1">
        <v>8.6</v>
      </c>
      <c r="G122" s="14">
        <f>Tabuľka8__210[[#This Row],[Množstvo/rok]]*4</f>
        <v>34.4</v>
      </c>
      <c r="H122" s="15">
        <f>Tabuľka8__210[[#This Row],[jednotková cena]]*Tabuľka8__210[[#This Row],[Množstvo/rok]]</f>
        <v>0</v>
      </c>
      <c r="I122" s="16">
        <f>Tabuľka8__210[[#This Row],[Suma/rok]]*4</f>
        <v>0</v>
      </c>
    </row>
    <row r="123" spans="1:9" x14ac:dyDescent="0.3">
      <c r="A123" s="10">
        <v>122</v>
      </c>
      <c r="B123" s="11"/>
      <c r="C123" s="12" t="s">
        <v>143</v>
      </c>
      <c r="D123" s="43"/>
      <c r="E123" s="13" t="s">
        <v>22</v>
      </c>
      <c r="F123" s="1">
        <v>5.16</v>
      </c>
      <c r="G123" s="14">
        <f>Tabuľka8__210[[#This Row],[Množstvo/rok]]*4</f>
        <v>20.64</v>
      </c>
      <c r="H123" s="15">
        <f>Tabuľka8__210[[#This Row],[jednotková cena]]*Tabuľka8__210[[#This Row],[Množstvo/rok]]</f>
        <v>0</v>
      </c>
      <c r="I123" s="16">
        <f>Tabuľka8__210[[#This Row],[Suma/rok]]*4</f>
        <v>0</v>
      </c>
    </row>
    <row r="124" spans="1:9" x14ac:dyDescent="0.3">
      <c r="A124" s="10">
        <v>123</v>
      </c>
      <c r="B124" s="11"/>
      <c r="C124" s="12" t="s">
        <v>144</v>
      </c>
      <c r="D124" s="43"/>
      <c r="E124" s="13" t="s">
        <v>22</v>
      </c>
      <c r="F124" s="1">
        <v>432.15</v>
      </c>
      <c r="G124" s="14">
        <f>Tabuľka8__210[[#This Row],[Množstvo/rok]]*4</f>
        <v>1728.6</v>
      </c>
      <c r="H124" s="15">
        <f>Tabuľka8__210[[#This Row],[jednotková cena]]*Tabuľka8__210[[#This Row],[Množstvo/rok]]</f>
        <v>0</v>
      </c>
      <c r="I124" s="16">
        <f>Tabuľka8__210[[#This Row],[Suma/rok]]*4</f>
        <v>0</v>
      </c>
    </row>
    <row r="125" spans="1:9" x14ac:dyDescent="0.3">
      <c r="A125" s="10">
        <v>124</v>
      </c>
      <c r="B125" s="11"/>
      <c r="C125" s="12" t="s">
        <v>145</v>
      </c>
      <c r="D125" s="43"/>
      <c r="E125" s="13" t="s">
        <v>22</v>
      </c>
      <c r="F125" s="1">
        <v>432.15</v>
      </c>
      <c r="G125" s="14">
        <f>Tabuľka8__210[[#This Row],[Množstvo/rok]]*4</f>
        <v>1728.6</v>
      </c>
      <c r="H125" s="15">
        <f>Tabuľka8__210[[#This Row],[jednotková cena]]*Tabuľka8__210[[#This Row],[Množstvo/rok]]</f>
        <v>0</v>
      </c>
      <c r="I125" s="16">
        <f>Tabuľka8__210[[#This Row],[Suma/rok]]*4</f>
        <v>0</v>
      </c>
    </row>
    <row r="126" spans="1:9" x14ac:dyDescent="0.3">
      <c r="A126" s="10">
        <v>125</v>
      </c>
      <c r="B126" s="11"/>
      <c r="C126" s="12" t="s">
        <v>146</v>
      </c>
      <c r="D126" s="43"/>
      <c r="E126" s="13" t="s">
        <v>22</v>
      </c>
      <c r="F126" s="1">
        <v>217.15</v>
      </c>
      <c r="G126" s="14">
        <f>Tabuľka8__210[[#This Row],[Množstvo/rok]]*4</f>
        <v>868.6</v>
      </c>
      <c r="H126" s="15">
        <f>Tabuľka8__210[[#This Row],[jednotková cena]]*Tabuľka8__210[[#This Row],[Množstvo/rok]]</f>
        <v>0</v>
      </c>
      <c r="I126" s="16">
        <f>Tabuľka8__210[[#This Row],[Suma/rok]]*4</f>
        <v>0</v>
      </c>
    </row>
    <row r="127" spans="1:9" x14ac:dyDescent="0.3">
      <c r="A127" s="10">
        <v>126</v>
      </c>
      <c r="B127" s="11"/>
      <c r="C127" s="12" t="s">
        <v>147</v>
      </c>
      <c r="D127" s="43"/>
      <c r="E127" s="13" t="s">
        <v>22</v>
      </c>
      <c r="F127" s="1">
        <v>45.15</v>
      </c>
      <c r="G127" s="14">
        <f>Tabuľka8__210[[#This Row],[Množstvo/rok]]*4</f>
        <v>180.6</v>
      </c>
      <c r="H127" s="15">
        <f>Tabuľka8__210[[#This Row],[jednotková cena]]*Tabuľka8__210[[#This Row],[Množstvo/rok]]</f>
        <v>0</v>
      </c>
      <c r="I127" s="16">
        <f>Tabuľka8__210[[#This Row],[Suma/rok]]*4</f>
        <v>0</v>
      </c>
    </row>
    <row r="128" spans="1:9" x14ac:dyDescent="0.3">
      <c r="A128" s="10">
        <v>127</v>
      </c>
      <c r="B128" s="11"/>
      <c r="C128" s="12" t="s">
        <v>148</v>
      </c>
      <c r="D128" s="43"/>
      <c r="E128" s="13" t="s">
        <v>22</v>
      </c>
      <c r="F128" s="1">
        <v>43</v>
      </c>
      <c r="G128" s="14">
        <f>Tabuľka8__210[[#This Row],[Množstvo/rok]]*4</f>
        <v>172</v>
      </c>
      <c r="H128" s="15">
        <f>Tabuľka8__210[[#This Row],[jednotková cena]]*Tabuľka8__210[[#This Row],[Množstvo/rok]]</f>
        <v>0</v>
      </c>
      <c r="I128" s="16">
        <f>Tabuľka8__210[[#This Row],[Suma/rok]]*4</f>
        <v>0</v>
      </c>
    </row>
    <row r="129" spans="1:9" x14ac:dyDescent="0.3">
      <c r="A129" s="10">
        <v>128</v>
      </c>
      <c r="B129" s="11"/>
      <c r="C129" s="12" t="s">
        <v>149</v>
      </c>
      <c r="D129" s="43"/>
      <c r="E129" s="13" t="s">
        <v>22</v>
      </c>
      <c r="F129" s="1">
        <v>440.75</v>
      </c>
      <c r="G129" s="14">
        <f>Tabuľka8__210[[#This Row],[Množstvo/rok]]*4</f>
        <v>1763</v>
      </c>
      <c r="H129" s="15">
        <f>Tabuľka8__210[[#This Row],[jednotková cena]]*Tabuľka8__210[[#This Row],[Množstvo/rok]]</f>
        <v>0</v>
      </c>
      <c r="I129" s="16">
        <f>Tabuľka8__210[[#This Row],[Suma/rok]]*4</f>
        <v>0</v>
      </c>
    </row>
    <row r="130" spans="1:9" x14ac:dyDescent="0.3">
      <c r="A130" s="10">
        <v>129</v>
      </c>
      <c r="B130" s="11"/>
      <c r="C130" s="12" t="s">
        <v>150</v>
      </c>
      <c r="D130" s="43"/>
      <c r="E130" s="13" t="s">
        <v>22</v>
      </c>
      <c r="F130" s="1">
        <v>217.15</v>
      </c>
      <c r="G130" s="14">
        <f>Tabuľka8__210[[#This Row],[Množstvo/rok]]*4</f>
        <v>868.6</v>
      </c>
      <c r="H130" s="15">
        <f>Tabuľka8__210[[#This Row],[jednotková cena]]*Tabuľka8__210[[#This Row],[Množstvo/rok]]</f>
        <v>0</v>
      </c>
      <c r="I130" s="16">
        <f>Tabuľka8__210[[#This Row],[Suma/rok]]*4</f>
        <v>0</v>
      </c>
    </row>
    <row r="131" spans="1:9" x14ac:dyDescent="0.3">
      <c r="A131" s="10">
        <v>130</v>
      </c>
      <c r="B131" s="11"/>
      <c r="C131" s="12" t="s">
        <v>146</v>
      </c>
      <c r="D131" s="43"/>
      <c r="E131" s="13" t="s">
        <v>22</v>
      </c>
      <c r="F131" s="1">
        <v>217.15</v>
      </c>
      <c r="G131" s="14">
        <f>Tabuľka8__210[[#This Row],[Množstvo/rok]]*4</f>
        <v>868.6</v>
      </c>
      <c r="H131" s="15">
        <f>Tabuľka8__210[[#This Row],[jednotková cena]]*Tabuľka8__210[[#This Row],[Množstvo/rok]]</f>
        <v>0</v>
      </c>
      <c r="I131" s="16">
        <f>Tabuľka8__210[[#This Row],[Suma/rok]]*4</f>
        <v>0</v>
      </c>
    </row>
    <row r="132" spans="1:9" x14ac:dyDescent="0.3">
      <c r="A132" s="10">
        <v>131</v>
      </c>
      <c r="B132" s="11"/>
      <c r="C132" s="12" t="s">
        <v>151</v>
      </c>
      <c r="D132" s="43"/>
      <c r="E132" s="13" t="s">
        <v>22</v>
      </c>
      <c r="F132" s="1">
        <v>45.15</v>
      </c>
      <c r="G132" s="14">
        <f>Tabuľka8__210[[#This Row],[Množstvo/rok]]*4</f>
        <v>180.6</v>
      </c>
      <c r="H132" s="15">
        <f>Tabuľka8__210[[#This Row],[jednotková cena]]*Tabuľka8__210[[#This Row],[Množstvo/rok]]</f>
        <v>0</v>
      </c>
      <c r="I132" s="16">
        <f>Tabuľka8__210[[#This Row],[Suma/rok]]*4</f>
        <v>0</v>
      </c>
    </row>
    <row r="133" spans="1:9" x14ac:dyDescent="0.3">
      <c r="A133" s="10">
        <v>132</v>
      </c>
      <c r="B133" s="11"/>
      <c r="C133" s="12" t="s">
        <v>152</v>
      </c>
      <c r="D133" s="43"/>
      <c r="E133" s="13" t="s">
        <v>22</v>
      </c>
      <c r="F133" s="1">
        <v>43</v>
      </c>
      <c r="G133" s="14">
        <f>Tabuľka8__210[[#This Row],[Množstvo/rok]]*4</f>
        <v>172</v>
      </c>
      <c r="H133" s="15">
        <f>Tabuľka8__210[[#This Row],[jednotková cena]]*Tabuľka8__210[[#This Row],[Množstvo/rok]]</f>
        <v>0</v>
      </c>
      <c r="I133" s="16">
        <f>Tabuľka8__210[[#This Row],[Suma/rok]]*4</f>
        <v>0</v>
      </c>
    </row>
    <row r="134" spans="1:9" x14ac:dyDescent="0.3">
      <c r="A134" s="10">
        <v>133</v>
      </c>
      <c r="B134" s="11"/>
      <c r="C134" s="12" t="s">
        <v>153</v>
      </c>
      <c r="D134" s="43"/>
      <c r="E134" s="13" t="s">
        <v>22</v>
      </c>
      <c r="F134" s="1">
        <v>3870</v>
      </c>
      <c r="G134" s="14">
        <f>Tabuľka8__210[[#This Row],[Množstvo/rok]]*4</f>
        <v>15480</v>
      </c>
      <c r="H134" s="15">
        <f>Tabuľka8__210[[#This Row],[jednotková cena]]*Tabuľka8__210[[#This Row],[Množstvo/rok]]</f>
        <v>0</v>
      </c>
      <c r="I134" s="16">
        <f>Tabuľka8__210[[#This Row],[Suma/rok]]*4</f>
        <v>0</v>
      </c>
    </row>
    <row r="135" spans="1:9" x14ac:dyDescent="0.3">
      <c r="A135" s="10">
        <v>134</v>
      </c>
      <c r="B135" s="11"/>
      <c r="C135" s="12" t="s">
        <v>154</v>
      </c>
      <c r="D135" s="43"/>
      <c r="E135" s="13" t="s">
        <v>22</v>
      </c>
      <c r="F135" s="1">
        <v>1075</v>
      </c>
      <c r="G135" s="14">
        <f>Tabuľka8__210[[#This Row],[Množstvo/rok]]*4</f>
        <v>4300</v>
      </c>
      <c r="H135" s="15">
        <f>Tabuľka8__210[[#This Row],[jednotková cena]]*Tabuľka8__210[[#This Row],[Množstvo/rok]]</f>
        <v>0</v>
      </c>
      <c r="I135" s="16">
        <f>Tabuľka8__210[[#This Row],[Suma/rok]]*4</f>
        <v>0</v>
      </c>
    </row>
    <row r="136" spans="1:9" x14ac:dyDescent="0.3">
      <c r="A136" s="10">
        <v>135</v>
      </c>
      <c r="B136" s="11"/>
      <c r="C136" s="21" t="s">
        <v>155</v>
      </c>
      <c r="D136" s="44"/>
      <c r="E136" s="13" t="s">
        <v>22</v>
      </c>
      <c r="F136" s="1">
        <v>23650</v>
      </c>
      <c r="G136" s="14">
        <f>Tabuľka8__210[[#This Row],[Množstvo/rok]]*4</f>
        <v>94600</v>
      </c>
      <c r="H136" s="15">
        <f>Tabuľka8__210[[#This Row],[jednotková cena]]*Tabuľka8__210[[#This Row],[Množstvo/rok]]</f>
        <v>0</v>
      </c>
      <c r="I136" s="16">
        <f>Tabuľka8__210[[#This Row],[Suma/rok]]*4</f>
        <v>0</v>
      </c>
    </row>
    <row r="137" spans="1:9" x14ac:dyDescent="0.3">
      <c r="A137" s="10">
        <v>136</v>
      </c>
      <c r="B137" s="11"/>
      <c r="C137" s="21" t="s">
        <v>156</v>
      </c>
      <c r="D137" s="44"/>
      <c r="E137" s="13" t="s">
        <v>22</v>
      </c>
      <c r="F137" s="1">
        <v>23650</v>
      </c>
      <c r="G137" s="14">
        <f>Tabuľka8__210[[#This Row],[Množstvo/rok]]*4</f>
        <v>94600</v>
      </c>
      <c r="H137" s="15">
        <f>Tabuľka8__210[[#This Row],[jednotková cena]]*Tabuľka8__210[[#This Row],[Množstvo/rok]]</f>
        <v>0</v>
      </c>
      <c r="I137" s="16">
        <f>Tabuľka8__210[[#This Row],[Suma/rok]]*4</f>
        <v>0</v>
      </c>
    </row>
    <row r="138" spans="1:9" x14ac:dyDescent="0.3">
      <c r="A138" s="10">
        <v>137</v>
      </c>
      <c r="B138" s="11"/>
      <c r="C138" s="12" t="s">
        <v>157</v>
      </c>
      <c r="D138" s="43"/>
      <c r="E138" s="13" t="s">
        <v>11</v>
      </c>
      <c r="F138" s="1">
        <v>430</v>
      </c>
      <c r="G138" s="14">
        <f>Tabuľka8__210[[#This Row],[Množstvo/rok]]*4</f>
        <v>1720</v>
      </c>
      <c r="H138" s="15">
        <f>Tabuľka8__210[[#This Row],[jednotková cena]]*Tabuľka8__210[[#This Row],[Množstvo/rok]]</f>
        <v>0</v>
      </c>
      <c r="I138" s="16">
        <f>Tabuľka8__210[[#This Row],[Suma/rok]]*4</f>
        <v>0</v>
      </c>
    </row>
    <row r="139" spans="1:9" x14ac:dyDescent="0.3">
      <c r="A139" s="10">
        <v>138</v>
      </c>
      <c r="B139" s="11"/>
      <c r="C139" s="12" t="s">
        <v>158</v>
      </c>
      <c r="D139" s="43"/>
      <c r="E139" s="13" t="s">
        <v>159</v>
      </c>
      <c r="F139" s="1">
        <v>40.85</v>
      </c>
      <c r="G139" s="14">
        <f>Tabuľka8__210[[#This Row],[Množstvo/rok]]*4</f>
        <v>163.4</v>
      </c>
      <c r="H139" s="15">
        <f>Tabuľka8__210[[#This Row],[jednotková cena]]*Tabuľka8__210[[#This Row],[Množstvo/rok]]</f>
        <v>0</v>
      </c>
      <c r="I139" s="16">
        <f>Tabuľka8__210[[#This Row],[Suma/rok]]*4</f>
        <v>0</v>
      </c>
    </row>
    <row r="140" spans="1:9" x14ac:dyDescent="0.3">
      <c r="A140" s="10">
        <v>139</v>
      </c>
      <c r="B140" s="11"/>
      <c r="C140" s="12" t="s">
        <v>160</v>
      </c>
      <c r="D140" s="43"/>
      <c r="E140" s="13" t="s">
        <v>159</v>
      </c>
      <c r="F140" s="1">
        <v>38.700000000000003</v>
      </c>
      <c r="G140" s="14">
        <f>Tabuľka8__210[[#This Row],[Množstvo/rok]]*4</f>
        <v>154.80000000000001</v>
      </c>
      <c r="H140" s="15">
        <f>Tabuľka8__210[[#This Row],[jednotková cena]]*Tabuľka8__210[[#This Row],[Množstvo/rok]]</f>
        <v>0</v>
      </c>
      <c r="I140" s="16">
        <f>Tabuľka8__210[[#This Row],[Suma/rok]]*4</f>
        <v>0</v>
      </c>
    </row>
    <row r="141" spans="1:9" x14ac:dyDescent="0.3">
      <c r="A141" s="10">
        <v>140</v>
      </c>
      <c r="B141" s="20"/>
      <c r="C141" s="21" t="s">
        <v>161</v>
      </c>
      <c r="D141" s="44"/>
      <c r="E141" s="19" t="s">
        <v>117</v>
      </c>
      <c r="F141" s="25">
        <v>16.5</v>
      </c>
      <c r="G141" s="22">
        <f>Tabuľka8__210[[#This Row],[Množstvo/rok]]*4</f>
        <v>66</v>
      </c>
      <c r="H141" s="23">
        <f>Tabuľka8__210[[#This Row],[jednotková cena]]*Tabuľka8__210[[#This Row],[Množstvo/rok]]</f>
        <v>0</v>
      </c>
      <c r="I141" s="24">
        <f>Tabuľka8__210[[#This Row],[Suma/rok]]*4</f>
        <v>0</v>
      </c>
    </row>
    <row r="142" spans="1:9" x14ac:dyDescent="0.3">
      <c r="A142" s="10">
        <v>141</v>
      </c>
      <c r="B142" s="20"/>
      <c r="C142" s="21" t="s">
        <v>162</v>
      </c>
      <c r="D142" s="44"/>
      <c r="E142" s="19" t="s">
        <v>11</v>
      </c>
      <c r="F142" s="25">
        <v>150</v>
      </c>
      <c r="G142" s="22">
        <f>Tabuľka8__210[[#This Row],[Množstvo/rok]]*4</f>
        <v>600</v>
      </c>
      <c r="H142" s="23">
        <f>Tabuľka8__210[[#This Row],[jednotková cena]]*Tabuľka8__210[[#This Row],[Množstvo/rok]]</f>
        <v>0</v>
      </c>
      <c r="I142" s="24">
        <f>Tabuľka8__210[[#This Row],[Suma/rok]]*4</f>
        <v>0</v>
      </c>
    </row>
    <row r="143" spans="1:9" x14ac:dyDescent="0.3">
      <c r="A143" s="10">
        <v>142</v>
      </c>
      <c r="B143" s="20"/>
      <c r="C143" s="21" t="s">
        <v>163</v>
      </c>
      <c r="D143" s="44"/>
      <c r="E143" s="19" t="s">
        <v>11</v>
      </c>
      <c r="F143" s="25">
        <v>150</v>
      </c>
      <c r="G143" s="22">
        <f>Tabuľka8__210[[#This Row],[Množstvo/rok]]*4</f>
        <v>600</v>
      </c>
      <c r="H143" s="23">
        <f>Tabuľka8__210[[#This Row],[jednotková cena]]*Tabuľka8__210[[#This Row],[Množstvo/rok]]</f>
        <v>0</v>
      </c>
      <c r="I143" s="24">
        <f>Tabuľka8__210[[#This Row],[Suma/rok]]*4</f>
        <v>0</v>
      </c>
    </row>
    <row r="144" spans="1:9" x14ac:dyDescent="0.3">
      <c r="A144" s="10">
        <v>143</v>
      </c>
      <c r="B144" s="20"/>
      <c r="C144" s="21" t="s">
        <v>164</v>
      </c>
      <c r="D144" s="44"/>
      <c r="E144" s="19" t="s">
        <v>11</v>
      </c>
      <c r="F144" s="25">
        <v>150</v>
      </c>
      <c r="G144" s="22">
        <f>Tabuľka8__210[[#This Row],[Množstvo/rok]]*4</f>
        <v>600</v>
      </c>
      <c r="H144" s="23">
        <f>Tabuľka8__210[[#This Row],[jednotková cena]]*Tabuľka8__210[[#This Row],[Množstvo/rok]]</f>
        <v>0</v>
      </c>
      <c r="I144" s="24">
        <f>Tabuľka8__210[[#This Row],[Suma/rok]]*4</f>
        <v>0</v>
      </c>
    </row>
    <row r="145" spans="1:9" x14ac:dyDescent="0.3">
      <c r="A145" s="10">
        <v>144</v>
      </c>
      <c r="B145" s="11" t="s">
        <v>165</v>
      </c>
      <c r="C145" s="12" t="s">
        <v>166</v>
      </c>
      <c r="D145" s="43"/>
      <c r="E145" s="13" t="s">
        <v>117</v>
      </c>
      <c r="F145" s="1">
        <v>645</v>
      </c>
      <c r="G145" s="14">
        <f>Tabuľka8__210[[#This Row],[Množstvo/rok]]*4</f>
        <v>2580</v>
      </c>
      <c r="H145" s="15">
        <f>Tabuľka8__210[[#This Row],[jednotková cena]]*Tabuľka8__210[[#This Row],[Množstvo/rok]]</f>
        <v>0</v>
      </c>
      <c r="I145" s="16">
        <f>Tabuľka8__210[[#This Row],[Suma/rok]]*4</f>
        <v>0</v>
      </c>
    </row>
    <row r="146" spans="1:9" x14ac:dyDescent="0.3">
      <c r="A146" s="10">
        <v>145</v>
      </c>
      <c r="B146" s="11"/>
      <c r="C146" s="12" t="s">
        <v>167</v>
      </c>
      <c r="D146" s="43"/>
      <c r="E146" s="13" t="s">
        <v>117</v>
      </c>
      <c r="F146" s="1">
        <v>101.05</v>
      </c>
      <c r="G146" s="14">
        <f>Tabuľka8__210[[#This Row],[Množstvo/rok]]*4</f>
        <v>404.2</v>
      </c>
      <c r="H146" s="15">
        <f>Tabuľka8__210[[#This Row],[jednotková cena]]*Tabuľka8__210[[#This Row],[Množstvo/rok]]</f>
        <v>0</v>
      </c>
      <c r="I146" s="16">
        <f>Tabuľka8__210[[#This Row],[Suma/rok]]*4</f>
        <v>0</v>
      </c>
    </row>
    <row r="147" spans="1:9" ht="28.8" x14ac:dyDescent="0.3">
      <c r="A147" s="10">
        <v>146</v>
      </c>
      <c r="B147" s="11" t="s">
        <v>168</v>
      </c>
      <c r="C147" s="12" t="s">
        <v>169</v>
      </c>
      <c r="D147" s="43"/>
      <c r="E147" s="13" t="s">
        <v>170</v>
      </c>
      <c r="F147" s="1">
        <v>516</v>
      </c>
      <c r="G147" s="14">
        <f>Tabuľka8__210[[#This Row],[Množstvo/rok]]*4</f>
        <v>2064</v>
      </c>
      <c r="H147" s="15">
        <f>Tabuľka8__210[[#This Row],[jednotková cena]]*Tabuľka8__210[[#This Row],[Množstvo/rok]]</f>
        <v>0</v>
      </c>
      <c r="I147" s="16">
        <f>Tabuľka8__210[[#This Row],[Suma/rok]]*4</f>
        <v>0</v>
      </c>
    </row>
    <row r="148" spans="1:9" x14ac:dyDescent="0.3">
      <c r="A148" s="10">
        <v>147</v>
      </c>
      <c r="B148" s="11"/>
      <c r="C148" s="12" t="s">
        <v>171</v>
      </c>
      <c r="D148" s="43"/>
      <c r="E148" s="13" t="s">
        <v>170</v>
      </c>
      <c r="F148" s="1">
        <v>903</v>
      </c>
      <c r="G148" s="14">
        <f>Tabuľka8__210[[#This Row],[Množstvo/rok]]*4</f>
        <v>3612</v>
      </c>
      <c r="H148" s="15">
        <f>Tabuľka8__210[[#This Row],[jednotková cena]]*Tabuľka8__210[[#This Row],[Množstvo/rok]]</f>
        <v>0</v>
      </c>
      <c r="I148" s="16">
        <f>Tabuľka8__210[[#This Row],[Suma/rok]]*4</f>
        <v>0</v>
      </c>
    </row>
    <row r="149" spans="1:9" x14ac:dyDescent="0.3">
      <c r="A149" s="10">
        <v>148</v>
      </c>
      <c r="B149" s="11"/>
      <c r="C149" s="12" t="s">
        <v>175</v>
      </c>
      <c r="D149" s="44"/>
      <c r="E149" s="13" t="s">
        <v>170</v>
      </c>
      <c r="F149" s="1">
        <v>1118</v>
      </c>
      <c r="G149" s="14">
        <f>Tabuľka8__210[[#This Row],[Množstvo/rok]]*4</f>
        <v>4472</v>
      </c>
      <c r="H149" s="15">
        <f>Tabuľka8__210[[#This Row],[jednotková cena]]*Tabuľka8__210[[#This Row],[Množstvo/rok]]</f>
        <v>0</v>
      </c>
      <c r="I149" s="16">
        <f>Tabuľka8__210[[#This Row],[Suma/rok]]*4</f>
        <v>0</v>
      </c>
    </row>
    <row r="150" spans="1:9" x14ac:dyDescent="0.3">
      <c r="A150" s="10">
        <v>149</v>
      </c>
      <c r="B150" s="11"/>
      <c r="C150" s="12" t="s">
        <v>176</v>
      </c>
      <c r="D150" s="43"/>
      <c r="E150" s="13" t="s">
        <v>170</v>
      </c>
      <c r="F150" s="1">
        <v>30.099999999999998</v>
      </c>
      <c r="G150" s="14">
        <f>Tabuľka8__210[[#This Row],[Množstvo/rok]]*4</f>
        <v>120.39999999999999</v>
      </c>
      <c r="H150" s="15">
        <f>Tabuľka8__210[[#This Row],[jednotková cena]]*Tabuľka8__210[[#This Row],[Množstvo/rok]]</f>
        <v>0</v>
      </c>
      <c r="I150" s="16">
        <f>Tabuľka8__210[[#This Row],[Suma/rok]]*4</f>
        <v>0</v>
      </c>
    </row>
    <row r="151" spans="1:9" x14ac:dyDescent="0.3">
      <c r="A151" s="10">
        <v>150</v>
      </c>
      <c r="B151" s="11"/>
      <c r="C151" s="12" t="s">
        <v>172</v>
      </c>
      <c r="D151" s="43"/>
      <c r="E151" s="13" t="s">
        <v>170</v>
      </c>
      <c r="F151" s="1">
        <v>1298.5999999999999</v>
      </c>
      <c r="G151" s="14">
        <f>Tabuľka8__210[[#This Row],[Množstvo/rok]]*4</f>
        <v>5194.3999999999996</v>
      </c>
      <c r="H151" s="15">
        <f>Tabuľka8__210[[#This Row],[jednotková cena]]*Tabuľka8__210[[#This Row],[Množstvo/rok]]</f>
        <v>0</v>
      </c>
      <c r="I151" s="16">
        <f>Tabuľka8__210[[#This Row],[Suma/rok]]*4</f>
        <v>0</v>
      </c>
    </row>
    <row r="152" spans="1:9" x14ac:dyDescent="0.3">
      <c r="A152" s="26">
        <v>151</v>
      </c>
      <c r="B152" s="27"/>
      <c r="C152" s="28" t="s">
        <v>173</v>
      </c>
      <c r="D152" s="45"/>
      <c r="E152" s="29" t="s">
        <v>170</v>
      </c>
      <c r="F152" s="30">
        <v>1556.6</v>
      </c>
      <c r="G152" s="31">
        <f>Tabuľka8__210[[#This Row],[Množstvo/rok]]*4</f>
        <v>6226.4</v>
      </c>
      <c r="H152" s="32">
        <f>Tabuľka8__210[[#This Row],[jednotková cena]]*Tabuľka8__210[[#This Row],[Množstvo/rok]]</f>
        <v>0</v>
      </c>
      <c r="I152" s="33">
        <f>Tabuľka8__210[[#This Row],[Suma/rok]]*4</f>
        <v>0</v>
      </c>
    </row>
    <row r="153" spans="1:9" x14ac:dyDescent="0.3">
      <c r="A153" s="34"/>
      <c r="B153" s="34" t="s">
        <v>174</v>
      </c>
      <c r="C153" s="35"/>
      <c r="D153" s="36"/>
      <c r="E153" s="37"/>
      <c r="F153" s="38"/>
      <c r="G153" s="34"/>
      <c r="H153" s="39">
        <f>SUM(H1:H152)</f>
        <v>0</v>
      </c>
      <c r="I153" s="39">
        <f>SUM(I1:I152)</f>
        <v>0</v>
      </c>
    </row>
  </sheetData>
  <sheetProtection algorithmName="SHA-512" hashValue="6DjnZJoZFPE317oP51clevpd/Tm8G3ud1zM76GbLhDJHknLKcAVsP31ei6owbfW6EV3tpOnCnsgVSpieJNlNSQ==" saltValue="QyCZm6R4fLZkhhszdcUNGg==" spinCount="100000" sheet="1" objects="1" scenarios="1"/>
  <pageMargins left="0.70866141732283472" right="0.70866141732283472" top="0.74803149606299213" bottom="0.74803149606299213" header="0.31496062992125984" footer="0.31496062992125984"/>
  <pageSetup paperSize="8" scale="72" orientation="landscape" r:id="rId1"/>
  <headerFooter>
    <oddHeader>&amp;LPríloha 4:&amp;COcenenie položiek Bratislava - &amp;A&amp;R&amp;P/&amp;N</oddHeader>
  </headerFooter>
  <rowBreaks count="2" manualBreakCount="2">
    <brk id="73" max="8" man="1"/>
    <brk id="137" max="8" man="1"/>
  </rowBreaks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E3420EFA9509E47907A58F71E0F961D" ma:contentTypeVersion="4" ma:contentTypeDescription="Umožňuje vytvoriť nový dokument." ma:contentTypeScope="" ma:versionID="9e33be30e1c838d613c4f7750c0fc956">
  <xsd:schema xmlns:xsd="http://www.w3.org/2001/XMLSchema" xmlns:xs="http://www.w3.org/2001/XMLSchema" xmlns:p="http://schemas.microsoft.com/office/2006/metadata/properties" xmlns:ns2="35ce444e-b2d6-4502-8c7f-04d5d87926ad" xmlns:ns3="3d58def6-5b81-4aa2-9c84-6fbd410b51c2" targetNamespace="http://schemas.microsoft.com/office/2006/metadata/properties" ma:root="true" ma:fieldsID="7405d0567b31efe9573198568abc238c" ns2:_="" ns3:_="">
    <xsd:import namespace="35ce444e-b2d6-4502-8c7f-04d5d87926ad"/>
    <xsd:import namespace="3d58def6-5b81-4aa2-9c84-6fbd410b51c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ce444e-b2d6-4502-8c7f-04d5d87926a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58def6-5b81-4aa2-9c84-6fbd410b51c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A722B7B-33B5-46FE-9635-B4DE0FA186C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7D7E52F-7B1F-48A5-9A6F-37E3AE656769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464A98E0-86B7-482A-ADB1-14F02FC7137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5ce444e-b2d6-4502-8c7f-04d5d87926ad"/>
    <ds:schemaRef ds:uri="3d58def6-5b81-4aa2-9c84-6fbd410b51c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2</vt:i4>
      </vt:variant>
    </vt:vector>
  </HeadingPairs>
  <TitlesOfParts>
    <vt:vector size="3" baseType="lpstr">
      <vt:lpstr>Bratislava VÝCHOD</vt:lpstr>
      <vt:lpstr>'Bratislava VÝCHOD'!Názvy_tlače</vt:lpstr>
      <vt:lpstr>'Bratislava VÝCHOD'!Oblasť_tlače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Petro Ivan, Dipl. Ing.</dc:creator>
  <cp:keywords/>
  <dc:description/>
  <cp:lastModifiedBy>Pudiš Ivan, Mgr</cp:lastModifiedBy>
  <cp:revision/>
  <dcterms:created xsi:type="dcterms:W3CDTF">2021-10-08T07:14:20Z</dcterms:created>
  <dcterms:modified xsi:type="dcterms:W3CDTF">2021-11-22T17:22:25Z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0x0101001E3420EFA9509E47907A58F71E0F961D</vt:lpwstr>
  </property>
</Properties>
</file>