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Kosztorys ofertowy" sheetId="1" r:id="rId1"/>
  </sheets>
  <calcPr calcId="125725"/>
</workbook>
</file>

<file path=xl/calcChain.xml><?xml version="1.0" encoding="utf-8"?>
<calcChain xmlns="http://schemas.openxmlformats.org/spreadsheetml/2006/main">
  <c r="E91" i="1"/>
  <c r="E90"/>
  <c r="G85"/>
  <c r="G86"/>
  <c r="I86" s="1"/>
  <c r="K86" s="1"/>
  <c r="L86" s="1"/>
  <c r="I85"/>
  <c r="K85" s="1"/>
  <c r="L85" s="1"/>
  <c r="L52"/>
  <c r="L46"/>
  <c r="L40"/>
  <c r="L36"/>
  <c r="L30"/>
  <c r="K52"/>
  <c r="K46"/>
  <c r="K40"/>
  <c r="K36"/>
  <c r="K30"/>
  <c r="I52"/>
  <c r="I46"/>
  <c r="I40"/>
  <c r="I36"/>
  <c r="I30"/>
  <c r="I88"/>
  <c r="K88" s="1"/>
  <c r="L88" s="1"/>
  <c r="G88"/>
  <c r="I87"/>
  <c r="K87" s="1"/>
  <c r="L87" s="1"/>
  <c r="L82"/>
  <c r="G81"/>
  <c r="I81" s="1"/>
  <c r="K81" s="1"/>
  <c r="L81" s="1"/>
  <c r="G80"/>
  <c r="I80" s="1"/>
  <c r="K80" s="1"/>
  <c r="L80" s="1"/>
  <c r="G79"/>
  <c r="I79" s="1"/>
  <c r="K79" s="1"/>
  <c r="L79" s="1"/>
  <c r="G78"/>
  <c r="I78" s="1"/>
  <c r="K78" s="1"/>
  <c r="L78" s="1"/>
  <c r="G77"/>
  <c r="I77" s="1"/>
  <c r="K77" s="1"/>
  <c r="L77" s="1"/>
  <c r="G76"/>
  <c r="I76" s="1"/>
  <c r="K76" s="1"/>
  <c r="L76" s="1"/>
  <c r="G75"/>
  <c r="I75" s="1"/>
  <c r="K75" s="1"/>
  <c r="L75" s="1"/>
  <c r="G74"/>
  <c r="I74" s="1"/>
  <c r="K74" s="1"/>
  <c r="L74" s="1"/>
  <c r="G73"/>
  <c r="I73" s="1"/>
  <c r="K73" s="1"/>
  <c r="L73" s="1"/>
  <c r="G72"/>
  <c r="I72" s="1"/>
  <c r="K72" s="1"/>
  <c r="L72" s="1"/>
  <c r="G71"/>
  <c r="I71" s="1"/>
  <c r="K71" s="1"/>
  <c r="L71" s="1"/>
  <c r="G70"/>
  <c r="I70" s="1"/>
  <c r="K70" s="1"/>
  <c r="L70" s="1"/>
  <c r="G69"/>
  <c r="I69" s="1"/>
  <c r="K69" s="1"/>
  <c r="L69" s="1"/>
  <c r="G68"/>
  <c r="I68" s="1"/>
  <c r="K68" s="1"/>
  <c r="L68" s="1"/>
  <c r="G67"/>
  <c r="I67" s="1"/>
  <c r="K67" s="1"/>
  <c r="L67" s="1"/>
  <c r="G66"/>
  <c r="I66" s="1"/>
  <c r="K66" s="1"/>
  <c r="L66" s="1"/>
  <c r="G65"/>
  <c r="I65" s="1"/>
  <c r="K65" s="1"/>
  <c r="L65" s="1"/>
  <c r="G64"/>
  <c r="I64" s="1"/>
  <c r="K64" s="1"/>
  <c r="L64" s="1"/>
  <c r="G63"/>
  <c r="I63" s="1"/>
  <c r="K63" s="1"/>
  <c r="L63" s="1"/>
  <c r="G62"/>
  <c r="I62" s="1"/>
  <c r="K62" s="1"/>
  <c r="L62" s="1"/>
  <c r="G61"/>
  <c r="I61" s="1"/>
  <c r="K61" s="1"/>
  <c r="L61" s="1"/>
  <c r="G60"/>
  <c r="I60" s="1"/>
  <c r="K60" s="1"/>
  <c r="L60" s="1"/>
  <c r="G59"/>
  <c r="I59" s="1"/>
  <c r="K59" s="1"/>
  <c r="L59" s="1"/>
  <c r="G58"/>
  <c r="I58" s="1"/>
  <c r="K58" s="1"/>
  <c r="L58" s="1"/>
  <c r="G57"/>
  <c r="I57" s="1"/>
  <c r="K57" s="1"/>
  <c r="L57" s="1"/>
  <c r="G56"/>
  <c r="I56" s="1"/>
  <c r="K56" s="1"/>
  <c r="L56" s="1"/>
  <c r="G46"/>
</calcChain>
</file>

<file path=xl/sharedStrings.xml><?xml version="1.0" encoding="utf-8"?>
<sst xmlns="http://schemas.openxmlformats.org/spreadsheetml/2006/main" count="234" uniqueCount="129">
  <si>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</si>
  <si>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</si>
  <si>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</si>
  <si>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</si>
  <si>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</si>
  <si>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</si>
  <si>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</si>
  <si>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</si>
  <si>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>Odpowiadając na ogłoszenie o przetargu nieograniczonym na „Wykonywanie usług z zakresu gospodarki leśnej na terenie Nadleśnictwa Świerklaniec w latach 2022-2025''  składamy niniejszym ofertę na pakiet 1 tego zamówienia i oferujemy następujące ceny jednostkowe za usługi wchodzące w skład tej części zamówienia:</t>
  </si>
  <si>
    <t>1. Cięcia zupełne - rębne (rębnie I)</t>
  </si>
  <si>
    <t>Nr poz.
w STWPL</t>
  </si>
  <si>
    <t>Kod czynności do rozliczenia</t>
  </si>
  <si>
    <t>Czynność - opis prac</t>
  </si>
  <si>
    <t>Jedn. miary</t>
  </si>
  <si>
    <t>Ilość rok 2022</t>
  </si>
  <si>
    <t>ilość 4lata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</si>
  <si>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</si>
  <si>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</si>
  <si>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</si>
  <si>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</si>
  <si>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</si>
  <si>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</si>
  <si>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</si>
  <si>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</si>
  <si>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</si>
  <si>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2. Pozostałe cięcia rębne </t>
  </si>
  <si>
    <t>3. Trzebieże późne i cięcia sanitarno–selekcyjne</t>
  </si>
  <si>
    <t>4. Trzebieże wczesne i czyszczenia późne z pozyskaniem masy</t>
  </si>
  <si>
    <t>5. Cięcia przygodne i pozostałe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</si>
  <si>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</si>
  <si>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</si>
  <si>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</si>
  <si>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</si>
  <si>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</si>
  <si>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</si>
  <si>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</si>
  <si>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28</t>
  </si>
  <si>
    <t>OPR-PSPAL</t>
  </si>
  <si>
    <t>Opryski chemiczne opryskiwaczem plecakowym z napędem spalinowym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</si>
  <si>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</si>
  <si>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</si>
  <si>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</si>
  <si>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</si>
  <si>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</si>
  <si>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</si>
  <si>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</si>
  <si>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</si>
  <si>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</si>
  <si>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</si>
  <si>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</si>
  <si>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75</t>
  </si>
  <si>
    <t>WYK WAŁK</t>
  </si>
  <si>
    <t>Przygotowanie gleby pługofrezarką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</si>
  <si>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</si>
  <si>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</si>
  <si>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</si>
  <si>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</si>
  <si>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</si>
  <si>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</si>
  <si>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</si>
  <si>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</si>
  <si>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</si>
  <si>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</si>
  <si>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</si>
  <si>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</si>
  <si>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</si>
  <si>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</si>
  <si>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</si>
  <si>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</si>
  <si>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</si>
  <si>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</si>
  <si>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</si>
  <si>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</si>
  <si>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</si>
  <si>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127</t>
  </si>
  <si>
    <t>ZAB-OSŁZD</t>
  </si>
  <si>
    <t>Zdejmowanie osłonek w młodnikach zabezpieczonych przed spałowaniem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</si>
  <si>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</si>
  <si>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</si>
  <si>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</si>
  <si>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</si>
  <si>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</si>
  <si>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</si>
  <si>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</si>
  <si>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</si>
  <si>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</si>
  <si>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</si>
  <si>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</si>
  <si>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</si>
  <si>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</si>
  <si>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</si>
  <si>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</si>
  <si>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</si>
  <si>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</si>
  <si>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</si>
  <si>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</si>
  <si>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</si>
  <si>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</si>
  <si>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</si>
  <si>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</si>
  <si>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</si>
  <si>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</si>
  <si>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</si>
  <si>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</si>
  <si>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</si>
  <si>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160</t>
  </si>
  <si>
    <t>KONTR-RYJ</t>
  </si>
  <si>
    <t>Kontrola i utrzymanie pułapek w sprawności, wybieranie i usuwanie ryjkowców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</si>
  <si>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</si>
  <si>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</si>
  <si>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</si>
  <si>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</si>
  <si>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</si>
  <si>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</si>
  <si>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Ilość</t>
  </si>
  <si>
    <t xml:space="preserve"> 11, 117, 157, 161, 163, 165, 167, 169, 171, 180, 183, 209, 307, 336, 340, 343, 428</t>
  </si>
  <si>
    <t>GODZ RH8</t>
  </si>
  <si>
    <t>Prace godzinowe ręczne (8% VAT)</t>
  </si>
  <si>
    <t>118, 13, 158, 164, 166, 168, 170, 172, 181, 185, 210, 306, 337, 342, 427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</si>
  <si>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</si>
  <si>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</si>
  <si>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</si>
  <si>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</si>
  <si>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</si>
  <si>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</si>
  <si>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GODZ RH23</t>
  </si>
  <si>
    <t>GODZ MH23</t>
  </si>
  <si>
    <t>Prace godzinowe ręczne (23% VAT)</t>
  </si>
  <si>
    <t>Prace godzinowe ciągnikowe (23% VAT)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</si>
</sst>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##,\ ###,##0.00"/>
  </numFmts>
  <fonts count="10">
    <font>
      <sz val="10"/>
      <name val="Arial"/>
      <family val="2"/>
      <charset val="238"/>
    </font>
    <font>
      <sz val="9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2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4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9" fontId="1" fillId="2" borderId="2" xfId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95"/>
  <sheetViews>
    <sheetView tabSelected="1" workbookViewId="0">
      <selection activeCell="E1" sqref="E1"/>
    </sheetView>
  </sheetViews>
  <sheetFormatPr defaultRowHeight="12.7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8" width="10.7109375" customWidth="1"/>
    <col min="9" max="9" width="11.7109375" customWidth="1"/>
    <col min="10" max="10" width="7.85546875" customWidth="1"/>
    <col min="11" max="12" width="10.7109375" customWidth="1"/>
    <col min="13" max="13" width="0.85546875" customWidth="1"/>
    <col min="14" max="14" width="0.28515625" customWidth="1"/>
  </cols>
  <sheetData>
    <row r="1" spans="2:13" s="1" customFormat="1" ht="1.7" customHeight="1"/>
    <row r="2" spans="2:13" s="1" customFormat="1" ht="17.649999999999999" customHeight="1">
      <c r="I2" s="19" t="s">
        <v>0</v>
      </c>
      <c r="J2" s="19"/>
      <c r="K2" s="19"/>
      <c r="L2" s="19"/>
      <c r="M2" s="19"/>
    </row>
    <row r="3" spans="2:13" s="1" customFormat="1" ht="6.95" customHeight="1"/>
    <row r="4" spans="2:13" s="1" customFormat="1" ht="2.85" customHeight="1">
      <c r="B4" s="20"/>
      <c r="C4" s="20"/>
    </row>
    <row r="5" spans="2:13" s="1" customFormat="1" ht="29.25" customHeight="1"/>
    <row r="6" spans="2:13" s="1" customFormat="1" ht="2.85" customHeight="1">
      <c r="B6" s="20"/>
      <c r="C6" s="20"/>
    </row>
    <row r="7" spans="2:13" s="1" customFormat="1" ht="19.350000000000001" customHeight="1"/>
    <row r="8" spans="2:13" s="1" customFormat="1" ht="10.7" customHeight="1">
      <c r="F8" s="18" t="s">
        <v>1</v>
      </c>
      <c r="G8" s="18"/>
      <c r="H8" s="18"/>
      <c r="I8" s="18"/>
      <c r="J8" s="18"/>
      <c r="K8" s="18"/>
      <c r="L8" s="18"/>
    </row>
    <row r="9" spans="2:13" s="1" customFormat="1" ht="2.85" customHeight="1">
      <c r="B9" s="20"/>
      <c r="C9" s="20"/>
      <c r="F9" s="18"/>
      <c r="G9" s="18"/>
      <c r="H9" s="18"/>
      <c r="I9" s="18"/>
      <c r="J9" s="18"/>
      <c r="K9" s="18"/>
      <c r="L9" s="18"/>
    </row>
    <row r="10" spans="2:13" s="1" customFormat="1" ht="3.2" customHeight="1">
      <c r="F10" s="18"/>
      <c r="G10" s="18"/>
      <c r="H10" s="18"/>
      <c r="I10" s="18"/>
      <c r="J10" s="18"/>
      <c r="K10" s="18"/>
      <c r="L10" s="18"/>
    </row>
    <row r="11" spans="2:13" s="1" customFormat="1" ht="3.75" customHeight="1">
      <c r="B11" s="21" t="s">
        <v>2</v>
      </c>
      <c r="C11" s="21"/>
      <c r="F11" s="18"/>
      <c r="G11" s="18"/>
      <c r="H11" s="18"/>
      <c r="I11" s="18"/>
      <c r="J11" s="18"/>
      <c r="K11" s="18"/>
      <c r="L11" s="18"/>
    </row>
    <row r="12" spans="2:13" s="1" customFormat="1" ht="15.75" customHeight="1">
      <c r="B12" s="21"/>
      <c r="C12" s="21"/>
    </row>
    <row r="13" spans="2:13" s="1" customFormat="1" ht="47.45" customHeight="1"/>
    <row r="14" spans="2:13" s="1" customFormat="1" ht="23.45" customHeight="1">
      <c r="D14" s="22" t="s">
        <v>3</v>
      </c>
      <c r="E14" s="22"/>
    </row>
    <row r="15" spans="2:13" s="1" customFormat="1" ht="56.1" customHeight="1"/>
    <row r="16" spans="2:13" s="1" customFormat="1" ht="20.45" customHeight="1">
      <c r="B16" s="2" t="s">
        <v>4</v>
      </c>
    </row>
    <row r="17" spans="2:12" s="1" customFormat="1" ht="3.4" customHeight="1"/>
    <row r="18" spans="2:12" s="1" customFormat="1" ht="20.45" customHeight="1">
      <c r="B18" s="2" t="s">
        <v>5</v>
      </c>
    </row>
    <row r="19" spans="2:12" s="1" customFormat="1" ht="3.95" customHeight="1"/>
    <row r="20" spans="2:12" s="1" customFormat="1" ht="20.45" customHeight="1">
      <c r="B20" s="2" t="s">
        <v>6</v>
      </c>
    </row>
    <row r="21" spans="2:12" s="1" customFormat="1" ht="3" customHeight="1"/>
    <row r="22" spans="2:12" s="1" customFormat="1" ht="20.45" customHeight="1">
      <c r="B22" s="2" t="s">
        <v>7</v>
      </c>
    </row>
    <row r="23" spans="2:12" s="1" customFormat="1" ht="58.7" customHeight="1"/>
    <row r="24" spans="2:12" s="1" customFormat="1" ht="48.95" customHeight="1">
      <c r="B24" s="23" t="s">
        <v>8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2:12" s="1" customFormat="1" ht="51" customHeight="1"/>
    <row r="26" spans="2:12" s="1" customFormat="1" ht="3.4" customHeight="1"/>
    <row r="27" spans="2:12" s="1" customFormat="1" ht="20.45" customHeight="1">
      <c r="B27" s="18" t="s">
        <v>9</v>
      </c>
      <c r="C27" s="18"/>
      <c r="D27" s="18"/>
    </row>
    <row r="28" spans="2:12" s="1" customFormat="1" ht="9.9499999999999993" customHeight="1"/>
    <row r="29" spans="2:12" s="1" customFormat="1" ht="44.65" customHeight="1">
      <c r="B29" s="3" t="s">
        <v>10</v>
      </c>
      <c r="C29" s="4" t="s">
        <v>11</v>
      </c>
      <c r="D29" s="4" t="s">
        <v>12</v>
      </c>
      <c r="E29" s="4" t="s">
        <v>13</v>
      </c>
      <c r="F29" s="4" t="s">
        <v>14</v>
      </c>
      <c r="G29" s="4" t="s">
        <v>15</v>
      </c>
      <c r="H29" s="4" t="s">
        <v>16</v>
      </c>
      <c r="I29" s="3" t="s">
        <v>17</v>
      </c>
      <c r="J29" s="4" t="s">
        <v>18</v>
      </c>
      <c r="K29" s="4" t="s">
        <v>19</v>
      </c>
      <c r="L29" s="3" t="s">
        <v>20</v>
      </c>
    </row>
    <row r="30" spans="2:12" s="1" customFormat="1" ht="19.5" customHeight="1">
      <c r="B30" s="5" t="s">
        <v>21</v>
      </c>
      <c r="C30" s="5" t="s">
        <v>22</v>
      </c>
      <c r="D30" s="6" t="s">
        <v>23</v>
      </c>
      <c r="E30" s="5" t="s">
        <v>24</v>
      </c>
      <c r="F30" s="7">
        <v>15588</v>
      </c>
      <c r="G30" s="7">
        <v>58020</v>
      </c>
      <c r="H30" s="9"/>
      <c r="I30" s="9">
        <f>H30*G30</f>
        <v>0</v>
      </c>
      <c r="J30" s="8">
        <v>0.08</v>
      </c>
      <c r="K30" s="11">
        <f>J30*I30</f>
        <v>0</v>
      </c>
      <c r="L30" s="11">
        <f>K30+I30</f>
        <v>0</v>
      </c>
    </row>
    <row r="31" spans="2:12" s="1" customFormat="1" ht="1.35" customHeight="1"/>
    <row r="32" spans="2:12" s="1" customFormat="1" ht="3.4" customHeight="1"/>
    <row r="33" spans="2:12" s="1" customFormat="1" ht="20.45" customHeight="1">
      <c r="B33" s="18" t="s">
        <v>25</v>
      </c>
      <c r="C33" s="18"/>
      <c r="D33" s="18"/>
    </row>
    <row r="34" spans="2:12" s="1" customFormat="1" ht="9.9499999999999993" customHeight="1"/>
    <row r="35" spans="2:12" s="1" customFormat="1" ht="44.65" customHeight="1">
      <c r="B35" s="3" t="s">
        <v>10</v>
      </c>
      <c r="C35" s="4" t="s">
        <v>11</v>
      </c>
      <c r="D35" s="4" t="s">
        <v>12</v>
      </c>
      <c r="E35" s="4" t="s">
        <v>13</v>
      </c>
      <c r="F35" s="4" t="s">
        <v>14</v>
      </c>
      <c r="G35" s="4" t="s">
        <v>15</v>
      </c>
      <c r="H35" s="4" t="s">
        <v>16</v>
      </c>
      <c r="I35" s="3" t="s">
        <v>17</v>
      </c>
      <c r="J35" s="4" t="s">
        <v>18</v>
      </c>
      <c r="K35" s="4" t="s">
        <v>19</v>
      </c>
      <c r="L35" s="3" t="s">
        <v>20</v>
      </c>
    </row>
    <row r="36" spans="2:12" s="1" customFormat="1" ht="19.5" customHeight="1">
      <c r="B36" s="5" t="s">
        <v>21</v>
      </c>
      <c r="C36" s="5" t="s">
        <v>22</v>
      </c>
      <c r="D36" s="6" t="s">
        <v>23</v>
      </c>
      <c r="E36" s="5" t="s">
        <v>24</v>
      </c>
      <c r="F36" s="7">
        <v>0</v>
      </c>
      <c r="G36" s="7">
        <v>6963</v>
      </c>
      <c r="H36" s="9"/>
      <c r="I36" s="9">
        <f>H36*G36</f>
        <v>0</v>
      </c>
      <c r="J36" s="8">
        <v>0.08</v>
      </c>
      <c r="K36" s="11">
        <f>J36*I36</f>
        <v>0</v>
      </c>
      <c r="L36" s="17">
        <f>K36+I36</f>
        <v>0</v>
      </c>
    </row>
    <row r="37" spans="2:12" s="1" customFormat="1" ht="20.45" customHeight="1">
      <c r="B37" s="18" t="s">
        <v>26</v>
      </c>
      <c r="C37" s="18"/>
      <c r="D37" s="18"/>
    </row>
    <row r="38" spans="2:12" s="1" customFormat="1" ht="9.9499999999999993" customHeight="1"/>
    <row r="39" spans="2:12" s="1" customFormat="1" ht="44.65" customHeight="1">
      <c r="B39" s="3" t="s">
        <v>10</v>
      </c>
      <c r="C39" s="4" t="s">
        <v>11</v>
      </c>
      <c r="D39" s="4" t="s">
        <v>12</v>
      </c>
      <c r="E39" s="4" t="s">
        <v>13</v>
      </c>
      <c r="F39" s="4" t="s">
        <v>14</v>
      </c>
      <c r="G39" s="4" t="s">
        <v>15</v>
      </c>
      <c r="H39" s="4" t="s">
        <v>16</v>
      </c>
      <c r="I39" s="3" t="s">
        <v>17</v>
      </c>
      <c r="J39" s="4" t="s">
        <v>18</v>
      </c>
      <c r="K39" s="4" t="s">
        <v>19</v>
      </c>
      <c r="L39" s="3" t="s">
        <v>20</v>
      </c>
    </row>
    <row r="40" spans="2:12" s="1" customFormat="1" ht="19.5" customHeight="1">
      <c r="B40" s="5" t="s">
        <v>21</v>
      </c>
      <c r="C40" s="5" t="s">
        <v>22</v>
      </c>
      <c r="D40" s="6" t="s">
        <v>23</v>
      </c>
      <c r="E40" s="5" t="s">
        <v>24</v>
      </c>
      <c r="F40" s="7">
        <v>11215</v>
      </c>
      <c r="G40" s="7">
        <v>43132</v>
      </c>
      <c r="H40" s="9"/>
      <c r="I40" s="9">
        <f>H40*G40</f>
        <v>0</v>
      </c>
      <c r="J40" s="8">
        <v>0.08</v>
      </c>
      <c r="K40" s="11">
        <f>J40*I40</f>
        <v>0</v>
      </c>
      <c r="L40" s="11">
        <f>K40+I40</f>
        <v>0</v>
      </c>
    </row>
    <row r="41" spans="2:12" s="1" customFormat="1" ht="1.35" customHeight="1"/>
    <row r="42" spans="2:12" s="1" customFormat="1" ht="3.4" customHeight="1"/>
    <row r="43" spans="2:12" s="1" customFormat="1" ht="20.45" customHeight="1">
      <c r="B43" s="18" t="s">
        <v>27</v>
      </c>
      <c r="C43" s="18"/>
      <c r="D43" s="18"/>
    </row>
    <row r="44" spans="2:12" s="1" customFormat="1" ht="9.9499999999999993" customHeight="1"/>
    <row r="45" spans="2:12" s="1" customFormat="1" ht="44.65" customHeight="1">
      <c r="B45" s="3" t="s">
        <v>10</v>
      </c>
      <c r="C45" s="4" t="s">
        <v>11</v>
      </c>
      <c r="D45" s="4" t="s">
        <v>12</v>
      </c>
      <c r="E45" s="4" t="s">
        <v>13</v>
      </c>
      <c r="F45" s="4" t="s">
        <v>14</v>
      </c>
      <c r="G45" s="4" t="s">
        <v>15</v>
      </c>
      <c r="H45" s="4" t="s">
        <v>16</v>
      </c>
      <c r="I45" s="3" t="s">
        <v>17</v>
      </c>
      <c r="J45" s="4" t="s">
        <v>18</v>
      </c>
      <c r="K45" s="4" t="s">
        <v>19</v>
      </c>
      <c r="L45" s="3" t="s">
        <v>20</v>
      </c>
    </row>
    <row r="46" spans="2:12" s="1" customFormat="1" ht="19.5" customHeight="1">
      <c r="B46" s="5" t="s">
        <v>21</v>
      </c>
      <c r="C46" s="5" t="s">
        <v>22</v>
      </c>
      <c r="D46" s="6" t="s">
        <v>23</v>
      </c>
      <c r="E46" s="5" t="s">
        <v>24</v>
      </c>
      <c r="F46" s="7">
        <v>3538</v>
      </c>
      <c r="G46" s="7">
        <f>10421+179</f>
        <v>10600</v>
      </c>
      <c r="H46" s="9"/>
      <c r="I46" s="9">
        <f>H46*G46</f>
        <v>0</v>
      </c>
      <c r="J46" s="8">
        <v>0.08</v>
      </c>
      <c r="K46" s="11">
        <f>J46*I46</f>
        <v>0</v>
      </c>
      <c r="L46" s="11">
        <f>K46+I46</f>
        <v>0</v>
      </c>
    </row>
    <row r="47" spans="2:12" s="1" customFormat="1" ht="1.35" customHeight="1"/>
    <row r="48" spans="2:12" s="1" customFormat="1" ht="3.4" customHeight="1"/>
    <row r="49" spans="2:12" s="1" customFormat="1" ht="20.45" customHeight="1">
      <c r="B49" s="18" t="s">
        <v>28</v>
      </c>
      <c r="C49" s="18"/>
      <c r="D49" s="18"/>
    </row>
    <row r="50" spans="2:12" s="1" customFormat="1" ht="9.9499999999999993" customHeight="1"/>
    <row r="51" spans="2:12" s="1" customFormat="1" ht="44.65" customHeight="1">
      <c r="B51" s="3" t="s">
        <v>10</v>
      </c>
      <c r="C51" s="4" t="s">
        <v>11</v>
      </c>
      <c r="D51" s="4" t="s">
        <v>12</v>
      </c>
      <c r="E51" s="4" t="s">
        <v>13</v>
      </c>
      <c r="F51" s="4" t="s">
        <v>14</v>
      </c>
      <c r="G51" s="4" t="s">
        <v>15</v>
      </c>
      <c r="H51" s="4" t="s">
        <v>16</v>
      </c>
      <c r="I51" s="3" t="s">
        <v>17</v>
      </c>
      <c r="J51" s="4" t="s">
        <v>18</v>
      </c>
      <c r="K51" s="4" t="s">
        <v>19</v>
      </c>
      <c r="L51" s="3" t="s">
        <v>20</v>
      </c>
    </row>
    <row r="52" spans="2:12" s="1" customFormat="1" ht="19.5" customHeight="1">
      <c r="B52" s="5" t="s">
        <v>21</v>
      </c>
      <c r="C52" s="5" t="s">
        <v>22</v>
      </c>
      <c r="D52" s="6" t="s">
        <v>23</v>
      </c>
      <c r="E52" s="5" t="s">
        <v>24</v>
      </c>
      <c r="F52" s="7">
        <v>1459</v>
      </c>
      <c r="G52" s="7">
        <v>9573</v>
      </c>
      <c r="H52" s="9"/>
      <c r="I52" s="9">
        <f>H52*G52</f>
        <v>0</v>
      </c>
      <c r="J52" s="8">
        <v>0.08</v>
      </c>
      <c r="K52" s="11">
        <f>J52*I52</f>
        <v>0</v>
      </c>
      <c r="L52" s="11">
        <f>K52+I52</f>
        <v>0</v>
      </c>
    </row>
    <row r="53" spans="2:12" s="1" customFormat="1" ht="1.35" customHeight="1"/>
    <row r="54" spans="2:12" s="1" customFormat="1" ht="13.35" customHeight="1"/>
    <row r="55" spans="2:12" s="1" customFormat="1" ht="44.65" customHeight="1">
      <c r="B55" s="3" t="s">
        <v>10</v>
      </c>
      <c r="C55" s="4" t="s">
        <v>11</v>
      </c>
      <c r="D55" s="4" t="s">
        <v>12</v>
      </c>
      <c r="E55" s="4" t="s">
        <v>13</v>
      </c>
      <c r="F55" s="4" t="s">
        <v>14</v>
      </c>
      <c r="G55" s="4" t="s">
        <v>15</v>
      </c>
      <c r="H55" s="4" t="s">
        <v>16</v>
      </c>
      <c r="I55" s="3" t="s">
        <v>17</v>
      </c>
      <c r="J55" s="4" t="s">
        <v>18</v>
      </c>
      <c r="K55" s="4" t="s">
        <v>19</v>
      </c>
      <c r="L55" s="3" t="s">
        <v>20</v>
      </c>
    </row>
    <row r="56" spans="2:12" s="1" customFormat="1" ht="28.5" customHeight="1">
      <c r="B56" s="5" t="s">
        <v>29</v>
      </c>
      <c r="C56" s="5" t="s">
        <v>30</v>
      </c>
      <c r="D56" s="6" t="s">
        <v>31</v>
      </c>
      <c r="E56" s="5" t="s">
        <v>32</v>
      </c>
      <c r="F56" s="7">
        <v>52.96</v>
      </c>
      <c r="G56" s="7">
        <f>F56*4</f>
        <v>211.84</v>
      </c>
      <c r="H56" s="9"/>
      <c r="I56" s="9">
        <f>H56*G56</f>
        <v>0</v>
      </c>
      <c r="J56" s="10">
        <v>0.08</v>
      </c>
      <c r="K56" s="11">
        <f>J56*I56</f>
        <v>0</v>
      </c>
      <c r="L56" s="11">
        <f>K56+I56</f>
        <v>0</v>
      </c>
    </row>
    <row r="57" spans="2:12" s="1" customFormat="1" ht="19.5" customHeight="1">
      <c r="B57" s="5" t="s">
        <v>33</v>
      </c>
      <c r="C57" s="5" t="s">
        <v>34</v>
      </c>
      <c r="D57" s="6" t="s">
        <v>35</v>
      </c>
      <c r="E57" s="5" t="s">
        <v>32</v>
      </c>
      <c r="F57" s="7">
        <v>29.61</v>
      </c>
      <c r="G57" s="7">
        <f t="shared" ref="G57:G81" si="0">F57*4</f>
        <v>118.44</v>
      </c>
      <c r="H57" s="9"/>
      <c r="I57" s="9">
        <f t="shared" ref="I57:I81" si="1">H57*G57</f>
        <v>0</v>
      </c>
      <c r="J57" s="10">
        <v>0.08</v>
      </c>
      <c r="K57" s="11">
        <f t="shared" ref="K57:K81" si="2">J57*I57</f>
        <v>0</v>
      </c>
      <c r="L57" s="11">
        <f t="shared" ref="L57:L82" si="3">K57+I57</f>
        <v>0</v>
      </c>
    </row>
    <row r="58" spans="2:12" s="1" customFormat="1" ht="28.5" customHeight="1">
      <c r="B58" s="5" t="s">
        <v>36</v>
      </c>
      <c r="C58" s="5" t="s">
        <v>37</v>
      </c>
      <c r="D58" s="6" t="s">
        <v>38</v>
      </c>
      <c r="E58" s="5" t="s">
        <v>32</v>
      </c>
      <c r="F58" s="7">
        <v>47.74</v>
      </c>
      <c r="G58" s="7">
        <f t="shared" si="0"/>
        <v>190.96</v>
      </c>
      <c r="H58" s="9"/>
      <c r="I58" s="9">
        <f t="shared" si="1"/>
        <v>0</v>
      </c>
      <c r="J58" s="10">
        <v>0.08</v>
      </c>
      <c r="K58" s="11">
        <f t="shared" si="2"/>
        <v>0</v>
      </c>
      <c r="L58" s="11">
        <f t="shared" si="3"/>
        <v>0</v>
      </c>
    </row>
    <row r="59" spans="2:12" s="1" customFormat="1" ht="19.5" customHeight="1">
      <c r="B59" s="5" t="s">
        <v>39</v>
      </c>
      <c r="C59" s="5" t="s">
        <v>40</v>
      </c>
      <c r="D59" s="6" t="s">
        <v>41</v>
      </c>
      <c r="E59" s="5" t="s">
        <v>42</v>
      </c>
      <c r="F59" s="7">
        <v>1.3</v>
      </c>
      <c r="G59" s="7">
        <f t="shared" si="0"/>
        <v>5.2</v>
      </c>
      <c r="H59" s="9"/>
      <c r="I59" s="9">
        <f t="shared" si="1"/>
        <v>0</v>
      </c>
      <c r="J59" s="10">
        <v>0.08</v>
      </c>
      <c r="K59" s="11">
        <f t="shared" si="2"/>
        <v>0</v>
      </c>
      <c r="L59" s="11">
        <f t="shared" si="3"/>
        <v>0</v>
      </c>
    </row>
    <row r="60" spans="2:12" s="1" customFormat="1" ht="19.5" customHeight="1">
      <c r="B60" s="5" t="s">
        <v>43</v>
      </c>
      <c r="C60" s="5" t="s">
        <v>44</v>
      </c>
      <c r="D60" s="6" t="s">
        <v>45</v>
      </c>
      <c r="E60" s="5" t="s">
        <v>24</v>
      </c>
      <c r="F60" s="7">
        <v>196</v>
      </c>
      <c r="G60" s="7">
        <f t="shared" si="0"/>
        <v>784</v>
      </c>
      <c r="H60" s="9"/>
      <c r="I60" s="9">
        <f t="shared" si="1"/>
        <v>0</v>
      </c>
      <c r="J60" s="10">
        <v>0.08</v>
      </c>
      <c r="K60" s="11">
        <f t="shared" si="2"/>
        <v>0</v>
      </c>
      <c r="L60" s="11">
        <f t="shared" si="3"/>
        <v>0</v>
      </c>
    </row>
    <row r="61" spans="2:12" s="1" customFormat="1" ht="28.5" customHeight="1">
      <c r="B61" s="5" t="s">
        <v>46</v>
      </c>
      <c r="C61" s="5" t="s">
        <v>47</v>
      </c>
      <c r="D61" s="6" t="s">
        <v>48</v>
      </c>
      <c r="E61" s="5" t="s">
        <v>49</v>
      </c>
      <c r="F61" s="7">
        <v>110.91</v>
      </c>
      <c r="G61" s="7">
        <f t="shared" si="0"/>
        <v>443.64</v>
      </c>
      <c r="H61" s="9"/>
      <c r="I61" s="9">
        <f t="shared" si="1"/>
        <v>0</v>
      </c>
      <c r="J61" s="10">
        <v>0.08</v>
      </c>
      <c r="K61" s="11">
        <f t="shared" si="2"/>
        <v>0</v>
      </c>
      <c r="L61" s="11">
        <f t="shared" si="3"/>
        <v>0</v>
      </c>
    </row>
    <row r="62" spans="2:12" s="1" customFormat="1" ht="19.5" customHeight="1">
      <c r="B62" s="5" t="s">
        <v>50</v>
      </c>
      <c r="C62" s="5" t="s">
        <v>51</v>
      </c>
      <c r="D62" s="6" t="s">
        <v>52</v>
      </c>
      <c r="E62" s="5" t="s">
        <v>49</v>
      </c>
      <c r="F62" s="7">
        <v>201.18999999999997</v>
      </c>
      <c r="G62" s="7">
        <f t="shared" si="0"/>
        <v>804.75999999999988</v>
      </c>
      <c r="H62" s="9"/>
      <c r="I62" s="9">
        <f t="shared" si="1"/>
        <v>0</v>
      </c>
      <c r="J62" s="10">
        <v>0.08</v>
      </c>
      <c r="K62" s="11">
        <f t="shared" si="2"/>
        <v>0</v>
      </c>
      <c r="L62" s="11">
        <f t="shared" si="3"/>
        <v>0</v>
      </c>
    </row>
    <row r="63" spans="2:12" s="1" customFormat="1" ht="19.5" customHeight="1">
      <c r="B63" s="5" t="s">
        <v>53</v>
      </c>
      <c r="C63" s="5" t="s">
        <v>54</v>
      </c>
      <c r="D63" s="6" t="s">
        <v>55</v>
      </c>
      <c r="E63" s="5" t="s">
        <v>42</v>
      </c>
      <c r="F63" s="7">
        <v>255.18</v>
      </c>
      <c r="G63" s="7">
        <f t="shared" si="0"/>
        <v>1020.72</v>
      </c>
      <c r="H63" s="9"/>
      <c r="I63" s="9">
        <f t="shared" si="1"/>
        <v>0</v>
      </c>
      <c r="J63" s="10">
        <v>0.08</v>
      </c>
      <c r="K63" s="11">
        <f t="shared" si="2"/>
        <v>0</v>
      </c>
      <c r="L63" s="11">
        <f t="shared" si="3"/>
        <v>0</v>
      </c>
    </row>
    <row r="64" spans="2:12" s="1" customFormat="1" ht="19.5" customHeight="1">
      <c r="B64" s="5" t="s">
        <v>56</v>
      </c>
      <c r="C64" s="5" t="s">
        <v>57</v>
      </c>
      <c r="D64" s="6" t="s">
        <v>58</v>
      </c>
      <c r="E64" s="5" t="s">
        <v>42</v>
      </c>
      <c r="F64" s="7">
        <v>478.72</v>
      </c>
      <c r="G64" s="7">
        <f t="shared" si="0"/>
        <v>1914.88</v>
      </c>
      <c r="H64" s="9"/>
      <c r="I64" s="9">
        <f t="shared" si="1"/>
        <v>0</v>
      </c>
      <c r="J64" s="10">
        <v>0.08</v>
      </c>
      <c r="K64" s="11">
        <f t="shared" si="2"/>
        <v>0</v>
      </c>
      <c r="L64" s="11">
        <f t="shared" si="3"/>
        <v>0</v>
      </c>
    </row>
    <row r="65" spans="2:12" s="1" customFormat="1" ht="19.5" customHeight="1">
      <c r="B65" s="5" t="s">
        <v>59</v>
      </c>
      <c r="C65" s="5" t="s">
        <v>60</v>
      </c>
      <c r="D65" s="6" t="s">
        <v>61</v>
      </c>
      <c r="E65" s="5" t="s">
        <v>42</v>
      </c>
      <c r="F65" s="7">
        <v>1537.69</v>
      </c>
      <c r="G65" s="7">
        <f t="shared" si="0"/>
        <v>6150.76</v>
      </c>
      <c r="H65" s="9"/>
      <c r="I65" s="9">
        <f t="shared" si="1"/>
        <v>0</v>
      </c>
      <c r="J65" s="10">
        <v>0.08</v>
      </c>
      <c r="K65" s="11">
        <f t="shared" si="2"/>
        <v>0</v>
      </c>
      <c r="L65" s="11">
        <f t="shared" si="3"/>
        <v>0</v>
      </c>
    </row>
    <row r="66" spans="2:12" s="1" customFormat="1" ht="28.5" customHeight="1">
      <c r="B66" s="5" t="s">
        <v>62</v>
      </c>
      <c r="C66" s="5" t="s">
        <v>63</v>
      </c>
      <c r="D66" s="6" t="s">
        <v>64</v>
      </c>
      <c r="E66" s="5" t="s">
        <v>32</v>
      </c>
      <c r="F66" s="7">
        <v>211.50000000000009</v>
      </c>
      <c r="G66" s="7">
        <f t="shared" si="0"/>
        <v>846.00000000000034</v>
      </c>
      <c r="H66" s="9"/>
      <c r="I66" s="9">
        <f t="shared" si="1"/>
        <v>0</v>
      </c>
      <c r="J66" s="10">
        <v>0.08</v>
      </c>
      <c r="K66" s="11">
        <f t="shared" si="2"/>
        <v>0</v>
      </c>
      <c r="L66" s="11">
        <f t="shared" si="3"/>
        <v>0</v>
      </c>
    </row>
    <row r="67" spans="2:12" s="1" customFormat="1" ht="19.5" customHeight="1">
      <c r="B67" s="5" t="s">
        <v>65</v>
      </c>
      <c r="C67" s="5" t="s">
        <v>66</v>
      </c>
      <c r="D67" s="6" t="s">
        <v>67</v>
      </c>
      <c r="E67" s="5" t="s">
        <v>32</v>
      </c>
      <c r="F67" s="7">
        <v>68.210000000000008</v>
      </c>
      <c r="G67" s="7">
        <f t="shared" si="0"/>
        <v>272.84000000000003</v>
      </c>
      <c r="H67" s="9"/>
      <c r="I67" s="9">
        <f t="shared" si="1"/>
        <v>0</v>
      </c>
      <c r="J67" s="10">
        <v>0.08</v>
      </c>
      <c r="K67" s="11">
        <f t="shared" si="2"/>
        <v>0</v>
      </c>
      <c r="L67" s="11">
        <f t="shared" si="3"/>
        <v>0</v>
      </c>
    </row>
    <row r="68" spans="2:12" s="1" customFormat="1" ht="19.5" customHeight="1">
      <c r="B68" s="5" t="s">
        <v>68</v>
      </c>
      <c r="C68" s="5" t="s">
        <v>69</v>
      </c>
      <c r="D68" s="6" t="s">
        <v>70</v>
      </c>
      <c r="E68" s="5" t="s">
        <v>32</v>
      </c>
      <c r="F68" s="7">
        <v>43.02</v>
      </c>
      <c r="G68" s="7">
        <f t="shared" si="0"/>
        <v>172.08</v>
      </c>
      <c r="H68" s="9"/>
      <c r="I68" s="9">
        <f t="shared" si="1"/>
        <v>0</v>
      </c>
      <c r="J68" s="10">
        <v>0.08</v>
      </c>
      <c r="K68" s="11">
        <f t="shared" si="2"/>
        <v>0</v>
      </c>
      <c r="L68" s="11">
        <f t="shared" si="3"/>
        <v>0</v>
      </c>
    </row>
    <row r="69" spans="2:12" s="1" customFormat="1" ht="19.5" customHeight="1">
      <c r="B69" s="5" t="s">
        <v>71</v>
      </c>
      <c r="C69" s="5" t="s">
        <v>72</v>
      </c>
      <c r="D69" s="6" t="s">
        <v>73</v>
      </c>
      <c r="E69" s="5" t="s">
        <v>32</v>
      </c>
      <c r="F69" s="7">
        <v>194.1</v>
      </c>
      <c r="G69" s="7">
        <f t="shared" si="0"/>
        <v>776.4</v>
      </c>
      <c r="H69" s="9"/>
      <c r="I69" s="9">
        <f t="shared" si="1"/>
        <v>0</v>
      </c>
      <c r="J69" s="10">
        <v>0.08</v>
      </c>
      <c r="K69" s="11">
        <f t="shared" si="2"/>
        <v>0</v>
      </c>
      <c r="L69" s="11">
        <f t="shared" si="3"/>
        <v>0</v>
      </c>
    </row>
    <row r="70" spans="2:12" s="1" customFormat="1" ht="28.5" customHeight="1">
      <c r="B70" s="5" t="s">
        <v>74</v>
      </c>
      <c r="C70" s="5" t="s">
        <v>75</v>
      </c>
      <c r="D70" s="6" t="s">
        <v>76</v>
      </c>
      <c r="E70" s="5" t="s">
        <v>42</v>
      </c>
      <c r="F70" s="7">
        <v>25.75</v>
      </c>
      <c r="G70" s="7">
        <f t="shared" si="0"/>
        <v>103</v>
      </c>
      <c r="H70" s="9"/>
      <c r="I70" s="9">
        <f t="shared" si="1"/>
        <v>0</v>
      </c>
      <c r="J70" s="10">
        <v>0.08</v>
      </c>
      <c r="K70" s="11">
        <f t="shared" si="2"/>
        <v>0</v>
      </c>
      <c r="L70" s="11">
        <f t="shared" si="3"/>
        <v>0</v>
      </c>
    </row>
    <row r="71" spans="2:12" s="1" customFormat="1" ht="19.5" customHeight="1">
      <c r="B71" s="5" t="s">
        <v>77</v>
      </c>
      <c r="C71" s="5" t="s">
        <v>78</v>
      </c>
      <c r="D71" s="6" t="s">
        <v>79</v>
      </c>
      <c r="E71" s="5" t="s">
        <v>80</v>
      </c>
      <c r="F71" s="7">
        <v>1162</v>
      </c>
      <c r="G71" s="7">
        <f t="shared" si="0"/>
        <v>4648</v>
      </c>
      <c r="H71" s="9"/>
      <c r="I71" s="9">
        <f t="shared" si="1"/>
        <v>0</v>
      </c>
      <c r="J71" s="10">
        <v>0.08</v>
      </c>
      <c r="K71" s="11">
        <f t="shared" si="2"/>
        <v>0</v>
      </c>
      <c r="L71" s="11">
        <f t="shared" si="3"/>
        <v>0</v>
      </c>
    </row>
    <row r="72" spans="2:12" s="1" customFormat="1" ht="19.5" customHeight="1">
      <c r="B72" s="5" t="s">
        <v>81</v>
      </c>
      <c r="C72" s="5" t="s">
        <v>82</v>
      </c>
      <c r="D72" s="6" t="s">
        <v>83</v>
      </c>
      <c r="E72" s="5" t="s">
        <v>80</v>
      </c>
      <c r="F72" s="7">
        <v>33</v>
      </c>
      <c r="G72" s="7">
        <f t="shared" si="0"/>
        <v>132</v>
      </c>
      <c r="H72" s="9"/>
      <c r="I72" s="9">
        <f t="shared" si="1"/>
        <v>0</v>
      </c>
      <c r="J72" s="10">
        <v>0.08</v>
      </c>
      <c r="K72" s="11">
        <f t="shared" si="2"/>
        <v>0</v>
      </c>
      <c r="L72" s="11">
        <f t="shared" si="3"/>
        <v>0</v>
      </c>
    </row>
    <row r="73" spans="2:12" s="1" customFormat="1" ht="19.5" customHeight="1">
      <c r="B73" s="5" t="s">
        <v>84</v>
      </c>
      <c r="C73" s="5" t="s">
        <v>85</v>
      </c>
      <c r="D73" s="6" t="s">
        <v>86</v>
      </c>
      <c r="E73" s="5" t="s">
        <v>87</v>
      </c>
      <c r="F73" s="7">
        <v>20.5</v>
      </c>
      <c r="G73" s="7">
        <f t="shared" si="0"/>
        <v>82</v>
      </c>
      <c r="H73" s="9"/>
      <c r="I73" s="9">
        <f t="shared" si="1"/>
        <v>0</v>
      </c>
      <c r="J73" s="10">
        <v>0.23</v>
      </c>
      <c r="K73" s="11">
        <f t="shared" si="2"/>
        <v>0</v>
      </c>
      <c r="L73" s="11">
        <f t="shared" si="3"/>
        <v>0</v>
      </c>
    </row>
    <row r="74" spans="2:12" s="1" customFormat="1" ht="19.5" customHeight="1">
      <c r="B74" s="5" t="s">
        <v>88</v>
      </c>
      <c r="C74" s="5" t="s">
        <v>89</v>
      </c>
      <c r="D74" s="6" t="s">
        <v>90</v>
      </c>
      <c r="E74" s="5" t="s">
        <v>87</v>
      </c>
      <c r="F74" s="7">
        <v>91.73</v>
      </c>
      <c r="G74" s="7">
        <f t="shared" si="0"/>
        <v>366.92</v>
      </c>
      <c r="H74" s="9"/>
      <c r="I74" s="9">
        <f t="shared" si="1"/>
        <v>0</v>
      </c>
      <c r="J74" s="10">
        <v>0.23</v>
      </c>
      <c r="K74" s="11">
        <f t="shared" si="2"/>
        <v>0</v>
      </c>
      <c r="L74" s="11">
        <f t="shared" si="3"/>
        <v>0</v>
      </c>
    </row>
    <row r="75" spans="2:12" s="1" customFormat="1" ht="19.5" customHeight="1">
      <c r="B75" s="5" t="s">
        <v>91</v>
      </c>
      <c r="C75" s="5" t="s">
        <v>92</v>
      </c>
      <c r="D75" s="6" t="s">
        <v>93</v>
      </c>
      <c r="E75" s="5" t="s">
        <v>80</v>
      </c>
      <c r="F75" s="7">
        <v>1970.5</v>
      </c>
      <c r="G75" s="7">
        <f t="shared" si="0"/>
        <v>7882</v>
      </c>
      <c r="H75" s="9"/>
      <c r="I75" s="9">
        <f t="shared" si="1"/>
        <v>0</v>
      </c>
      <c r="J75" s="10">
        <v>0.23</v>
      </c>
      <c r="K75" s="11">
        <f t="shared" si="2"/>
        <v>0</v>
      </c>
      <c r="L75" s="11">
        <f t="shared" si="3"/>
        <v>0</v>
      </c>
    </row>
    <row r="76" spans="2:12" s="1" customFormat="1" ht="19.5" customHeight="1">
      <c r="B76" s="5" t="s">
        <v>94</v>
      </c>
      <c r="C76" s="5" t="s">
        <v>95</v>
      </c>
      <c r="D76" s="6" t="s">
        <v>96</v>
      </c>
      <c r="E76" s="5" t="s">
        <v>87</v>
      </c>
      <c r="F76" s="7">
        <v>339.46</v>
      </c>
      <c r="G76" s="7">
        <f t="shared" si="0"/>
        <v>1357.84</v>
      </c>
      <c r="H76" s="9"/>
      <c r="I76" s="9">
        <f t="shared" si="1"/>
        <v>0</v>
      </c>
      <c r="J76" s="10">
        <v>0.23</v>
      </c>
      <c r="K76" s="11">
        <f t="shared" si="2"/>
        <v>0</v>
      </c>
      <c r="L76" s="11">
        <f t="shared" si="3"/>
        <v>0</v>
      </c>
    </row>
    <row r="77" spans="2:12" s="1" customFormat="1" ht="19.5" customHeight="1">
      <c r="B77" s="5" t="s">
        <v>97</v>
      </c>
      <c r="C77" s="5" t="s">
        <v>98</v>
      </c>
      <c r="D77" s="6" t="s">
        <v>99</v>
      </c>
      <c r="E77" s="5" t="s">
        <v>100</v>
      </c>
      <c r="F77" s="7">
        <v>457</v>
      </c>
      <c r="G77" s="7">
        <f t="shared" si="0"/>
        <v>1828</v>
      </c>
      <c r="H77" s="9"/>
      <c r="I77" s="9">
        <f t="shared" si="1"/>
        <v>0</v>
      </c>
      <c r="J77" s="10">
        <v>0.23</v>
      </c>
      <c r="K77" s="11">
        <f t="shared" si="2"/>
        <v>0</v>
      </c>
      <c r="L77" s="11">
        <f t="shared" si="3"/>
        <v>0</v>
      </c>
    </row>
    <row r="78" spans="2:12" s="1" customFormat="1" ht="19.5" customHeight="1">
      <c r="B78" s="5" t="s">
        <v>101</v>
      </c>
      <c r="C78" s="5" t="s">
        <v>102</v>
      </c>
      <c r="D78" s="6" t="s">
        <v>103</v>
      </c>
      <c r="E78" s="5" t="s">
        <v>104</v>
      </c>
      <c r="F78" s="7">
        <v>5</v>
      </c>
      <c r="G78" s="7">
        <f t="shared" si="0"/>
        <v>20</v>
      </c>
      <c r="H78" s="9"/>
      <c r="I78" s="9">
        <f t="shared" si="1"/>
        <v>0</v>
      </c>
      <c r="J78" s="10">
        <v>0.08</v>
      </c>
      <c r="K78" s="11">
        <f t="shared" si="2"/>
        <v>0</v>
      </c>
      <c r="L78" s="11">
        <f t="shared" si="3"/>
        <v>0</v>
      </c>
    </row>
    <row r="79" spans="2:12" s="1" customFormat="1" ht="28.5" customHeight="1">
      <c r="B79" s="5" t="s">
        <v>105</v>
      </c>
      <c r="C79" s="5" t="s">
        <v>106</v>
      </c>
      <c r="D79" s="6" t="s">
        <v>107</v>
      </c>
      <c r="E79" s="5" t="s">
        <v>80</v>
      </c>
      <c r="F79" s="7">
        <v>1150</v>
      </c>
      <c r="G79" s="7">
        <f t="shared" si="0"/>
        <v>4600</v>
      </c>
      <c r="H79" s="9"/>
      <c r="I79" s="9">
        <f t="shared" si="1"/>
        <v>0</v>
      </c>
      <c r="J79" s="10">
        <v>0.08</v>
      </c>
      <c r="K79" s="11">
        <f t="shared" si="2"/>
        <v>0</v>
      </c>
      <c r="L79" s="11">
        <f t="shared" si="3"/>
        <v>0</v>
      </c>
    </row>
    <row r="80" spans="2:12" s="1" customFormat="1" ht="19.5" customHeight="1">
      <c r="B80" s="5" t="s">
        <v>108</v>
      </c>
      <c r="C80" s="5" t="s">
        <v>109</v>
      </c>
      <c r="D80" s="6" t="s">
        <v>110</v>
      </c>
      <c r="E80" s="5" t="s">
        <v>32</v>
      </c>
      <c r="F80" s="7">
        <v>1.02</v>
      </c>
      <c r="G80" s="7">
        <f t="shared" si="0"/>
        <v>4.08</v>
      </c>
      <c r="H80" s="9"/>
      <c r="I80" s="9">
        <f t="shared" si="1"/>
        <v>0</v>
      </c>
      <c r="J80" s="10">
        <v>0.08</v>
      </c>
      <c r="K80" s="11">
        <f t="shared" si="2"/>
        <v>0</v>
      </c>
      <c r="L80" s="11">
        <f t="shared" si="3"/>
        <v>0</v>
      </c>
    </row>
    <row r="81" spans="2:12" s="1" customFormat="1" ht="19.5" customHeight="1">
      <c r="B81" s="5" t="s">
        <v>111</v>
      </c>
      <c r="C81" s="5" t="s">
        <v>112</v>
      </c>
      <c r="D81" s="6" t="s">
        <v>113</v>
      </c>
      <c r="E81" s="5" t="s">
        <v>49</v>
      </c>
      <c r="F81" s="7">
        <v>2.78</v>
      </c>
      <c r="G81" s="7">
        <f t="shared" si="0"/>
        <v>11.12</v>
      </c>
      <c r="H81" s="9"/>
      <c r="I81" s="9">
        <f t="shared" si="1"/>
        <v>0</v>
      </c>
      <c r="J81" s="10">
        <v>0.08</v>
      </c>
      <c r="K81" s="11">
        <f t="shared" si="2"/>
        <v>0</v>
      </c>
      <c r="L81" s="11">
        <f t="shared" si="3"/>
        <v>0</v>
      </c>
    </row>
    <row r="82" spans="2:12" s="1" customFormat="1" ht="1.35" customHeight="1">
      <c r="L82" s="11">
        <f t="shared" si="3"/>
        <v>0</v>
      </c>
    </row>
    <row r="83" spans="2:12" s="1" customFormat="1" ht="28.35" customHeight="1"/>
    <row r="84" spans="2:12" s="1" customFormat="1" ht="44.65" customHeight="1">
      <c r="B84" s="3" t="s">
        <v>10</v>
      </c>
      <c r="C84" s="4" t="s">
        <v>11</v>
      </c>
      <c r="D84" s="12" t="s">
        <v>12</v>
      </c>
      <c r="E84" s="4" t="s">
        <v>13</v>
      </c>
      <c r="F84" s="12" t="s">
        <v>114</v>
      </c>
      <c r="G84" s="12"/>
      <c r="H84" s="4" t="s">
        <v>16</v>
      </c>
      <c r="I84" s="3" t="s">
        <v>17</v>
      </c>
      <c r="J84" s="4" t="s">
        <v>18</v>
      </c>
      <c r="K84" s="4" t="s">
        <v>19</v>
      </c>
      <c r="L84" s="3" t="s">
        <v>20</v>
      </c>
    </row>
    <row r="85" spans="2:12" s="1" customFormat="1" ht="44.65" customHeight="1">
      <c r="B85" s="13" t="s">
        <v>115</v>
      </c>
      <c r="C85" s="5" t="s">
        <v>125</v>
      </c>
      <c r="D85" s="14" t="s">
        <v>127</v>
      </c>
      <c r="E85" s="5" t="s">
        <v>100</v>
      </c>
      <c r="F85" s="15">
        <v>20</v>
      </c>
      <c r="G85" s="15">
        <f>F85*4</f>
        <v>80</v>
      </c>
      <c r="H85" s="16"/>
      <c r="I85" s="16">
        <f>H85*G85</f>
        <v>0</v>
      </c>
      <c r="J85" s="10">
        <v>0.08</v>
      </c>
      <c r="K85" s="16">
        <f>J85*I85</f>
        <v>0</v>
      </c>
      <c r="L85" s="16">
        <f>K85+I85</f>
        <v>0</v>
      </c>
    </row>
    <row r="86" spans="2:12" s="1" customFormat="1" ht="44.65" customHeight="1">
      <c r="B86" s="13" t="s">
        <v>118</v>
      </c>
      <c r="C86" s="5" t="s">
        <v>126</v>
      </c>
      <c r="D86" s="14" t="s">
        <v>128</v>
      </c>
      <c r="E86" s="5" t="s">
        <v>100</v>
      </c>
      <c r="F86" s="15">
        <v>1</v>
      </c>
      <c r="G86" s="15">
        <f>F86*4</f>
        <v>4</v>
      </c>
      <c r="H86" s="16"/>
      <c r="I86" s="16">
        <f>H86*G86</f>
        <v>0</v>
      </c>
      <c r="J86" s="10">
        <v>0.08</v>
      </c>
      <c r="K86" s="16">
        <f>J86*I86</f>
        <v>0</v>
      </c>
      <c r="L86" s="16">
        <f>K86+I86</f>
        <v>0</v>
      </c>
    </row>
    <row r="87" spans="2:12" s="1" customFormat="1" ht="97.9" customHeight="1">
      <c r="B87" s="13" t="s">
        <v>115</v>
      </c>
      <c r="C87" s="5" t="s">
        <v>116</v>
      </c>
      <c r="D87" s="14" t="s">
        <v>117</v>
      </c>
      <c r="E87" s="5" t="s">
        <v>100</v>
      </c>
      <c r="F87" s="15">
        <v>312.5</v>
      </c>
      <c r="G87" s="15">
        <v>732.5</v>
      </c>
      <c r="H87" s="16"/>
      <c r="I87" s="16">
        <f>H87*G87</f>
        <v>0</v>
      </c>
      <c r="J87" s="10">
        <v>0.08</v>
      </c>
      <c r="K87" s="16">
        <f>J87*I87</f>
        <v>0</v>
      </c>
      <c r="L87" s="16">
        <f>K87+I87</f>
        <v>0</v>
      </c>
    </row>
    <row r="88" spans="2:12" s="1" customFormat="1" ht="87.4" customHeight="1">
      <c r="B88" s="13" t="s">
        <v>118</v>
      </c>
      <c r="C88" s="5" t="s">
        <v>119</v>
      </c>
      <c r="D88" s="14" t="s">
        <v>120</v>
      </c>
      <c r="E88" s="5" t="s">
        <v>100</v>
      </c>
      <c r="F88" s="15">
        <v>60</v>
      </c>
      <c r="G88" s="15">
        <f>F88*4</f>
        <v>240</v>
      </c>
      <c r="H88" s="16"/>
      <c r="I88" s="16">
        <f>H88*G88</f>
        <v>0</v>
      </c>
      <c r="J88" s="10">
        <v>0.08</v>
      </c>
      <c r="K88" s="16">
        <f>J88*I88</f>
        <v>0</v>
      </c>
      <c r="L88" s="16">
        <f>K88+I88</f>
        <v>0</v>
      </c>
    </row>
    <row r="89" spans="2:12" s="1" customFormat="1" ht="28.35" customHeight="1"/>
    <row r="90" spans="2:12" s="1" customFormat="1" ht="21" customHeight="1">
      <c r="B90" s="25" t="s">
        <v>121</v>
      </c>
      <c r="C90" s="25"/>
      <c r="D90" s="25"/>
      <c r="E90" s="26">
        <f>I88+I87+I86+I85+SUM(I56:I81)+I52+I46+I40+I36+I30</f>
        <v>0</v>
      </c>
      <c r="F90" s="26"/>
      <c r="G90" s="26"/>
      <c r="H90" s="26"/>
      <c r="I90" s="26"/>
      <c r="J90" s="26"/>
      <c r="K90" s="26"/>
      <c r="L90" s="26"/>
    </row>
    <row r="91" spans="2:12" s="1" customFormat="1" ht="21" customHeight="1">
      <c r="B91" s="25" t="s">
        <v>122</v>
      </c>
      <c r="C91" s="25"/>
      <c r="D91" s="25"/>
      <c r="E91" s="26">
        <f>L88+L87+L86+L85+SUM(L56:L81)+L36+L40+L46+L52+L30</f>
        <v>0</v>
      </c>
      <c r="F91" s="26"/>
      <c r="G91" s="26"/>
      <c r="H91" s="26"/>
      <c r="I91" s="26"/>
      <c r="J91" s="26"/>
      <c r="K91" s="26"/>
      <c r="L91" s="26"/>
    </row>
    <row r="92" spans="2:12" s="1" customFormat="1" ht="56.65" customHeight="1"/>
    <row r="93" spans="2:12" s="1" customFormat="1" ht="17.25" customHeight="1">
      <c r="I93" s="27" t="s">
        <v>123</v>
      </c>
      <c r="J93" s="27"/>
    </row>
    <row r="94" spans="2:12" s="1" customFormat="1" ht="84.95" customHeight="1"/>
    <row r="95" spans="2:12" s="1" customFormat="1" ht="39.6" customHeight="1">
      <c r="B95" s="24" t="s">
        <v>124</v>
      </c>
      <c r="C95" s="24"/>
    </row>
  </sheetData>
  <mergeCells count="19">
    <mergeCell ref="B95:C95"/>
    <mergeCell ref="B49:D49"/>
    <mergeCell ref="B90:D90"/>
    <mergeCell ref="E90:L90"/>
    <mergeCell ref="B91:D91"/>
    <mergeCell ref="E91:L91"/>
    <mergeCell ref="I93:J93"/>
    <mergeCell ref="B43:D43"/>
    <mergeCell ref="I2:M2"/>
    <mergeCell ref="B4:C4"/>
    <mergeCell ref="B6:C6"/>
    <mergeCell ref="F8:L11"/>
    <mergeCell ref="B9:C9"/>
    <mergeCell ref="B11:C12"/>
    <mergeCell ref="D14:E14"/>
    <mergeCell ref="B24:K24"/>
    <mergeCell ref="B27:D27"/>
    <mergeCell ref="B33:D33"/>
    <mergeCell ref="B37:D37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monika.pasterak</dc:creator>
  <cp:lastModifiedBy>monika.pasterak</cp:lastModifiedBy>
  <dcterms:created xsi:type="dcterms:W3CDTF">2021-10-15T07:01:49Z</dcterms:created>
  <dcterms:modified xsi:type="dcterms:W3CDTF">2021-10-18T06:05:26Z</dcterms:modified>
</cp:coreProperties>
</file>