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1. Magda1\Elektrická energia_CVO\VÚSCH, a.s\SP + prílohy k SP\"/>
    </mc:Choice>
  </mc:AlternateContent>
  <bookViews>
    <workbookView xWindow="0" yWindow="0" windowWidth="14370" windowHeight="12060" tabRatio="655" firstSheet="2" activeTab="5"/>
  </bookViews>
  <sheets>
    <sheet name="Príloha č. 1" sheetId="4" r:id="rId1"/>
    <sheet name="Príloha č. 2" sheetId="5" r:id="rId2"/>
    <sheet name="Príloha č. 3" sheetId="8" r:id="rId3"/>
    <sheet name="Príloha č.4" sheetId="20" r:id="rId4"/>
    <sheet name="Príloha č. 5" sheetId="21" r:id="rId5"/>
    <sheet name="Príloha č. 6" sheetId="15" r:id="rId6"/>
    <sheet name="Príloha č. 7 " sheetId="16" r:id="rId7"/>
    <sheet name="Príloha č. 8" sheetId="17" r:id="rId8"/>
    <sheet name="Príloha č. 9" sheetId="19" r:id="rId9"/>
  </sheets>
  <externalReferences>
    <externalReference r:id="rId10"/>
  </externalReferences>
  <definedNames>
    <definedName name="_xlnm.Print_Area" localSheetId="0">'Príloha č. 1'!$A$1:$D$27</definedName>
    <definedName name="_xlnm.Print_Area" localSheetId="1">'Príloha č. 2'!$A$1:$D$21</definedName>
    <definedName name="_xlnm.Print_Area" localSheetId="2">'Príloha č. 3'!$A$1:$D$18</definedName>
    <definedName name="_xlnm.Print_Area" localSheetId="4">'Príloha č. 5'!$A$1:$D$34</definedName>
    <definedName name="_xlnm.Print_Area" localSheetId="5">'Príloha č. 6'!$B$1:$U$20</definedName>
    <definedName name="_xlnm.Print_Area" localSheetId="6">'Príloha č. 7 '!$A$1:$I$12</definedName>
    <definedName name="_xlnm.Print_Area" localSheetId="7">'Príloha č. 8'!$A$1:$E$17</definedName>
    <definedName name="_xlnm.Print_Area" localSheetId="8">'Príloha č. 9'!$A$1:$F$26</definedName>
    <definedName name="_xlnm.Print_Area" localSheetId="3">'Príloha č.4'!$A$1:$D$22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0" l="1"/>
  <c r="C7" i="20"/>
  <c r="B22" i="19"/>
  <c r="B21" i="19"/>
  <c r="B14" i="17"/>
  <c r="B13" i="17"/>
  <c r="B10" i="16"/>
  <c r="B9" i="16"/>
  <c r="C12" i="15"/>
  <c r="C11" i="15"/>
  <c r="B25" i="21"/>
  <c r="B24" i="21"/>
  <c r="B16" i="20"/>
  <c r="B15" i="20"/>
  <c r="B14" i="8"/>
  <c r="B13" i="8"/>
  <c r="B18" i="5"/>
  <c r="B17" i="5"/>
  <c r="C6" i="20"/>
  <c r="C5" i="20"/>
  <c r="A2" i="19" l="1"/>
  <c r="A2" i="17"/>
  <c r="A2" i="21" l="1"/>
  <c r="A2" i="20"/>
  <c r="A2" i="5"/>
  <c r="J9" i="15" l="1"/>
  <c r="H9" i="15"/>
  <c r="I9" i="15" s="1"/>
  <c r="K9" i="15" s="1"/>
  <c r="P9" i="15"/>
  <c r="Q9" i="15" s="1"/>
  <c r="R9" i="15"/>
  <c r="A2" i="8"/>
  <c r="U9" i="15" l="1"/>
  <c r="S9" i="15"/>
  <c r="A1" i="17"/>
  <c r="A1" i="16"/>
  <c r="K10" i="15" l="1"/>
  <c r="D96" i="4" l="1"/>
  <c r="C8" i="8"/>
  <c r="C7" i="8"/>
  <c r="C6" i="8"/>
  <c r="C5" i="8"/>
  <c r="C8" i="5"/>
  <c r="C7" i="5"/>
  <c r="C6" i="5"/>
  <c r="C5" i="5"/>
</calcChain>
</file>

<file path=xl/sharedStrings.xml><?xml version="1.0" encoding="utf-8"?>
<sst xmlns="http://schemas.openxmlformats.org/spreadsheetml/2006/main" count="216" uniqueCount="129">
  <si>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</si>
  <si>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</si>
  <si>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</si>
  <si>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</si>
  <si>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</si>
  <si>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</si>
  <si>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</si>
  <si>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</si>
  <si>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</si>
  <si>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</si>
  <si>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</si>
  <si>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</si>
  <si>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</si>
  <si>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</si>
  <si>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</si>
  <si>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</si>
  <si>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</si>
  <si>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</si>
  <si>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</si>
  <si>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</si>
  <si>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</si>
  <si>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</si>
  <si>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</si>
  <si>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</si>
  <si>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</si>
  <si>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indexed="8"/>
        <rFont val="Arial"/>
        <family val="2"/>
        <charset val="238"/>
      </rPr>
      <t>SÚHLASÍ.</t>
    </r>
  </si>
  <si>
    <t xml:space="preserve"> </t>
  </si>
  <si>
    <t>ELEKTRICKÁ ENERGIA</t>
  </si>
  <si>
    <t>súhlasím s podmienkami určenými verejným obstarávateľom v tomto verejnom obstarávaní uvedené v Oznámení o vyhlásení verejného obstarávania a v súťažných podkladoch,</t>
  </si>
  <si>
    <t>Silová elektrina</t>
  </si>
  <si>
    <t>Distribúcia</t>
  </si>
  <si>
    <t>Adresa odberného miesta</t>
  </si>
  <si>
    <t>EIC kód</t>
  </si>
  <si>
    <t>Deň začiatku dodávky</t>
  </si>
  <si>
    <t>PDS</t>
  </si>
  <si>
    <t>Napäťová úroveň</t>
  </si>
  <si>
    <t>Tarifa</t>
  </si>
  <si>
    <t>Predpokladaná ročná spotreba v MWh</t>
  </si>
  <si>
    <t>Hodnota ističa</t>
  </si>
  <si>
    <t>Fakturačné obdobie</t>
  </si>
  <si>
    <t>24ZVS0000650810F</t>
  </si>
  <si>
    <t>VSD</t>
  </si>
  <si>
    <t>VN</t>
  </si>
  <si>
    <t>dvojtarifa</t>
  </si>
  <si>
    <t>mesiac</t>
  </si>
  <si>
    <t>rok</t>
  </si>
  <si>
    <t>štvrťrok</t>
  </si>
  <si>
    <t>mesiace</t>
  </si>
  <si>
    <t>merná jednotka</t>
  </si>
  <si>
    <t>objem</t>
  </si>
  <si>
    <t xml:space="preserve">1. </t>
  </si>
  <si>
    <t>kWh</t>
  </si>
  <si>
    <t>2.</t>
  </si>
  <si>
    <t>apríl, máj, jún</t>
  </si>
  <si>
    <t>3.</t>
  </si>
  <si>
    <t>júl, august, september</t>
  </si>
  <si>
    <t xml:space="preserve">4. </t>
  </si>
  <si>
    <t>V súlade s ustanovením § 41 Zákona o verejnom obstarávaní verejný obstarávateľ požaduje od úspešného uchádzača, aby najneskôr v čase uzavretia zmluvy uviedol:</t>
  </si>
  <si>
    <t>1.</t>
  </si>
  <si>
    <t>údaje všetkých známych subdodávateľoch v rozsahu obchodné meno, sídlo, IČO</t>
  </si>
  <si>
    <t>údaje o osobe oprávnenej konať za subdodávateľa v rozsahu meno a priezvisko</t>
  </si>
  <si>
    <t>uvedenie predmetu subdodávky</t>
  </si>
  <si>
    <t>4.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</si>
  <si>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</si>
  <si>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</si>
  <si>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</si>
  <si>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</si>
  <si>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</si>
  <si>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</si>
  <si>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</si>
  <si>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5.</t>
  </si>
  <si>
    <t>6.</t>
  </si>
  <si>
    <t xml:space="preserve">Celková cena za predmet zákazky vrátane distribúcie a bez spotrebnej dane </t>
  </si>
  <si>
    <t>- kritérium na vyhodnotenie ponúk.</t>
  </si>
  <si>
    <t>Jednotková cena
za MWh
v EUR
bez DPH</t>
  </si>
  <si>
    <t>Sadzba DPH
v %</t>
  </si>
  <si>
    <t>Výška
DPH 
v EUR</t>
  </si>
  <si>
    <t>Jednotková cena
za MWh
v EUR
vrátane DPH</t>
  </si>
  <si>
    <t>Celková
cena
za distribúciu
v EUR
bez DPH</t>
  </si>
  <si>
    <t>Celková
cena
za distribúciu
v EUR
vrátane DPH</t>
  </si>
  <si>
    <t>v EUR
bez DPH</t>
  </si>
  <si>
    <t>Celková cena vrátane
DPH
v EUR</t>
  </si>
  <si>
    <t>Celková cena za silovú elektrinu bez distribúcie a bez spotrebnej dane:</t>
  </si>
  <si>
    <t>Odberné miesto:  OM652117
Východoslovenský ústav srdcových a cievnych chorôb, a.s.
Ondavská 8 
040 11 Košice</t>
  </si>
  <si>
    <t>- uvedenú hodnotu uchádzač uvedie v okne „PONUKY“ priamo v tabuľke v systéme JOSEPHINE.</t>
  </si>
  <si>
    <t xml:space="preserve">VYHLÁSENIE UCHÁDZAČA KU KONFLIKTU ZÁUJMOV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</si>
  <si>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</si>
  <si>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</si>
  <si>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</si>
  <si>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Podpis podľa bodu 12.8 časti 
A - Pokyny pre záujemcov a uchádzačov súťažných podkladov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</si>
  <si>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</si>
  <si>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požadovaná hodnota</t>
  </si>
  <si>
    <t>ponúkaná hodnota</t>
  </si>
  <si>
    <t>1.1</t>
  </si>
  <si>
    <t>1.2</t>
  </si>
  <si>
    <t>pečiatka:</t>
  </si>
  <si>
    <t>KALKULÁCIA  CENY A NÁVRH NA PLNENIE KRITÉRIA NA VYHODNOTENIE PONÚK</t>
  </si>
  <si>
    <t>Predpokladaná spotreba
v MWh
(na obdobie
12 mesiacov)</t>
  </si>
  <si>
    <t>Predpokladaná spotreba
v MWh 
(na obdobie
12 mesiacov)</t>
  </si>
  <si>
    <t>.............................................................................................................
Podpis podľa bodu 12.8 časti 
A - Pokyny pre záujemcov a uchádzačov súťažných podkladov</t>
  </si>
  <si>
    <t>.................................................................................
Podpis podľa bodu 12.8 časti 
A - Pokyny pre záujemcov a uchádzačov súťažných podkladov</t>
  </si>
  <si>
    <t>Predmetom obstarávanej zákazky je dodávka elektrickej energie do OM verejného obstarávateľa s prevzatím zodpovednosti za odchýlku vrátane jej prepravy distribučnou sústavou. Dodávka elektrickej energie musí zodpovedať technickým podmienkam a prevádzkovému poriadku prevádzkovateľa distribučnej siete a musí byť v súlade s platnými právnymi predpismi SR (zákon č. 251/2012 Z. z. o energetike, vyhlášky ÚRSO č. 423/2013, ktorou sa mení a dopĺňa vyhláška ÚRSO č. 24/2013 Z. z., ktorou sa ustanovujú štandardy kvality dodávanej elektrickej energie a poskytovaní služieb, Nariadenie vlády č. 211/2010 ktorým sa dopĺňa Nariadenie vlády č. 317/2007 Z. z., ktorým sa ustanovujú pravidlá pre fungovanie trhu s elektrinou v znení zákona č. 309/2009 Z. z.).</t>
  </si>
  <si>
    <t>akceptujem</t>
  </si>
  <si>
    <t xml:space="preserve">Požadované minimálne technické vlastnosti, parametre a hodnoty predmetu zákazky: 
</t>
  </si>
  <si>
    <t>Verejný obstarávateľ si vyhradzuje právo považovať predpokladané množstvo za nezáväzné. V prípade potreby si verejný obstarávateľ vyhradzuje právo odobrať nižšie alebo vyššie množstvo ako je predpokladané. V prípade, že bude odobrané nižšie množstvo ako je predpokladané množstvo, nevzniká uchádzačovi automaticky nárok na dodanie kompletného rozsahu predmetu zákazky.</t>
  </si>
  <si>
    <t xml:space="preserve">Verejný obstarávateľ požaduje realizovať dodávky dohodnutého množstva elektrickej energie v režime prenesenej zodpovednosti za odchýlku pre spotrebu v odbernom mieste bez prerušenia. </t>
  </si>
  <si>
    <t>Verejný obstarávateľ požaduje rezervovaný výkon pre rok  2022:  
1. štvrťrok   v objeme 550 kWh
2. štvrťrok  v objeme 600 kWh
3. štvrťrok  v objeme 600 kWh
4. štvrťrok  v objeme 550 kWh</t>
  </si>
  <si>
    <t>Verejný obstarávateľ požaduje: 
- zabezpečiť prístup do príslušnej distribučnej sústavy, 
- zabezpečiť distribúciu elektrickej energie v kvalite garantovanej technickými podmienkami prevádzkovateľa distribučnej sústavy, 
- zabezpečiť systémové služby a ostatné služby spojené s použitím sústavy a s distribúciou a prenosom elektrickej energie (ďalej len „distribučné služby“) od príslušného prevádzkovateľa distribučnej sústavy v rozsahu a podľa podmienok uvedených v časti „D – Záväzné zmluvné podmienky“ týchto súťažných  podkladov a prevádzkového poriadku príslušného prevádzkovateľa distribučnej sústavy.
- upraviť dohodnuté množstvo elektrickej energie pre príslušný kalendárny štvrťrok na žiadosť odberateľa, bez postihu,
- zabezpečiť distribučné služby do odberného miesta odberateľa do výšky jeho maximálnej rezervovanej kapacity,
- zabezpečiť rezervované kapacity pre odberné miesto odberateľa,
- upraviť dohodnutú rezervovanú kapacitu pre odberné miesto odberateľa na žiadosť odberateľa bez sankcií</t>
  </si>
  <si>
    <t>Verejný obstarávateľ požaduje, aby uchádzač zabezpečil dodávky elektrickej energie v kvalite stanovenej príslušnými právnymi predpismi (zákon č. 251/2012 Z. z. o energetike a o zmene niektorých zákonov, Nariadenie vlády č. 211/2010 ktorým sa dopĺňa Nariadenie vlády č. 317/2007 Z.z., ktorým sa ustanovujú pravidlá pre fungovanie trhu s elektrickou energiou, vyhlášky ÚRSO č. 423/2013, ktorou sa mení a dopĺňa vyhláška ÚRSO č. 24/2013 Z. z., ktorou sa ustanovujú štandardy kvality dodávanej elektrickej energie a poskytovaní služieb) do odberného miesta odberateľa podľa podmienok uvedených v časti „D – Záväzné zmluvné podmienky“ týchto súťažných podkladov.</t>
  </si>
  <si>
    <t>spĺňa</t>
  </si>
  <si>
    <t>Verejný obstarávateľ požaduje, aby uchádzač mal oprávnenie podnikať v oblasti dodávky elektriny na území Slovenskej republiky  v súlade s § 6 ods. 2 písm. a) zák. č. 251/2012 Z. z. o energetike a o zmene niektorých zákonov v znení neskorších predpisov alebo iného ekvivalentného predpisu.</t>
  </si>
  <si>
    <t>Verejný obstarávateľ požaduje, aby uchádzač v čase uzatvorenia zmluvy o združenej dodávke elektrickej energie, ktorá bude výsledkom tohto verejného obstarávania, mal uzavretú zmluvu o združenej dodávke elektrickej energie s distribútorom elektrickej energie, s ktorým má verejný obstarávateľ uzavretú zmluvu o pripojení do distribučnej sústavy na vymedzenom území východoslovenského regiónu, pre odberné miesto u verejného obstarávateľa.</t>
  </si>
  <si>
    <t>Verejný obstarávateľ požaduje pre riešenie vzniknutých situácií v súvislosti s dodávkou elektrickej energie zabezpečiť nepretržitú dostupnosť prevádzkovateľa distribučnej sústavy prostredníctvom on-line webovej služby, call centra alebo iným spôsobom.</t>
  </si>
  <si>
    <t>Verejný  obstarávateľ požaduje zabezpečiť prístup na obchodný portál dodávateľa s údajmi o odbernom mieste, spotrebe, fakturácii, platbách, technických a obchodných údajov za odberné miesto.</t>
  </si>
  <si>
    <t>Verejný obstarávateľ požaduje, aby počas plnenia zmluvy zabezpečil zvlášť pre verejného obstarávateľa energetického manažéra (konzultanta), s ktorým bude verejný obstarávateľ konzultovať otázky týkajúce sa dodávok elektrickej energie.</t>
  </si>
  <si>
    <t xml:space="preserve">Položky predmetu zákazky: </t>
  </si>
  <si>
    <t>Východoslovenský ústav srdcových a cievnych chorôb, a.s., Ondavská 8, 040 11 Košice</t>
  </si>
  <si>
    <t>600 kW/2,5 kA</t>
  </si>
  <si>
    <t>január,február,marec</t>
  </si>
  <si>
    <t>Verejný obstarávateľ požaduje 
- cenu elektrickej energie bez distribúcie, vyjadrenú v eurách za MWh,
-  ročné vyhodnocovanie odobratého množstva,
- v prípade prekročenia nedočerpaného plánovaného množstva nenavyšovať cenu</t>
  </si>
  <si>
    <t>ŠPECIFIKÁCIA PREDMETU ZÁKAZKY</t>
  </si>
  <si>
    <t>ŠPECIFIKÁCIA ODBERNÝCH MIEST</t>
  </si>
  <si>
    <t>ROZSAH REZERVOVANÉHO VÝKONU PRE JEDNOTLIVÉ ŠTVRŤROKY POČAS TRVANIA ZMLUVY</t>
  </si>
  <si>
    <t>............................................................................
Podpis podľa bodu 12.8 časti 
A - Pokyny pre záujemcov a uchádzačov súťažných podkladov</t>
  </si>
  <si>
    <t>ZOZNAM ZNÁMYCH SUBDODÁVATEĽOV</t>
  </si>
  <si>
    <t>október, november, december</t>
  </si>
  <si>
    <t>Celková cena v EUR 
bez
DPH</t>
  </si>
  <si>
    <t>1. Silová elektrina</t>
  </si>
  <si>
    <t>2. Distribúcia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</si>
</sst>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[$€-41B]"/>
  </numFmts>
  <fonts count="2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/>
  </cellStyleXfs>
  <cellXfs count="2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7" fillId="0" borderId="0" xfId="4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49" fontId="2" fillId="0" borderId="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3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49" fontId="5" fillId="0" borderId="0" xfId="4" applyNumberFormat="1" applyBorder="1" applyAlignment="1">
      <alignment vertical="center" wrapText="1"/>
    </xf>
    <xf numFmtId="0" fontId="2" fillId="0" borderId="0" xfId="0" applyNumberFormat="1" applyFont="1" applyAlignment="1">
      <alignment vertical="top" wrapText="1"/>
    </xf>
    <xf numFmtId="3" fontId="1" fillId="0" borderId="0" xfId="0" applyNumberFormat="1" applyFont="1"/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top" wrapText="1"/>
    </xf>
    <xf numFmtId="0" fontId="2" fillId="4" borderId="3" xfId="0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NumberFormat="1" applyFont="1" applyAlignment="1">
      <alignment horizontal="left" vertical="top" wrapText="1"/>
    </xf>
    <xf numFmtId="3" fontId="10" fillId="0" borderId="0" xfId="0" applyNumberFormat="1" applyFont="1"/>
    <xf numFmtId="0" fontId="11" fillId="4" borderId="3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4" fontId="10" fillId="0" borderId="15" xfId="0" applyNumberFormat="1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" fillId="0" borderId="0" xfId="5" applyFont="1" applyAlignment="1">
      <alignment horizontal="left" wrapText="1"/>
    </xf>
    <xf numFmtId="0" fontId="1" fillId="0" borderId="0" xfId="5" applyFont="1" applyAlignment="1">
      <alignment wrapText="1"/>
    </xf>
    <xf numFmtId="0" fontId="2" fillId="0" borderId="0" xfId="5" applyFont="1" applyAlignment="1">
      <alignment wrapText="1"/>
    </xf>
    <xf numFmtId="0" fontId="15" fillId="0" borderId="0" xfId="5" applyFont="1" applyAlignment="1">
      <alignment vertical="center" wrapText="1"/>
    </xf>
    <xf numFmtId="0" fontId="1" fillId="0" borderId="0" xfId="5" applyFont="1" applyAlignment="1">
      <alignment vertical="top" wrapText="1"/>
    </xf>
    <xf numFmtId="0" fontId="15" fillId="0" borderId="0" xfId="5" applyFont="1" applyAlignment="1">
      <alignment horizontal="left" vertical="top" wrapText="1"/>
    </xf>
    <xf numFmtId="0" fontId="1" fillId="0" borderId="0" xfId="5" applyFont="1" applyAlignment="1">
      <alignment vertical="center" wrapText="1"/>
    </xf>
    <xf numFmtId="0" fontId="15" fillId="0" borderId="0" xfId="5" applyFont="1" applyAlignment="1">
      <alignment horizontal="left" vertical="center" wrapText="1"/>
    </xf>
    <xf numFmtId="0" fontId="2" fillId="0" borderId="19" xfId="5" applyFont="1" applyBorder="1" applyAlignment="1">
      <alignment vertical="top" wrapText="1"/>
    </xf>
    <xf numFmtId="0" fontId="2" fillId="0" borderId="20" xfId="5" applyFont="1" applyBorder="1" applyAlignment="1">
      <alignment vertical="top" wrapText="1"/>
    </xf>
    <xf numFmtId="0" fontId="2" fillId="0" borderId="21" xfId="5" applyFont="1" applyBorder="1" applyAlignment="1">
      <alignment horizontal="center" vertical="top" wrapText="1"/>
    </xf>
    <xf numFmtId="0" fontId="2" fillId="0" borderId="22" xfId="5" applyFont="1" applyBorder="1" applyAlignment="1">
      <alignment horizontal="center" vertical="top" wrapText="1"/>
    </xf>
    <xf numFmtId="0" fontId="1" fillId="5" borderId="23" xfId="5" applyFont="1" applyFill="1" applyBorder="1" applyAlignment="1">
      <alignment horizontal="center" vertical="center" wrapText="1"/>
    </xf>
    <xf numFmtId="0" fontId="1" fillId="5" borderId="24" xfId="5" applyFont="1" applyFill="1" applyBorder="1" applyAlignment="1">
      <alignment horizontal="center" vertical="center" wrapText="1"/>
    </xf>
    <xf numFmtId="0" fontId="1" fillId="5" borderId="25" xfId="5" applyFont="1" applyFill="1" applyBorder="1" applyAlignment="1">
      <alignment horizontal="center" vertical="center" wrapText="1"/>
    </xf>
    <xf numFmtId="0" fontId="1" fillId="5" borderId="26" xfId="5" applyFont="1" applyFill="1" applyBorder="1" applyAlignment="1">
      <alignment horizontal="center" vertical="center" wrapText="1"/>
    </xf>
    <xf numFmtId="49" fontId="1" fillId="0" borderId="27" xfId="5" applyNumberFormat="1" applyFont="1" applyBorder="1" applyAlignment="1">
      <alignment horizontal="center" vertical="center" wrapText="1"/>
    </xf>
    <xf numFmtId="49" fontId="1" fillId="0" borderId="9" xfId="5" applyNumberFormat="1" applyFont="1" applyBorder="1" applyAlignment="1">
      <alignment horizontal="left" vertical="center" wrapText="1"/>
    </xf>
    <xf numFmtId="9" fontId="1" fillId="0" borderId="9" xfId="5" applyNumberFormat="1" applyFont="1" applyBorder="1" applyAlignment="1">
      <alignment horizontal="center" vertical="center" wrapText="1"/>
    </xf>
    <xf numFmtId="49" fontId="1" fillId="0" borderId="11" xfId="5" applyNumberFormat="1" applyFont="1" applyBorder="1" applyAlignment="1">
      <alignment horizontal="left" vertical="center" wrapText="1"/>
    </xf>
    <xf numFmtId="9" fontId="1" fillId="0" borderId="28" xfId="5" applyNumberFormat="1" applyFont="1" applyBorder="1" applyAlignment="1">
      <alignment horizontal="center" vertical="center" wrapText="1"/>
    </xf>
    <xf numFmtId="49" fontId="1" fillId="0" borderId="29" xfId="5" applyNumberFormat="1" applyFont="1" applyBorder="1" applyAlignment="1">
      <alignment horizontal="center" vertical="center" wrapText="1"/>
    </xf>
    <xf numFmtId="49" fontId="1" fillId="0" borderId="3" xfId="5" applyNumberFormat="1" applyFont="1" applyBorder="1" applyAlignment="1">
      <alignment horizontal="left" vertical="center" wrapText="1"/>
    </xf>
    <xf numFmtId="9" fontId="1" fillId="0" borderId="3" xfId="5" applyNumberFormat="1" applyFont="1" applyBorder="1" applyAlignment="1">
      <alignment horizontal="center" vertical="center" wrapText="1"/>
    </xf>
    <xf numFmtId="49" fontId="1" fillId="0" borderId="4" xfId="5" applyNumberFormat="1" applyFont="1" applyBorder="1" applyAlignment="1">
      <alignment horizontal="left" vertical="center" wrapText="1"/>
    </xf>
    <xf numFmtId="9" fontId="1" fillId="0" borderId="30" xfId="5" applyNumberFormat="1" applyFont="1" applyBorder="1" applyAlignment="1">
      <alignment horizontal="center" vertical="center" wrapText="1"/>
    </xf>
    <xf numFmtId="49" fontId="1" fillId="0" borderId="31" xfId="5" applyNumberFormat="1" applyFont="1" applyBorder="1" applyAlignment="1">
      <alignment horizontal="center" vertical="center" wrapText="1"/>
    </xf>
    <xf numFmtId="49" fontId="1" fillId="0" borderId="32" xfId="5" applyNumberFormat="1" applyFont="1" applyBorder="1" applyAlignment="1">
      <alignment horizontal="left" vertical="center" wrapText="1"/>
    </xf>
    <xf numFmtId="9" fontId="1" fillId="0" borderId="32" xfId="5" applyNumberFormat="1" applyFont="1" applyBorder="1" applyAlignment="1">
      <alignment horizontal="center" vertical="center" wrapText="1"/>
    </xf>
    <xf numFmtId="49" fontId="1" fillId="0" borderId="33" xfId="5" applyNumberFormat="1" applyFont="1" applyBorder="1" applyAlignment="1">
      <alignment horizontal="left" vertical="center" wrapText="1"/>
    </xf>
    <xf numFmtId="9" fontId="1" fillId="0" borderId="34" xfId="5" applyNumberFormat="1" applyFont="1" applyBorder="1" applyAlignment="1">
      <alignment horizontal="center" vertical="center" wrapText="1"/>
    </xf>
    <xf numFmtId="0" fontId="1" fillId="0" borderId="0" xfId="5" applyFont="1" applyBorder="1" applyAlignment="1">
      <alignment horizontal="left" wrapText="1"/>
    </xf>
    <xf numFmtId="0" fontId="1" fillId="0" borderId="0" xfId="5" applyNumberFormat="1" applyFont="1" applyBorder="1" applyAlignment="1">
      <alignment wrapText="1"/>
    </xf>
    <xf numFmtId="14" fontId="1" fillId="0" borderId="0" xfId="5" applyNumberFormat="1" applyFont="1" applyBorder="1" applyAlignment="1">
      <alignment horizontal="left" wrapText="1"/>
    </xf>
    <xf numFmtId="14" fontId="1" fillId="0" borderId="0" xfId="5" applyNumberFormat="1" applyFont="1" applyBorder="1" applyAlignment="1">
      <alignment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Border="1" applyAlignment="1">
      <alignment horizontal="center" vertical="center" wrapText="1"/>
    </xf>
    <xf numFmtId="0" fontId="1" fillId="0" borderId="0" xfId="5" applyFont="1"/>
    <xf numFmtId="49" fontId="2" fillId="5" borderId="24" xfId="5" applyNumberFormat="1" applyFont="1" applyFill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3" fontId="1" fillId="0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right" vertical="center"/>
    </xf>
    <xf numFmtId="164" fontId="1" fillId="0" borderId="0" xfId="0" applyNumberFormat="1" applyFont="1"/>
    <xf numFmtId="3" fontId="2" fillId="0" borderId="4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top" wrapText="1"/>
    </xf>
    <xf numFmtId="3" fontId="16" fillId="3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/>
    <xf numFmtId="0" fontId="2" fillId="0" borderId="0" xfId="0" applyFont="1" applyAlignment="1">
      <alignment horizontal="right" vertical="center"/>
    </xf>
    <xf numFmtId="0" fontId="1" fillId="0" borderId="0" xfId="5" applyFont="1" applyAlignment="1">
      <alignment horizontal="left" wrapText="1"/>
    </xf>
    <xf numFmtId="0" fontId="18" fillId="0" borderId="0" xfId="5" applyFont="1" applyAlignment="1">
      <alignment wrapText="1"/>
    </xf>
    <xf numFmtId="0" fontId="6" fillId="0" borderId="0" xfId="5" applyFont="1" applyAlignment="1">
      <alignment wrapText="1"/>
    </xf>
    <xf numFmtId="0" fontId="19" fillId="0" borderId="0" xfId="5" applyFont="1" applyAlignment="1">
      <alignment vertical="center" wrapText="1"/>
    </xf>
    <xf numFmtId="0" fontId="20" fillId="0" borderId="0" xfId="5" applyFont="1" applyAlignment="1">
      <alignment vertical="center" wrapText="1"/>
    </xf>
    <xf numFmtId="0" fontId="1" fillId="0" borderId="0" xfId="5" applyNumberFormat="1" applyFont="1" applyAlignment="1">
      <alignment vertical="top" wrapText="1"/>
    </xf>
    <xf numFmtId="0" fontId="18" fillId="0" borderId="0" xfId="5" applyFont="1" applyAlignment="1">
      <alignment vertical="center" wrapText="1"/>
    </xf>
    <xf numFmtId="0" fontId="1" fillId="0" borderId="2" xfId="5" applyFont="1" applyBorder="1" applyAlignment="1">
      <alignment horizontal="left"/>
    </xf>
    <xf numFmtId="0" fontId="21" fillId="0" borderId="0" xfId="5" applyFont="1" applyAlignment="1">
      <alignment horizontal="center" vertical="top" wrapText="1"/>
    </xf>
    <xf numFmtId="0" fontId="21" fillId="0" borderId="0" xfId="5" applyFont="1"/>
    <xf numFmtId="49" fontId="2" fillId="0" borderId="0" xfId="5" applyNumberFormat="1" applyFont="1" applyBorder="1" applyAlignment="1">
      <alignment wrapText="1"/>
    </xf>
    <xf numFmtId="0" fontId="1" fillId="0" borderId="0" xfId="5" applyFont="1" applyAlignment="1">
      <alignment horizontal="center"/>
    </xf>
    <xf numFmtId="3" fontId="21" fillId="0" borderId="0" xfId="5" applyNumberFormat="1" applyFont="1" applyAlignment="1">
      <alignment horizontal="center"/>
    </xf>
    <xf numFmtId="0" fontId="21" fillId="0" borderId="0" xfId="5" applyFont="1" applyAlignment="1"/>
    <xf numFmtId="0" fontId="18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0" xfId="0" applyNumberFormat="1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top" wrapText="1"/>
    </xf>
    <xf numFmtId="49" fontId="18" fillId="3" borderId="44" xfId="0" applyNumberFormat="1" applyFont="1" applyFill="1" applyBorder="1" applyAlignment="1">
      <alignment horizontal="center" vertical="center" wrapText="1"/>
    </xf>
    <xf numFmtId="49" fontId="18" fillId="3" borderId="45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49" fontId="3" fillId="0" borderId="49" xfId="0" applyNumberFormat="1" applyFont="1" applyBorder="1" applyAlignment="1">
      <alignment horizontal="left" vertical="center" wrapText="1"/>
    </xf>
    <xf numFmtId="49" fontId="18" fillId="0" borderId="5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" fontId="18" fillId="0" borderId="49" xfId="0" applyNumberFormat="1" applyFont="1" applyBorder="1" applyAlignment="1">
      <alignment horizontal="left" vertical="center"/>
    </xf>
    <xf numFmtId="49" fontId="18" fillId="0" borderId="55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0" xfId="0" applyFont="1"/>
    <xf numFmtId="49" fontId="25" fillId="5" borderId="37" xfId="0" applyNumberFormat="1" applyFont="1" applyFill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/>
    <xf numFmtId="3" fontId="2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vertical="center"/>
    </xf>
    <xf numFmtId="0" fontId="1" fillId="0" borderId="57" xfId="0" applyFont="1" applyBorder="1" applyAlignment="1">
      <alignment wrapText="1"/>
    </xf>
    <xf numFmtId="0" fontId="1" fillId="0" borderId="50" xfId="0" applyFont="1" applyBorder="1" applyAlignment="1">
      <alignment horizontal="justify" vertical="center"/>
    </xf>
    <xf numFmtId="0" fontId="1" fillId="0" borderId="50" xfId="0" applyFont="1" applyBorder="1" applyAlignment="1">
      <alignment horizontal="justify" vertical="center" wrapText="1"/>
    </xf>
    <xf numFmtId="16" fontId="18" fillId="0" borderId="53" xfId="0" applyNumberFormat="1" applyFont="1" applyBorder="1" applyAlignment="1">
      <alignment horizontal="left" vertical="center"/>
    </xf>
    <xf numFmtId="0" fontId="1" fillId="0" borderId="54" xfId="0" applyFont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justify" vertical="center" wrapText="1"/>
    </xf>
    <xf numFmtId="0" fontId="18" fillId="0" borderId="0" xfId="0" applyNumberFormat="1" applyFont="1" applyBorder="1" applyAlignment="1">
      <alignment vertical="center" wrapText="1"/>
    </xf>
    <xf numFmtId="14" fontId="18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9" fontId="1" fillId="6" borderId="3" xfId="0" applyNumberFormat="1" applyFont="1" applyFill="1" applyBorder="1" applyAlignment="1">
      <alignment horizontal="center" vertical="center" wrapText="1"/>
    </xf>
    <xf numFmtId="165" fontId="1" fillId="6" borderId="3" xfId="0" applyNumberFormat="1" applyFont="1" applyFill="1" applyBorder="1" applyAlignment="1">
      <alignment horizontal="right" vertical="center" wrapText="1"/>
    </xf>
    <xf numFmtId="165" fontId="1" fillId="0" borderId="3" xfId="0" applyNumberFormat="1" applyFont="1" applyFill="1" applyBorder="1" applyAlignment="1">
      <alignment horizontal="right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8" fillId="0" borderId="0" xfId="5" applyFont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/>
    </xf>
    <xf numFmtId="49" fontId="25" fillId="5" borderId="37" xfId="0" applyNumberFormat="1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/>
    </xf>
    <xf numFmtId="0" fontId="2" fillId="0" borderId="0" xfId="5" applyNumberFormat="1" applyFont="1" applyAlignment="1">
      <alignment horizontal="left" vertical="top" wrapText="1"/>
    </xf>
    <xf numFmtId="0" fontId="14" fillId="0" borderId="0" xfId="5" applyFont="1" applyAlignment="1">
      <alignment horizontal="center" vertical="center" wrapText="1"/>
    </xf>
    <xf numFmtId="49" fontId="22" fillId="0" borderId="46" xfId="0" applyNumberFormat="1" applyFont="1" applyFill="1" applyBorder="1" applyAlignment="1">
      <alignment horizontal="left" vertical="center" wrapText="1"/>
    </xf>
    <xf numFmtId="49" fontId="22" fillId="0" borderId="47" xfId="0" applyNumberFormat="1" applyFont="1" applyFill="1" applyBorder="1" applyAlignment="1">
      <alignment horizontal="left" vertical="center" wrapText="1"/>
    </xf>
    <xf numFmtId="49" fontId="22" fillId="0" borderId="48" xfId="0" applyNumberFormat="1" applyFont="1" applyFill="1" applyBorder="1" applyAlignment="1">
      <alignment horizontal="left" vertical="center" wrapText="1"/>
    </xf>
    <xf numFmtId="49" fontId="24" fillId="5" borderId="4" xfId="0" applyNumberFormat="1" applyFont="1" applyFill="1" applyBorder="1" applyAlignment="1">
      <alignment horizontal="left" vertical="center" wrapText="1"/>
    </xf>
    <xf numFmtId="49" fontId="24" fillId="5" borderId="56" xfId="0" applyNumberFormat="1" applyFont="1" applyFill="1" applyBorder="1" applyAlignment="1">
      <alignment horizontal="left" vertical="center" wrapText="1"/>
    </xf>
    <xf numFmtId="49" fontId="24" fillId="5" borderId="5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22" fillId="0" borderId="38" xfId="0" applyFont="1" applyFill="1" applyBorder="1" applyAlignment="1" applyProtection="1">
      <alignment vertical="center" wrapText="1"/>
      <protection locked="0"/>
    </xf>
    <xf numFmtId="49" fontId="22" fillId="3" borderId="39" xfId="0" applyNumberFormat="1" applyFont="1" applyFill="1" applyBorder="1" applyAlignment="1">
      <alignment horizontal="left" vertical="top" wrapText="1"/>
    </xf>
    <xf numFmtId="49" fontId="22" fillId="3" borderId="40" xfId="0" applyNumberFormat="1" applyFont="1" applyFill="1" applyBorder="1" applyAlignment="1">
      <alignment horizontal="left" vertical="top" wrapText="1"/>
    </xf>
    <xf numFmtId="49" fontId="22" fillId="3" borderId="42" xfId="0" applyNumberFormat="1" applyFont="1" applyFill="1" applyBorder="1" applyAlignment="1">
      <alignment horizontal="left" vertical="top" wrapText="1"/>
    </xf>
    <xf numFmtId="49" fontId="22" fillId="3" borderId="43" xfId="0" applyNumberFormat="1" applyFont="1" applyFill="1" applyBorder="1" applyAlignment="1">
      <alignment horizontal="left" vertical="top" wrapText="1"/>
    </xf>
    <xf numFmtId="0" fontId="22" fillId="3" borderId="21" xfId="0" applyFont="1" applyFill="1" applyBorder="1" applyAlignment="1">
      <alignment horizontal="center" vertical="top" wrapText="1"/>
    </xf>
    <xf numFmtId="0" fontId="22" fillId="3" borderId="4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35" xfId="5" applyFont="1" applyBorder="1" applyAlignment="1">
      <alignment horizontal="left" vertical="center" wrapText="1"/>
    </xf>
    <xf numFmtId="0" fontId="15" fillId="0" borderId="0" xfId="5" applyFont="1" applyAlignment="1">
      <alignment horizontal="left" vertical="top" wrapText="1"/>
    </xf>
    <xf numFmtId="0" fontId="15" fillId="0" borderId="0" xfId="5" applyFont="1" applyAlignment="1">
      <alignment horizontal="left" vertical="center" wrapText="1"/>
    </xf>
    <xf numFmtId="0" fontId="1" fillId="0" borderId="0" xfId="5" applyFont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</cellXfs>
  <cellStyles count="6">
    <cellStyle name="Hypertextové prepojenie" xfId="4" builtinId="8"/>
    <cellStyle name="Normálna" xfId="0" builtinId="0"/>
    <cellStyle name="Normálna 2" xfId="5"/>
    <cellStyle name="normálne 2 2" xfId="1"/>
    <cellStyle name="normálne 2 2 2" xfId="3"/>
    <cellStyle name="Normálne 4" xfId="2"/>
  </cellStyles>
  <dxfs count="4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16/02.%20Prebiehaj&#250;ce%20z&#225;kazky/02.%20Odd.%20VO/06.%20Magda/217.%20Elektrick&#225;%20energia/03.%20S&#250;&#357;a&#382;n&#233;%20podklady%20+%20pr&#237;lohy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 5"/>
    </sheetNames>
    <sheetDataSet>
      <sheetData sheetId="0">
        <row r="1">
          <cell r="A1" t="str">
            <v>Názov predmetu zákazky:</v>
          </cell>
          <cell r="B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96"/>
  <sheetViews>
    <sheetView showGridLines="0" zoomScaleNormal="100" workbookViewId="0">
      <selection sqref="A1:B1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196" t="s">
        <v>12</v>
      </c>
      <c r="B1" s="196"/>
    </row>
    <row r="2" spans="1:10" ht="20.100000000000001" customHeight="1" x14ac:dyDescent="0.2">
      <c r="A2" s="201" t="s">
        <v>27</v>
      </c>
      <c r="B2" s="201"/>
      <c r="C2" s="26"/>
      <c r="D2" s="26"/>
    </row>
    <row r="3" spans="1:10" s="1" customFormat="1" ht="49.5" customHeight="1" x14ac:dyDescent="0.2">
      <c r="A3" s="197" t="s">
        <v>13</v>
      </c>
      <c r="B3" s="197"/>
      <c r="C3" s="197"/>
      <c r="D3" s="197"/>
      <c r="E3" s="21"/>
      <c r="F3" s="21"/>
      <c r="G3" s="21"/>
      <c r="H3" s="21"/>
      <c r="I3" s="21"/>
      <c r="J3" s="21"/>
    </row>
    <row r="5" spans="1:10" s="3" customFormat="1" ht="15" customHeight="1" x14ac:dyDescent="0.25">
      <c r="A5" s="195" t="s">
        <v>1</v>
      </c>
      <c r="B5" s="195"/>
      <c r="C5" s="198"/>
      <c r="D5" s="198"/>
      <c r="F5" s="12"/>
    </row>
    <row r="6" spans="1:10" s="3" customFormat="1" ht="15" customHeight="1" x14ac:dyDescent="0.25">
      <c r="A6" s="195" t="s">
        <v>2</v>
      </c>
      <c r="B6" s="195"/>
      <c r="C6" s="199"/>
      <c r="D6" s="199"/>
    </row>
    <row r="7" spans="1:10" s="3" customFormat="1" ht="15" customHeight="1" x14ac:dyDescent="0.25">
      <c r="A7" s="195" t="s">
        <v>3</v>
      </c>
      <c r="B7" s="195"/>
      <c r="C7" s="13"/>
    </row>
    <row r="8" spans="1:10" s="3" customFormat="1" ht="15" customHeight="1" x14ac:dyDescent="0.25">
      <c r="A8" s="195" t="s">
        <v>4</v>
      </c>
      <c r="B8" s="195"/>
      <c r="C8" s="13"/>
    </row>
    <row r="9" spans="1:10" x14ac:dyDescent="0.2">
      <c r="A9" s="1"/>
      <c r="B9" s="1"/>
      <c r="C9" s="1"/>
    </row>
    <row r="10" spans="1:10" x14ac:dyDescent="0.2">
      <c r="A10" s="200" t="s">
        <v>14</v>
      </c>
      <c r="B10" s="200"/>
      <c r="C10" s="200"/>
      <c r="D10" s="11"/>
      <c r="E10" s="11"/>
      <c r="F10" s="11"/>
      <c r="G10" s="11"/>
      <c r="H10" s="11"/>
      <c r="I10" s="11"/>
      <c r="J10" s="11"/>
    </row>
    <row r="11" spans="1:10" s="3" customFormat="1" ht="15" customHeight="1" x14ac:dyDescent="0.25">
      <c r="A11" s="195" t="s">
        <v>5</v>
      </c>
      <c r="B11" s="195"/>
      <c r="C11" s="14"/>
      <c r="D11" s="14" t="s">
        <v>26</v>
      </c>
    </row>
    <row r="12" spans="1:10" s="3" customFormat="1" ht="15" customHeight="1" x14ac:dyDescent="0.25">
      <c r="A12" s="195" t="s">
        <v>6</v>
      </c>
      <c r="B12" s="195"/>
      <c r="C12" s="15"/>
      <c r="D12" s="15"/>
    </row>
    <row r="13" spans="1:10" s="3" customFormat="1" ht="15" customHeight="1" x14ac:dyDescent="0.25">
      <c r="A13" s="195" t="s">
        <v>7</v>
      </c>
      <c r="B13" s="195"/>
      <c r="C13" s="25"/>
      <c r="D13" s="15"/>
    </row>
    <row r="14" spans="1:10" x14ac:dyDescent="0.2">
      <c r="A14" s="1"/>
      <c r="B14" s="1"/>
      <c r="C14" s="1"/>
    </row>
    <row r="15" spans="1:10" x14ac:dyDescent="0.2">
      <c r="A15" s="200" t="s">
        <v>15</v>
      </c>
      <c r="B15" s="200"/>
      <c r="C15" s="200"/>
      <c r="D15" s="11"/>
      <c r="E15" s="11"/>
      <c r="F15" s="11"/>
      <c r="G15" s="11"/>
      <c r="H15" s="11"/>
      <c r="I15" s="11"/>
      <c r="J15" s="11"/>
    </row>
    <row r="16" spans="1:10" s="3" customFormat="1" ht="15" customHeight="1" x14ac:dyDescent="0.25">
      <c r="A16" s="195" t="s">
        <v>5</v>
      </c>
      <c r="B16" s="195"/>
      <c r="C16" s="14"/>
      <c r="D16" s="14"/>
    </row>
    <row r="17" spans="1:5" s="3" customFormat="1" ht="15" customHeight="1" x14ac:dyDescent="0.25">
      <c r="A17" s="195" t="s">
        <v>16</v>
      </c>
      <c r="B17" s="195"/>
      <c r="C17" s="15"/>
      <c r="D17" s="15"/>
    </row>
    <row r="18" spans="1:5" s="3" customFormat="1" ht="15" customHeight="1" x14ac:dyDescent="0.25">
      <c r="A18" s="195" t="s">
        <v>7</v>
      </c>
      <c r="B18" s="195"/>
      <c r="C18" s="16"/>
      <c r="D18" s="15"/>
    </row>
    <row r="19" spans="1:5" x14ac:dyDescent="0.2">
      <c r="B19" s="196"/>
      <c r="C19" s="196"/>
    </row>
    <row r="20" spans="1:5" s="10" customFormat="1" ht="15" customHeight="1" x14ac:dyDescent="0.2"/>
    <row r="21" spans="1:5" s="10" customFormat="1" ht="15" customHeight="1" x14ac:dyDescent="0.2"/>
    <row r="22" spans="1:5" s="3" customFormat="1" x14ac:dyDescent="0.25">
      <c r="A22" s="3" t="s">
        <v>8</v>
      </c>
      <c r="B22" s="17"/>
      <c r="C22" s="17"/>
    </row>
    <row r="23" spans="1:5" s="3" customFormat="1" x14ac:dyDescent="0.25">
      <c r="A23" s="3" t="s">
        <v>17</v>
      </c>
      <c r="B23" s="18"/>
      <c r="C23" s="17"/>
    </row>
    <row r="25" spans="1:5" ht="15" customHeight="1" x14ac:dyDescent="0.2">
      <c r="D25" s="19"/>
    </row>
    <row r="26" spans="1:5" ht="45" customHeight="1" x14ac:dyDescent="0.2">
      <c r="D26" s="5" t="s">
        <v>89</v>
      </c>
    </row>
    <row r="28" spans="1:5" x14ac:dyDescent="0.2">
      <c r="A28" s="196" t="s">
        <v>10</v>
      </c>
      <c r="B28" s="196"/>
    </row>
    <row r="29" spans="1:5" s="10" customFormat="1" ht="12" customHeight="1" x14ac:dyDescent="0.2">
      <c r="A29" s="20"/>
      <c r="B29" s="202" t="s">
        <v>11</v>
      </c>
      <c r="C29" s="202"/>
      <c r="D29" s="8"/>
      <c r="E29" s="9"/>
    </row>
    <row r="96" spans="4:4" x14ac:dyDescent="0.2">
      <c r="D96" s="7" t="str">
        <f>IF('Príloha č. 1'!C7="","",'Príloha č. 1'!C7:D7)</f>
        <v/>
      </c>
    </row>
  </sheetData>
  <mergeCells count="20">
    <mergeCell ref="B19:C19"/>
    <mergeCell ref="A28:B28"/>
    <mergeCell ref="B29:C29"/>
    <mergeCell ref="A12:B12"/>
    <mergeCell ref="A13:B13"/>
    <mergeCell ref="A15:C15"/>
    <mergeCell ref="A16:B16"/>
    <mergeCell ref="A17:B17"/>
    <mergeCell ref="A18:B18"/>
    <mergeCell ref="A11:B11"/>
    <mergeCell ref="A1:B1"/>
    <mergeCell ref="A3:D3"/>
    <mergeCell ref="A5:B5"/>
    <mergeCell ref="C5:D5"/>
    <mergeCell ref="A6:B6"/>
    <mergeCell ref="C6:D6"/>
    <mergeCell ref="A7:B7"/>
    <mergeCell ref="A8:B8"/>
    <mergeCell ref="A10:C10"/>
    <mergeCell ref="A2:B2"/>
  </mergeCells>
  <conditionalFormatting sqref="C5:D5">
    <cfRule type="containsBlanks" dxfId="46" priority="6">
      <formula>LEN(TRIM(C5))=0</formula>
    </cfRule>
  </conditionalFormatting>
  <conditionalFormatting sqref="C6:D6 C7:C8">
    <cfRule type="containsBlanks" dxfId="45" priority="5">
      <formula>LEN(TRIM(C6))=0</formula>
    </cfRule>
  </conditionalFormatting>
  <conditionalFormatting sqref="C11:C13">
    <cfRule type="containsBlanks" dxfId="44" priority="4">
      <formula>LEN(TRIM(C11))=0</formula>
    </cfRule>
  </conditionalFormatting>
  <conditionalFormatting sqref="A29:B29">
    <cfRule type="containsBlanks" dxfId="43" priority="3">
      <formula>LEN(TRIM(A29))=0</formula>
    </cfRule>
  </conditionalFormatting>
  <conditionalFormatting sqref="C16:C18">
    <cfRule type="containsBlanks" dxfId="42" priority="2">
      <formula>LEN(TRIM(C16))=0</formula>
    </cfRule>
  </conditionalFormatting>
  <conditionalFormatting sqref="B22:B23">
    <cfRule type="containsBlanks" dxfId="41" priority="1">
      <formula>LEN(TRIM(B22))=0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23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03" t="s">
        <v>12</v>
      </c>
      <c r="B1" s="203"/>
    </row>
    <row r="2" spans="1:10" s="2" customFormat="1" ht="20.100000000000001" customHeight="1" x14ac:dyDescent="0.25">
      <c r="A2" s="201" t="str">
        <f>'Príloha č. 1'!A2:B2</f>
        <v>ELEKTRICKÁ ENERGIA</v>
      </c>
      <c r="B2" s="201"/>
      <c r="C2" s="201"/>
      <c r="D2" s="201"/>
    </row>
    <row r="3" spans="1:10" ht="49.5" customHeight="1" x14ac:dyDescent="0.2">
      <c r="A3" s="197" t="s">
        <v>18</v>
      </c>
      <c r="B3" s="197"/>
      <c r="C3" s="197"/>
      <c r="D3" s="197"/>
      <c r="E3" s="21"/>
      <c r="F3" s="21"/>
      <c r="G3" s="21"/>
      <c r="H3" s="21"/>
      <c r="I3" s="21"/>
      <c r="J3" s="21"/>
    </row>
    <row r="5" spans="1:10" s="2" customFormat="1" ht="15" customHeight="1" x14ac:dyDescent="0.25">
      <c r="A5" s="204" t="s">
        <v>1</v>
      </c>
      <c r="B5" s="204"/>
      <c r="C5" s="205" t="str">
        <f>IF('Príloha č. 1'!$C$5="","",'Príloha č. 1'!$C$5)</f>
        <v/>
      </c>
      <c r="D5" s="205"/>
      <c r="E5" s="24"/>
    </row>
    <row r="6" spans="1:10" s="2" customFormat="1" ht="15" customHeight="1" x14ac:dyDescent="0.25">
      <c r="A6" s="204" t="s">
        <v>2</v>
      </c>
      <c r="B6" s="204"/>
      <c r="C6" s="206" t="str">
        <f>IF('Príloha č. 1'!$C$6="","",'Príloha č. 1'!$C$6)</f>
        <v/>
      </c>
      <c r="D6" s="206"/>
    </row>
    <row r="7" spans="1:10" ht="15" customHeight="1" x14ac:dyDescent="0.2">
      <c r="A7" s="203" t="s">
        <v>3</v>
      </c>
      <c r="B7" s="203"/>
      <c r="C7" s="22" t="str">
        <f>IF('Príloha č. 1'!C7:D7="","",'Príloha č. 1'!C7:D7)</f>
        <v/>
      </c>
      <c r="D7" s="23"/>
    </row>
    <row r="8" spans="1:10" ht="15" customHeight="1" x14ac:dyDescent="0.2">
      <c r="A8" s="203" t="s">
        <v>4</v>
      </c>
      <c r="B8" s="203"/>
      <c r="C8" s="22" t="str">
        <f>IF('Príloha č. 1'!C8:D8="","",'Príloha č. 1'!C8:D8)</f>
        <v/>
      </c>
      <c r="D8" s="23"/>
    </row>
    <row r="9" spans="1:10" ht="20.100000000000001" customHeight="1" x14ac:dyDescent="0.2">
      <c r="C9" s="6"/>
    </row>
    <row r="10" spans="1:10" s="4" customFormat="1" ht="20.100000000000001" customHeight="1" x14ac:dyDescent="0.25">
      <c r="A10" s="195" t="s">
        <v>19</v>
      </c>
      <c r="B10" s="195"/>
      <c r="C10" s="195"/>
      <c r="D10" s="195"/>
    </row>
    <row r="11" spans="1:10" ht="24.95" customHeight="1" x14ac:dyDescent="0.2">
      <c r="A11" s="2" t="s">
        <v>0</v>
      </c>
      <c r="B11" s="204" t="s">
        <v>28</v>
      </c>
      <c r="C11" s="204"/>
      <c r="D11" s="204"/>
    </row>
    <row r="12" spans="1:10" ht="24.95" customHeight="1" x14ac:dyDescent="0.2">
      <c r="A12" s="2" t="s">
        <v>0</v>
      </c>
      <c r="B12" s="204" t="s">
        <v>20</v>
      </c>
      <c r="C12" s="204"/>
      <c r="D12" s="204"/>
    </row>
    <row r="13" spans="1:10" ht="24.95" customHeight="1" x14ac:dyDescent="0.2">
      <c r="A13" s="2" t="s">
        <v>0</v>
      </c>
      <c r="B13" s="204" t="s">
        <v>21</v>
      </c>
      <c r="C13" s="204"/>
      <c r="D13" s="204"/>
    </row>
    <row r="14" spans="1:10" ht="39.950000000000003" customHeight="1" x14ac:dyDescent="0.2">
      <c r="A14" s="2" t="s">
        <v>0</v>
      </c>
      <c r="B14" s="204" t="s">
        <v>22</v>
      </c>
      <c r="C14" s="204"/>
      <c r="D14" s="204"/>
    </row>
    <row r="15" spans="1:10" ht="20.100000000000001" customHeight="1" x14ac:dyDescent="0.2">
      <c r="A15" s="2" t="s">
        <v>0</v>
      </c>
      <c r="B15" s="204" t="s">
        <v>23</v>
      </c>
      <c r="C15" s="204"/>
      <c r="D15" s="204"/>
    </row>
    <row r="16" spans="1:10" ht="20.100000000000001" customHeight="1" x14ac:dyDescent="0.2"/>
    <row r="17" spans="1:5" s="4" customFormat="1" x14ac:dyDescent="0.25">
      <c r="A17" s="4" t="s">
        <v>8</v>
      </c>
      <c r="B17" s="17" t="str">
        <f>IF('Príloha č. 1'!B22="","",'Príloha č. 1'!B22)</f>
        <v/>
      </c>
    </row>
    <row r="18" spans="1:5" s="4" customFormat="1" x14ac:dyDescent="0.25">
      <c r="A18" s="4" t="s">
        <v>9</v>
      </c>
      <c r="B18" s="18" t="str">
        <f>IF('Príloha č. 1'!B23="","",'Príloha č. 1'!B23)</f>
        <v/>
      </c>
    </row>
    <row r="19" spans="1:5" ht="39.950000000000003" customHeight="1" x14ac:dyDescent="0.2">
      <c r="D19" s="19"/>
    </row>
    <row r="20" spans="1:5" ht="45" customHeight="1" x14ac:dyDescent="0.2">
      <c r="D20" s="5" t="s">
        <v>89</v>
      </c>
    </row>
    <row r="22" spans="1:5" s="7" customFormat="1" x14ac:dyDescent="0.2">
      <c r="A22" s="196" t="s">
        <v>10</v>
      </c>
      <c r="B22" s="196"/>
    </row>
    <row r="23" spans="1:5" s="10" customFormat="1" ht="12" customHeight="1" x14ac:dyDescent="0.2">
      <c r="A23" s="20"/>
      <c r="B23" s="203" t="s">
        <v>11</v>
      </c>
      <c r="C23" s="203"/>
      <c r="D23" s="8"/>
      <c r="E23" s="9"/>
    </row>
  </sheetData>
  <mergeCells count="17">
    <mergeCell ref="B23:C23"/>
    <mergeCell ref="A6:B6"/>
    <mergeCell ref="C6:D6"/>
    <mergeCell ref="A7:B7"/>
    <mergeCell ref="A8:B8"/>
    <mergeCell ref="A10:D10"/>
    <mergeCell ref="B11:D11"/>
    <mergeCell ref="B12:D12"/>
    <mergeCell ref="B13:D13"/>
    <mergeCell ref="B14:D14"/>
    <mergeCell ref="B15:D15"/>
    <mergeCell ref="A22:B22"/>
    <mergeCell ref="A1:B1"/>
    <mergeCell ref="A2:D2"/>
    <mergeCell ref="A3:D3"/>
    <mergeCell ref="A5:B5"/>
    <mergeCell ref="C5:D5"/>
  </mergeCells>
  <conditionalFormatting sqref="A23">
    <cfRule type="containsBlanks" dxfId="40" priority="8">
      <formula>LEN(TRIM(A23))=0</formula>
    </cfRule>
  </conditionalFormatting>
  <conditionalFormatting sqref="B18">
    <cfRule type="containsBlanks" dxfId="39" priority="5">
      <formula>LEN(TRIM(B18))=0</formula>
    </cfRule>
  </conditionalFormatting>
  <conditionalFormatting sqref="C5:D5">
    <cfRule type="containsBlanks" dxfId="38" priority="4">
      <formula>LEN(TRIM(C5))=0</formula>
    </cfRule>
    <cfRule type="containsBlanks" dxfId="37" priority="7">
      <formula>LEN(TRIM(C5))=0</formula>
    </cfRule>
  </conditionalFormatting>
  <conditionalFormatting sqref="B17">
    <cfRule type="containsBlanks" dxfId="36" priority="6">
      <formula>LEN(TRIM(B17))=0</formula>
    </cfRule>
  </conditionalFormatting>
  <conditionalFormatting sqref="C6:D6">
    <cfRule type="containsBlanks" dxfId="35" priority="2">
      <formula>LEN(TRIM(C6))=0</formula>
    </cfRule>
    <cfRule type="containsBlanks" dxfId="34" priority="3">
      <formula>LEN(TRIM(C6))=0</formula>
    </cfRule>
  </conditionalFormatting>
  <conditionalFormatting sqref="C7:C8">
    <cfRule type="containsBlanks" dxfId="33" priority="1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0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0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0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0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0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0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0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0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0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0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0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0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0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0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0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0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0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0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0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0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0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0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0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0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0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0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0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0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0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0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0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0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0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0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0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0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0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0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0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0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0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0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0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0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0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0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0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0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0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0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0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0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0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0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0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0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0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0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0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0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0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0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0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0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0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03" t="s">
        <v>12</v>
      </c>
      <c r="B1" s="203"/>
    </row>
    <row r="2" spans="1:10" s="2" customFormat="1" ht="20.100000000000001" customHeight="1" x14ac:dyDescent="0.25">
      <c r="A2" s="201" t="str">
        <f>'Príloha č. 1'!A2:D2</f>
        <v>ELEKTRICKÁ ENERGIA</v>
      </c>
      <c r="B2" s="201"/>
      <c r="C2" s="201"/>
      <c r="D2" s="201"/>
    </row>
    <row r="3" spans="1:10" ht="50.1" customHeight="1" x14ac:dyDescent="0.2">
      <c r="A3" s="197" t="s">
        <v>24</v>
      </c>
      <c r="B3" s="197"/>
      <c r="C3" s="197"/>
      <c r="D3" s="197"/>
      <c r="E3" s="21"/>
      <c r="F3" s="21"/>
      <c r="G3" s="21"/>
      <c r="H3" s="21"/>
      <c r="I3" s="21"/>
      <c r="J3" s="21"/>
    </row>
    <row r="5" spans="1:10" s="2" customFormat="1" ht="15" customHeight="1" x14ac:dyDescent="0.25">
      <c r="A5" s="204" t="s">
        <v>1</v>
      </c>
      <c r="B5" s="204"/>
      <c r="C5" s="205" t="str">
        <f>IF('Príloha č. 1'!$C$5="","",'Príloha č. 1'!$C$5)</f>
        <v/>
      </c>
      <c r="D5" s="205"/>
      <c r="E5" s="24"/>
    </row>
    <row r="6" spans="1:10" s="2" customFormat="1" ht="15" customHeight="1" x14ac:dyDescent="0.25">
      <c r="A6" s="204" t="s">
        <v>2</v>
      </c>
      <c r="B6" s="204"/>
      <c r="C6" s="206" t="str">
        <f>IF('Príloha č. 1'!$C$6="","",'Príloha č. 1'!$C$6)</f>
        <v/>
      </c>
      <c r="D6" s="206"/>
    </row>
    <row r="7" spans="1:10" s="4" customFormat="1" ht="15" customHeight="1" x14ac:dyDescent="0.25">
      <c r="A7" s="195" t="s">
        <v>3</v>
      </c>
      <c r="B7" s="195"/>
      <c r="C7" s="13" t="str">
        <f>IF('Príloha č. 1'!C7:D7="","",'Príloha č. 1'!C7:D7)</f>
        <v/>
      </c>
      <c r="D7" s="17"/>
    </row>
    <row r="8" spans="1:10" s="4" customFormat="1" ht="15" customHeight="1" x14ac:dyDescent="0.25">
      <c r="A8" s="195" t="s">
        <v>4</v>
      </c>
      <c r="B8" s="195"/>
      <c r="C8" s="13" t="str">
        <f>IF('Príloha č. 1'!C8:D8="","",'Príloha č. 1'!C8:D8)</f>
        <v/>
      </c>
      <c r="D8" s="17"/>
    </row>
    <row r="9" spans="1:10" x14ac:dyDescent="0.2">
      <c r="C9" s="6"/>
    </row>
    <row r="10" spans="1:10" s="4" customFormat="1" ht="39.950000000000003" customHeight="1" x14ac:dyDescent="0.25">
      <c r="A10" s="195" t="s">
        <v>25</v>
      </c>
      <c r="B10" s="195"/>
      <c r="C10" s="195"/>
      <c r="D10" s="195"/>
    </row>
    <row r="12" spans="1:10" ht="15" customHeight="1" x14ac:dyDescent="0.2"/>
    <row r="13" spans="1:10" s="4" customFormat="1" ht="15" customHeight="1" x14ac:dyDescent="0.25">
      <c r="A13" s="4" t="s">
        <v>8</v>
      </c>
      <c r="B13" s="17" t="str">
        <f>IF('Príloha č. 1'!B22="","",'Príloha č. 1'!B22)</f>
        <v/>
      </c>
    </row>
    <row r="14" spans="1:10" s="4" customFormat="1" ht="15" customHeight="1" x14ac:dyDescent="0.25">
      <c r="A14" s="4" t="s">
        <v>9</v>
      </c>
      <c r="B14" s="18" t="str">
        <f>IF('Príloha č. 1'!B23="","",'Príloha č. 1'!B23)</f>
        <v/>
      </c>
    </row>
    <row r="16" spans="1:10" ht="39.950000000000003" customHeight="1" x14ac:dyDescent="0.2">
      <c r="D16" s="19"/>
    </row>
    <row r="17" spans="1:5" ht="45" customHeight="1" x14ac:dyDescent="0.2">
      <c r="D17" s="5" t="s">
        <v>89</v>
      </c>
    </row>
    <row r="19" spans="1:5" s="7" customFormat="1" x14ac:dyDescent="0.2">
      <c r="A19" s="196" t="s">
        <v>10</v>
      </c>
      <c r="B19" s="196"/>
    </row>
    <row r="20" spans="1:5" s="10" customFormat="1" ht="12" customHeight="1" x14ac:dyDescent="0.2">
      <c r="A20" s="20"/>
      <c r="B20" s="195" t="s">
        <v>11</v>
      </c>
      <c r="C20" s="195"/>
      <c r="D20" s="8"/>
      <c r="E20" s="9"/>
    </row>
  </sheetData>
  <mergeCells count="12">
    <mergeCell ref="A7:B7"/>
    <mergeCell ref="A8:B8"/>
    <mergeCell ref="A10:D10"/>
    <mergeCell ref="A19:B19"/>
    <mergeCell ref="B20:C20"/>
    <mergeCell ref="A6:B6"/>
    <mergeCell ref="C6:D6"/>
    <mergeCell ref="A1:B1"/>
    <mergeCell ref="A2:D2"/>
    <mergeCell ref="A3:D3"/>
    <mergeCell ref="A5:B5"/>
    <mergeCell ref="C5:D5"/>
  </mergeCells>
  <conditionalFormatting sqref="A20">
    <cfRule type="containsBlanks" dxfId="32" priority="12">
      <formula>LEN(TRIM(A20))=0</formula>
    </cfRule>
  </conditionalFormatting>
  <conditionalFormatting sqref="C5:D5">
    <cfRule type="containsBlanks" dxfId="31" priority="8">
      <formula>LEN(TRIM(C5))=0</formula>
    </cfRule>
    <cfRule type="containsBlanks" dxfId="30" priority="11">
      <formula>LEN(TRIM(C5))=0</formula>
    </cfRule>
  </conditionalFormatting>
  <conditionalFormatting sqref="C6:D6">
    <cfRule type="containsBlanks" dxfId="29" priority="6">
      <formula>LEN(TRIM(C6))=0</formula>
    </cfRule>
    <cfRule type="containsBlanks" dxfId="28" priority="7">
      <formula>LEN(TRIM(C6))=0</formula>
    </cfRule>
  </conditionalFormatting>
  <conditionalFormatting sqref="C8">
    <cfRule type="containsBlanks" dxfId="27" priority="3">
      <formula>LEN(TRIM(C8))=0</formula>
    </cfRule>
  </conditionalFormatting>
  <conditionalFormatting sqref="C7">
    <cfRule type="containsBlanks" dxfId="26" priority="4">
      <formula>LEN(TRIM(C7))=0</formula>
    </cfRule>
  </conditionalFormatting>
  <conditionalFormatting sqref="B14">
    <cfRule type="containsBlanks" dxfId="25" priority="1">
      <formula>LEN(TRIM(B14))=0</formula>
    </cfRule>
  </conditionalFormatting>
  <conditionalFormatting sqref="B13">
    <cfRule type="containsBlanks" dxfId="24" priority="2">
      <formula>LEN(TRIM(B13))=0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view="pageLayout" zoomScaleNormal="100" workbookViewId="0">
      <selection sqref="A1:B1"/>
    </sheetView>
  </sheetViews>
  <sheetFormatPr defaultRowHeight="12.75" x14ac:dyDescent="0.2"/>
  <cols>
    <col min="1" max="1" width="4.7109375" style="124" bestFit="1" customWidth="1"/>
    <col min="2" max="2" width="19.7109375" style="124" customWidth="1"/>
    <col min="3" max="3" width="28.7109375" style="124" customWidth="1"/>
    <col min="4" max="4" width="33.42578125" style="124" customWidth="1"/>
    <col min="5" max="5" width="10.42578125" style="124" bestFit="1" customWidth="1"/>
    <col min="6" max="256" width="9.140625" style="124"/>
    <col min="257" max="257" width="4.7109375" style="124" bestFit="1" customWidth="1"/>
    <col min="258" max="258" width="19.7109375" style="124" customWidth="1"/>
    <col min="259" max="259" width="28.7109375" style="124" customWidth="1"/>
    <col min="260" max="260" width="33.42578125" style="124" customWidth="1"/>
    <col min="261" max="261" width="10.42578125" style="124" bestFit="1" customWidth="1"/>
    <col min="262" max="512" width="9.140625" style="124"/>
    <col min="513" max="513" width="4.7109375" style="124" bestFit="1" customWidth="1"/>
    <col min="514" max="514" width="19.7109375" style="124" customWidth="1"/>
    <col min="515" max="515" width="28.7109375" style="124" customWidth="1"/>
    <col min="516" max="516" width="33.42578125" style="124" customWidth="1"/>
    <col min="517" max="517" width="10.42578125" style="124" bestFit="1" customWidth="1"/>
    <col min="518" max="768" width="9.140625" style="124"/>
    <col min="769" max="769" width="4.7109375" style="124" bestFit="1" customWidth="1"/>
    <col min="770" max="770" width="19.7109375" style="124" customWidth="1"/>
    <col min="771" max="771" width="28.7109375" style="124" customWidth="1"/>
    <col min="772" max="772" width="33.42578125" style="124" customWidth="1"/>
    <col min="773" max="773" width="10.42578125" style="124" bestFit="1" customWidth="1"/>
    <col min="774" max="1024" width="9.140625" style="124"/>
    <col min="1025" max="1025" width="4.7109375" style="124" bestFit="1" customWidth="1"/>
    <col min="1026" max="1026" width="19.7109375" style="124" customWidth="1"/>
    <col min="1027" max="1027" width="28.7109375" style="124" customWidth="1"/>
    <col min="1028" max="1028" width="33.42578125" style="124" customWidth="1"/>
    <col min="1029" max="1029" width="10.42578125" style="124" bestFit="1" customWidth="1"/>
    <col min="1030" max="1280" width="9.140625" style="124"/>
    <col min="1281" max="1281" width="4.7109375" style="124" bestFit="1" customWidth="1"/>
    <col min="1282" max="1282" width="19.7109375" style="124" customWidth="1"/>
    <col min="1283" max="1283" width="28.7109375" style="124" customWidth="1"/>
    <col min="1284" max="1284" width="33.42578125" style="124" customWidth="1"/>
    <col min="1285" max="1285" width="10.42578125" style="124" bestFit="1" customWidth="1"/>
    <col min="1286" max="1536" width="9.140625" style="124"/>
    <col min="1537" max="1537" width="4.7109375" style="124" bestFit="1" customWidth="1"/>
    <col min="1538" max="1538" width="19.7109375" style="124" customWidth="1"/>
    <col min="1539" max="1539" width="28.7109375" style="124" customWidth="1"/>
    <col min="1540" max="1540" width="33.42578125" style="124" customWidth="1"/>
    <col min="1541" max="1541" width="10.42578125" style="124" bestFit="1" customWidth="1"/>
    <col min="1542" max="1792" width="9.140625" style="124"/>
    <col min="1793" max="1793" width="4.7109375" style="124" bestFit="1" customWidth="1"/>
    <col min="1794" max="1794" width="19.7109375" style="124" customWidth="1"/>
    <col min="1795" max="1795" width="28.7109375" style="124" customWidth="1"/>
    <col min="1796" max="1796" width="33.42578125" style="124" customWidth="1"/>
    <col min="1797" max="1797" width="10.42578125" style="124" bestFit="1" customWidth="1"/>
    <col min="1798" max="2048" width="9.140625" style="124"/>
    <col min="2049" max="2049" width="4.7109375" style="124" bestFit="1" customWidth="1"/>
    <col min="2050" max="2050" width="19.7109375" style="124" customWidth="1"/>
    <col min="2051" max="2051" width="28.7109375" style="124" customWidth="1"/>
    <col min="2052" max="2052" width="33.42578125" style="124" customWidth="1"/>
    <col min="2053" max="2053" width="10.42578125" style="124" bestFit="1" customWidth="1"/>
    <col min="2054" max="2304" width="9.140625" style="124"/>
    <col min="2305" max="2305" width="4.7109375" style="124" bestFit="1" customWidth="1"/>
    <col min="2306" max="2306" width="19.7109375" style="124" customWidth="1"/>
    <col min="2307" max="2307" width="28.7109375" style="124" customWidth="1"/>
    <col min="2308" max="2308" width="33.42578125" style="124" customWidth="1"/>
    <col min="2309" max="2309" width="10.42578125" style="124" bestFit="1" customWidth="1"/>
    <col min="2310" max="2560" width="9.140625" style="124"/>
    <col min="2561" max="2561" width="4.7109375" style="124" bestFit="1" customWidth="1"/>
    <col min="2562" max="2562" width="19.7109375" style="124" customWidth="1"/>
    <col min="2563" max="2563" width="28.7109375" style="124" customWidth="1"/>
    <col min="2564" max="2564" width="33.42578125" style="124" customWidth="1"/>
    <col min="2565" max="2565" width="10.42578125" style="124" bestFit="1" customWidth="1"/>
    <col min="2566" max="2816" width="9.140625" style="124"/>
    <col min="2817" max="2817" width="4.7109375" style="124" bestFit="1" customWidth="1"/>
    <col min="2818" max="2818" width="19.7109375" style="124" customWidth="1"/>
    <col min="2819" max="2819" width="28.7109375" style="124" customWidth="1"/>
    <col min="2820" max="2820" width="33.42578125" style="124" customWidth="1"/>
    <col min="2821" max="2821" width="10.42578125" style="124" bestFit="1" customWidth="1"/>
    <col min="2822" max="3072" width="9.140625" style="124"/>
    <col min="3073" max="3073" width="4.7109375" style="124" bestFit="1" customWidth="1"/>
    <col min="3074" max="3074" width="19.7109375" style="124" customWidth="1"/>
    <col min="3075" max="3075" width="28.7109375" style="124" customWidth="1"/>
    <col min="3076" max="3076" width="33.42578125" style="124" customWidth="1"/>
    <col min="3077" max="3077" width="10.42578125" style="124" bestFit="1" customWidth="1"/>
    <col min="3078" max="3328" width="9.140625" style="124"/>
    <col min="3329" max="3329" width="4.7109375" style="124" bestFit="1" customWidth="1"/>
    <col min="3330" max="3330" width="19.7109375" style="124" customWidth="1"/>
    <col min="3331" max="3331" width="28.7109375" style="124" customWidth="1"/>
    <col min="3332" max="3332" width="33.42578125" style="124" customWidth="1"/>
    <col min="3333" max="3333" width="10.42578125" style="124" bestFit="1" customWidth="1"/>
    <col min="3334" max="3584" width="9.140625" style="124"/>
    <col min="3585" max="3585" width="4.7109375" style="124" bestFit="1" customWidth="1"/>
    <col min="3586" max="3586" width="19.7109375" style="124" customWidth="1"/>
    <col min="3587" max="3587" width="28.7109375" style="124" customWidth="1"/>
    <col min="3588" max="3588" width="33.42578125" style="124" customWidth="1"/>
    <col min="3589" max="3589" width="10.42578125" style="124" bestFit="1" customWidth="1"/>
    <col min="3590" max="3840" width="9.140625" style="124"/>
    <col min="3841" max="3841" width="4.7109375" style="124" bestFit="1" customWidth="1"/>
    <col min="3842" max="3842" width="19.7109375" style="124" customWidth="1"/>
    <col min="3843" max="3843" width="28.7109375" style="124" customWidth="1"/>
    <col min="3844" max="3844" width="33.42578125" style="124" customWidth="1"/>
    <col min="3845" max="3845" width="10.42578125" style="124" bestFit="1" customWidth="1"/>
    <col min="3846" max="4096" width="9.140625" style="124"/>
    <col min="4097" max="4097" width="4.7109375" style="124" bestFit="1" customWidth="1"/>
    <col min="4098" max="4098" width="19.7109375" style="124" customWidth="1"/>
    <col min="4099" max="4099" width="28.7109375" style="124" customWidth="1"/>
    <col min="4100" max="4100" width="33.42578125" style="124" customWidth="1"/>
    <col min="4101" max="4101" width="10.42578125" style="124" bestFit="1" customWidth="1"/>
    <col min="4102" max="4352" width="9.140625" style="124"/>
    <col min="4353" max="4353" width="4.7109375" style="124" bestFit="1" customWidth="1"/>
    <col min="4354" max="4354" width="19.7109375" style="124" customWidth="1"/>
    <col min="4355" max="4355" width="28.7109375" style="124" customWidth="1"/>
    <col min="4356" max="4356" width="33.42578125" style="124" customWidth="1"/>
    <col min="4357" max="4357" width="10.42578125" style="124" bestFit="1" customWidth="1"/>
    <col min="4358" max="4608" width="9.140625" style="124"/>
    <col min="4609" max="4609" width="4.7109375" style="124" bestFit="1" customWidth="1"/>
    <col min="4610" max="4610" width="19.7109375" style="124" customWidth="1"/>
    <col min="4611" max="4611" width="28.7109375" style="124" customWidth="1"/>
    <col min="4612" max="4612" width="33.42578125" style="124" customWidth="1"/>
    <col min="4613" max="4613" width="10.42578125" style="124" bestFit="1" customWidth="1"/>
    <col min="4614" max="4864" width="9.140625" style="124"/>
    <col min="4865" max="4865" width="4.7109375" style="124" bestFit="1" customWidth="1"/>
    <col min="4866" max="4866" width="19.7109375" style="124" customWidth="1"/>
    <col min="4867" max="4867" width="28.7109375" style="124" customWidth="1"/>
    <col min="4868" max="4868" width="33.42578125" style="124" customWidth="1"/>
    <col min="4869" max="4869" width="10.42578125" style="124" bestFit="1" customWidth="1"/>
    <col min="4870" max="5120" width="9.140625" style="124"/>
    <col min="5121" max="5121" width="4.7109375" style="124" bestFit="1" customWidth="1"/>
    <col min="5122" max="5122" width="19.7109375" style="124" customWidth="1"/>
    <col min="5123" max="5123" width="28.7109375" style="124" customWidth="1"/>
    <col min="5124" max="5124" width="33.42578125" style="124" customWidth="1"/>
    <col min="5125" max="5125" width="10.42578125" style="124" bestFit="1" customWidth="1"/>
    <col min="5126" max="5376" width="9.140625" style="124"/>
    <col min="5377" max="5377" width="4.7109375" style="124" bestFit="1" customWidth="1"/>
    <col min="5378" max="5378" width="19.7109375" style="124" customWidth="1"/>
    <col min="5379" max="5379" width="28.7109375" style="124" customWidth="1"/>
    <col min="5380" max="5380" width="33.42578125" style="124" customWidth="1"/>
    <col min="5381" max="5381" width="10.42578125" style="124" bestFit="1" customWidth="1"/>
    <col min="5382" max="5632" width="9.140625" style="124"/>
    <col min="5633" max="5633" width="4.7109375" style="124" bestFit="1" customWidth="1"/>
    <col min="5634" max="5634" width="19.7109375" style="124" customWidth="1"/>
    <col min="5635" max="5635" width="28.7109375" style="124" customWidth="1"/>
    <col min="5636" max="5636" width="33.42578125" style="124" customWidth="1"/>
    <col min="5637" max="5637" width="10.42578125" style="124" bestFit="1" customWidth="1"/>
    <col min="5638" max="5888" width="9.140625" style="124"/>
    <col min="5889" max="5889" width="4.7109375" style="124" bestFit="1" customWidth="1"/>
    <col min="5890" max="5890" width="19.7109375" style="124" customWidth="1"/>
    <col min="5891" max="5891" width="28.7109375" style="124" customWidth="1"/>
    <col min="5892" max="5892" width="33.42578125" style="124" customWidth="1"/>
    <col min="5893" max="5893" width="10.42578125" style="124" bestFit="1" customWidth="1"/>
    <col min="5894" max="6144" width="9.140625" style="124"/>
    <col min="6145" max="6145" width="4.7109375" style="124" bestFit="1" customWidth="1"/>
    <col min="6146" max="6146" width="19.7109375" style="124" customWidth="1"/>
    <col min="6147" max="6147" width="28.7109375" style="124" customWidth="1"/>
    <col min="6148" max="6148" width="33.42578125" style="124" customWidth="1"/>
    <col min="6149" max="6149" width="10.42578125" style="124" bestFit="1" customWidth="1"/>
    <col min="6150" max="6400" width="9.140625" style="124"/>
    <col min="6401" max="6401" width="4.7109375" style="124" bestFit="1" customWidth="1"/>
    <col min="6402" max="6402" width="19.7109375" style="124" customWidth="1"/>
    <col min="6403" max="6403" width="28.7109375" style="124" customWidth="1"/>
    <col min="6404" max="6404" width="33.42578125" style="124" customWidth="1"/>
    <col min="6405" max="6405" width="10.42578125" style="124" bestFit="1" customWidth="1"/>
    <col min="6406" max="6656" width="9.140625" style="124"/>
    <col min="6657" max="6657" width="4.7109375" style="124" bestFit="1" customWidth="1"/>
    <col min="6658" max="6658" width="19.7109375" style="124" customWidth="1"/>
    <col min="6659" max="6659" width="28.7109375" style="124" customWidth="1"/>
    <col min="6660" max="6660" width="33.42578125" style="124" customWidth="1"/>
    <col min="6661" max="6661" width="10.42578125" style="124" bestFit="1" customWidth="1"/>
    <col min="6662" max="6912" width="9.140625" style="124"/>
    <col min="6913" max="6913" width="4.7109375" style="124" bestFit="1" customWidth="1"/>
    <col min="6914" max="6914" width="19.7109375" style="124" customWidth="1"/>
    <col min="6915" max="6915" width="28.7109375" style="124" customWidth="1"/>
    <col min="6916" max="6916" width="33.42578125" style="124" customWidth="1"/>
    <col min="6917" max="6917" width="10.42578125" style="124" bestFit="1" customWidth="1"/>
    <col min="6918" max="7168" width="9.140625" style="124"/>
    <col min="7169" max="7169" width="4.7109375" style="124" bestFit="1" customWidth="1"/>
    <col min="7170" max="7170" width="19.7109375" style="124" customWidth="1"/>
    <col min="7171" max="7171" width="28.7109375" style="124" customWidth="1"/>
    <col min="7172" max="7172" width="33.42578125" style="124" customWidth="1"/>
    <col min="7173" max="7173" width="10.42578125" style="124" bestFit="1" customWidth="1"/>
    <col min="7174" max="7424" width="9.140625" style="124"/>
    <col min="7425" max="7425" width="4.7109375" style="124" bestFit="1" customWidth="1"/>
    <col min="7426" max="7426" width="19.7109375" style="124" customWidth="1"/>
    <col min="7427" max="7427" width="28.7109375" style="124" customWidth="1"/>
    <col min="7428" max="7428" width="33.42578125" style="124" customWidth="1"/>
    <col min="7429" max="7429" width="10.42578125" style="124" bestFit="1" customWidth="1"/>
    <col min="7430" max="7680" width="9.140625" style="124"/>
    <col min="7681" max="7681" width="4.7109375" style="124" bestFit="1" customWidth="1"/>
    <col min="7682" max="7682" width="19.7109375" style="124" customWidth="1"/>
    <col min="7683" max="7683" width="28.7109375" style="124" customWidth="1"/>
    <col min="7684" max="7684" width="33.42578125" style="124" customWidth="1"/>
    <col min="7685" max="7685" width="10.42578125" style="124" bestFit="1" customWidth="1"/>
    <col min="7686" max="7936" width="9.140625" style="124"/>
    <col min="7937" max="7937" width="4.7109375" style="124" bestFit="1" customWidth="1"/>
    <col min="7938" max="7938" width="19.7109375" style="124" customWidth="1"/>
    <col min="7939" max="7939" width="28.7109375" style="124" customWidth="1"/>
    <col min="7940" max="7940" width="33.42578125" style="124" customWidth="1"/>
    <col min="7941" max="7941" width="10.42578125" style="124" bestFit="1" customWidth="1"/>
    <col min="7942" max="8192" width="9.140625" style="124"/>
    <col min="8193" max="8193" width="4.7109375" style="124" bestFit="1" customWidth="1"/>
    <col min="8194" max="8194" width="19.7109375" style="124" customWidth="1"/>
    <col min="8195" max="8195" width="28.7109375" style="124" customWidth="1"/>
    <col min="8196" max="8196" width="33.42578125" style="124" customWidth="1"/>
    <col min="8197" max="8197" width="10.42578125" style="124" bestFit="1" customWidth="1"/>
    <col min="8198" max="8448" width="9.140625" style="124"/>
    <col min="8449" max="8449" width="4.7109375" style="124" bestFit="1" customWidth="1"/>
    <col min="8450" max="8450" width="19.7109375" style="124" customWidth="1"/>
    <col min="8451" max="8451" width="28.7109375" style="124" customWidth="1"/>
    <col min="8452" max="8452" width="33.42578125" style="124" customWidth="1"/>
    <col min="8453" max="8453" width="10.42578125" style="124" bestFit="1" customWidth="1"/>
    <col min="8454" max="8704" width="9.140625" style="124"/>
    <col min="8705" max="8705" width="4.7109375" style="124" bestFit="1" customWidth="1"/>
    <col min="8706" max="8706" width="19.7109375" style="124" customWidth="1"/>
    <col min="8707" max="8707" width="28.7109375" style="124" customWidth="1"/>
    <col min="8708" max="8708" width="33.42578125" style="124" customWidth="1"/>
    <col min="8709" max="8709" width="10.42578125" style="124" bestFit="1" customWidth="1"/>
    <col min="8710" max="8960" width="9.140625" style="124"/>
    <col min="8961" max="8961" width="4.7109375" style="124" bestFit="1" customWidth="1"/>
    <col min="8962" max="8962" width="19.7109375" style="124" customWidth="1"/>
    <col min="8963" max="8963" width="28.7109375" style="124" customWidth="1"/>
    <col min="8964" max="8964" width="33.42578125" style="124" customWidth="1"/>
    <col min="8965" max="8965" width="10.42578125" style="124" bestFit="1" customWidth="1"/>
    <col min="8966" max="9216" width="9.140625" style="124"/>
    <col min="9217" max="9217" width="4.7109375" style="124" bestFit="1" customWidth="1"/>
    <col min="9218" max="9218" width="19.7109375" style="124" customWidth="1"/>
    <col min="9219" max="9219" width="28.7109375" style="124" customWidth="1"/>
    <col min="9220" max="9220" width="33.42578125" style="124" customWidth="1"/>
    <col min="9221" max="9221" width="10.42578125" style="124" bestFit="1" customWidth="1"/>
    <col min="9222" max="9472" width="9.140625" style="124"/>
    <col min="9473" max="9473" width="4.7109375" style="124" bestFit="1" customWidth="1"/>
    <col min="9474" max="9474" width="19.7109375" style="124" customWidth="1"/>
    <col min="9475" max="9475" width="28.7109375" style="124" customWidth="1"/>
    <col min="9476" max="9476" width="33.42578125" style="124" customWidth="1"/>
    <col min="9477" max="9477" width="10.42578125" style="124" bestFit="1" customWidth="1"/>
    <col min="9478" max="9728" width="9.140625" style="124"/>
    <col min="9729" max="9729" width="4.7109375" style="124" bestFit="1" customWidth="1"/>
    <col min="9730" max="9730" width="19.7109375" style="124" customWidth="1"/>
    <col min="9731" max="9731" width="28.7109375" style="124" customWidth="1"/>
    <col min="9732" max="9732" width="33.42578125" style="124" customWidth="1"/>
    <col min="9733" max="9733" width="10.42578125" style="124" bestFit="1" customWidth="1"/>
    <col min="9734" max="9984" width="9.140625" style="124"/>
    <col min="9985" max="9985" width="4.7109375" style="124" bestFit="1" customWidth="1"/>
    <col min="9986" max="9986" width="19.7109375" style="124" customWidth="1"/>
    <col min="9987" max="9987" width="28.7109375" style="124" customWidth="1"/>
    <col min="9988" max="9988" width="33.42578125" style="124" customWidth="1"/>
    <col min="9989" max="9989" width="10.42578125" style="124" bestFit="1" customWidth="1"/>
    <col min="9990" max="10240" width="9.140625" style="124"/>
    <col min="10241" max="10241" width="4.7109375" style="124" bestFit="1" customWidth="1"/>
    <col min="10242" max="10242" width="19.7109375" style="124" customWidth="1"/>
    <col min="10243" max="10243" width="28.7109375" style="124" customWidth="1"/>
    <col min="10244" max="10244" width="33.42578125" style="124" customWidth="1"/>
    <col min="10245" max="10245" width="10.42578125" style="124" bestFit="1" customWidth="1"/>
    <col min="10246" max="10496" width="9.140625" style="124"/>
    <col min="10497" max="10497" width="4.7109375" style="124" bestFit="1" customWidth="1"/>
    <col min="10498" max="10498" width="19.7109375" style="124" customWidth="1"/>
    <col min="10499" max="10499" width="28.7109375" style="124" customWidth="1"/>
    <col min="10500" max="10500" width="33.42578125" style="124" customWidth="1"/>
    <col min="10501" max="10501" width="10.42578125" style="124" bestFit="1" customWidth="1"/>
    <col min="10502" max="10752" width="9.140625" style="124"/>
    <col min="10753" max="10753" width="4.7109375" style="124" bestFit="1" customWidth="1"/>
    <col min="10754" max="10754" width="19.7109375" style="124" customWidth="1"/>
    <col min="10755" max="10755" width="28.7109375" style="124" customWidth="1"/>
    <col min="10756" max="10756" width="33.42578125" style="124" customWidth="1"/>
    <col min="10757" max="10757" width="10.42578125" style="124" bestFit="1" customWidth="1"/>
    <col min="10758" max="11008" width="9.140625" style="124"/>
    <col min="11009" max="11009" width="4.7109375" style="124" bestFit="1" customWidth="1"/>
    <col min="11010" max="11010" width="19.7109375" style="124" customWidth="1"/>
    <col min="11011" max="11011" width="28.7109375" style="124" customWidth="1"/>
    <col min="11012" max="11012" width="33.42578125" style="124" customWidth="1"/>
    <col min="11013" max="11013" width="10.42578125" style="124" bestFit="1" customWidth="1"/>
    <col min="11014" max="11264" width="9.140625" style="124"/>
    <col min="11265" max="11265" width="4.7109375" style="124" bestFit="1" customWidth="1"/>
    <col min="11266" max="11266" width="19.7109375" style="124" customWidth="1"/>
    <col min="11267" max="11267" width="28.7109375" style="124" customWidth="1"/>
    <col min="11268" max="11268" width="33.42578125" style="124" customWidth="1"/>
    <col min="11269" max="11269" width="10.42578125" style="124" bestFit="1" customWidth="1"/>
    <col min="11270" max="11520" width="9.140625" style="124"/>
    <col min="11521" max="11521" width="4.7109375" style="124" bestFit="1" customWidth="1"/>
    <col min="11522" max="11522" width="19.7109375" style="124" customWidth="1"/>
    <col min="11523" max="11523" width="28.7109375" style="124" customWidth="1"/>
    <col min="11524" max="11524" width="33.42578125" style="124" customWidth="1"/>
    <col min="11525" max="11525" width="10.42578125" style="124" bestFit="1" customWidth="1"/>
    <col min="11526" max="11776" width="9.140625" style="124"/>
    <col min="11777" max="11777" width="4.7109375" style="124" bestFit="1" customWidth="1"/>
    <col min="11778" max="11778" width="19.7109375" style="124" customWidth="1"/>
    <col min="11779" max="11779" width="28.7109375" style="124" customWidth="1"/>
    <col min="11780" max="11780" width="33.42578125" style="124" customWidth="1"/>
    <col min="11781" max="11781" width="10.42578125" style="124" bestFit="1" customWidth="1"/>
    <col min="11782" max="12032" width="9.140625" style="124"/>
    <col min="12033" max="12033" width="4.7109375" style="124" bestFit="1" customWidth="1"/>
    <col min="12034" max="12034" width="19.7109375" style="124" customWidth="1"/>
    <col min="12035" max="12035" width="28.7109375" style="124" customWidth="1"/>
    <col min="12036" max="12036" width="33.42578125" style="124" customWidth="1"/>
    <col min="12037" max="12037" width="10.42578125" style="124" bestFit="1" customWidth="1"/>
    <col min="12038" max="12288" width="9.140625" style="124"/>
    <col min="12289" max="12289" width="4.7109375" style="124" bestFit="1" customWidth="1"/>
    <col min="12290" max="12290" width="19.7109375" style="124" customWidth="1"/>
    <col min="12291" max="12291" width="28.7109375" style="124" customWidth="1"/>
    <col min="12292" max="12292" width="33.42578125" style="124" customWidth="1"/>
    <col min="12293" max="12293" width="10.42578125" style="124" bestFit="1" customWidth="1"/>
    <col min="12294" max="12544" width="9.140625" style="124"/>
    <col min="12545" max="12545" width="4.7109375" style="124" bestFit="1" customWidth="1"/>
    <col min="12546" max="12546" width="19.7109375" style="124" customWidth="1"/>
    <col min="12547" max="12547" width="28.7109375" style="124" customWidth="1"/>
    <col min="12548" max="12548" width="33.42578125" style="124" customWidth="1"/>
    <col min="12549" max="12549" width="10.42578125" style="124" bestFit="1" customWidth="1"/>
    <col min="12550" max="12800" width="9.140625" style="124"/>
    <col min="12801" max="12801" width="4.7109375" style="124" bestFit="1" customWidth="1"/>
    <col min="12802" max="12802" width="19.7109375" style="124" customWidth="1"/>
    <col min="12803" max="12803" width="28.7109375" style="124" customWidth="1"/>
    <col min="12804" max="12804" width="33.42578125" style="124" customWidth="1"/>
    <col min="12805" max="12805" width="10.42578125" style="124" bestFit="1" customWidth="1"/>
    <col min="12806" max="13056" width="9.140625" style="124"/>
    <col min="13057" max="13057" width="4.7109375" style="124" bestFit="1" customWidth="1"/>
    <col min="13058" max="13058" width="19.7109375" style="124" customWidth="1"/>
    <col min="13059" max="13059" width="28.7109375" style="124" customWidth="1"/>
    <col min="13060" max="13060" width="33.42578125" style="124" customWidth="1"/>
    <col min="13061" max="13061" width="10.42578125" style="124" bestFit="1" customWidth="1"/>
    <col min="13062" max="13312" width="9.140625" style="124"/>
    <col min="13313" max="13313" width="4.7109375" style="124" bestFit="1" customWidth="1"/>
    <col min="13314" max="13314" width="19.7109375" style="124" customWidth="1"/>
    <col min="13315" max="13315" width="28.7109375" style="124" customWidth="1"/>
    <col min="13316" max="13316" width="33.42578125" style="124" customWidth="1"/>
    <col min="13317" max="13317" width="10.42578125" style="124" bestFit="1" customWidth="1"/>
    <col min="13318" max="13568" width="9.140625" style="124"/>
    <col min="13569" max="13569" width="4.7109375" style="124" bestFit="1" customWidth="1"/>
    <col min="13570" max="13570" width="19.7109375" style="124" customWidth="1"/>
    <col min="13571" max="13571" width="28.7109375" style="124" customWidth="1"/>
    <col min="13572" max="13572" width="33.42578125" style="124" customWidth="1"/>
    <col min="13573" max="13573" width="10.42578125" style="124" bestFit="1" customWidth="1"/>
    <col min="13574" max="13824" width="9.140625" style="124"/>
    <col min="13825" max="13825" width="4.7109375" style="124" bestFit="1" customWidth="1"/>
    <col min="13826" max="13826" width="19.7109375" style="124" customWidth="1"/>
    <col min="13827" max="13827" width="28.7109375" style="124" customWidth="1"/>
    <col min="13828" max="13828" width="33.42578125" style="124" customWidth="1"/>
    <col min="13829" max="13829" width="10.42578125" style="124" bestFit="1" customWidth="1"/>
    <col min="13830" max="14080" width="9.140625" style="124"/>
    <col min="14081" max="14081" width="4.7109375" style="124" bestFit="1" customWidth="1"/>
    <col min="14082" max="14082" width="19.7109375" style="124" customWidth="1"/>
    <col min="14083" max="14083" width="28.7109375" style="124" customWidth="1"/>
    <col min="14084" max="14084" width="33.42578125" style="124" customWidth="1"/>
    <col min="14085" max="14085" width="10.42578125" style="124" bestFit="1" customWidth="1"/>
    <col min="14086" max="14336" width="9.140625" style="124"/>
    <col min="14337" max="14337" width="4.7109375" style="124" bestFit="1" customWidth="1"/>
    <col min="14338" max="14338" width="19.7109375" style="124" customWidth="1"/>
    <col min="14339" max="14339" width="28.7109375" style="124" customWidth="1"/>
    <col min="14340" max="14340" width="33.42578125" style="124" customWidth="1"/>
    <col min="14341" max="14341" width="10.42578125" style="124" bestFit="1" customWidth="1"/>
    <col min="14342" max="14592" width="9.140625" style="124"/>
    <col min="14593" max="14593" width="4.7109375" style="124" bestFit="1" customWidth="1"/>
    <col min="14594" max="14594" width="19.7109375" style="124" customWidth="1"/>
    <col min="14595" max="14595" width="28.7109375" style="124" customWidth="1"/>
    <col min="14596" max="14596" width="33.42578125" style="124" customWidth="1"/>
    <col min="14597" max="14597" width="10.42578125" style="124" bestFit="1" customWidth="1"/>
    <col min="14598" max="14848" width="9.140625" style="124"/>
    <col min="14849" max="14849" width="4.7109375" style="124" bestFit="1" customWidth="1"/>
    <col min="14850" max="14850" width="19.7109375" style="124" customWidth="1"/>
    <col min="14851" max="14851" width="28.7109375" style="124" customWidth="1"/>
    <col min="14852" max="14852" width="33.42578125" style="124" customWidth="1"/>
    <col min="14853" max="14853" width="10.42578125" style="124" bestFit="1" customWidth="1"/>
    <col min="14854" max="15104" width="9.140625" style="124"/>
    <col min="15105" max="15105" width="4.7109375" style="124" bestFit="1" customWidth="1"/>
    <col min="15106" max="15106" width="19.7109375" style="124" customWidth="1"/>
    <col min="15107" max="15107" width="28.7109375" style="124" customWidth="1"/>
    <col min="15108" max="15108" width="33.42578125" style="124" customWidth="1"/>
    <col min="15109" max="15109" width="10.42578125" style="124" bestFit="1" customWidth="1"/>
    <col min="15110" max="15360" width="9.140625" style="124"/>
    <col min="15361" max="15361" width="4.7109375" style="124" bestFit="1" customWidth="1"/>
    <col min="15362" max="15362" width="19.7109375" style="124" customWidth="1"/>
    <col min="15363" max="15363" width="28.7109375" style="124" customWidth="1"/>
    <col min="15364" max="15364" width="33.42578125" style="124" customWidth="1"/>
    <col min="15365" max="15365" width="10.42578125" style="124" bestFit="1" customWidth="1"/>
    <col min="15366" max="15616" width="9.140625" style="124"/>
    <col min="15617" max="15617" width="4.7109375" style="124" bestFit="1" customWidth="1"/>
    <col min="15618" max="15618" width="19.7109375" style="124" customWidth="1"/>
    <col min="15619" max="15619" width="28.7109375" style="124" customWidth="1"/>
    <col min="15620" max="15620" width="33.42578125" style="124" customWidth="1"/>
    <col min="15621" max="15621" width="10.42578125" style="124" bestFit="1" customWidth="1"/>
    <col min="15622" max="15872" width="9.140625" style="124"/>
    <col min="15873" max="15873" width="4.7109375" style="124" bestFit="1" customWidth="1"/>
    <col min="15874" max="15874" width="19.7109375" style="124" customWidth="1"/>
    <col min="15875" max="15875" width="28.7109375" style="124" customWidth="1"/>
    <col min="15876" max="15876" width="33.42578125" style="124" customWidth="1"/>
    <col min="15877" max="15877" width="10.42578125" style="124" bestFit="1" customWidth="1"/>
    <col min="15878" max="16128" width="9.140625" style="124"/>
    <col min="16129" max="16129" width="4.7109375" style="124" bestFit="1" customWidth="1"/>
    <col min="16130" max="16130" width="19.7109375" style="124" customWidth="1"/>
    <col min="16131" max="16131" width="28.7109375" style="124" customWidth="1"/>
    <col min="16132" max="16132" width="33.42578125" style="124" customWidth="1"/>
    <col min="16133" max="16133" width="10.42578125" style="124" bestFit="1" customWidth="1"/>
    <col min="16134" max="16384" width="9.140625" style="124"/>
  </cols>
  <sheetData>
    <row r="1" spans="1:10" ht="19.5" customHeight="1" x14ac:dyDescent="0.2">
      <c r="A1" s="209" t="s">
        <v>12</v>
      </c>
      <c r="B1" s="209"/>
      <c r="C1" s="61"/>
      <c r="D1" s="61"/>
    </row>
    <row r="2" spans="1:10" ht="20.100000000000001" customHeight="1" x14ac:dyDescent="0.2">
      <c r="A2" s="211" t="str">
        <f>'Príloha č. 1'!A2:B2</f>
        <v>ELEKTRICKÁ ENERGIA</v>
      </c>
      <c r="B2" s="211"/>
      <c r="C2" s="211"/>
      <c r="D2" s="211"/>
    </row>
    <row r="3" spans="1:10" s="127" customFormat="1" ht="49.5" customHeight="1" x14ac:dyDescent="0.25">
      <c r="A3" s="212" t="s">
        <v>85</v>
      </c>
      <c r="B3" s="212"/>
      <c r="C3" s="212"/>
      <c r="D3" s="212"/>
      <c r="E3" s="126"/>
      <c r="F3" s="126"/>
      <c r="G3" s="126"/>
      <c r="H3" s="126"/>
      <c r="I3" s="126"/>
      <c r="J3" s="126"/>
    </row>
    <row r="5" spans="1:10" s="64" customFormat="1" ht="15" customHeight="1" x14ac:dyDescent="0.25">
      <c r="A5" s="208" t="s">
        <v>1</v>
      </c>
      <c r="B5" s="208"/>
      <c r="C5" s="205" t="str">
        <f>IF('Príloha č. 1'!$C$5="","",'Príloha č. 1'!$C$5)</f>
        <v/>
      </c>
      <c r="D5" s="205"/>
      <c r="E5" s="128"/>
    </row>
    <row r="6" spans="1:10" s="64" customFormat="1" ht="15" customHeight="1" x14ac:dyDescent="0.25">
      <c r="A6" s="208" t="s">
        <v>2</v>
      </c>
      <c r="B6" s="208"/>
      <c r="C6" s="206" t="str">
        <f>IF('Príloha č. 1'!$C$6="","",'Príloha č. 1'!$C$6)</f>
        <v/>
      </c>
      <c r="D6" s="206"/>
    </row>
    <row r="7" spans="1:10" s="61" customFormat="1" ht="15" customHeight="1" x14ac:dyDescent="0.2">
      <c r="A7" s="209" t="s">
        <v>3</v>
      </c>
      <c r="B7" s="209"/>
      <c r="C7" s="13" t="str">
        <f>IF('Príloha č. 1'!C7:D7="","",'Príloha č. 1'!C7:D7)</f>
        <v/>
      </c>
      <c r="D7" s="17"/>
    </row>
    <row r="8" spans="1:10" s="61" customFormat="1" ht="15" customHeight="1" x14ac:dyDescent="0.2">
      <c r="A8" s="209" t="s">
        <v>4</v>
      </c>
      <c r="B8" s="209"/>
      <c r="C8" s="13" t="str">
        <f>IF('Príloha č. 1'!C8:D8="","",'Príloha č. 1'!C8:D8)</f>
        <v/>
      </c>
      <c r="D8" s="17"/>
    </row>
    <row r="9" spans="1:10" ht="15" customHeight="1" x14ac:dyDescent="0.2">
      <c r="A9" s="61"/>
      <c r="B9" s="61"/>
      <c r="C9" s="123"/>
      <c r="D9" s="61"/>
    </row>
    <row r="10" spans="1:10" s="129" customFormat="1" ht="20.100000000000001" customHeight="1" x14ac:dyDescent="0.25">
      <c r="A10" s="207" t="s">
        <v>19</v>
      </c>
      <c r="B10" s="207"/>
      <c r="C10" s="207"/>
      <c r="D10" s="207"/>
    </row>
    <row r="11" spans="1:10" ht="52.5" customHeight="1" x14ac:dyDescent="0.2">
      <c r="A11" s="64" t="s">
        <v>0</v>
      </c>
      <c r="B11" s="208" t="s">
        <v>86</v>
      </c>
      <c r="C11" s="208"/>
      <c r="D11" s="208"/>
    </row>
    <row r="12" spans="1:10" ht="43.5" customHeight="1" x14ac:dyDescent="0.2">
      <c r="A12" s="64" t="s">
        <v>0</v>
      </c>
      <c r="B12" s="208" t="s">
        <v>87</v>
      </c>
      <c r="C12" s="208"/>
      <c r="D12" s="208"/>
    </row>
    <row r="13" spans="1:10" ht="48.75" customHeight="1" x14ac:dyDescent="0.2">
      <c r="A13" s="64" t="s">
        <v>0</v>
      </c>
      <c r="B13" s="208" t="s">
        <v>88</v>
      </c>
      <c r="C13" s="208"/>
      <c r="D13" s="208"/>
    </row>
    <row r="14" spans="1:10" ht="9" customHeight="1" x14ac:dyDescent="0.2">
      <c r="A14" s="125"/>
      <c r="B14" s="125"/>
      <c r="C14" s="125"/>
      <c r="D14" s="125"/>
    </row>
    <row r="15" spans="1:10" s="66" customFormat="1" ht="12" x14ac:dyDescent="0.25">
      <c r="A15" s="66" t="s">
        <v>8</v>
      </c>
      <c r="B15" s="17" t="str">
        <f>IF('Príloha č. 1'!B22="","",'Príloha č. 1'!B22)</f>
        <v/>
      </c>
    </row>
    <row r="16" spans="1:10" s="66" customFormat="1" ht="12" x14ac:dyDescent="0.25">
      <c r="A16" s="66" t="s">
        <v>9</v>
      </c>
      <c r="B16" s="18" t="str">
        <f>IF('Príloha č. 1'!B23="","",'Príloha č. 1'!B23)</f>
        <v/>
      </c>
    </row>
    <row r="17" spans="1:5" ht="15" customHeight="1" x14ac:dyDescent="0.2">
      <c r="A17" s="61"/>
      <c r="B17" s="61"/>
      <c r="C17" s="61"/>
      <c r="D17" s="61"/>
    </row>
    <row r="18" spans="1:5" ht="15" customHeight="1" x14ac:dyDescent="0.2">
      <c r="A18" s="61"/>
      <c r="B18" s="61"/>
      <c r="C18" s="61"/>
      <c r="D18" s="61"/>
    </row>
    <row r="19" spans="1:5" ht="15" customHeight="1" x14ac:dyDescent="0.2">
      <c r="A19" s="61"/>
      <c r="B19" s="61"/>
      <c r="C19" s="61"/>
      <c r="D19" s="61"/>
    </row>
    <row r="20" spans="1:5" s="125" customFormat="1" ht="39.950000000000003" customHeight="1" x14ac:dyDescent="0.2">
      <c r="A20" s="61"/>
      <c r="B20" s="61"/>
      <c r="C20" s="61"/>
      <c r="D20" s="130"/>
    </row>
    <row r="21" spans="1:5" s="125" customFormat="1" ht="45" customHeight="1" x14ac:dyDescent="0.2">
      <c r="A21" s="61"/>
      <c r="B21" s="61"/>
      <c r="C21" s="61"/>
      <c r="D21" s="131" t="s">
        <v>89</v>
      </c>
    </row>
    <row r="22" spans="1:5" s="125" customFormat="1" ht="14.25" x14ac:dyDescent="0.2">
      <c r="A22" s="61"/>
      <c r="B22" s="61"/>
      <c r="C22" s="61"/>
      <c r="D22" s="61"/>
    </row>
    <row r="23" spans="1:5" s="125" customFormat="1" ht="14.25" x14ac:dyDescent="0.2">
      <c r="A23" s="61"/>
      <c r="B23" s="61"/>
      <c r="C23" s="61"/>
      <c r="D23" s="61"/>
    </row>
    <row r="24" spans="1:5" s="132" customFormat="1" ht="12" x14ac:dyDescent="0.2">
      <c r="A24" s="210" t="s">
        <v>10</v>
      </c>
      <c r="B24" s="210"/>
      <c r="C24" s="97"/>
      <c r="D24" s="97"/>
    </row>
    <row r="25" spans="1:5" s="136" customFormat="1" ht="12" customHeight="1" x14ac:dyDescent="0.2">
      <c r="A25" s="133"/>
      <c r="B25" s="207" t="s">
        <v>11</v>
      </c>
      <c r="C25" s="207"/>
      <c r="D25" s="134"/>
      <c r="E25" s="135"/>
    </row>
  </sheetData>
  <mergeCells count="15">
    <mergeCell ref="A1:B1"/>
    <mergeCell ref="A2:D2"/>
    <mergeCell ref="A3:D3"/>
    <mergeCell ref="A5:B5"/>
    <mergeCell ref="C5:D5"/>
    <mergeCell ref="B25:C25"/>
    <mergeCell ref="A6:B6"/>
    <mergeCell ref="C6:D6"/>
    <mergeCell ref="A7:B7"/>
    <mergeCell ref="A8:B8"/>
    <mergeCell ref="A10:D10"/>
    <mergeCell ref="B11:D11"/>
    <mergeCell ref="B12:D12"/>
    <mergeCell ref="B13:D13"/>
    <mergeCell ref="A24:B24"/>
  </mergeCells>
  <conditionalFormatting sqref="A25">
    <cfRule type="containsBlanks" dxfId="23" priority="16">
      <formula>LEN(TRIM(A25))=0</formula>
    </cfRule>
  </conditionalFormatting>
  <conditionalFormatting sqref="C5:D5">
    <cfRule type="containsBlanks" dxfId="22" priority="11">
      <formula>LEN(TRIM(C5))=0</formula>
    </cfRule>
    <cfRule type="containsBlanks" dxfId="21" priority="12">
      <formula>LEN(TRIM(C5))=0</formula>
    </cfRule>
  </conditionalFormatting>
  <conditionalFormatting sqref="C6:D6">
    <cfRule type="containsBlanks" dxfId="20" priority="9">
      <formula>LEN(TRIM(C6))=0</formula>
    </cfRule>
    <cfRule type="containsBlanks" dxfId="19" priority="10">
      <formula>LEN(TRIM(C6))=0</formula>
    </cfRule>
  </conditionalFormatting>
  <conditionalFormatting sqref="B16">
    <cfRule type="containsBlanks" dxfId="18" priority="3">
      <formula>LEN(TRIM(B16))=0</formula>
    </cfRule>
  </conditionalFormatting>
  <conditionalFormatting sqref="B15">
    <cfRule type="containsBlanks" dxfId="17" priority="4">
      <formula>LEN(TRIM(B15))=0</formula>
    </cfRule>
  </conditionalFormatting>
  <conditionalFormatting sqref="C8">
    <cfRule type="containsBlanks" dxfId="16" priority="1">
      <formula>LEN(TRIM(C8))=0</formula>
    </cfRule>
  </conditionalFormatting>
  <conditionalFormatting sqref="C7">
    <cfRule type="containsBlanks" dxfId="15" priority="2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4&amp;"Arial,Normálne"
Vyhlásenie uchádzača ku konfliktu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3"/>
  <sheetViews>
    <sheetView showGridLines="0" topLeftCell="A16" zoomScaleNormal="100" workbookViewId="0">
      <selection activeCell="B22" sqref="B22:C22"/>
    </sheetView>
  </sheetViews>
  <sheetFormatPr defaultRowHeight="12.75" x14ac:dyDescent="0.2"/>
  <cols>
    <col min="1" max="1" width="8.7109375" style="138" customWidth="1"/>
    <col min="2" max="2" width="48.7109375" style="138" customWidth="1"/>
    <col min="3" max="3" width="32.7109375" style="138" customWidth="1"/>
    <col min="4" max="4" width="32.7109375" style="137" customWidth="1"/>
    <col min="5" max="6" width="12.7109375" style="137" customWidth="1"/>
    <col min="7" max="7" width="15.7109375" style="137" customWidth="1"/>
    <col min="8" max="8" width="7.85546875" style="138" customWidth="1"/>
    <col min="9" max="9" width="15.7109375" style="138" customWidth="1"/>
    <col min="10" max="10" width="10.7109375" style="138" customWidth="1"/>
    <col min="11" max="11" width="15.7109375" style="138" customWidth="1"/>
    <col min="12" max="16384" width="9.140625" style="138"/>
  </cols>
  <sheetData>
    <row r="1" spans="1:11" ht="15" customHeight="1" x14ac:dyDescent="0.2">
      <c r="A1" s="221" t="s">
        <v>12</v>
      </c>
      <c r="B1" s="221"/>
      <c r="C1" s="221"/>
      <c r="D1" s="221"/>
    </row>
    <row r="2" spans="1:11" ht="19.5" customHeight="1" x14ac:dyDescent="0.2">
      <c r="A2" s="222" t="str">
        <f>'Príloha č. 1'!A2:B2</f>
        <v>ELEKTRICKÁ ENERGIA</v>
      </c>
      <c r="B2" s="222"/>
      <c r="C2" s="222"/>
      <c r="D2" s="222"/>
      <c r="E2" s="139"/>
      <c r="F2" s="139"/>
      <c r="G2" s="139"/>
      <c r="H2" s="139"/>
      <c r="I2" s="139"/>
      <c r="J2" s="139"/>
      <c r="K2" s="139"/>
    </row>
    <row r="3" spans="1:11" s="141" customFormat="1" ht="49.5" customHeight="1" x14ac:dyDescent="0.25">
      <c r="A3" s="212" t="s">
        <v>120</v>
      </c>
      <c r="B3" s="212"/>
      <c r="C3" s="212"/>
      <c r="D3" s="212"/>
      <c r="E3" s="140"/>
      <c r="F3" s="140"/>
      <c r="G3" s="140"/>
      <c r="H3" s="140"/>
      <c r="I3" s="140"/>
      <c r="J3" s="140"/>
      <c r="K3" s="140"/>
    </row>
    <row r="4" spans="1:11" s="141" customFormat="1" ht="12.75" customHeight="1" thickBot="1" x14ac:dyDescent="0.3">
      <c r="A4" s="223"/>
      <c r="B4" s="223"/>
      <c r="C4" s="223"/>
      <c r="D4" s="223"/>
      <c r="E4" s="140"/>
      <c r="F4" s="140"/>
      <c r="G4" s="140"/>
      <c r="H4" s="140"/>
      <c r="I4" s="140"/>
      <c r="J4" s="140"/>
      <c r="K4" s="140"/>
    </row>
    <row r="5" spans="1:11" s="142" customFormat="1" ht="66" customHeight="1" x14ac:dyDescent="0.25">
      <c r="A5" s="224" t="s">
        <v>103</v>
      </c>
      <c r="B5" s="225"/>
      <c r="C5" s="228" t="s">
        <v>90</v>
      </c>
      <c r="D5" s="229"/>
    </row>
    <row r="6" spans="1:11" s="142" customFormat="1" ht="27.75" customHeight="1" thickBot="1" x14ac:dyDescent="0.3">
      <c r="A6" s="226"/>
      <c r="B6" s="227"/>
      <c r="C6" s="143" t="s">
        <v>91</v>
      </c>
      <c r="D6" s="144" t="s">
        <v>92</v>
      </c>
    </row>
    <row r="7" spans="1:11" s="145" customFormat="1" ht="87" customHeight="1" x14ac:dyDescent="0.25">
      <c r="A7" s="213" t="s">
        <v>101</v>
      </c>
      <c r="B7" s="214"/>
      <c r="C7" s="214"/>
      <c r="D7" s="215"/>
    </row>
    <row r="8" spans="1:11" s="148" customFormat="1" ht="48" x14ac:dyDescent="0.2">
      <c r="A8" s="146" t="s">
        <v>93</v>
      </c>
      <c r="B8" s="171" t="s">
        <v>105</v>
      </c>
      <c r="C8" s="147" t="s">
        <v>102</v>
      </c>
      <c r="D8" s="187"/>
    </row>
    <row r="9" spans="1:11" s="148" customFormat="1" ht="72" x14ac:dyDescent="0.25">
      <c r="A9" s="146" t="s">
        <v>94</v>
      </c>
      <c r="B9" s="179" t="s">
        <v>119</v>
      </c>
      <c r="C9" s="147" t="s">
        <v>102</v>
      </c>
      <c r="D9" s="187"/>
    </row>
    <row r="10" spans="1:11" s="148" customFormat="1" ht="84" x14ac:dyDescent="0.25">
      <c r="A10" s="149">
        <v>44256</v>
      </c>
      <c r="B10" s="172" t="s">
        <v>104</v>
      </c>
      <c r="C10" s="147" t="s">
        <v>102</v>
      </c>
      <c r="D10" s="187"/>
    </row>
    <row r="11" spans="1:11" s="148" customFormat="1" ht="75.75" customHeight="1" x14ac:dyDescent="0.25">
      <c r="A11" s="149">
        <v>44287</v>
      </c>
      <c r="B11" s="173" t="s">
        <v>106</v>
      </c>
      <c r="C11" s="147" t="s">
        <v>102</v>
      </c>
      <c r="D11" s="187"/>
    </row>
    <row r="12" spans="1:11" s="148" customFormat="1" ht="261" customHeight="1" x14ac:dyDescent="0.25">
      <c r="A12" s="149">
        <v>44317</v>
      </c>
      <c r="B12" s="173" t="s">
        <v>107</v>
      </c>
      <c r="C12" s="147" t="s">
        <v>102</v>
      </c>
      <c r="D12" s="187"/>
    </row>
    <row r="13" spans="1:11" s="148" customFormat="1" ht="149.25" customHeight="1" x14ac:dyDescent="0.25">
      <c r="A13" s="149">
        <v>44348</v>
      </c>
      <c r="B13" s="173" t="s">
        <v>108</v>
      </c>
      <c r="C13" s="147" t="s">
        <v>109</v>
      </c>
      <c r="D13" s="187"/>
    </row>
    <row r="14" spans="1:11" s="148" customFormat="1" ht="75.75" customHeight="1" x14ac:dyDescent="0.25">
      <c r="A14" s="149">
        <v>44378</v>
      </c>
      <c r="B14" s="173" t="s">
        <v>110</v>
      </c>
      <c r="C14" s="147" t="s">
        <v>109</v>
      </c>
      <c r="D14" s="187"/>
    </row>
    <row r="15" spans="1:11" s="148" customFormat="1" ht="96" x14ac:dyDescent="0.25">
      <c r="A15" s="149">
        <v>44409</v>
      </c>
      <c r="B15" s="173" t="s">
        <v>111</v>
      </c>
      <c r="C15" s="147" t="s">
        <v>102</v>
      </c>
      <c r="D15" s="187"/>
    </row>
    <row r="16" spans="1:11" s="148" customFormat="1" ht="75.75" customHeight="1" x14ac:dyDescent="0.25">
      <c r="A16" s="149">
        <v>44440</v>
      </c>
      <c r="B16" s="173" t="s">
        <v>112</v>
      </c>
      <c r="C16" s="147" t="s">
        <v>109</v>
      </c>
      <c r="D16" s="187"/>
    </row>
    <row r="17" spans="1:5" s="148" customFormat="1" ht="48" x14ac:dyDescent="0.25">
      <c r="A17" s="149">
        <v>44470</v>
      </c>
      <c r="B17" s="173" t="s">
        <v>113</v>
      </c>
      <c r="C17" s="147" t="s">
        <v>102</v>
      </c>
      <c r="D17" s="187"/>
    </row>
    <row r="18" spans="1:5" s="148" customFormat="1" ht="60.75" thickBot="1" x14ac:dyDescent="0.3">
      <c r="A18" s="174">
        <v>44501</v>
      </c>
      <c r="B18" s="175" t="s">
        <v>114</v>
      </c>
      <c r="C18" s="150" t="s">
        <v>102</v>
      </c>
      <c r="D18" s="188"/>
    </row>
    <row r="19" spans="1:5" s="148" customFormat="1" ht="12" customHeight="1" x14ac:dyDescent="0.25">
      <c r="A19" s="151"/>
      <c r="B19" s="152"/>
      <c r="C19" s="153"/>
      <c r="D19" s="154"/>
    </row>
    <row r="20" spans="1:5" s="156" customFormat="1" ht="24.95" customHeight="1" x14ac:dyDescent="0.25">
      <c r="A20" s="216" t="s">
        <v>115</v>
      </c>
      <c r="B20" s="217"/>
      <c r="C20" s="218"/>
      <c r="D20" s="155"/>
    </row>
    <row r="21" spans="1:5" s="159" customFormat="1" ht="24.95" customHeight="1" x14ac:dyDescent="0.25">
      <c r="A21" s="157" t="s">
        <v>58</v>
      </c>
      <c r="B21" s="219" t="s">
        <v>29</v>
      </c>
      <c r="C21" s="219"/>
      <c r="D21" s="158"/>
    </row>
    <row r="22" spans="1:5" s="159" customFormat="1" ht="24.95" customHeight="1" x14ac:dyDescent="0.25">
      <c r="A22" s="189" t="s">
        <v>52</v>
      </c>
      <c r="B22" s="219" t="s">
        <v>30</v>
      </c>
      <c r="C22" s="219"/>
      <c r="D22" s="158"/>
    </row>
    <row r="23" spans="1:5" s="159" customFormat="1" ht="24.95" customHeight="1" x14ac:dyDescent="0.25">
      <c r="A23" s="160"/>
      <c r="B23" s="160"/>
      <c r="C23" s="160"/>
      <c r="D23" s="158"/>
    </row>
    <row r="24" spans="1:5" s="66" customFormat="1" ht="18" customHeight="1" x14ac:dyDescent="0.25">
      <c r="A24" s="129" t="s">
        <v>8</v>
      </c>
      <c r="B24" s="180" t="str">
        <f>IF('Príloha č. 1'!B22="","",'Príloha č. 1'!B22)</f>
        <v/>
      </c>
    </row>
    <row r="25" spans="1:5" s="66" customFormat="1" ht="18.75" customHeight="1" x14ac:dyDescent="0.25">
      <c r="A25" s="129" t="s">
        <v>9</v>
      </c>
      <c r="B25" s="181" t="str">
        <f>IF('Príloha č. 1'!B23="","",'Príloha č. 1'!B23)</f>
        <v/>
      </c>
    </row>
    <row r="26" spans="1:5" s="124" customFormat="1" ht="15" customHeight="1" x14ac:dyDescent="0.2">
      <c r="A26" s="61"/>
      <c r="B26" s="61"/>
      <c r="C26" s="61"/>
      <c r="D26" s="61"/>
    </row>
    <row r="27" spans="1:5" s="124" customFormat="1" ht="15" customHeight="1" x14ac:dyDescent="0.2">
      <c r="A27" s="61"/>
      <c r="B27" s="61"/>
      <c r="C27" s="61"/>
      <c r="D27" s="61"/>
    </row>
    <row r="28" spans="1:5" s="124" customFormat="1" ht="15" customHeight="1" x14ac:dyDescent="0.2">
      <c r="A28" s="61"/>
      <c r="B28" s="61"/>
      <c r="C28" s="61"/>
      <c r="D28" s="61"/>
    </row>
    <row r="29" spans="1:5" s="125" customFormat="1" ht="39.950000000000003" customHeight="1" x14ac:dyDescent="0.2">
      <c r="A29" s="61"/>
      <c r="B29" s="61"/>
      <c r="C29" s="61"/>
      <c r="D29" s="130"/>
    </row>
    <row r="30" spans="1:5" s="125" customFormat="1" ht="45" customHeight="1" x14ac:dyDescent="0.2">
      <c r="A30" s="61"/>
      <c r="B30" s="61"/>
      <c r="C30" s="61"/>
      <c r="D30" s="131" t="s">
        <v>89</v>
      </c>
    </row>
    <row r="31" spans="1:5" s="161" customFormat="1" x14ac:dyDescent="0.2">
      <c r="C31" s="162" t="s">
        <v>95</v>
      </c>
      <c r="E31" s="163"/>
    </row>
    <row r="32" spans="1:5" s="165" customFormat="1" ht="11.25" x14ac:dyDescent="0.2">
      <c r="A32" s="220" t="s">
        <v>10</v>
      </c>
      <c r="B32" s="220"/>
      <c r="C32" s="220"/>
      <c r="D32" s="164"/>
    </row>
    <row r="33" spans="1:5" s="168" customFormat="1" ht="15" customHeight="1" x14ac:dyDescent="0.2">
      <c r="A33" s="166"/>
      <c r="B33" s="167" t="s">
        <v>11</v>
      </c>
      <c r="D33" s="167"/>
      <c r="E33" s="169"/>
    </row>
  </sheetData>
  <mergeCells count="11">
    <mergeCell ref="A7:D7"/>
    <mergeCell ref="A20:C20"/>
    <mergeCell ref="B21:C21"/>
    <mergeCell ref="A32:C32"/>
    <mergeCell ref="A1:D1"/>
    <mergeCell ref="A2:D2"/>
    <mergeCell ref="A3:D3"/>
    <mergeCell ref="A4:D4"/>
    <mergeCell ref="A5:B6"/>
    <mergeCell ref="C5:D5"/>
    <mergeCell ref="B22:C22"/>
  </mergeCells>
  <conditionalFormatting sqref="D8:D18">
    <cfRule type="containsBlanks" dxfId="14" priority="5">
      <formula>LEN(TRIM(D8))=0</formula>
    </cfRule>
  </conditionalFormatting>
  <conditionalFormatting sqref="B24">
    <cfRule type="containsBlanks" dxfId="13" priority="2">
      <formula>LEN(TRIM(B24))=0</formula>
    </cfRule>
  </conditionalFormatting>
  <conditionalFormatting sqref="B25">
    <cfRule type="containsBlanks" dxfId="12" priority="1">
      <formula>LEN(TRIM(B25))=0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3 k  Zmluve o dodávke elektriny)&amp;"Arial,Normálne"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0"/>
  <sheetViews>
    <sheetView showGridLines="0" tabSelected="1" view="pageLayout" zoomScaleNormal="100" workbookViewId="0">
      <selection activeCell="M13" sqref="M13:U13"/>
    </sheetView>
  </sheetViews>
  <sheetFormatPr defaultColWidth="1.140625" defaultRowHeight="12" x14ac:dyDescent="0.2"/>
  <cols>
    <col min="1" max="1" width="1" style="7" customWidth="1"/>
    <col min="2" max="2" width="10.28515625" style="190" customWidth="1"/>
    <col min="3" max="3" width="28" style="7" customWidth="1"/>
    <col min="4" max="4" width="1.140625" style="7" customWidth="1"/>
    <col min="5" max="5" width="12.7109375" style="27" customWidth="1"/>
    <col min="6" max="6" width="10.7109375" style="7" customWidth="1"/>
    <col min="7" max="7" width="6.7109375" style="7" customWidth="1"/>
    <col min="8" max="9" width="10.7109375" style="7" customWidth="1"/>
    <col min="10" max="10" width="11.5703125" style="7" customWidth="1"/>
    <col min="11" max="11" width="11.7109375" style="7" customWidth="1"/>
    <col min="12" max="12" width="1.140625" style="7" customWidth="1"/>
    <col min="13" max="13" width="13" style="7" customWidth="1"/>
    <col min="14" max="14" width="11.42578125" style="7" customWidth="1"/>
    <col min="15" max="15" width="9.7109375" style="7" customWidth="1"/>
    <col min="16" max="16" width="10.42578125" style="7" customWidth="1"/>
    <col min="17" max="17" width="11.42578125" style="7" customWidth="1"/>
    <col min="18" max="18" width="12.5703125" style="7" customWidth="1"/>
    <col min="19" max="19" width="13" style="7" customWidth="1"/>
    <col min="20" max="20" width="1.140625" style="7" customWidth="1"/>
    <col min="21" max="21" width="15" style="7" customWidth="1"/>
    <col min="22" max="16384" width="1.140625" style="7"/>
  </cols>
  <sheetData>
    <row r="1" spans="2:21" x14ac:dyDescent="0.2">
      <c r="B1" s="203" t="s">
        <v>12</v>
      </c>
      <c r="C1" s="203"/>
    </row>
    <row r="2" spans="2:21" x14ac:dyDescent="0.2">
      <c r="B2" s="201" t="s">
        <v>27</v>
      </c>
      <c r="C2" s="201"/>
      <c r="D2" s="201"/>
      <c r="E2" s="201"/>
    </row>
    <row r="3" spans="2:21" s="3" customFormat="1" ht="49.5" customHeight="1" x14ac:dyDescent="0.25">
      <c r="B3" s="249" t="s">
        <v>96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</row>
    <row r="5" spans="2:21" ht="35.1" customHeight="1" x14ac:dyDescent="0.2">
      <c r="B5" s="245" t="s">
        <v>83</v>
      </c>
      <c r="C5" s="246"/>
      <c r="D5" s="108"/>
      <c r="E5" s="237" t="s">
        <v>127</v>
      </c>
      <c r="F5" s="238"/>
      <c r="G5" s="238"/>
      <c r="H5" s="238"/>
      <c r="I5" s="238"/>
      <c r="J5" s="238"/>
      <c r="K5" s="239"/>
      <c r="L5" s="108"/>
      <c r="M5" s="231" t="s">
        <v>128</v>
      </c>
      <c r="N5" s="231"/>
      <c r="O5" s="231"/>
      <c r="P5" s="231"/>
      <c r="Q5" s="231"/>
      <c r="R5" s="231"/>
      <c r="S5" s="232"/>
      <c r="T5" s="115"/>
      <c r="U5" s="243" t="s">
        <v>72</v>
      </c>
    </row>
    <row r="6" spans="2:21" ht="41.25" customHeight="1" x14ac:dyDescent="0.2">
      <c r="B6" s="247"/>
      <c r="C6" s="248"/>
      <c r="D6" s="109"/>
      <c r="E6" s="240"/>
      <c r="F6" s="241"/>
      <c r="G6" s="241"/>
      <c r="H6" s="241"/>
      <c r="I6" s="241"/>
      <c r="J6" s="241"/>
      <c r="K6" s="242"/>
      <c r="L6" s="109"/>
      <c r="M6" s="233"/>
      <c r="N6" s="233"/>
      <c r="O6" s="233"/>
      <c r="P6" s="233"/>
      <c r="Q6" s="233"/>
      <c r="R6" s="233"/>
      <c r="S6" s="234"/>
      <c r="T6" s="111"/>
      <c r="U6" s="244"/>
    </row>
    <row r="7" spans="2:21" s="121" customFormat="1" ht="15.75" customHeight="1" x14ac:dyDescent="0.15">
      <c r="B7" s="258">
        <v>1</v>
      </c>
      <c r="C7" s="259"/>
      <c r="D7" s="118"/>
      <c r="E7" s="119">
        <v>2</v>
      </c>
      <c r="F7" s="120">
        <v>3</v>
      </c>
      <c r="G7" s="119">
        <v>4</v>
      </c>
      <c r="H7" s="120">
        <v>5</v>
      </c>
      <c r="I7" s="119">
        <v>6</v>
      </c>
      <c r="J7" s="119">
        <v>7</v>
      </c>
      <c r="K7" s="120">
        <v>8</v>
      </c>
      <c r="L7" s="118"/>
      <c r="M7" s="120">
        <v>9</v>
      </c>
      <c r="N7" s="120">
        <v>10</v>
      </c>
      <c r="O7" s="120">
        <v>11</v>
      </c>
      <c r="P7" s="120">
        <v>12</v>
      </c>
      <c r="Q7" s="120">
        <v>13</v>
      </c>
      <c r="R7" s="120">
        <v>14</v>
      </c>
      <c r="S7" s="120">
        <v>15</v>
      </c>
      <c r="T7" s="118"/>
      <c r="U7" s="120">
        <v>16</v>
      </c>
    </row>
    <row r="8" spans="2:21" ht="90" customHeight="1" x14ac:dyDescent="0.2">
      <c r="B8" s="245" t="s">
        <v>27</v>
      </c>
      <c r="C8" s="246"/>
      <c r="D8" s="109"/>
      <c r="E8" s="28" t="s">
        <v>97</v>
      </c>
      <c r="F8" s="102" t="s">
        <v>74</v>
      </c>
      <c r="G8" s="102" t="s">
        <v>75</v>
      </c>
      <c r="H8" s="28" t="s">
        <v>76</v>
      </c>
      <c r="I8" s="28" t="s">
        <v>77</v>
      </c>
      <c r="J8" s="28" t="s">
        <v>126</v>
      </c>
      <c r="K8" s="28" t="s">
        <v>81</v>
      </c>
      <c r="L8" s="109"/>
      <c r="M8" s="28" t="s">
        <v>98</v>
      </c>
      <c r="N8" s="113" t="s">
        <v>74</v>
      </c>
      <c r="O8" s="28" t="s">
        <v>75</v>
      </c>
      <c r="P8" s="28" t="s">
        <v>76</v>
      </c>
      <c r="Q8" s="28" t="s">
        <v>77</v>
      </c>
      <c r="R8" s="28" t="s">
        <v>78</v>
      </c>
      <c r="S8" s="28" t="s">
        <v>79</v>
      </c>
      <c r="T8" s="111"/>
      <c r="U8" s="116" t="s">
        <v>80</v>
      </c>
    </row>
    <row r="9" spans="2:21" s="3" customFormat="1" ht="50.1" customHeight="1" x14ac:dyDescent="0.25">
      <c r="B9" s="247"/>
      <c r="C9" s="248"/>
      <c r="D9" s="110"/>
      <c r="E9" s="105">
        <v>2400</v>
      </c>
      <c r="F9" s="184"/>
      <c r="G9" s="183"/>
      <c r="H9" s="106">
        <f>F9*G9</f>
        <v>0</v>
      </c>
      <c r="I9" s="103">
        <f>F9+H9</f>
        <v>0</v>
      </c>
      <c r="J9" s="103">
        <f>E9*F9</f>
        <v>0</v>
      </c>
      <c r="K9" s="103">
        <f>E9*I9</f>
        <v>0</v>
      </c>
      <c r="L9" s="110"/>
      <c r="M9" s="105">
        <v>2400</v>
      </c>
      <c r="N9" s="185"/>
      <c r="O9" s="186"/>
      <c r="P9" s="170">
        <f>N9*O9</f>
        <v>0</v>
      </c>
      <c r="Q9" s="170">
        <f>N9+P9</f>
        <v>0</v>
      </c>
      <c r="R9" s="170">
        <f>M9*N9</f>
        <v>0</v>
      </c>
      <c r="S9" s="170">
        <f>R9+(R9*O9)</f>
        <v>0</v>
      </c>
      <c r="T9" s="112"/>
      <c r="U9" s="170">
        <f>J9+R9</f>
        <v>0</v>
      </c>
    </row>
    <row r="10" spans="2:21" ht="33" customHeight="1" x14ac:dyDescent="0.2">
      <c r="J10" s="122" t="s">
        <v>82</v>
      </c>
      <c r="K10" s="114">
        <f>SUM(K9:K9)</f>
        <v>0</v>
      </c>
    </row>
    <row r="11" spans="2:21" ht="12.75" x14ac:dyDescent="0.2">
      <c r="B11" s="191" t="s">
        <v>8</v>
      </c>
      <c r="C11" s="180" t="str">
        <f>IF('Príloha č. 1'!B22="","",'Príloha č. 1'!B22)</f>
        <v/>
      </c>
    </row>
    <row r="12" spans="2:21" ht="18" customHeight="1" x14ac:dyDescent="0.2">
      <c r="B12" s="191" t="s">
        <v>9</v>
      </c>
      <c r="C12" s="181" t="str">
        <f>IF('Príloha č. 1'!B23="","",'Príloha č. 1'!B23)</f>
        <v/>
      </c>
      <c r="S12" s="104"/>
    </row>
    <row r="13" spans="2:21" ht="60" customHeight="1" x14ac:dyDescent="0.2">
      <c r="M13" s="230" t="s">
        <v>89</v>
      </c>
      <c r="N13" s="230"/>
      <c r="O13" s="230"/>
      <c r="P13" s="230"/>
      <c r="Q13" s="230"/>
      <c r="R13" s="230"/>
      <c r="S13" s="230"/>
      <c r="T13" s="230"/>
      <c r="U13" s="230"/>
    </row>
    <row r="15" spans="2:21" ht="20.100000000000001" customHeight="1" x14ac:dyDescent="0.2">
      <c r="B15" s="9" t="s">
        <v>10</v>
      </c>
      <c r="C15" s="27"/>
    </row>
    <row r="16" spans="2:21" ht="15" customHeight="1" x14ac:dyDescent="0.2">
      <c r="B16" s="192"/>
      <c r="C16" s="235" t="s">
        <v>73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</row>
    <row r="17" spans="2:20" ht="5.0999999999999996" customHeight="1" x14ac:dyDescent="0.2"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</row>
    <row r="18" spans="2:20" ht="15" customHeight="1" x14ac:dyDescent="0.2">
      <c r="B18" s="193"/>
      <c r="C18" s="117" t="s">
        <v>11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</row>
    <row r="19" spans="2:20" ht="5.0999999999999996" customHeight="1" x14ac:dyDescent="0.2">
      <c r="C19" s="27"/>
      <c r="E19" s="7"/>
    </row>
    <row r="20" spans="2:20" ht="15" customHeight="1" x14ac:dyDescent="0.2">
      <c r="B20" s="194"/>
      <c r="C20" s="117" t="s">
        <v>84</v>
      </c>
      <c r="E20" s="7"/>
    </row>
  </sheetData>
  <mergeCells count="12">
    <mergeCell ref="B1:C1"/>
    <mergeCell ref="M13:U13"/>
    <mergeCell ref="M5:S6"/>
    <mergeCell ref="C16:T16"/>
    <mergeCell ref="C17:T17"/>
    <mergeCell ref="E5:K6"/>
    <mergeCell ref="U5:U6"/>
    <mergeCell ref="B2:E2"/>
    <mergeCell ref="B5:C6"/>
    <mergeCell ref="B3:U3"/>
    <mergeCell ref="B8:C9"/>
    <mergeCell ref="B7:C7"/>
  </mergeCells>
  <conditionalFormatting sqref="G9">
    <cfRule type="containsBlanks" dxfId="11" priority="16">
      <formula>LEN(TRIM(G9))=0</formula>
    </cfRule>
  </conditionalFormatting>
  <conditionalFormatting sqref="C12">
    <cfRule type="containsBlanks" dxfId="10" priority="4">
      <formula>LEN(TRIM(C12))=0</formula>
    </cfRule>
  </conditionalFormatting>
  <conditionalFormatting sqref="C11">
    <cfRule type="containsBlanks" dxfId="9" priority="5">
      <formula>LEN(TRIM(C11))=0</formula>
    </cfRule>
  </conditionalFormatting>
  <conditionalFormatting sqref="F9">
    <cfRule type="containsBlanks" dxfId="8" priority="3">
      <formula>LEN(TRIM(F9))=0</formula>
    </cfRule>
  </conditionalFormatting>
  <conditionalFormatting sqref="O9">
    <cfRule type="containsBlanks" dxfId="7" priority="2">
      <formula>LEN(TRIM(O9))=0</formula>
    </cfRule>
  </conditionalFormatting>
  <conditionalFormatting sqref="N9">
    <cfRule type="containsBlanks" dxfId="6" priority="1">
      <formula>LEN(TRIM(N9))=0</formula>
    </cfRule>
  </conditionalFormatting>
  <pageMargins left="0.7" right="0.7" top="0.75" bottom="0.75" header="0.3" footer="0.3"/>
  <pageSetup paperSize="9" scale="61" fitToHeight="0" orientation="landscape" r:id="rId1"/>
  <headerFooter>
    <oddHeader>&amp;L&amp;"Arial,Tučné"&amp;9Príloha č. 6 SP &amp;"Arial,Normálne"(Príloha č. 4 k  Zmluve o dodávke elektriny)&amp;"-,Normálne"&amp;11
K&amp;"Arial,Normálne"&amp;9alkulácia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showGridLines="0" view="pageLayout" zoomScaleNormal="100" workbookViewId="0">
      <selection activeCell="E15" sqref="E15"/>
    </sheetView>
  </sheetViews>
  <sheetFormatPr defaultRowHeight="15" x14ac:dyDescent="0.25"/>
  <cols>
    <col min="1" max="1" width="27.42578125" customWidth="1"/>
    <col min="2" max="9" width="20.7109375" customWidth="1"/>
  </cols>
  <sheetData>
    <row r="1" spans="1:9" ht="12" customHeight="1" x14ac:dyDescent="0.25">
      <c r="A1" s="29" t="str">
        <f>'[1]Príloha č. 1'!A1:B1</f>
        <v>Názov predmetu zákazky:</v>
      </c>
    </row>
    <row r="2" spans="1:9" ht="12" customHeight="1" x14ac:dyDescent="0.25">
      <c r="A2" s="30" t="s">
        <v>27</v>
      </c>
    </row>
    <row r="3" spans="1:9" s="182" customFormat="1" ht="49.5" customHeight="1" x14ac:dyDescent="0.25">
      <c r="A3" s="249" t="s">
        <v>121</v>
      </c>
      <c r="B3" s="249"/>
      <c r="C3" s="249"/>
      <c r="D3" s="249"/>
      <c r="E3" s="249"/>
      <c r="F3" s="249"/>
      <c r="G3" s="249"/>
      <c r="H3" s="249"/>
      <c r="I3" s="249"/>
    </row>
    <row r="4" spans="1:9" s="7" customFormat="1" ht="12" x14ac:dyDescent="0.2">
      <c r="B4" s="27"/>
    </row>
    <row r="5" spans="1:9" s="7" customFormat="1" ht="30" customHeight="1" x14ac:dyDescent="0.2">
      <c r="A5" s="31" t="s">
        <v>31</v>
      </c>
      <c r="B5" s="32" t="s">
        <v>32</v>
      </c>
      <c r="C5" s="33" t="s">
        <v>33</v>
      </c>
      <c r="D5" s="33" t="s">
        <v>34</v>
      </c>
      <c r="E5" s="33" t="s">
        <v>35</v>
      </c>
      <c r="F5" s="33" t="s">
        <v>36</v>
      </c>
      <c r="G5" s="34" t="s">
        <v>37</v>
      </c>
      <c r="H5" s="34" t="s">
        <v>38</v>
      </c>
      <c r="I5" s="35" t="s">
        <v>39</v>
      </c>
    </row>
    <row r="6" spans="1:9" s="7" customFormat="1" ht="48" customHeight="1" x14ac:dyDescent="0.2">
      <c r="A6" s="176" t="s">
        <v>116</v>
      </c>
      <c r="B6" s="101" t="s">
        <v>40</v>
      </c>
      <c r="C6" s="177">
        <v>44562</v>
      </c>
      <c r="D6" s="36" t="s">
        <v>41</v>
      </c>
      <c r="E6" s="36" t="s">
        <v>42</v>
      </c>
      <c r="F6" s="36" t="s">
        <v>43</v>
      </c>
      <c r="G6" s="101">
        <v>2400</v>
      </c>
      <c r="H6" s="178" t="s">
        <v>117</v>
      </c>
      <c r="I6" s="36" t="s">
        <v>44</v>
      </c>
    </row>
    <row r="7" spans="1:9" s="7" customFormat="1" ht="12" x14ac:dyDescent="0.2">
      <c r="B7" s="27"/>
    </row>
    <row r="8" spans="1:9" s="3" customFormat="1" ht="69.75" customHeight="1" x14ac:dyDescent="0.2">
      <c r="A8" s="7"/>
      <c r="B8" s="27"/>
      <c r="C8" s="7"/>
      <c r="D8" s="7"/>
      <c r="E8" s="7"/>
      <c r="F8" s="7"/>
      <c r="G8" s="7"/>
      <c r="H8" s="7"/>
      <c r="I8" s="7"/>
    </row>
    <row r="9" spans="1:9" s="3" customFormat="1" ht="15.75" customHeight="1" x14ac:dyDescent="0.2">
      <c r="A9" s="129" t="s">
        <v>8</v>
      </c>
      <c r="B9" s="180" t="str">
        <f>IF('Príloha č. 1'!B22="","",'Príloha č. 1'!B22)</f>
        <v/>
      </c>
      <c r="C9" s="7"/>
      <c r="D9" s="7"/>
      <c r="E9" s="7"/>
      <c r="F9" s="7"/>
      <c r="G9" s="7"/>
      <c r="H9" s="7"/>
      <c r="I9" s="7"/>
    </row>
    <row r="10" spans="1:9" s="7" customFormat="1" ht="12" customHeight="1" x14ac:dyDescent="0.2">
      <c r="A10" s="129" t="s">
        <v>9</v>
      </c>
      <c r="B10" s="181" t="str">
        <f>IF('Príloha č. 1'!B23="","",'Príloha č. 1'!B23)</f>
        <v/>
      </c>
      <c r="G10" s="230" t="s">
        <v>99</v>
      </c>
      <c r="H10" s="230"/>
      <c r="I10" s="250"/>
    </row>
    <row r="11" spans="1:9" s="7" customFormat="1" x14ac:dyDescent="0.25">
      <c r="A11"/>
      <c r="B11"/>
      <c r="C11"/>
      <c r="D11"/>
      <c r="E11"/>
      <c r="F11"/>
      <c r="G11" s="250"/>
      <c r="H11" s="250"/>
      <c r="I11" s="250"/>
    </row>
    <row r="12" spans="1:9" s="7" customFormat="1" x14ac:dyDescent="0.25">
      <c r="A12"/>
      <c r="B12"/>
      <c r="C12"/>
      <c r="D12"/>
      <c r="E12"/>
      <c r="F12"/>
      <c r="G12" s="250"/>
      <c r="H12" s="250"/>
      <c r="I12" s="250"/>
    </row>
    <row r="13" spans="1:9" s="7" customFormat="1" ht="51" customHeight="1" x14ac:dyDescent="0.25">
      <c r="A13"/>
      <c r="B13"/>
      <c r="C13"/>
      <c r="D13"/>
      <c r="E13"/>
      <c r="F13"/>
      <c r="G13"/>
      <c r="H13"/>
      <c r="I13"/>
    </row>
  </sheetData>
  <mergeCells count="2">
    <mergeCell ref="A3:I3"/>
    <mergeCell ref="G10:I12"/>
  </mergeCells>
  <conditionalFormatting sqref="B10">
    <cfRule type="containsBlanks" dxfId="5" priority="1">
      <formula>LEN(TRIM(B10))=0</formula>
    </cfRule>
  </conditionalFormatting>
  <conditionalFormatting sqref="B9">
    <cfRule type="containsBlanks" dxfId="4" priority="2">
      <formula>LEN(TRIM(B9))=0</formula>
    </cfRule>
  </conditionalFormatting>
  <pageMargins left="0.7" right="0.7" top="0.75" bottom="0.75" header="0.3" footer="0.3"/>
  <pageSetup paperSize="9" scale="67" fitToHeight="0" orientation="landscape" r:id="rId1"/>
  <headerFooter>
    <oddHeader>&amp;L&amp;"Arial,Tučné"&amp;9Príloha č. 7 SP &amp;"Arial,Normálne"(Príloha č. 1 k Zmluve o dodávke elektriny)
Špecifikácia odberných miest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showGridLines="0" view="pageLayout" zoomScaleNormal="100" workbookViewId="0">
      <selection activeCell="E12" sqref="E12"/>
    </sheetView>
  </sheetViews>
  <sheetFormatPr defaultRowHeight="12.75" x14ac:dyDescent="0.2"/>
  <cols>
    <col min="1" max="5" width="30.7109375" style="59" customWidth="1"/>
    <col min="6" max="16384" width="9.140625" style="59"/>
  </cols>
  <sheetData>
    <row r="1" spans="1:5" s="38" customFormat="1" ht="12" customHeight="1" x14ac:dyDescent="0.2">
      <c r="A1" s="37" t="str">
        <f>'[1]Príloha č. 1'!A1:B1</f>
        <v>Názov predmetu zákazky:</v>
      </c>
    </row>
    <row r="2" spans="1:5" s="38" customFormat="1" ht="12" customHeight="1" x14ac:dyDescent="0.2">
      <c r="A2" s="39" t="str">
        <f>'Príloha č. 1'!A2:B2</f>
        <v>ELEKTRICKÁ ENERGIA</v>
      </c>
    </row>
    <row r="3" spans="1:5" s="58" customFormat="1" ht="49.5" customHeight="1" x14ac:dyDescent="0.25">
      <c r="A3" s="251" t="s">
        <v>122</v>
      </c>
      <c r="B3" s="251"/>
      <c r="C3" s="251"/>
      <c r="D3" s="251"/>
      <c r="E3" s="251"/>
    </row>
    <row r="4" spans="1:5" s="38" customFormat="1" x14ac:dyDescent="0.2">
      <c r="B4" s="40"/>
      <c r="C4" s="40"/>
    </row>
    <row r="5" spans="1:5" s="38" customFormat="1" ht="30" customHeight="1" x14ac:dyDescent="0.2">
      <c r="A5" s="41" t="s">
        <v>45</v>
      </c>
      <c r="B5" s="42" t="s">
        <v>46</v>
      </c>
      <c r="C5" s="42" t="s">
        <v>47</v>
      </c>
      <c r="D5" s="33" t="s">
        <v>48</v>
      </c>
      <c r="E5" s="33" t="s">
        <v>49</v>
      </c>
    </row>
    <row r="6" spans="1:5" s="38" customFormat="1" ht="30" customHeight="1" x14ac:dyDescent="0.2">
      <c r="A6" s="43">
        <v>2022</v>
      </c>
      <c r="B6" s="44" t="s">
        <v>50</v>
      </c>
      <c r="C6" s="44" t="s">
        <v>118</v>
      </c>
      <c r="D6" s="45" t="s">
        <v>51</v>
      </c>
      <c r="E6" s="46">
        <v>550</v>
      </c>
    </row>
    <row r="7" spans="1:5" s="38" customFormat="1" ht="30" customHeight="1" x14ac:dyDescent="0.2">
      <c r="A7" s="47">
        <v>2022</v>
      </c>
      <c r="B7" s="48" t="s">
        <v>52</v>
      </c>
      <c r="C7" s="48" t="s">
        <v>53</v>
      </c>
      <c r="D7" s="49" t="s">
        <v>51</v>
      </c>
      <c r="E7" s="49">
        <v>600</v>
      </c>
    </row>
    <row r="8" spans="1:5" s="38" customFormat="1" ht="30" customHeight="1" x14ac:dyDescent="0.2">
      <c r="A8" s="50">
        <v>2022</v>
      </c>
      <c r="B8" s="51" t="s">
        <v>54</v>
      </c>
      <c r="C8" s="51" t="s">
        <v>55</v>
      </c>
      <c r="D8" s="52" t="s">
        <v>51</v>
      </c>
      <c r="E8" s="52">
        <v>600</v>
      </c>
    </row>
    <row r="9" spans="1:5" s="38" customFormat="1" ht="30" customHeight="1" x14ac:dyDescent="0.2">
      <c r="A9" s="53">
        <v>2022</v>
      </c>
      <c r="B9" s="54" t="s">
        <v>56</v>
      </c>
      <c r="C9" s="54" t="s">
        <v>125</v>
      </c>
      <c r="D9" s="55" t="s">
        <v>51</v>
      </c>
      <c r="E9" s="55">
        <v>550</v>
      </c>
    </row>
    <row r="10" spans="1:5" s="38" customFormat="1" x14ac:dyDescent="0.2">
      <c r="B10" s="56"/>
      <c r="C10" s="57"/>
    </row>
    <row r="11" spans="1:5" s="58" customFormat="1" ht="39.950000000000003" customHeight="1" x14ac:dyDescent="0.2">
      <c r="A11" s="38"/>
      <c r="B11" s="40"/>
      <c r="C11" s="40"/>
      <c r="D11" s="38"/>
      <c r="E11" s="38"/>
    </row>
    <row r="12" spans="1:5" s="38" customFormat="1" ht="12" customHeight="1" x14ac:dyDescent="0.2">
      <c r="B12" s="40"/>
      <c r="C12" s="40"/>
    </row>
    <row r="13" spans="1:5" s="38" customFormat="1" x14ac:dyDescent="0.2">
      <c r="A13" s="129" t="s">
        <v>8</v>
      </c>
      <c r="B13" s="180" t="str">
        <f>IF('Príloha č. 1'!B22="","",'Príloha č. 1'!B22)</f>
        <v/>
      </c>
    </row>
    <row r="14" spans="1:5" s="38" customFormat="1" ht="20.100000000000001" customHeight="1" x14ac:dyDescent="0.2">
      <c r="A14" s="129" t="s">
        <v>9</v>
      </c>
      <c r="B14" s="181" t="str">
        <f>IF('Príloha č. 1'!B23="","",'Príloha č. 1'!B23)</f>
        <v/>
      </c>
    </row>
    <row r="15" spans="1:5" s="38" customFormat="1" x14ac:dyDescent="0.2">
      <c r="A15" s="59"/>
      <c r="B15" s="59"/>
      <c r="C15" s="59"/>
      <c r="D15" s="252" t="s">
        <v>123</v>
      </c>
      <c r="E15" s="253"/>
    </row>
    <row r="16" spans="1:5" x14ac:dyDescent="0.2">
      <c r="D16" s="253"/>
      <c r="E16" s="253"/>
    </row>
    <row r="17" spans="4:5" x14ac:dyDescent="0.2">
      <c r="D17" s="253"/>
      <c r="E17" s="253"/>
    </row>
  </sheetData>
  <mergeCells count="2">
    <mergeCell ref="A3:E3"/>
    <mergeCell ref="D15:E17"/>
  </mergeCells>
  <conditionalFormatting sqref="B14">
    <cfRule type="containsBlanks" dxfId="3" priority="1">
      <formula>LEN(TRIM(B14))=0</formula>
    </cfRule>
  </conditionalFormatting>
  <conditionalFormatting sqref="B13">
    <cfRule type="containsBlanks" dxfId="2" priority="2">
      <formula>LEN(TRIM(B13))=0</formula>
    </cfRule>
  </conditionalFormatting>
  <pageMargins left="0.7" right="0.7" top="0.75" bottom="0.75" header="0.3" footer="0.3"/>
  <pageSetup paperSize="9" scale="85" fitToHeight="0" orientation="landscape" r:id="rId1"/>
  <headerFooter>
    <oddHeader xml:space="preserve">&amp;L&amp;"Arial,Tučné"&amp;9Príloha č. 8 SP &amp;"Arial,Normálne"(Príloha č. 2 k Zmluve o dodávke elektriny)
Rozsah rezervovaného výkonu pre jednotlivé štvrťroky počas trvania zmluvy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view="pageLayout" zoomScaleNormal="100" workbookViewId="0">
      <selection activeCell="A2" sqref="A2:F2"/>
    </sheetView>
  </sheetViews>
  <sheetFormatPr defaultRowHeight="12" x14ac:dyDescent="0.2"/>
  <cols>
    <col min="1" max="1" width="5.28515625" style="61" customWidth="1"/>
    <col min="2" max="4" width="22.7109375" style="61" customWidth="1"/>
    <col min="5" max="5" width="14.28515625" style="61" customWidth="1"/>
    <col min="6" max="6" width="22.7109375" style="61" customWidth="1"/>
    <col min="7" max="16384" width="9.140625" style="61"/>
  </cols>
  <sheetData>
    <row r="1" spans="1:13" x14ac:dyDescent="0.2">
      <c r="A1" s="209" t="s">
        <v>12</v>
      </c>
      <c r="B1" s="209"/>
      <c r="C1" s="60"/>
      <c r="D1" s="60"/>
      <c r="E1" s="60"/>
      <c r="F1" s="60"/>
    </row>
    <row r="2" spans="1:13" ht="20.100000000000001" customHeight="1" x14ac:dyDescent="0.2">
      <c r="A2" s="211" t="str">
        <f>'Príloha č. 1'!A2:B2</f>
        <v>ELEKTRICKÁ ENERGIA</v>
      </c>
      <c r="B2" s="211"/>
      <c r="C2" s="211"/>
      <c r="D2" s="211"/>
      <c r="E2" s="211"/>
      <c r="F2" s="211"/>
    </row>
    <row r="3" spans="1:13" ht="49.5" customHeight="1" x14ac:dyDescent="0.2">
      <c r="A3" s="212" t="s">
        <v>124</v>
      </c>
      <c r="B3" s="212"/>
      <c r="C3" s="212"/>
      <c r="D3" s="212"/>
      <c r="E3" s="212"/>
      <c r="F3" s="212"/>
      <c r="G3" s="62"/>
      <c r="H3" s="62"/>
      <c r="I3" s="62"/>
      <c r="J3" s="62"/>
      <c r="K3" s="62"/>
      <c r="L3" s="62"/>
      <c r="M3" s="62"/>
    </row>
    <row r="5" spans="1:13" s="64" customFormat="1" ht="30" customHeight="1" x14ac:dyDescent="0.25">
      <c r="A5" s="256" t="s">
        <v>57</v>
      </c>
      <c r="B5" s="256"/>
      <c r="C5" s="256"/>
      <c r="D5" s="256"/>
      <c r="E5" s="256"/>
      <c r="F5" s="256"/>
      <c r="G5" s="63"/>
      <c r="H5" s="63"/>
      <c r="I5" s="63"/>
      <c r="J5" s="63"/>
      <c r="K5" s="63"/>
      <c r="L5" s="63"/>
      <c r="M5" s="63"/>
    </row>
    <row r="6" spans="1:13" s="64" customFormat="1" ht="30" customHeight="1" x14ac:dyDescent="0.25">
      <c r="A6" s="64" t="s">
        <v>58</v>
      </c>
      <c r="B6" s="255" t="s">
        <v>59</v>
      </c>
      <c r="C6" s="255"/>
      <c r="D6" s="255"/>
      <c r="E6" s="65"/>
      <c r="F6" s="63"/>
      <c r="G6" s="63"/>
      <c r="H6" s="63"/>
      <c r="I6" s="63"/>
      <c r="J6" s="63"/>
      <c r="K6" s="63"/>
      <c r="L6" s="63"/>
      <c r="M6" s="63"/>
    </row>
    <row r="7" spans="1:13" s="64" customFormat="1" ht="30" customHeight="1" x14ac:dyDescent="0.25">
      <c r="A7" s="64" t="s">
        <v>52</v>
      </c>
      <c r="B7" s="255" t="s">
        <v>60</v>
      </c>
      <c r="C7" s="255"/>
      <c r="D7" s="255"/>
      <c r="E7" s="65"/>
      <c r="F7" s="63"/>
      <c r="G7" s="63"/>
      <c r="H7" s="63"/>
      <c r="I7" s="63"/>
      <c r="J7" s="63"/>
      <c r="K7" s="63"/>
      <c r="L7" s="63"/>
      <c r="M7" s="63"/>
    </row>
    <row r="8" spans="1:13" s="64" customFormat="1" ht="30" customHeight="1" x14ac:dyDescent="0.25">
      <c r="A8" s="66" t="s">
        <v>54</v>
      </c>
      <c r="B8" s="256" t="s">
        <v>61</v>
      </c>
      <c r="C8" s="256"/>
      <c r="D8" s="256"/>
      <c r="E8" s="67"/>
      <c r="F8" s="63"/>
      <c r="G8" s="63"/>
      <c r="H8" s="63"/>
      <c r="I8" s="63"/>
      <c r="J8" s="63"/>
      <c r="K8" s="63"/>
      <c r="L8" s="63"/>
      <c r="M8" s="63"/>
    </row>
    <row r="9" spans="1:13" s="64" customFormat="1" ht="30" customHeight="1" x14ac:dyDescent="0.25">
      <c r="A9" s="66" t="s">
        <v>62</v>
      </c>
      <c r="B9" s="256" t="s">
        <v>63</v>
      </c>
      <c r="C9" s="256"/>
      <c r="D9" s="256"/>
      <c r="E9" s="67"/>
      <c r="F9" s="63"/>
      <c r="G9" s="63"/>
      <c r="H9" s="63"/>
      <c r="I9" s="63"/>
      <c r="J9" s="63"/>
      <c r="K9" s="63"/>
      <c r="L9" s="63"/>
      <c r="M9" s="63"/>
    </row>
    <row r="10" spans="1:13" ht="15" customHeight="1" thickBot="1" x14ac:dyDescent="0.25">
      <c r="A10" s="209"/>
      <c r="B10" s="209"/>
      <c r="C10" s="209"/>
      <c r="D10" s="209"/>
      <c r="E10" s="209"/>
      <c r="F10" s="209"/>
    </row>
    <row r="11" spans="1:13" ht="72" x14ac:dyDescent="0.2">
      <c r="A11" s="68" t="s">
        <v>64</v>
      </c>
      <c r="B11" s="69" t="s">
        <v>65</v>
      </c>
      <c r="C11" s="69" t="s">
        <v>66</v>
      </c>
      <c r="D11" s="69" t="s">
        <v>67</v>
      </c>
      <c r="E11" s="70" t="s">
        <v>68</v>
      </c>
      <c r="F11" s="71" t="s">
        <v>69</v>
      </c>
    </row>
    <row r="12" spans="1:13" ht="9.9499999999999993" customHeight="1" x14ac:dyDescent="0.2">
      <c r="A12" s="72" t="s">
        <v>58</v>
      </c>
      <c r="B12" s="73" t="s">
        <v>52</v>
      </c>
      <c r="C12" s="73" t="s">
        <v>54</v>
      </c>
      <c r="D12" s="73" t="s">
        <v>62</v>
      </c>
      <c r="E12" s="74" t="s">
        <v>70</v>
      </c>
      <c r="F12" s="75" t="s">
        <v>71</v>
      </c>
    </row>
    <row r="13" spans="1:13" s="66" customFormat="1" ht="15" customHeight="1" x14ac:dyDescent="0.25">
      <c r="A13" s="76"/>
      <c r="B13" s="77"/>
      <c r="C13" s="78"/>
      <c r="D13" s="77"/>
      <c r="E13" s="79"/>
      <c r="F13" s="80"/>
    </row>
    <row r="14" spans="1:13" s="66" customFormat="1" ht="15" customHeight="1" x14ac:dyDescent="0.25">
      <c r="A14" s="76"/>
      <c r="B14" s="77"/>
      <c r="C14" s="78"/>
      <c r="D14" s="77"/>
      <c r="E14" s="79"/>
      <c r="F14" s="80"/>
    </row>
    <row r="15" spans="1:13" s="66" customFormat="1" ht="15" customHeight="1" x14ac:dyDescent="0.25">
      <c r="A15" s="76"/>
      <c r="B15" s="77"/>
      <c r="C15" s="78"/>
      <c r="D15" s="77"/>
      <c r="E15" s="79"/>
      <c r="F15" s="80"/>
    </row>
    <row r="16" spans="1:13" s="66" customFormat="1" ht="15" customHeight="1" x14ac:dyDescent="0.25">
      <c r="A16" s="76"/>
      <c r="B16" s="77"/>
      <c r="C16" s="78"/>
      <c r="D16" s="77"/>
      <c r="E16" s="79"/>
      <c r="F16" s="80"/>
    </row>
    <row r="17" spans="1:7" s="66" customFormat="1" ht="15" customHeight="1" x14ac:dyDescent="0.25">
      <c r="A17" s="81"/>
      <c r="B17" s="82"/>
      <c r="C17" s="83"/>
      <c r="D17" s="82"/>
      <c r="E17" s="84"/>
      <c r="F17" s="85"/>
    </row>
    <row r="18" spans="1:7" s="66" customFormat="1" ht="15" customHeight="1" thickBot="1" x14ac:dyDescent="0.3">
      <c r="A18" s="86"/>
      <c r="B18" s="87"/>
      <c r="C18" s="88"/>
      <c r="D18" s="87"/>
      <c r="E18" s="89"/>
      <c r="F18" s="90"/>
    </row>
    <row r="19" spans="1:7" s="66" customFormat="1" ht="30" customHeight="1" x14ac:dyDescent="0.25">
      <c r="A19" s="207"/>
      <c r="B19" s="207"/>
      <c r="C19" s="207"/>
      <c r="D19" s="207"/>
      <c r="E19" s="207"/>
      <c r="F19" s="207"/>
    </row>
    <row r="20" spans="1:7" ht="15" customHeight="1" x14ac:dyDescent="0.2"/>
    <row r="21" spans="1:7" ht="12.95" customHeight="1" x14ac:dyDescent="0.2">
      <c r="A21" s="61" t="s">
        <v>8</v>
      </c>
      <c r="B21" s="180" t="str">
        <f>IF('Príloha č. 1'!B22="","",'Príloha č. 1'!B22)</f>
        <v/>
      </c>
      <c r="C21" s="91"/>
      <c r="D21" s="92"/>
      <c r="E21" s="92"/>
      <c r="F21" s="91"/>
    </row>
    <row r="22" spans="1:7" ht="12.95" customHeight="1" x14ac:dyDescent="0.2">
      <c r="A22" s="61" t="s">
        <v>9</v>
      </c>
      <c r="B22" s="181" t="str">
        <f>IF('Príloha č. 1'!B23="","",'Príloha č. 1'!B23)</f>
        <v/>
      </c>
      <c r="C22" s="93"/>
      <c r="D22" s="94"/>
      <c r="E22" s="94"/>
      <c r="F22" s="93"/>
    </row>
    <row r="23" spans="1:7" ht="15" customHeight="1" x14ac:dyDescent="0.2"/>
    <row r="24" spans="1:7" ht="39.950000000000003" customHeight="1" x14ac:dyDescent="0.2">
      <c r="C24" s="94"/>
      <c r="D24" s="94"/>
      <c r="E24" s="94"/>
      <c r="F24" s="94"/>
    </row>
    <row r="25" spans="1:7" ht="66.75" customHeight="1" x14ac:dyDescent="0.2">
      <c r="C25" s="95"/>
      <c r="E25" s="257" t="s">
        <v>100</v>
      </c>
      <c r="F25" s="257"/>
    </row>
    <row r="26" spans="1:7" ht="15" customHeight="1" x14ac:dyDescent="0.2">
      <c r="C26" s="95"/>
      <c r="D26" s="96"/>
      <c r="E26" s="96"/>
      <c r="F26" s="95"/>
    </row>
    <row r="27" spans="1:7" s="97" customFormat="1" x14ac:dyDescent="0.2">
      <c r="A27" s="210" t="s">
        <v>10</v>
      </c>
      <c r="B27" s="210"/>
    </row>
    <row r="28" spans="1:7" s="100" customFormat="1" ht="12" customHeight="1" x14ac:dyDescent="0.2">
      <c r="A28" s="98"/>
      <c r="B28" s="254" t="s">
        <v>11</v>
      </c>
      <c r="C28" s="207"/>
      <c r="D28" s="207"/>
      <c r="E28" s="207"/>
      <c r="F28" s="207"/>
      <c r="G28" s="99"/>
    </row>
  </sheetData>
  <mergeCells count="13">
    <mergeCell ref="B6:D6"/>
    <mergeCell ref="A1:B1"/>
    <mergeCell ref="A2:F2"/>
    <mergeCell ref="A3:F3"/>
    <mergeCell ref="A5:F5"/>
    <mergeCell ref="B28:F28"/>
    <mergeCell ref="B7:D7"/>
    <mergeCell ref="B8:D8"/>
    <mergeCell ref="B9:D9"/>
    <mergeCell ref="A10:F10"/>
    <mergeCell ref="A19:F19"/>
    <mergeCell ref="A27:B27"/>
    <mergeCell ref="E25:F25"/>
  </mergeCells>
  <conditionalFormatting sqref="B22">
    <cfRule type="containsBlanks" dxfId="1" priority="1">
      <formula>LEN(TRIM(B22))=0</formula>
    </cfRule>
  </conditionalFormatting>
  <conditionalFormatting sqref="B21">
    <cfRule type="containsBlanks" dxfId="0" priority="2">
      <formula>LEN(TRIM(B21))=0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&amp;L&amp;"Arial,Tučné"&amp;9Príloha č. 9 SP&amp;"Arial,Normálne" (Príloha č. 5 k Zmluve o dodávke elektriny)&amp;"Arial,Tučné"
&amp;"Arial,Normálne"Zoznam známych subdodávateľov</oddHead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č.4</vt:lpstr>
      <vt:lpstr>Príloha č. 5</vt:lpstr>
      <vt:lpstr>Príloha č. 6</vt:lpstr>
      <vt:lpstr>Príloha č. 7 </vt:lpstr>
      <vt:lpstr>Príloha č. 8</vt:lpstr>
      <vt:lpstr>Príloha č. 9</vt:lpstr>
      <vt:lpstr>'Príloha č. 1'!Oblasť_tlače</vt:lpstr>
      <vt:lpstr>'Príloha č. 2'!Oblasť_tlače</vt:lpstr>
      <vt:lpstr>'Príloha č. 3'!Oblasť_tlače</vt:lpstr>
      <vt:lpstr>'Príloha č. 5'!Oblasť_tlače</vt:lpstr>
      <vt:lpstr>'Príloha č. 6'!Oblasť_tlače</vt:lpstr>
      <vt:lpstr>'Príloha č. 7 '!Oblasť_tlače</vt:lpstr>
      <vt:lpstr>'Príloha č. 8'!Oblasť_tlače</vt:lpstr>
      <vt:lpstr>'Príloha č. 9'!Oblasť_tlače</vt:lpstr>
      <vt:lpstr>'Príloha č.4'!Oblasť_tlače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2021-10-22T13:37:02Z</cp:lastPrinted>
  <dcterms:created xsi:type="dcterms:W3CDTF">2015-02-18T09:10:07Z</dcterms:created>
  <dcterms:modified xsi:type="dcterms:W3CDTF">2021-10-30T13:57:49Z</dcterms:modified>
</cp:coreProperties>
</file>