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ba.local\sklad\desktop\blazekova16\Desktop\DNS voda Mlyny a Družba\"/>
    </mc:Choice>
  </mc:AlternateContent>
  <xr:revisionPtr revIDLastSave="0" documentId="8_{564FB029-D92B-4859-880C-197E23DAA09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2" sheetId="2" r:id="rId1"/>
    <sheet name="Hárok3" sheetId="3" r:id="rId2"/>
  </sheets>
  <definedNames>
    <definedName name="_Hlk518037705" localSheetId="0">Hárok2!$A$42</definedName>
    <definedName name="_Hlk77768403" localSheetId="0">Hárok2!#REF!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2" l="1"/>
  <c r="F27" i="2"/>
  <c r="G27" i="2"/>
  <c r="H27" i="2"/>
  <c r="I27" i="2"/>
  <c r="J27" i="2"/>
  <c r="F28" i="2"/>
  <c r="G28" i="2"/>
  <c r="H28" i="2"/>
  <c r="I28" i="2"/>
  <c r="J28" i="2"/>
  <c r="F29" i="2"/>
  <c r="G29" i="2"/>
  <c r="H29" i="2"/>
  <c r="I29" i="2"/>
  <c r="J29" i="2"/>
  <c r="F30" i="2"/>
  <c r="G30" i="2"/>
  <c r="H30" i="2"/>
  <c r="I30" i="2"/>
  <c r="J30" i="2"/>
  <c r="F31" i="2"/>
  <c r="G31" i="2"/>
  <c r="H31" i="2"/>
  <c r="I31" i="2"/>
  <c r="J31" i="2"/>
  <c r="F32" i="2"/>
  <c r="G32" i="2"/>
  <c r="H32" i="2"/>
  <c r="I32" i="2"/>
  <c r="J32" i="2"/>
  <c r="F33" i="2"/>
  <c r="G33" i="2"/>
  <c r="H33" i="2"/>
  <c r="I33" i="2"/>
  <c r="J33" i="2"/>
  <c r="F34" i="2"/>
  <c r="G34" i="2"/>
  <c r="H34" i="2"/>
  <c r="I34" i="2"/>
  <c r="J34" i="2"/>
  <c r="F36" i="2"/>
  <c r="G36" i="2"/>
  <c r="I36" i="2"/>
  <c r="J36" i="2"/>
  <c r="I19" i="2"/>
  <c r="I20" i="2"/>
  <c r="I21" i="2"/>
  <c r="I22" i="2"/>
  <c r="I23" i="2"/>
  <c r="I24" i="2"/>
  <c r="I25" i="2"/>
  <c r="I26" i="2"/>
  <c r="I35" i="2"/>
  <c r="I37" i="2"/>
  <c r="H20" i="2"/>
  <c r="H21" i="2"/>
  <c r="H22" i="2"/>
  <c r="H23" i="2"/>
  <c r="H24" i="2"/>
  <c r="H25" i="2"/>
  <c r="H26" i="2"/>
  <c r="H35" i="2"/>
  <c r="H37" i="2"/>
  <c r="H1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35" i="2"/>
  <c r="J37" i="2"/>
  <c r="F20" i="2"/>
  <c r="G20" i="2" s="1"/>
  <c r="G26" i="2" l="1"/>
  <c r="G35" i="2"/>
  <c r="F26" i="2"/>
  <c r="F35" i="2"/>
  <c r="H17" i="2"/>
  <c r="I17" i="2"/>
  <c r="F19" i="2"/>
  <c r="G19" i="2" s="1"/>
  <c r="I16" i="2"/>
  <c r="H16" i="2"/>
  <c r="G16" i="2"/>
  <c r="F16" i="2"/>
  <c r="I10" i="2"/>
  <c r="I11" i="2"/>
  <c r="I12" i="2"/>
  <c r="I13" i="2"/>
  <c r="I14" i="2"/>
  <c r="I15" i="2"/>
  <c r="I18" i="2"/>
  <c r="H10" i="2"/>
  <c r="H11" i="2"/>
  <c r="H12" i="2"/>
  <c r="H13" i="2"/>
  <c r="H14" i="2"/>
  <c r="H15" i="2"/>
  <c r="H18" i="2"/>
  <c r="G10" i="2"/>
  <c r="G11" i="2"/>
  <c r="G12" i="2"/>
  <c r="G13" i="2"/>
  <c r="G14" i="2"/>
  <c r="G15" i="2"/>
  <c r="G18" i="2"/>
  <c r="G21" i="2"/>
  <c r="G22" i="2"/>
  <c r="G23" i="2"/>
  <c r="G24" i="2"/>
  <c r="G25" i="2"/>
  <c r="G37" i="2"/>
  <c r="F10" i="2"/>
  <c r="F11" i="2"/>
  <c r="F12" i="2"/>
  <c r="F13" i="2"/>
  <c r="F14" i="2"/>
  <c r="F15" i="2"/>
  <c r="F18" i="2"/>
  <c r="F21" i="2"/>
  <c r="F22" i="2"/>
  <c r="F23" i="2"/>
  <c r="F24" i="2"/>
  <c r="F25" i="2"/>
  <c r="F37" i="2"/>
  <c r="I9" i="2"/>
  <c r="H9" i="2"/>
  <c r="J9" i="2"/>
  <c r="G9" i="2"/>
  <c r="F9" i="2"/>
  <c r="H38" i="2" l="1"/>
  <c r="J38" i="2" s="1"/>
  <c r="I38" i="2" l="1"/>
</calcChain>
</file>

<file path=xl/sharedStrings.xml><?xml version="1.0" encoding="utf-8"?>
<sst xmlns="http://schemas.openxmlformats.org/spreadsheetml/2006/main" count="89" uniqueCount="85">
  <si>
    <t>Príloha č. 2_2</t>
  </si>
  <si>
    <t>Obchodné meno uchádzača:</t>
  </si>
  <si>
    <t>Adresa/sídlo uchádzača:</t>
  </si>
  <si>
    <t>Por. číslo</t>
  </si>
  <si>
    <t>Položka</t>
  </si>
  <si>
    <t>Špecifikácia</t>
  </si>
  <si>
    <t xml:space="preserve">Požadované množstvo/MJ ks </t>
  </si>
  <si>
    <t>Jednotková cena
 bez DPH</t>
  </si>
  <si>
    <t>DPH</t>
  </si>
  <si>
    <t>Jednotková cena s DPH</t>
  </si>
  <si>
    <t>Cena za ppožadované množstvo bez DPH</t>
  </si>
  <si>
    <t>DPH za požadované  množstvo</t>
  </si>
  <si>
    <t>Cena za požadované  množstvo s DPH</t>
  </si>
  <si>
    <t>1.</t>
  </si>
  <si>
    <t>Membrána</t>
  </si>
  <si>
    <t xml:space="preserve">Membrána WC K731-10 Ø113mm </t>
  </si>
  <si>
    <t>2.</t>
  </si>
  <si>
    <t xml:space="preserve">Umývadlo </t>
  </si>
  <si>
    <t>Umývadlo 55SD ZETA</t>
  </si>
  <si>
    <t>3.</t>
  </si>
  <si>
    <t xml:space="preserve">Batéria páková umývadlová stojanková </t>
  </si>
  <si>
    <t>Batéria páková umývadlová stojanková 40mm kartuša</t>
  </si>
  <si>
    <t>4.</t>
  </si>
  <si>
    <t xml:space="preserve">Batéria páková </t>
  </si>
  <si>
    <t>Batéria páková sprchová rozteč 150mm, bez príslušenstva, 40mm kartuša</t>
  </si>
  <si>
    <t>5.</t>
  </si>
  <si>
    <t>Hadica flexi ku stojankovej batérii</t>
  </si>
  <si>
    <t>Hadica flexi voda F1/2“ xM10 400mm ku stojankovej batérii, nerez</t>
  </si>
  <si>
    <t>6.</t>
  </si>
  <si>
    <t xml:space="preserve">Hadica flexi </t>
  </si>
  <si>
    <t>Hadica flexi voda ½“x3/8“ 300 FF nerez</t>
  </si>
  <si>
    <t>7.</t>
  </si>
  <si>
    <t>Hadica flexi voda ½“x1/2“ 300 FF nerez</t>
  </si>
  <si>
    <t>8.</t>
  </si>
  <si>
    <t>Hadica flexi voda 3/8x3/8 300 FF nerez</t>
  </si>
  <si>
    <t xml:space="preserve">Sprchová ružica 1-polohová </t>
  </si>
  <si>
    <t>Sprchová ružica 1-polohová plast/chróm antikalk</t>
  </si>
  <si>
    <t>Hadica sprchová plastová biela/chróm</t>
  </si>
  <si>
    <t>Hadica sprchová 150cm plastová biela/chróm</t>
  </si>
  <si>
    <t>WC misa ZETA samostatne stojaca</t>
  </si>
  <si>
    <t>WC misa ZETA samostatne stojaca, vodorovný odpad</t>
  </si>
  <si>
    <t>WC poklop(sedátko)</t>
  </si>
  <si>
    <t>WC poklop(sedátko) T-3542</t>
  </si>
  <si>
    <t xml:space="preserve">Sifón umývadlový </t>
  </si>
  <si>
    <t>Sifón umývadlový T-1015CB DN40, 621358</t>
  </si>
  <si>
    <t xml:space="preserve">Plavákový napúšťací ventil </t>
  </si>
  <si>
    <t>Plavákový napúšťací ventil A15- ½“</t>
  </si>
  <si>
    <t>Vypúšťacie zariadenie</t>
  </si>
  <si>
    <t>Vypúšťacie zariadenie T-2450/I</t>
  </si>
  <si>
    <t>Lepidlo mamut glue kartuša</t>
  </si>
  <si>
    <t>Lepidlo mamut glue kartuša 290ml</t>
  </si>
  <si>
    <t>Vršok tisíc hran T14X ½“</t>
  </si>
  <si>
    <t>Vršok štvorhran</t>
  </si>
  <si>
    <t>Vršok štvorhran T12A 3/8“</t>
  </si>
  <si>
    <t xml:space="preserve">Rukoväť T5 ½“  </t>
  </si>
  <si>
    <t>Rukoväť T5 ½“  na tisíc hran S/T (modrá/červená)</t>
  </si>
  <si>
    <t xml:space="preserve">Ventil záhradný ½“ </t>
  </si>
  <si>
    <t>Ventil záhradný ½“ poniklovaný s hadicovou koncovkou</t>
  </si>
  <si>
    <t xml:space="preserve">Ventil guľový voda </t>
  </si>
  <si>
    <t>Ventil guľový voda FF ½“ paka PN40</t>
  </si>
  <si>
    <t>Ventil guľový rohový s filtrom</t>
  </si>
  <si>
    <t>Ventil guľový rohový ½“x ½“ s filtrom</t>
  </si>
  <si>
    <t>Ventil guľový rohový  s filtrom</t>
  </si>
  <si>
    <t>Ventil guľový rohový ½“x 3/8“ s filtrom</t>
  </si>
  <si>
    <t>Nádržka vysoko položená na šnúrku</t>
  </si>
  <si>
    <t>Nádržka T2454 vysoko položená na šnúrku</t>
  </si>
  <si>
    <t>WC splachovací komplet/rura koleno, etažka k nádržke</t>
  </si>
  <si>
    <t>WC splachovací komplet/rura 150cm, koleno, etažka k nádržke</t>
  </si>
  <si>
    <t>Vsuvka mosadz</t>
  </si>
  <si>
    <t>Vsuvka 3/8“x3/8“ mosadz</t>
  </si>
  <si>
    <t>Silikón biely kartuša</t>
  </si>
  <si>
    <t xml:space="preserve">PPR rúra </t>
  </si>
  <si>
    <t>PPR rúra 20 x 3,4 mm PN 20 (teplá voda) 20 metrov</t>
  </si>
  <si>
    <t>Kanalizačné koleno odpad</t>
  </si>
  <si>
    <t>Kanalizačné koleno 40/87° HT odpad</t>
  </si>
  <si>
    <t>Cena spolu za celý predmet zákazky v € + súvisiace služby (doprava a balné)</t>
  </si>
  <si>
    <t>V ........................................................., dňa .........................</t>
  </si>
  <si>
    <t xml:space="preserve">Som platca DPH </t>
  </si>
  <si>
    <t>Nie som platca DPH</t>
  </si>
  <si>
    <t xml:space="preserve"> (Zaškrtnite, čo sa vás týka)</t>
  </si>
  <si>
    <t>Čestne vyhlasujem, že uvedené údaje sú pravdivé a sú v súlade s predloženou ponukou.</t>
  </si>
  <si>
    <t>……………………...............................…………………….</t>
  </si>
  <si>
    <t>meno a priezvisko, funkcia, podpis</t>
  </si>
  <si>
    <t xml:space="preserve">Návrh na plnenie kritéria - Cenová ponuka  </t>
  </si>
  <si>
    <r>
      <rPr>
        <sz val="12"/>
        <color theme="1"/>
        <rFont val="Times New Roman"/>
        <family val="1"/>
        <charset val="238"/>
      </rPr>
      <t>Predmet zákazky:</t>
    </r>
    <r>
      <rPr>
        <b/>
        <sz val="12"/>
        <color theme="1"/>
        <rFont val="Times New Roman"/>
        <family val="1"/>
        <charset val="238"/>
      </rPr>
      <t xml:space="preserve"> Vodoinštalačný materiál pre VI Družba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</si>
</sst>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164" fontId="1" fillId="4" borderId="3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6" fillId="3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A4" sqref="A4:J4"/>
    </sheetView>
  </sheetViews>
  <sheetFormatPr defaultRowHeight="14.4" x14ac:dyDescent="0.3"/>
  <cols>
    <col min="1" max="1" width="5" bestFit="1" customWidth="1"/>
    <col min="2" max="2" width="19.6640625" style="2" bestFit="1" customWidth="1"/>
    <col min="3" max="3" width="40.33203125" customWidth="1"/>
    <col min="4" max="4" width="16.33203125" customWidth="1"/>
    <col min="5" max="7" width="15.6640625" customWidth="1"/>
    <col min="8" max="9" width="16.44140625" bestFit="1" customWidth="1"/>
    <col min="10" max="10" width="18.6640625" bestFit="1" customWidth="1"/>
  </cols>
  <sheetData>
    <row r="1" spans="1:10" s="1" customFormat="1" ht="23.25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1" customFormat="1" ht="18" x14ac:dyDescent="0.35">
      <c r="A2" s="42" t="s">
        <v>83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s="1" customFormat="1" ht="42" customHeight="1" x14ac:dyDescent="0.35">
      <c r="A3" s="41" t="s">
        <v>84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s="1" customFormat="1" ht="18" x14ac:dyDescent="0.3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s="1" customFormat="1" ht="18" x14ac:dyDescent="0.3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s="1" customFormat="1" ht="23.25" customHeight="1" x14ac:dyDescent="0.3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s="1" customFormat="1" ht="23.25" customHeight="1" thickBot="1" x14ac:dyDescent="0.4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0" ht="63" thickBot="1" x14ac:dyDescent="0.35">
      <c r="A8" s="27" t="s">
        <v>3</v>
      </c>
      <c r="B8" s="28" t="s">
        <v>4</v>
      </c>
      <c r="C8" s="29" t="s">
        <v>5</v>
      </c>
      <c r="D8" s="3" t="s">
        <v>6</v>
      </c>
      <c r="E8" s="3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4" t="s">
        <v>12</v>
      </c>
    </row>
    <row r="9" spans="1:10" ht="60" customHeight="1" x14ac:dyDescent="0.3">
      <c r="A9" s="21" t="s">
        <v>13</v>
      </c>
      <c r="B9" s="30" t="s">
        <v>14</v>
      </c>
      <c r="C9" s="22" t="s">
        <v>15</v>
      </c>
      <c r="D9" s="20">
        <v>50</v>
      </c>
      <c r="E9" s="19">
        <v>0</v>
      </c>
      <c r="F9" s="9">
        <f>E9*0.2</f>
        <v>0</v>
      </c>
      <c r="G9" s="10">
        <f>E9*1.2</f>
        <v>0</v>
      </c>
      <c r="H9" s="9">
        <f>D9*E9</f>
        <v>0</v>
      </c>
      <c r="I9" s="10">
        <f>D9*E9*0.2</f>
        <v>0</v>
      </c>
      <c r="J9" s="11">
        <f>D9*E9*1.2</f>
        <v>0</v>
      </c>
    </row>
    <row r="10" spans="1:10" ht="42.6" customHeight="1" x14ac:dyDescent="0.3">
      <c r="A10" s="21" t="s">
        <v>16</v>
      </c>
      <c r="B10" s="22" t="s">
        <v>17</v>
      </c>
      <c r="C10" s="22" t="s">
        <v>18</v>
      </c>
      <c r="D10" s="20">
        <v>10</v>
      </c>
      <c r="E10" s="19">
        <v>0</v>
      </c>
      <c r="F10" s="9">
        <f t="shared" ref="F10:G37" si="0">E10*0.2</f>
        <v>0</v>
      </c>
      <c r="G10" s="10">
        <f t="shared" ref="G10:G37" si="1">E10*1.2</f>
        <v>0</v>
      </c>
      <c r="H10" s="9">
        <f t="shared" ref="H10:H37" si="2">D10*E10</f>
        <v>0</v>
      </c>
      <c r="I10" s="10">
        <f t="shared" ref="I10:I37" si="3">D10*E10*0.2</f>
        <v>0</v>
      </c>
      <c r="J10" s="11">
        <f t="shared" ref="J10:J37" si="4">D10*E10*1.2</f>
        <v>0</v>
      </c>
    </row>
    <row r="11" spans="1:10" ht="60" customHeight="1" x14ac:dyDescent="0.3">
      <c r="A11" s="21" t="s">
        <v>19</v>
      </c>
      <c r="B11" s="23" t="s">
        <v>20</v>
      </c>
      <c r="C11" s="23" t="s">
        <v>21</v>
      </c>
      <c r="D11" s="20">
        <v>20</v>
      </c>
      <c r="E11" s="19">
        <v>0</v>
      </c>
      <c r="F11" s="9">
        <f t="shared" si="0"/>
        <v>0</v>
      </c>
      <c r="G11" s="10">
        <f t="shared" si="1"/>
        <v>0</v>
      </c>
      <c r="H11" s="9">
        <f t="shared" si="2"/>
        <v>0</v>
      </c>
      <c r="I11" s="10">
        <f t="shared" si="3"/>
        <v>0</v>
      </c>
      <c r="J11" s="11">
        <f t="shared" si="4"/>
        <v>0</v>
      </c>
    </row>
    <row r="12" spans="1:10" ht="60" customHeight="1" x14ac:dyDescent="0.3">
      <c r="A12" s="21" t="s">
        <v>22</v>
      </c>
      <c r="B12" s="23" t="s">
        <v>23</v>
      </c>
      <c r="C12" s="23" t="s">
        <v>24</v>
      </c>
      <c r="D12" s="20">
        <v>10</v>
      </c>
      <c r="E12" s="19">
        <v>0</v>
      </c>
      <c r="F12" s="9">
        <f t="shared" si="0"/>
        <v>0</v>
      </c>
      <c r="G12" s="10">
        <f t="shared" si="1"/>
        <v>0</v>
      </c>
      <c r="H12" s="9">
        <f t="shared" si="2"/>
        <v>0</v>
      </c>
      <c r="I12" s="10">
        <f t="shared" si="3"/>
        <v>0</v>
      </c>
      <c r="J12" s="11">
        <f t="shared" si="4"/>
        <v>0</v>
      </c>
    </row>
    <row r="13" spans="1:10" ht="60" customHeight="1" x14ac:dyDescent="0.3">
      <c r="A13" s="21" t="s">
        <v>25</v>
      </c>
      <c r="B13" s="30" t="s">
        <v>26</v>
      </c>
      <c r="C13" s="30" t="s">
        <v>27</v>
      </c>
      <c r="D13" s="20">
        <v>40</v>
      </c>
      <c r="E13" s="19">
        <v>0</v>
      </c>
      <c r="F13" s="9">
        <f t="shared" si="0"/>
        <v>0</v>
      </c>
      <c r="G13" s="10">
        <f t="shared" si="1"/>
        <v>0</v>
      </c>
      <c r="H13" s="9">
        <f t="shared" si="2"/>
        <v>0</v>
      </c>
      <c r="I13" s="10">
        <f t="shared" si="3"/>
        <v>0</v>
      </c>
      <c r="J13" s="11">
        <f t="shared" si="4"/>
        <v>0</v>
      </c>
    </row>
    <row r="14" spans="1:10" ht="60" customHeight="1" x14ac:dyDescent="0.3">
      <c r="A14" s="21" t="s">
        <v>28</v>
      </c>
      <c r="B14" s="23" t="s">
        <v>29</v>
      </c>
      <c r="C14" s="30" t="s">
        <v>30</v>
      </c>
      <c r="D14" s="20">
        <v>30</v>
      </c>
      <c r="E14" s="19">
        <v>0</v>
      </c>
      <c r="F14" s="9">
        <f t="shared" si="0"/>
        <v>0</v>
      </c>
      <c r="G14" s="10">
        <f t="shared" si="1"/>
        <v>0</v>
      </c>
      <c r="H14" s="9">
        <f t="shared" si="2"/>
        <v>0</v>
      </c>
      <c r="I14" s="10">
        <f t="shared" si="3"/>
        <v>0</v>
      </c>
      <c r="J14" s="11">
        <f t="shared" si="4"/>
        <v>0</v>
      </c>
    </row>
    <row r="15" spans="1:10" ht="60" customHeight="1" x14ac:dyDescent="0.3">
      <c r="A15" s="21" t="s">
        <v>31</v>
      </c>
      <c r="B15" s="22" t="s">
        <v>29</v>
      </c>
      <c r="C15" s="22" t="s">
        <v>32</v>
      </c>
      <c r="D15" s="24">
        <v>20</v>
      </c>
      <c r="E15" s="19">
        <v>0</v>
      </c>
      <c r="F15" s="9">
        <f t="shared" si="0"/>
        <v>0</v>
      </c>
      <c r="G15" s="10">
        <f t="shared" si="1"/>
        <v>0</v>
      </c>
      <c r="H15" s="9">
        <f t="shared" si="2"/>
        <v>0</v>
      </c>
      <c r="I15" s="10">
        <f t="shared" si="3"/>
        <v>0</v>
      </c>
      <c r="J15" s="11">
        <f t="shared" si="4"/>
        <v>0</v>
      </c>
    </row>
    <row r="16" spans="1:10" ht="60" customHeight="1" x14ac:dyDescent="0.3">
      <c r="A16" s="21" t="s">
        <v>33</v>
      </c>
      <c r="B16" s="22" t="s">
        <v>29</v>
      </c>
      <c r="C16" s="22" t="s">
        <v>34</v>
      </c>
      <c r="D16" s="24">
        <v>20</v>
      </c>
      <c r="E16" s="19">
        <v>0</v>
      </c>
      <c r="F16" s="9">
        <f t="shared" ref="F16" si="5">E16*0.2</f>
        <v>0</v>
      </c>
      <c r="G16" s="10">
        <f t="shared" ref="G16" si="6">E16*1.2</f>
        <v>0</v>
      </c>
      <c r="H16" s="9">
        <f t="shared" ref="H16:H17" si="7">D16*E16</f>
        <v>0</v>
      </c>
      <c r="I16" s="10">
        <f t="shared" ref="I16:I17" si="8">D16*E16*0.2</f>
        <v>0</v>
      </c>
      <c r="J16" s="11">
        <f t="shared" si="4"/>
        <v>0</v>
      </c>
    </row>
    <row r="17" spans="1:10" ht="60" customHeight="1" x14ac:dyDescent="0.3">
      <c r="A17" s="21">
        <v>9</v>
      </c>
      <c r="B17" s="23" t="s">
        <v>35</v>
      </c>
      <c r="C17" s="23" t="s">
        <v>36</v>
      </c>
      <c r="D17" s="24">
        <v>100</v>
      </c>
      <c r="E17" s="19">
        <v>0</v>
      </c>
      <c r="F17" s="9">
        <v>0</v>
      </c>
      <c r="G17" s="10">
        <v>0</v>
      </c>
      <c r="H17" s="9">
        <f t="shared" si="7"/>
        <v>0</v>
      </c>
      <c r="I17" s="10">
        <f t="shared" si="8"/>
        <v>0</v>
      </c>
      <c r="J17" s="11">
        <f t="shared" si="4"/>
        <v>0</v>
      </c>
    </row>
    <row r="18" spans="1:10" ht="60" customHeight="1" x14ac:dyDescent="0.3">
      <c r="A18" s="21">
        <v>10</v>
      </c>
      <c r="B18" s="23" t="s">
        <v>37</v>
      </c>
      <c r="C18" s="23" t="s">
        <v>38</v>
      </c>
      <c r="D18" s="24">
        <v>100</v>
      </c>
      <c r="E18" s="19">
        <v>0</v>
      </c>
      <c r="F18" s="9">
        <f t="shared" si="0"/>
        <v>0</v>
      </c>
      <c r="G18" s="10">
        <f t="shared" si="1"/>
        <v>0</v>
      </c>
      <c r="H18" s="9">
        <f t="shared" si="2"/>
        <v>0</v>
      </c>
      <c r="I18" s="10">
        <f t="shared" si="3"/>
        <v>0</v>
      </c>
      <c r="J18" s="11">
        <f t="shared" si="4"/>
        <v>0</v>
      </c>
    </row>
    <row r="19" spans="1:10" ht="60" customHeight="1" x14ac:dyDescent="0.3">
      <c r="A19" s="21">
        <v>11</v>
      </c>
      <c r="B19" s="23" t="s">
        <v>39</v>
      </c>
      <c r="C19" s="23" t="s">
        <v>40</v>
      </c>
      <c r="D19" s="24">
        <v>5</v>
      </c>
      <c r="E19" s="19">
        <v>0</v>
      </c>
      <c r="F19" s="9">
        <f t="shared" si="0"/>
        <v>0</v>
      </c>
      <c r="G19" s="9">
        <f t="shared" si="0"/>
        <v>0</v>
      </c>
      <c r="H19" s="9">
        <f t="shared" si="2"/>
        <v>0</v>
      </c>
      <c r="I19" s="10">
        <f t="shared" si="3"/>
        <v>0</v>
      </c>
      <c r="J19" s="11">
        <f t="shared" si="4"/>
        <v>0</v>
      </c>
    </row>
    <row r="20" spans="1:10" ht="60" customHeight="1" x14ac:dyDescent="0.3">
      <c r="A20" s="21">
        <v>12</v>
      </c>
      <c r="B20" s="22" t="s">
        <v>41</v>
      </c>
      <c r="C20" s="22" t="s">
        <v>42</v>
      </c>
      <c r="D20" s="24">
        <v>12</v>
      </c>
      <c r="E20" s="19">
        <v>0</v>
      </c>
      <c r="F20" s="9">
        <f t="shared" si="0"/>
        <v>0</v>
      </c>
      <c r="G20" s="9">
        <f t="shared" si="0"/>
        <v>0</v>
      </c>
      <c r="H20" s="9">
        <f t="shared" si="2"/>
        <v>0</v>
      </c>
      <c r="I20" s="10">
        <f t="shared" si="3"/>
        <v>0</v>
      </c>
      <c r="J20" s="11">
        <f t="shared" si="4"/>
        <v>0</v>
      </c>
    </row>
    <row r="21" spans="1:10" ht="60" customHeight="1" x14ac:dyDescent="0.3">
      <c r="A21" s="21">
        <v>13</v>
      </c>
      <c r="B21" s="22" t="s">
        <v>43</v>
      </c>
      <c r="C21" s="23" t="s">
        <v>44</v>
      </c>
      <c r="D21" s="25">
        <v>50</v>
      </c>
      <c r="E21" s="19">
        <v>0</v>
      </c>
      <c r="F21" s="10">
        <f t="shared" si="0"/>
        <v>0</v>
      </c>
      <c r="G21" s="10">
        <f t="shared" si="1"/>
        <v>0</v>
      </c>
      <c r="H21" s="9">
        <f t="shared" si="2"/>
        <v>0</v>
      </c>
      <c r="I21" s="10">
        <f t="shared" si="3"/>
        <v>0</v>
      </c>
      <c r="J21" s="11">
        <f t="shared" si="4"/>
        <v>0</v>
      </c>
    </row>
    <row r="22" spans="1:10" ht="60" customHeight="1" x14ac:dyDescent="0.3">
      <c r="A22" s="21">
        <v>14</v>
      </c>
      <c r="B22" s="23" t="s">
        <v>45</v>
      </c>
      <c r="C22" s="22" t="s">
        <v>46</v>
      </c>
      <c r="D22" s="20">
        <v>50</v>
      </c>
      <c r="E22" s="19">
        <v>0</v>
      </c>
      <c r="F22" s="9">
        <f t="shared" si="0"/>
        <v>0</v>
      </c>
      <c r="G22" s="10">
        <f t="shared" si="1"/>
        <v>0</v>
      </c>
      <c r="H22" s="9">
        <f t="shared" si="2"/>
        <v>0</v>
      </c>
      <c r="I22" s="10">
        <f t="shared" si="3"/>
        <v>0</v>
      </c>
      <c r="J22" s="11">
        <f t="shared" si="4"/>
        <v>0</v>
      </c>
    </row>
    <row r="23" spans="1:10" ht="60" customHeight="1" x14ac:dyDescent="0.3">
      <c r="A23" s="21">
        <v>15</v>
      </c>
      <c r="B23" s="23" t="s">
        <v>47</v>
      </c>
      <c r="C23" s="22" t="s">
        <v>48</v>
      </c>
      <c r="D23" s="20">
        <v>20</v>
      </c>
      <c r="E23" s="19">
        <v>0</v>
      </c>
      <c r="F23" s="9">
        <f t="shared" si="0"/>
        <v>0</v>
      </c>
      <c r="G23" s="10">
        <f t="shared" si="1"/>
        <v>0</v>
      </c>
      <c r="H23" s="9">
        <f t="shared" si="2"/>
        <v>0</v>
      </c>
      <c r="I23" s="10">
        <f t="shared" si="3"/>
        <v>0</v>
      </c>
      <c r="J23" s="11">
        <f t="shared" si="4"/>
        <v>0</v>
      </c>
    </row>
    <row r="24" spans="1:10" ht="60" customHeight="1" x14ac:dyDescent="0.3">
      <c r="A24" s="21">
        <v>16</v>
      </c>
      <c r="B24" s="31" t="s">
        <v>49</v>
      </c>
      <c r="C24" s="32" t="s">
        <v>50</v>
      </c>
      <c r="D24" s="20">
        <v>12</v>
      </c>
      <c r="E24" s="19">
        <v>0</v>
      </c>
      <c r="F24" s="9">
        <f t="shared" si="0"/>
        <v>0</v>
      </c>
      <c r="G24" s="10">
        <f t="shared" si="1"/>
        <v>0</v>
      </c>
      <c r="H24" s="9">
        <f t="shared" si="2"/>
        <v>0</v>
      </c>
      <c r="I24" s="10">
        <f t="shared" si="3"/>
        <v>0</v>
      </c>
      <c r="J24" s="11">
        <f t="shared" si="4"/>
        <v>0</v>
      </c>
    </row>
    <row r="25" spans="1:10" ht="60" customHeight="1" x14ac:dyDescent="0.3">
      <c r="A25" s="21">
        <v>17</v>
      </c>
      <c r="B25" s="23" t="s">
        <v>51</v>
      </c>
      <c r="C25" s="22" t="s">
        <v>51</v>
      </c>
      <c r="D25" s="20">
        <v>100</v>
      </c>
      <c r="E25" s="19">
        <v>0</v>
      </c>
      <c r="F25" s="9">
        <f t="shared" si="0"/>
        <v>0</v>
      </c>
      <c r="G25" s="10">
        <f t="shared" si="1"/>
        <v>0</v>
      </c>
      <c r="H25" s="9">
        <f t="shared" si="2"/>
        <v>0</v>
      </c>
      <c r="I25" s="10">
        <f t="shared" si="3"/>
        <v>0</v>
      </c>
      <c r="J25" s="11">
        <f t="shared" si="4"/>
        <v>0</v>
      </c>
    </row>
    <row r="26" spans="1:10" ht="60" customHeight="1" x14ac:dyDescent="0.3">
      <c r="A26" s="21">
        <v>18</v>
      </c>
      <c r="B26" s="22" t="s">
        <v>52</v>
      </c>
      <c r="C26" s="22" t="s">
        <v>53</v>
      </c>
      <c r="D26" s="26">
        <v>10</v>
      </c>
      <c r="E26" s="19">
        <v>0</v>
      </c>
      <c r="F26" s="9">
        <f t="shared" si="0"/>
        <v>0</v>
      </c>
      <c r="G26" s="10">
        <f t="shared" si="1"/>
        <v>0</v>
      </c>
      <c r="H26" s="9">
        <f t="shared" si="2"/>
        <v>0</v>
      </c>
      <c r="I26" s="10">
        <f t="shared" si="3"/>
        <v>0</v>
      </c>
      <c r="J26" s="11">
        <f t="shared" si="4"/>
        <v>0</v>
      </c>
    </row>
    <row r="27" spans="1:10" ht="60" customHeight="1" x14ac:dyDescent="0.3">
      <c r="A27" s="21">
        <v>19</v>
      </c>
      <c r="B27" s="22" t="s">
        <v>54</v>
      </c>
      <c r="C27" s="23" t="s">
        <v>55</v>
      </c>
      <c r="D27" s="26">
        <v>100</v>
      </c>
      <c r="E27" s="19">
        <v>0</v>
      </c>
      <c r="F27" s="9">
        <f t="shared" ref="F27:F34" si="9">E27*0.2</f>
        <v>0</v>
      </c>
      <c r="G27" s="10">
        <f t="shared" ref="G27:G34" si="10">E27*1.2</f>
        <v>0</v>
      </c>
      <c r="H27" s="9">
        <f t="shared" ref="H27:H34" si="11">D27*E27</f>
        <v>0</v>
      </c>
      <c r="I27" s="10">
        <f t="shared" ref="I27:I34" si="12">D27*E27*0.2</f>
        <v>0</v>
      </c>
      <c r="J27" s="11">
        <f t="shared" ref="J27:J34" si="13">D27*E27*1.2</f>
        <v>0</v>
      </c>
    </row>
    <row r="28" spans="1:10" ht="60" customHeight="1" x14ac:dyDescent="0.3">
      <c r="A28" s="21">
        <v>20</v>
      </c>
      <c r="B28" s="22" t="s">
        <v>56</v>
      </c>
      <c r="C28" s="23" t="s">
        <v>57</v>
      </c>
      <c r="D28" s="26">
        <v>10</v>
      </c>
      <c r="E28" s="19">
        <v>0</v>
      </c>
      <c r="F28" s="9">
        <f t="shared" si="9"/>
        <v>0</v>
      </c>
      <c r="G28" s="10">
        <f t="shared" si="10"/>
        <v>0</v>
      </c>
      <c r="H28" s="9">
        <f t="shared" si="11"/>
        <v>0</v>
      </c>
      <c r="I28" s="10">
        <f t="shared" si="12"/>
        <v>0</v>
      </c>
      <c r="J28" s="11">
        <f t="shared" si="13"/>
        <v>0</v>
      </c>
    </row>
    <row r="29" spans="1:10" ht="60" customHeight="1" x14ac:dyDescent="0.3">
      <c r="A29" s="21">
        <v>21</v>
      </c>
      <c r="B29" s="22" t="s">
        <v>58</v>
      </c>
      <c r="C29" s="22" t="s">
        <v>59</v>
      </c>
      <c r="D29" s="26">
        <v>10</v>
      </c>
      <c r="E29" s="19">
        <v>0</v>
      </c>
      <c r="F29" s="9">
        <f t="shared" si="9"/>
        <v>0</v>
      </c>
      <c r="G29" s="10">
        <f t="shared" si="10"/>
        <v>0</v>
      </c>
      <c r="H29" s="9">
        <f t="shared" si="11"/>
        <v>0</v>
      </c>
      <c r="I29" s="10">
        <f t="shared" si="12"/>
        <v>0</v>
      </c>
      <c r="J29" s="11">
        <f t="shared" si="13"/>
        <v>0</v>
      </c>
    </row>
    <row r="30" spans="1:10" ht="60" customHeight="1" x14ac:dyDescent="0.3">
      <c r="A30" s="21">
        <v>22</v>
      </c>
      <c r="B30" s="23" t="s">
        <v>60</v>
      </c>
      <c r="C30" s="22" t="s">
        <v>61</v>
      </c>
      <c r="D30" s="26">
        <v>10</v>
      </c>
      <c r="E30" s="19">
        <v>0</v>
      </c>
      <c r="F30" s="9">
        <f t="shared" si="9"/>
        <v>0</v>
      </c>
      <c r="G30" s="10">
        <f t="shared" si="10"/>
        <v>0</v>
      </c>
      <c r="H30" s="9">
        <f t="shared" si="11"/>
        <v>0</v>
      </c>
      <c r="I30" s="10">
        <f t="shared" si="12"/>
        <v>0</v>
      </c>
      <c r="J30" s="11">
        <f t="shared" si="13"/>
        <v>0</v>
      </c>
    </row>
    <row r="31" spans="1:10" ht="60" customHeight="1" x14ac:dyDescent="0.3">
      <c r="A31" s="21">
        <v>23</v>
      </c>
      <c r="B31" s="23" t="s">
        <v>62</v>
      </c>
      <c r="C31" s="22" t="s">
        <v>63</v>
      </c>
      <c r="D31" s="26">
        <v>10</v>
      </c>
      <c r="E31" s="19">
        <v>0</v>
      </c>
      <c r="F31" s="9">
        <f t="shared" si="9"/>
        <v>0</v>
      </c>
      <c r="G31" s="10">
        <f t="shared" si="10"/>
        <v>0</v>
      </c>
      <c r="H31" s="9">
        <f t="shared" si="11"/>
        <v>0</v>
      </c>
      <c r="I31" s="10">
        <f t="shared" si="12"/>
        <v>0</v>
      </c>
      <c r="J31" s="11">
        <f t="shared" si="13"/>
        <v>0</v>
      </c>
    </row>
    <row r="32" spans="1:10" ht="60" customHeight="1" x14ac:dyDescent="0.3">
      <c r="A32" s="21">
        <v>24</v>
      </c>
      <c r="B32" s="23" t="s">
        <v>64</v>
      </c>
      <c r="C32" s="23" t="s">
        <v>65</v>
      </c>
      <c r="D32" s="26">
        <v>10</v>
      </c>
      <c r="E32" s="19">
        <v>0</v>
      </c>
      <c r="F32" s="9">
        <f t="shared" si="9"/>
        <v>0</v>
      </c>
      <c r="G32" s="10">
        <f t="shared" si="10"/>
        <v>0</v>
      </c>
      <c r="H32" s="9">
        <f t="shared" si="11"/>
        <v>0</v>
      </c>
      <c r="I32" s="10">
        <f t="shared" si="12"/>
        <v>0</v>
      </c>
      <c r="J32" s="11">
        <f t="shared" si="13"/>
        <v>0</v>
      </c>
    </row>
    <row r="33" spans="1:10" ht="60" customHeight="1" x14ac:dyDescent="0.3">
      <c r="A33" s="21">
        <v>25</v>
      </c>
      <c r="B33" s="23" t="s">
        <v>66</v>
      </c>
      <c r="C33" s="23" t="s">
        <v>67</v>
      </c>
      <c r="D33" s="26">
        <v>10</v>
      </c>
      <c r="E33" s="19">
        <v>0</v>
      </c>
      <c r="F33" s="9">
        <f t="shared" si="9"/>
        <v>0</v>
      </c>
      <c r="G33" s="10">
        <f t="shared" si="10"/>
        <v>0</v>
      </c>
      <c r="H33" s="9">
        <f t="shared" si="11"/>
        <v>0</v>
      </c>
      <c r="I33" s="10">
        <f t="shared" si="12"/>
        <v>0</v>
      </c>
      <c r="J33" s="11">
        <f t="shared" si="13"/>
        <v>0</v>
      </c>
    </row>
    <row r="34" spans="1:10" ht="60" customHeight="1" x14ac:dyDescent="0.3">
      <c r="A34" s="21">
        <v>26</v>
      </c>
      <c r="B34" s="23" t="s">
        <v>68</v>
      </c>
      <c r="C34" s="22" t="s">
        <v>69</v>
      </c>
      <c r="D34" s="26">
        <v>10</v>
      </c>
      <c r="E34" s="19">
        <v>0</v>
      </c>
      <c r="F34" s="9">
        <f t="shared" si="9"/>
        <v>0</v>
      </c>
      <c r="G34" s="10">
        <f t="shared" si="10"/>
        <v>0</v>
      </c>
      <c r="H34" s="9">
        <f t="shared" si="11"/>
        <v>0</v>
      </c>
      <c r="I34" s="10">
        <f t="shared" si="12"/>
        <v>0</v>
      </c>
      <c r="J34" s="11">
        <f t="shared" si="13"/>
        <v>0</v>
      </c>
    </row>
    <row r="35" spans="1:10" ht="60" customHeight="1" x14ac:dyDescent="0.3">
      <c r="A35" s="21">
        <v>27</v>
      </c>
      <c r="B35" s="22" t="s">
        <v>70</v>
      </c>
      <c r="C35" s="22" t="s">
        <v>70</v>
      </c>
      <c r="D35" s="26">
        <v>12</v>
      </c>
      <c r="E35" s="19">
        <v>0</v>
      </c>
      <c r="F35" s="9">
        <f t="shared" si="0"/>
        <v>0</v>
      </c>
      <c r="G35" s="10">
        <f t="shared" si="1"/>
        <v>0</v>
      </c>
      <c r="H35" s="9">
        <f t="shared" si="2"/>
        <v>0</v>
      </c>
      <c r="I35" s="10">
        <f t="shared" si="3"/>
        <v>0</v>
      </c>
      <c r="J35" s="11">
        <f t="shared" si="4"/>
        <v>0</v>
      </c>
    </row>
    <row r="36" spans="1:10" ht="60" customHeight="1" x14ac:dyDescent="0.3">
      <c r="A36" s="21">
        <v>28</v>
      </c>
      <c r="B36" s="23" t="s">
        <v>71</v>
      </c>
      <c r="C36" s="23" t="s">
        <v>72</v>
      </c>
      <c r="D36" s="26">
        <v>20</v>
      </c>
      <c r="E36" s="19">
        <v>0</v>
      </c>
      <c r="F36" s="9">
        <f t="shared" ref="F36" si="14">E36*0.2</f>
        <v>0</v>
      </c>
      <c r="G36" s="10">
        <f t="shared" ref="G36" si="15">E36*1.2</f>
        <v>0</v>
      </c>
      <c r="H36" s="9">
        <f t="shared" si="2"/>
        <v>0</v>
      </c>
      <c r="I36" s="10">
        <f t="shared" ref="I36" si="16">D36*E36*0.2</f>
        <v>0</v>
      </c>
      <c r="J36" s="11">
        <f t="shared" ref="J36" si="17">D36*E36*1.2</f>
        <v>0</v>
      </c>
    </row>
    <row r="37" spans="1:10" ht="60" customHeight="1" thickBot="1" x14ac:dyDescent="0.35">
      <c r="A37" s="21">
        <v>29</v>
      </c>
      <c r="B37" s="23" t="s">
        <v>73</v>
      </c>
      <c r="C37" s="22" t="s">
        <v>74</v>
      </c>
      <c r="D37" s="26">
        <v>30</v>
      </c>
      <c r="E37" s="19">
        <v>0</v>
      </c>
      <c r="F37" s="12">
        <f t="shared" si="0"/>
        <v>0</v>
      </c>
      <c r="G37" s="13">
        <f t="shared" si="1"/>
        <v>0</v>
      </c>
      <c r="H37" s="9">
        <f t="shared" si="2"/>
        <v>0</v>
      </c>
      <c r="I37" s="10">
        <f t="shared" si="3"/>
        <v>0</v>
      </c>
      <c r="J37" s="11">
        <f t="shared" si="4"/>
        <v>0</v>
      </c>
    </row>
    <row r="38" spans="1:10" ht="43.5" customHeight="1" thickBot="1" x14ac:dyDescent="0.35">
      <c r="A38" s="37" t="s">
        <v>75</v>
      </c>
      <c r="B38" s="38"/>
      <c r="C38" s="38"/>
      <c r="D38" s="38"/>
      <c r="E38" s="39"/>
      <c r="F38" s="39"/>
      <c r="G38" s="40"/>
      <c r="H38" s="7">
        <f>SUM(H9:H37)</f>
        <v>0</v>
      </c>
      <c r="I38" s="8">
        <f>H38*0.2</f>
        <v>0</v>
      </c>
      <c r="J38" s="7">
        <f>H38*1.2</f>
        <v>0</v>
      </c>
    </row>
    <row r="39" spans="1:10" ht="14.25" customHeight="1" x14ac:dyDescent="0.3">
      <c r="A39" s="6"/>
    </row>
    <row r="40" spans="1:10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ht="15" thickBot="1" x14ac:dyDescent="0.35">
      <c r="A41" s="15" t="s">
        <v>76</v>
      </c>
      <c r="B41"/>
      <c r="C41" s="14"/>
      <c r="D41" s="14"/>
      <c r="E41" s="14"/>
      <c r="F41" s="14"/>
      <c r="G41" s="14"/>
      <c r="H41" s="14"/>
      <c r="I41" s="14"/>
      <c r="J41" s="14"/>
    </row>
    <row r="42" spans="1:10" ht="15.6" thickTop="1" thickBot="1" x14ac:dyDescent="0.35">
      <c r="A42" s="16"/>
      <c r="B42"/>
    </row>
    <row r="43" spans="1:10" ht="15.6" thickTop="1" thickBot="1" x14ac:dyDescent="0.35">
      <c r="A43" s="15" t="s">
        <v>77</v>
      </c>
      <c r="B43"/>
    </row>
    <row r="44" spans="1:10" ht="15" thickBot="1" x14ac:dyDescent="0.35">
      <c r="A44" s="17"/>
      <c r="B44"/>
    </row>
    <row r="45" spans="1:10" ht="15" thickBot="1" x14ac:dyDescent="0.35">
      <c r="A45" s="15" t="s">
        <v>78</v>
      </c>
      <c r="B45"/>
    </row>
    <row r="46" spans="1:10" ht="15" thickBot="1" x14ac:dyDescent="0.35">
      <c r="A46" s="17"/>
      <c r="B46"/>
    </row>
    <row r="47" spans="1:10" x14ac:dyDescent="0.3">
      <c r="A47" s="15"/>
      <c r="B47"/>
    </row>
    <row r="48" spans="1:10" x14ac:dyDescent="0.3">
      <c r="A48" s="15" t="s">
        <v>79</v>
      </c>
      <c r="B48"/>
    </row>
    <row r="49" spans="1:9" x14ac:dyDescent="0.3">
      <c r="A49" s="15" t="s">
        <v>80</v>
      </c>
      <c r="B49"/>
    </row>
    <row r="50" spans="1:9" x14ac:dyDescent="0.3">
      <c r="A50" s="34" t="s">
        <v>81</v>
      </c>
      <c r="B50" s="34"/>
      <c r="C50" s="34"/>
      <c r="D50" s="34"/>
      <c r="E50" s="34"/>
      <c r="F50" s="34"/>
      <c r="G50" s="34"/>
      <c r="H50" s="34"/>
      <c r="I50" s="34"/>
    </row>
    <row r="51" spans="1:9" x14ac:dyDescent="0.3">
      <c r="B51" s="33" t="s">
        <v>82</v>
      </c>
      <c r="C51" s="33"/>
      <c r="D51" s="33"/>
      <c r="E51" s="33"/>
      <c r="F51" s="33"/>
      <c r="G51" s="33"/>
      <c r="H51" s="33"/>
      <c r="I51" s="33"/>
    </row>
  </sheetData>
  <mergeCells count="10">
    <mergeCell ref="B51:I51"/>
    <mergeCell ref="A50:I50"/>
    <mergeCell ref="A1:J1"/>
    <mergeCell ref="A6:J6"/>
    <mergeCell ref="A38:G38"/>
    <mergeCell ref="A3:J3"/>
    <mergeCell ref="A2:J2"/>
    <mergeCell ref="A4:J4"/>
    <mergeCell ref="A5:J5"/>
    <mergeCell ref="A7:J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e268c47e-392d-4bda-be85-a5756f4dce8a"/>
    <ds:schemaRef ds:uri="http://www.w3.org/XML/1998/namespace"/>
    <ds:schemaRef ds:uri="http://purl.org/dc/dcmitype/"/>
    <ds:schemaRef ds:uri="http://schemas.openxmlformats.org/package/2006/metadata/core-properties"/>
    <ds:schemaRef ds:uri="b851f6ae-ae00-4f5e-81ad-6a76ccf99225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90A1A01-68E8-484A-B8AD-298D24210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Hárok2!_Hlk518037705</vt:lpstr>
    </vt:vector>
  </TitlesOfParts>
  <Manager/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Mydlo Stanislav</dc:creator>
  <cp:keywords/>
  <dc:description/>
  <cp:lastModifiedBy>Blažeková Patricia</cp:lastModifiedBy>
  <cp:revision/>
  <dcterms:created xsi:type="dcterms:W3CDTF">2018-05-23T07:09:28Z</dcterms:created>
  <dcterms:modified xsi:type="dcterms:W3CDTF">2021-10-27T13:33:56Z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