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Tomáš Hanáček\Desktop\odovzdanie TRNAVA\"/>
    </mc:Choice>
  </mc:AlternateContent>
  <xr:revisionPtr revIDLastSave="0" documentId="13_ncr:1_{5371B3B1-525A-4586-92F4-A21DDE06BB5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" l="1"/>
  <c r="F48" i="1"/>
  <c r="F23" i="1"/>
  <c r="D52" i="1" l="1"/>
  <c r="F52" i="1" s="1"/>
  <c r="D51" i="1"/>
  <c r="F51" i="1" s="1"/>
  <c r="D47" i="1"/>
  <c r="F47" i="1" s="1"/>
  <c r="D46" i="1"/>
  <c r="F46" i="1" s="1"/>
  <c r="D7" i="1"/>
  <c r="D16" i="1"/>
  <c r="D25" i="1"/>
  <c r="C25" i="1"/>
  <c r="F25" i="1" s="1"/>
  <c r="C34" i="1"/>
  <c r="F21" i="1" l="1"/>
  <c r="F22" i="1"/>
  <c r="F24" i="1"/>
  <c r="D12" i="1"/>
</calcChain>
</file>

<file path=xl/sharedStrings.xml><?xml version="1.0" encoding="utf-8"?>
<sst xmlns="http://schemas.openxmlformats.org/spreadsheetml/2006/main" count="79" uniqueCount="50">
  <si>
    <t xml:space="preserve">jednotka </t>
  </si>
  <si>
    <t>hrubá podlažná plocha</t>
  </si>
  <si>
    <t xml:space="preserve">podzemná </t>
  </si>
  <si>
    <t>m2</t>
  </si>
  <si>
    <t xml:space="preserve">nadzemná </t>
  </si>
  <si>
    <t xml:space="preserve">celkový </t>
  </si>
  <si>
    <t xml:space="preserve">hrubá podlažná plocha podľa funkcie </t>
  </si>
  <si>
    <t xml:space="preserve">obostavaný priestor </t>
  </si>
  <si>
    <t xml:space="preserve">podzemný </t>
  </si>
  <si>
    <t>m3</t>
  </si>
  <si>
    <t xml:space="preserve">nadzemný </t>
  </si>
  <si>
    <t>Bytový dom / polyfunkcia + ďalšia prevádzka</t>
  </si>
  <si>
    <t>priestory služieb a obchodov</t>
  </si>
  <si>
    <t>celková</t>
  </si>
  <si>
    <t xml:space="preserve">Plocha riešeného územia </t>
  </si>
  <si>
    <t>1kk</t>
  </si>
  <si>
    <t>2kk</t>
  </si>
  <si>
    <t>3kk</t>
  </si>
  <si>
    <t>Bytové jednotky</t>
  </si>
  <si>
    <t>garsónka</t>
  </si>
  <si>
    <t>4kk</t>
  </si>
  <si>
    <t>počet bytov</t>
  </si>
  <si>
    <t>množstvo</t>
  </si>
  <si>
    <t xml:space="preserve">množstvo </t>
  </si>
  <si>
    <t>percentuálny podiel z celkového množstva bytov</t>
  </si>
  <si>
    <t>%</t>
  </si>
  <si>
    <t>spolu</t>
  </si>
  <si>
    <t>byty + balkóny/loggie vrátane komunikácii a spoločných priestorov</t>
  </si>
  <si>
    <t>veľkosť (čistá užitková plocha bytov vrátane balkónov a logii )</t>
  </si>
  <si>
    <t xml:space="preserve">zastavaná plocha </t>
  </si>
  <si>
    <t xml:space="preserve">nespevnené plochy </t>
  </si>
  <si>
    <t xml:space="preserve">spevnené plochy </t>
  </si>
  <si>
    <t>na teréne</t>
  </si>
  <si>
    <t>počet stojísk</t>
  </si>
  <si>
    <t>podzemné</t>
  </si>
  <si>
    <t>Stojiská pre automobily</t>
  </si>
  <si>
    <t>plocha fasády vrátane okien</t>
  </si>
  <si>
    <t>plocha fasády bez okien a presklennch plôch</t>
  </si>
  <si>
    <t>plocha okien  presklenných plôch</t>
  </si>
  <si>
    <t>plocha strechy</t>
  </si>
  <si>
    <t>Predpokladané investičné náklady</t>
  </si>
  <si>
    <t>Predpoklad nákladov</t>
  </si>
  <si>
    <t xml:space="preserve">Predpoklad nákladov </t>
  </si>
  <si>
    <t>byty+ komunikácie + balkóny/loggie</t>
  </si>
  <si>
    <t>HPP/ m2</t>
  </si>
  <si>
    <t>ÚP/ m2</t>
  </si>
  <si>
    <t>/ 1 m2</t>
  </si>
  <si>
    <t>celkovo/ EUR</t>
  </si>
  <si>
    <t>ALT 2_ZACHOVANIE DOMU/ PAULÍNSKA</t>
  </si>
  <si>
    <t>ALT 1_PLUS NOVÝ DOM/ PAULÍNSKA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</si>
</sst>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1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38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3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0" xfId="0" applyFont="1" applyFill="1"/>
    <xf numFmtId="0" fontId="2" fillId="0" borderId="0" xfId="0" applyFont="1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0" borderId="0" xfId="0" applyFont="1" applyAlignment="1">
      <alignment horizontal="left" vertical="top" wrapText="1"/>
    </xf>
    <xf numFmtId="0" fontId="0" fillId="2" borderId="0" xfId="0" applyFill="1"/>
    <xf numFmtId="0" fontId="3" fillId="0" borderId="0" xfId="0" applyFont="1"/>
    <xf numFmtId="0" fontId="0" fillId="0" borderId="0" xfId="0" applyAlignment="1">
      <alignment horizontal="center" vertical="top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wrapText="1"/>
    </xf>
    <xf numFmtId="0" fontId="8" fillId="3" borderId="0" xfId="0" applyFont="1" applyFill="1"/>
    <xf numFmtId="0" fontId="9" fillId="0" borderId="0" xfId="0" applyFont="1" applyAlignment="1">
      <alignment vertical="top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2" fontId="0" fillId="0" borderId="0" xfId="1" applyNumberFormat="1" applyFont="1" applyFill="1" applyBorder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0" fillId="2" borderId="0" xfId="0" applyFill="1" applyAlignment="1">
      <alignment horizontal="right"/>
    </xf>
    <xf numFmtId="0" fontId="2" fillId="0" borderId="0" xfId="0" applyFont="1" applyAlignment="1">
      <alignment horizontal="right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F53"/>
  <sheetViews>
    <sheetView tabSelected="1" topLeftCell="A7" workbookViewId="0">
      <selection activeCell="L47" sqref="L47"/>
    </sheetView>
  </sheetViews>
  <sheetFormatPr defaultRowHeight="14.4" x14ac:dyDescent="0.3"/>
  <cols>
    <col min="2" max="2" width="35.33203125" customWidth="1"/>
    <col min="3" max="3" width="34.88671875" customWidth="1"/>
    <col min="4" max="4" width="33.109375" customWidth="1"/>
    <col min="5" max="5" width="22" customWidth="1"/>
    <col min="6" max="6" width="25.44140625" customWidth="1"/>
  </cols>
  <sheetData>
    <row r="3" spans="2:6" ht="30.75" customHeight="1" x14ac:dyDescent="0.3">
      <c r="B3" s="4" t="s">
        <v>11</v>
      </c>
      <c r="C3" s="6"/>
      <c r="D3" s="6"/>
      <c r="E3" s="6"/>
      <c r="F3" s="6"/>
    </row>
    <row r="4" spans="2:6" x14ac:dyDescent="0.3">
      <c r="C4" s="2"/>
      <c r="D4" t="s">
        <v>22</v>
      </c>
      <c r="E4" t="s">
        <v>0</v>
      </c>
    </row>
    <row r="5" spans="2:6" x14ac:dyDescent="0.3">
      <c r="B5" s="2" t="s">
        <v>1</v>
      </c>
      <c r="C5" t="s">
        <v>2</v>
      </c>
      <c r="D5">
        <v>8718</v>
      </c>
      <c r="E5" s="3" t="s">
        <v>3</v>
      </c>
    </row>
    <row r="6" spans="2:6" x14ac:dyDescent="0.3">
      <c r="C6" t="s">
        <v>4</v>
      </c>
      <c r="D6">
        <v>11606</v>
      </c>
      <c r="E6" s="3" t="s">
        <v>3</v>
      </c>
    </row>
    <row r="7" spans="2:6" x14ac:dyDescent="0.3">
      <c r="C7" t="s">
        <v>13</v>
      </c>
      <c r="D7">
        <f>SUM(D5:D6)</f>
        <v>20324</v>
      </c>
      <c r="E7" s="3" t="s">
        <v>3</v>
      </c>
    </row>
    <row r="8" spans="2:6" ht="28.8" x14ac:dyDescent="0.3">
      <c r="B8" s="5" t="s">
        <v>6</v>
      </c>
      <c r="C8" s="9" t="s">
        <v>27</v>
      </c>
      <c r="D8">
        <v>9676</v>
      </c>
      <c r="E8" s="3" t="s">
        <v>3</v>
      </c>
    </row>
    <row r="9" spans="2:6" x14ac:dyDescent="0.3">
      <c r="C9" t="s">
        <v>12</v>
      </c>
      <c r="D9">
        <v>1930</v>
      </c>
      <c r="E9" s="3" t="s">
        <v>3</v>
      </c>
    </row>
    <row r="10" spans="2:6" x14ac:dyDescent="0.3">
      <c r="B10" s="2" t="s">
        <v>7</v>
      </c>
      <c r="C10" t="s">
        <v>8</v>
      </c>
      <c r="D10">
        <v>28770</v>
      </c>
      <c r="E10" s="3" t="s">
        <v>9</v>
      </c>
    </row>
    <row r="11" spans="2:6" x14ac:dyDescent="0.3">
      <c r="C11" t="s">
        <v>10</v>
      </c>
      <c r="D11">
        <v>36920</v>
      </c>
      <c r="E11" s="3" t="s">
        <v>9</v>
      </c>
    </row>
    <row r="12" spans="2:6" x14ac:dyDescent="0.3">
      <c r="C12" t="s">
        <v>5</v>
      </c>
      <c r="D12">
        <f>SUM(D10:D11)</f>
        <v>65690</v>
      </c>
      <c r="E12" s="3" t="s">
        <v>9</v>
      </c>
    </row>
    <row r="13" spans="2:6" ht="28.5" customHeight="1" x14ac:dyDescent="0.3">
      <c r="B13" s="2" t="s">
        <v>36</v>
      </c>
      <c r="C13" s="14" t="s">
        <v>37</v>
      </c>
      <c r="D13" s="2">
        <v>4481</v>
      </c>
      <c r="E13" s="3" t="s">
        <v>3</v>
      </c>
    </row>
    <row r="14" spans="2:6" x14ac:dyDescent="0.3">
      <c r="C14" t="s">
        <v>38</v>
      </c>
      <c r="D14">
        <v>2617</v>
      </c>
      <c r="E14" s="3" t="s">
        <v>3</v>
      </c>
    </row>
    <row r="15" spans="2:6" x14ac:dyDescent="0.3">
      <c r="C15" t="s">
        <v>39</v>
      </c>
      <c r="D15">
        <v>3692</v>
      </c>
      <c r="E15" s="3" t="s">
        <v>3</v>
      </c>
    </row>
    <row r="16" spans="2:6" x14ac:dyDescent="0.3">
      <c r="C16" t="s">
        <v>13</v>
      </c>
      <c r="D16">
        <f>SUM(D13:D15)</f>
        <v>10790</v>
      </c>
      <c r="E16" s="3" t="s">
        <v>3</v>
      </c>
    </row>
    <row r="17" spans="2:6" x14ac:dyDescent="0.3">
      <c r="E17" s="3"/>
    </row>
    <row r="18" spans="2:6" x14ac:dyDescent="0.3">
      <c r="B18" s="13" t="s">
        <v>18</v>
      </c>
      <c r="C18" s="6"/>
      <c r="D18" s="6"/>
      <c r="E18" s="6"/>
      <c r="F18" s="6"/>
    </row>
    <row r="19" spans="2:6" ht="30.75" customHeight="1" x14ac:dyDescent="0.3">
      <c r="B19" s="7"/>
      <c r="C19" t="s">
        <v>21</v>
      </c>
      <c r="D19" s="9" t="s">
        <v>28</v>
      </c>
      <c r="E19" t="s">
        <v>0</v>
      </c>
      <c r="F19" s="12" t="s">
        <v>24</v>
      </c>
    </row>
    <row r="20" spans="2:6" x14ac:dyDescent="0.3">
      <c r="B20" t="s">
        <v>19</v>
      </c>
      <c r="C20">
        <v>0</v>
      </c>
      <c r="D20">
        <v>0</v>
      </c>
      <c r="E20" s="3" t="s">
        <v>3</v>
      </c>
      <c r="F20" s="8" t="s">
        <v>25</v>
      </c>
    </row>
    <row r="21" spans="2:6" x14ac:dyDescent="0.3">
      <c r="B21" t="s">
        <v>15</v>
      </c>
      <c r="C21">
        <v>13</v>
      </c>
      <c r="D21">
        <v>553</v>
      </c>
      <c r="E21" s="3" t="s">
        <v>3</v>
      </c>
      <c r="F21" s="8">
        <f>((C21*100)/C25)</f>
        <v>16.25</v>
      </c>
    </row>
    <row r="22" spans="2:6" x14ac:dyDescent="0.3">
      <c r="B22" t="s">
        <v>16</v>
      </c>
      <c r="C22">
        <v>32</v>
      </c>
      <c r="D22">
        <v>2163</v>
      </c>
      <c r="E22" s="3" t="s">
        <v>3</v>
      </c>
      <c r="F22" s="8">
        <f>((C22*100)/C25)</f>
        <v>40</v>
      </c>
    </row>
    <row r="23" spans="2:6" x14ac:dyDescent="0.3">
      <c r="B23" t="s">
        <v>17</v>
      </c>
      <c r="C23" s="15">
        <v>22</v>
      </c>
      <c r="D23" s="16">
        <v>2289</v>
      </c>
      <c r="E23" s="3" t="s">
        <v>3</v>
      </c>
      <c r="F23" s="8">
        <f>((C23*100)/C25)</f>
        <v>27.5</v>
      </c>
    </row>
    <row r="24" spans="2:6" x14ac:dyDescent="0.3">
      <c r="B24" s="11" t="s">
        <v>20</v>
      </c>
      <c r="C24" s="11">
        <v>13</v>
      </c>
      <c r="D24" s="16">
        <v>1304</v>
      </c>
      <c r="E24" s="3" t="s">
        <v>3</v>
      </c>
      <c r="F24" s="8">
        <f>((C24*100)/C25)</f>
        <v>16.25</v>
      </c>
    </row>
    <row r="25" spans="2:6" x14ac:dyDescent="0.3">
      <c r="B25" s="10" t="s">
        <v>26</v>
      </c>
      <c r="C25">
        <f>SUM(C20:C24)</f>
        <v>80</v>
      </c>
      <c r="D25">
        <f>SUM(D20:D24)</f>
        <v>6309</v>
      </c>
      <c r="E25" s="3" t="s">
        <v>3</v>
      </c>
      <c r="F25" s="8">
        <f>((C25*100)/C25)</f>
        <v>100</v>
      </c>
    </row>
    <row r="26" spans="2:6" ht="21.75" customHeight="1" x14ac:dyDescent="0.3">
      <c r="B26" s="10"/>
    </row>
    <row r="29" spans="2:6" x14ac:dyDescent="0.3">
      <c r="B29" s="1" t="s">
        <v>14</v>
      </c>
      <c r="C29" s="6"/>
      <c r="D29" s="6"/>
      <c r="E29" s="6"/>
      <c r="F29" s="6"/>
    </row>
    <row r="30" spans="2:6" x14ac:dyDescent="0.3">
      <c r="B30" s="2"/>
      <c r="C30" t="s">
        <v>23</v>
      </c>
      <c r="D30" t="s">
        <v>0</v>
      </c>
    </row>
    <row r="31" spans="2:6" x14ac:dyDescent="0.3">
      <c r="B31" t="s">
        <v>29</v>
      </c>
      <c r="C31" s="17">
        <v>2878</v>
      </c>
      <c r="D31" s="3" t="s">
        <v>3</v>
      </c>
    </row>
    <row r="32" spans="2:6" x14ac:dyDescent="0.3">
      <c r="B32" t="s">
        <v>31</v>
      </c>
      <c r="C32" s="18">
        <v>6250</v>
      </c>
      <c r="D32" s="3" t="s">
        <v>3</v>
      </c>
    </row>
    <row r="33" spans="2:6" x14ac:dyDescent="0.3">
      <c r="B33" t="s">
        <v>30</v>
      </c>
      <c r="C33" s="18">
        <v>1095</v>
      </c>
      <c r="D33" s="3" t="s">
        <v>3</v>
      </c>
    </row>
    <row r="34" spans="2:6" x14ac:dyDescent="0.3">
      <c r="B34" s="10" t="s">
        <v>26</v>
      </c>
      <c r="C34" s="18">
        <f>SUM(C31:C33)</f>
        <v>10223</v>
      </c>
      <c r="D34" s="3" t="s">
        <v>3</v>
      </c>
    </row>
    <row r="37" spans="2:6" x14ac:dyDescent="0.3">
      <c r="B37" s="13" t="s">
        <v>35</v>
      </c>
      <c r="C37" s="6"/>
      <c r="D37" s="6"/>
      <c r="E37" s="6"/>
      <c r="F37" s="6"/>
    </row>
    <row r="38" spans="2:6" x14ac:dyDescent="0.3">
      <c r="C38" t="s">
        <v>33</v>
      </c>
    </row>
    <row r="39" spans="2:6" x14ac:dyDescent="0.3">
      <c r="B39" t="s">
        <v>32</v>
      </c>
      <c r="C39">
        <v>14</v>
      </c>
    </row>
    <row r="40" spans="2:6" x14ac:dyDescent="0.3">
      <c r="B40" t="s">
        <v>34</v>
      </c>
      <c r="C40">
        <v>138</v>
      </c>
    </row>
    <row r="43" spans="2:6" x14ac:dyDescent="0.3">
      <c r="B43" s="13" t="s">
        <v>40</v>
      </c>
      <c r="C43" s="6"/>
      <c r="D43" s="6"/>
      <c r="E43" s="19"/>
      <c r="F43" s="19"/>
    </row>
    <row r="44" spans="2:6" x14ac:dyDescent="0.3">
      <c r="E44" s="20" t="s">
        <v>41</v>
      </c>
      <c r="F44" s="20" t="s">
        <v>42</v>
      </c>
    </row>
    <row r="45" spans="2:6" x14ac:dyDescent="0.3">
      <c r="B45" s="2" t="s">
        <v>49</v>
      </c>
      <c r="C45" s="20" t="s">
        <v>44</v>
      </c>
      <c r="D45" s="20" t="s">
        <v>45</v>
      </c>
      <c r="E45" s="20" t="s">
        <v>46</v>
      </c>
      <c r="F45" s="20" t="s">
        <v>47</v>
      </c>
    </row>
    <row r="46" spans="2:6" x14ac:dyDescent="0.3">
      <c r="B46" s="9" t="s">
        <v>43</v>
      </c>
      <c r="C46">
        <v>9676</v>
      </c>
      <c r="D46">
        <f>C46*0.8</f>
        <v>7740.8</v>
      </c>
      <c r="E46">
        <v>1600</v>
      </c>
      <c r="F46">
        <f>D46*E46</f>
        <v>12385280</v>
      </c>
    </row>
    <row r="47" spans="2:6" x14ac:dyDescent="0.3">
      <c r="B47" t="s">
        <v>12</v>
      </c>
      <c r="C47">
        <v>1930</v>
      </c>
      <c r="D47">
        <f>C47*0.8</f>
        <v>1544</v>
      </c>
      <c r="E47">
        <v>1600</v>
      </c>
      <c r="F47">
        <f>D47*E47</f>
        <v>2470400</v>
      </c>
    </row>
    <row r="48" spans="2:6" x14ac:dyDescent="0.3">
      <c r="B48" s="10" t="s">
        <v>26</v>
      </c>
      <c r="F48" s="2">
        <f>SUM(F46:F47)</f>
        <v>14855680</v>
      </c>
    </row>
    <row r="50" spans="2:6" x14ac:dyDescent="0.3">
      <c r="B50" s="2" t="s">
        <v>48</v>
      </c>
    </row>
    <row r="51" spans="2:6" x14ac:dyDescent="0.3">
      <c r="B51" s="9" t="s">
        <v>43</v>
      </c>
      <c r="C51">
        <v>9111</v>
      </c>
      <c r="D51">
        <f>C51*0.8</f>
        <v>7288.8</v>
      </c>
      <c r="E51">
        <v>1600</v>
      </c>
      <c r="F51">
        <f>D51*E51</f>
        <v>11662080</v>
      </c>
    </row>
    <row r="52" spans="2:6" x14ac:dyDescent="0.3">
      <c r="B52" t="s">
        <v>12</v>
      </c>
      <c r="C52">
        <v>1776</v>
      </c>
      <c r="D52">
        <f>C52*0.8</f>
        <v>1420.8000000000002</v>
      </c>
      <c r="E52">
        <v>1600</v>
      </c>
      <c r="F52">
        <f>D52*E52</f>
        <v>2273280.0000000005</v>
      </c>
    </row>
    <row r="53" spans="2:6" x14ac:dyDescent="0.3">
      <c r="B53" s="10" t="s">
        <v>26</v>
      </c>
      <c r="F53" s="2">
        <f>SUM(F51:F52)</f>
        <v>13935360</v>
      </c>
    </row>
  </sheetData>
  <pageMargins left="0.7" right="0.7" top="0.75" bottom="0.75" header="0.3" footer="0.3"/>
  <pageSetup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Bebe</dc:creator>
  <cp:lastModifiedBy>Tomáš Hanáček</cp:lastModifiedBy>
  <cp:lastPrinted>2022-09-16T11:21:53Z</cp:lastPrinted>
  <dcterms:created xsi:type="dcterms:W3CDTF">2022-07-04T09:20:20Z</dcterms:created>
  <dcterms:modified xsi:type="dcterms:W3CDTF">2022-09-16T11:27:21Z</dcterms:modified>
</cp:coreProperties>
</file>