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20" windowWidth="15120" windowHeight="8010"/>
  </bookViews>
  <sheets>
    <sheet name="Suhrnny rozpocet diela" sheetId="1" r:id="rId1"/>
    <sheet name="Casti stavby - celkom" sheetId="2" r:id="rId2"/>
    <sheet name="Vseobecne polozky - celkom" sheetId="3" r:id="rId3"/>
    <sheet name="Zach. archeo. výskum" sheetId="5" r:id="rId4"/>
    <sheet name="Vseob.pol. - Dok.zhotov." sheetId="4" r:id="rId5"/>
  </sheets>
  <calcPr calcId="125725" iterateDelta="1E-4" fullPrecision="0"/>
</workbook>
</file>

<file path=xl/calcChain.xml><?xml version="1.0" encoding="utf-8"?>
<calcChain xmlns="http://schemas.openxmlformats.org/spreadsheetml/2006/main">
  <c r="G23" i="3"/>
  <c r="F173" i="4"/>
  <c r="H173"/>
  <c r="G24" i="3" l="1"/>
  <c r="G22"/>
  <c r="G17"/>
  <c r="G21"/>
  <c r="G16"/>
  <c r="I173" i="4" l="1"/>
  <c r="G173"/>
  <c r="E9" i="5"/>
  <c r="E10"/>
  <c r="E11"/>
  <c r="E8"/>
  <c r="E7"/>
  <c r="E12" l="1"/>
  <c r="E134" i="2"/>
  <c r="C7" i="1" s="1"/>
  <c r="B11" i="4"/>
  <c r="B12" s="1"/>
  <c r="B13" s="1"/>
  <c r="B14" s="1"/>
  <c r="G20" i="3"/>
  <c r="G19"/>
  <c r="G18"/>
  <c r="G14"/>
  <c r="G13"/>
  <c r="G12"/>
  <c r="G11"/>
  <c r="G10"/>
  <c r="G9"/>
  <c r="F15" l="1"/>
  <c r="G15" s="1"/>
  <c r="B15" i="4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I174"/>
  <c r="F8" i="3" s="1"/>
  <c r="G8" s="1"/>
  <c r="G25" l="1"/>
  <c r="C8" i="1" s="1"/>
  <c r="B61" i="4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l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C10" i="1"/>
  <c r="C11" s="1"/>
  <c r="C12" s="1"/>
</calcChain>
</file>

<file path=xl/sharedStrings.xml><?xml version="1.0" encoding="utf-8"?>
<sst xmlns="http://schemas.openxmlformats.org/spreadsheetml/2006/main" count="978" uniqueCount="397">
  <si>
    <t>Súhrnný rozpočet diela</t>
  </si>
  <si>
    <t>P.č.</t>
  </si>
  <si>
    <t>Popis položky</t>
  </si>
  <si>
    <t>Cena v € (bez DPH)</t>
  </si>
  <si>
    <t>Časti stavby - celkom</t>
  </si>
  <si>
    <t>Všeobecné položky - celkom</t>
  </si>
  <si>
    <t>Navrhovaná zmluvná cena (Akceptovaná zmluvná hodnota) bez DPH</t>
  </si>
  <si>
    <t>DPH 20%</t>
  </si>
  <si>
    <t>Navrhovaná zmluvná cena  (Akceptovaná zmluvná hodnota) s DPH</t>
  </si>
  <si>
    <t>P. č.</t>
  </si>
  <si>
    <t>Číslo časti stavby</t>
  </si>
  <si>
    <t>Názov časti stavby</t>
  </si>
  <si>
    <t>Merná jednotka</t>
  </si>
  <si>
    <t>Cena celkom                    v € (bez DPH)</t>
  </si>
  <si>
    <t>051-00</t>
  </si>
  <si>
    <t>102-00</t>
  </si>
  <si>
    <t>121-00</t>
  </si>
  <si>
    <t>122-00</t>
  </si>
  <si>
    <t>125-00</t>
  </si>
  <si>
    <t>126-00</t>
  </si>
  <si>
    <t>201-00</t>
  </si>
  <si>
    <t>202-00</t>
  </si>
  <si>
    <t>203-00</t>
  </si>
  <si>
    <t>204-00</t>
  </si>
  <si>
    <t>206-00</t>
  </si>
  <si>
    <t>207-00</t>
  </si>
  <si>
    <t>208-00</t>
  </si>
  <si>
    <t>209-01</t>
  </si>
  <si>
    <t>210-00</t>
  </si>
  <si>
    <t>301-00</t>
  </si>
  <si>
    <t>302-00</t>
  </si>
  <si>
    <t>501-00</t>
  </si>
  <si>
    <t>502-00</t>
  </si>
  <si>
    <t>601-00</t>
  </si>
  <si>
    <t>631-00</t>
  </si>
  <si>
    <t>632-00</t>
  </si>
  <si>
    <t>651-00</t>
  </si>
  <si>
    <t>652-00</t>
  </si>
  <si>
    <t>661-00</t>
  </si>
  <si>
    <t>662-00</t>
  </si>
  <si>
    <t>663-00</t>
  </si>
  <si>
    <t>803-00</t>
  </si>
  <si>
    <t>804-00</t>
  </si>
  <si>
    <t>807-00</t>
  </si>
  <si>
    <t>Cena celkom za "ČASTI STAVBY" bez DPH</t>
  </si>
  <si>
    <t>sub</t>
  </si>
  <si>
    <t>Kód KP</t>
  </si>
  <si>
    <t>M.J.</t>
  </si>
  <si>
    <t>Množstvo</t>
  </si>
  <si>
    <t>Jednotková cena     v € (bez DPH)</t>
  </si>
  <si>
    <t>Cena celkom               v € (bez DPH)</t>
  </si>
  <si>
    <t xml:space="preserve">45.00.00 </t>
  </si>
  <si>
    <t>VŠEOBECNÉ  POLOŽKY</t>
  </si>
  <si>
    <t xml:space="preserve">Dokumentácia Zhotoviteľa </t>
  </si>
  <si>
    <t>Poistenie Diela</t>
  </si>
  <si>
    <t>kpl</t>
  </si>
  <si>
    <t xml:space="preserve">Zariadenie staveniska - zriadenie vrátane projektu </t>
  </si>
  <si>
    <t>Zariadenie staveniska - prevádzka</t>
  </si>
  <si>
    <t>dni</t>
  </si>
  <si>
    <t>Zariadenie staveniska - zrušenie</t>
  </si>
  <si>
    <t>Monitoring vplyvov na životné prostredie</t>
  </si>
  <si>
    <t>Geotechnický monitoring pre objekty líniových častí pozemných komunikácií</t>
  </si>
  <si>
    <t>Informačné tabule</t>
  </si>
  <si>
    <t>Pamätná tabuľa</t>
  </si>
  <si>
    <t>Cena celkom za "VŠEOBECNÉ POLOŽKY - CELKOM" bez DPH</t>
  </si>
  <si>
    <t>Legenda:</t>
  </si>
  <si>
    <t>kpl   -  komplet za poistenie Diela</t>
  </si>
  <si>
    <t>sub  - náklady na kompletné vyhotovenie v súlade so Zmluvou</t>
  </si>
  <si>
    <t>Všeobecné položky - Dokumentácia Zhotoviteľa</t>
  </si>
  <si>
    <t>Merná</t>
  </si>
  <si>
    <t>VTD</t>
  </si>
  <si>
    <t>DSV</t>
  </si>
  <si>
    <t>GE-DSRS</t>
  </si>
  <si>
    <t>jednotka</t>
  </si>
  <si>
    <t>Zv. 3.1 - kap. 2.3.5</t>
  </si>
  <si>
    <t>Zv. 3.1 - kap. 2.3.6</t>
  </si>
  <si>
    <t>Zv. 3.1 - kap. 2.5</t>
  </si>
  <si>
    <t>Zv. 3.1 - kap. 2.6</t>
  </si>
  <si>
    <t>B.1</t>
  </si>
  <si>
    <t>B.2</t>
  </si>
  <si>
    <t>Celková situácia stavby M 1:10 000</t>
  </si>
  <si>
    <t>B.3</t>
  </si>
  <si>
    <t>Pozdĺžny rez M 1:10 000/1 000</t>
  </si>
  <si>
    <t>B.4</t>
  </si>
  <si>
    <t>Ortofotomapa M 1:10 000</t>
  </si>
  <si>
    <t>B.5</t>
  </si>
  <si>
    <t>Ortofotomapa M 1:2 000</t>
  </si>
  <si>
    <t>C.1</t>
  </si>
  <si>
    <t>Koordinačné výkresy M 1:1 000</t>
  </si>
  <si>
    <t>C.2</t>
  </si>
  <si>
    <t>D</t>
  </si>
  <si>
    <t>Písomnosti a výkresy objektov</t>
  </si>
  <si>
    <t>Plán bezpečnosti a ochrany zdravia pri práci</t>
  </si>
  <si>
    <t>Bezpečnostný audit</t>
  </si>
  <si>
    <t>Cena celkom bez DPH</t>
  </si>
  <si>
    <t>Cena celkom za "DOKUMENTÁCIU ZHOTOVITEĽA" bez DPH</t>
  </si>
  <si>
    <t>sub - náklady na kompletné vyhotovenie v súlade so Zmluvou</t>
  </si>
  <si>
    <t>DRS - Kompletná Dokumentácia na realizáciu stavby</t>
  </si>
  <si>
    <t>VTD - Výrobno-technická dokumentácia</t>
  </si>
  <si>
    <t>DSV - Kompletná Dokumentácia skutočného vyhotovenia okrem GE-DSRS</t>
  </si>
  <si>
    <t>GE-DSRS  -  Geodetická dokumentácia v rámci DSV</t>
  </si>
  <si>
    <t>Počet hodín</t>
  </si>
  <si>
    <t>Jednotková cena</t>
  </si>
  <si>
    <t>robotníci</t>
  </si>
  <si>
    <t>HZS</t>
  </si>
  <si>
    <t>odborní pracovníci</t>
  </si>
  <si>
    <t>technický pracovníci</t>
  </si>
  <si>
    <t>zemný stroj</t>
  </si>
  <si>
    <t>geofyzikálny prieskum</t>
  </si>
  <si>
    <t>legenda:</t>
  </si>
  <si>
    <t>HZS - hodinová zúčtovacia sadzba</t>
  </si>
  <si>
    <t>Stavba :</t>
  </si>
  <si>
    <t>Sh</t>
  </si>
  <si>
    <t>Rýchlostná cesta R2 Kriváň - Mýtna</t>
  </si>
  <si>
    <t>Práce „žltý FIDIC“</t>
  </si>
  <si>
    <t>015-00</t>
  </si>
  <si>
    <t xml:space="preserve"> Príprava územia</t>
  </si>
  <si>
    <t>020-00</t>
  </si>
  <si>
    <t>Vegetačné  úpravy</t>
  </si>
  <si>
    <t>021-00</t>
  </si>
  <si>
    <t>Stavebný dvor č.1 v MÚK Kriváň</t>
  </si>
  <si>
    <t>041-00</t>
  </si>
  <si>
    <t>Technická a biologická rekultivácia PF</t>
  </si>
  <si>
    <t>045-00</t>
  </si>
  <si>
    <t>Rekultivácia LF</t>
  </si>
  <si>
    <t>047-00</t>
  </si>
  <si>
    <t>Náhradná výsadba</t>
  </si>
  <si>
    <t>Úprava melioračných zariadení v km 0,000-0,300</t>
  </si>
  <si>
    <t>100-00</t>
  </si>
  <si>
    <t>Rýchlostná cesta R2</t>
  </si>
  <si>
    <t>Úpravy cesty I/16 v km 3,670-9.100</t>
  </si>
  <si>
    <t>103-00</t>
  </si>
  <si>
    <t>Preložka cesty I/16 v km 7,100-8,500</t>
  </si>
  <si>
    <t>107-00</t>
  </si>
  <si>
    <t>Úprava MÚK Kriváň</t>
  </si>
  <si>
    <t>109-00</t>
  </si>
  <si>
    <t>Úprava odpočívadla pri ceste I/16 v km 4,375</t>
  </si>
  <si>
    <t>113-00</t>
  </si>
  <si>
    <t>Úprava II/526 pri MÚK Kriváň</t>
  </si>
  <si>
    <t>114-00</t>
  </si>
  <si>
    <t>Úprava križovatky I/16-III/2630 v km 4,5</t>
  </si>
  <si>
    <t>116-00</t>
  </si>
  <si>
    <t>Preložka MK v km 0,682 pri cintoríne v Kriváni</t>
  </si>
  <si>
    <t>117-00</t>
  </si>
  <si>
    <t>Preložka MK Dolné lazy v km 1,822 v Podkriváni</t>
  </si>
  <si>
    <t>118-00</t>
  </si>
  <si>
    <t>Úprava MK Mýtna v km 8,153 P</t>
  </si>
  <si>
    <t>Poľná cesta v km 1,091</t>
  </si>
  <si>
    <t>Poľná cesty v km 1,545</t>
  </si>
  <si>
    <t>Poľná cesta v km 7.4</t>
  </si>
  <si>
    <t>Účelová cesta v km 8.2 k areálu SVP Mýtna</t>
  </si>
  <si>
    <t>132-00</t>
  </si>
  <si>
    <t>Poľná cesta v km 2.4</t>
  </si>
  <si>
    <t>133-00</t>
  </si>
  <si>
    <t>Úpravy lesných ciest v km 3.750-6.900</t>
  </si>
  <si>
    <t>140-00</t>
  </si>
  <si>
    <t>Portály pre dopravné značenie</t>
  </si>
  <si>
    <t>145-00</t>
  </si>
  <si>
    <t>Dočasné dopravné značenie</t>
  </si>
  <si>
    <t>Most na R2 nad bezmenným potokom v km 0.087</t>
  </si>
  <si>
    <t>Most na PC pri cintoríne nad R2 v km 0.690</t>
  </si>
  <si>
    <t>Most na R2 nad bezmenným potokom v km 1.000</t>
  </si>
  <si>
    <t>Most na R2 nad PC a bezmenným potokom v km 1.100</t>
  </si>
  <si>
    <t>Most na PC nad R2 v km 1.820</t>
  </si>
  <si>
    <t>Most na R2 nad údolím v km 1.921</t>
  </si>
  <si>
    <t>Most na R2 nad PC v km 2.150</t>
  </si>
  <si>
    <t>Estakáda v km 2.700-5.310</t>
  </si>
  <si>
    <t>209-02</t>
  </si>
  <si>
    <t>Estakáda v km 5.310-7.062</t>
  </si>
  <si>
    <t>Estakáda v km 7.155-8.798</t>
  </si>
  <si>
    <t>225-00</t>
  </si>
  <si>
    <t>Most na R2 nad cestou II/526 v MÚK Kriváň</t>
  </si>
  <si>
    <t>230-00</t>
  </si>
  <si>
    <t>Oporný múr na R2 v km 0,035 - 0,090 L</t>
  </si>
  <si>
    <t>231-00</t>
  </si>
  <si>
    <t>Zárubný múr na R2 v km 0,610 - 0,700 P</t>
  </si>
  <si>
    <t>232-00</t>
  </si>
  <si>
    <t>Zárubný múr na R2 v km 1,645 - 1,855 L</t>
  </si>
  <si>
    <t>233-00</t>
  </si>
  <si>
    <t>Zárubný múr na R2 v km 2,230 - 2,680 L</t>
  </si>
  <si>
    <t>242-00</t>
  </si>
  <si>
    <t>Oporný múr na R2 v km 2,650 - 2,700 P</t>
  </si>
  <si>
    <t>251-00</t>
  </si>
  <si>
    <t>PH stena na R2 v km 0,000-0,250 L</t>
  </si>
  <si>
    <t>252-00</t>
  </si>
  <si>
    <t>PH stena na R2 v km 0,000-0,300 P</t>
  </si>
  <si>
    <t>253-00</t>
  </si>
  <si>
    <t>PH stena na R2 v km 0,825-1,000 a 1,075-1,150 P</t>
  </si>
  <si>
    <t>256-00</t>
  </si>
  <si>
    <t>PH stena na R2 v km 1,520-1,615 L</t>
  </si>
  <si>
    <t>257-00</t>
  </si>
  <si>
    <t>PH stena na R2 v km 1,830-2,005 P</t>
  </si>
  <si>
    <t>258-00</t>
  </si>
  <si>
    <t>PH stena na R2 v km 2,650-2,925 P</t>
  </si>
  <si>
    <t>259-00</t>
  </si>
  <si>
    <t>PH stena na R2 v km 5,175-5,725 P</t>
  </si>
  <si>
    <t>260-00</t>
  </si>
  <si>
    <t>PH stena na R2 v km 6,100-6,600 P</t>
  </si>
  <si>
    <t>261-00</t>
  </si>
  <si>
    <t>PH stena na R2 v km 7,100-8,525 P</t>
  </si>
  <si>
    <t>267-00</t>
  </si>
  <si>
    <t>PH stena na R2 v MÚK Kriváň</t>
  </si>
  <si>
    <t>270-00</t>
  </si>
  <si>
    <t>Sekundárne opatrenia</t>
  </si>
  <si>
    <t>300-00</t>
  </si>
  <si>
    <t>Oplotenie R2</t>
  </si>
  <si>
    <t>Úprava bezmenného potoka v km 0,100</t>
  </si>
  <si>
    <t>Úprava bezmenného potoka v km 1,000</t>
  </si>
  <si>
    <t>304-00</t>
  </si>
  <si>
    <t>Úprava bezmenného potoka v km 2,130</t>
  </si>
  <si>
    <t>305-00</t>
  </si>
  <si>
    <t>Preložka Krivánskeho potoka v km 3,850</t>
  </si>
  <si>
    <t>306-00</t>
  </si>
  <si>
    <t>305-01</t>
  </si>
  <si>
    <t>Dočasná preložka Krivánskeho potoka v km 3.850</t>
  </si>
  <si>
    <t>Preložka Krivánskeho potoka v km 4,400</t>
  </si>
  <si>
    <t>307-00</t>
  </si>
  <si>
    <t>Preložka Krivánskeho potoka v km 5,200</t>
  </si>
  <si>
    <t>308-00</t>
  </si>
  <si>
    <t>307-01</t>
  </si>
  <si>
    <t>Dočasná preložka Krivánskeho potoka v km 5,200</t>
  </si>
  <si>
    <t>Preložka Krivánskeho potoka v km 5,450</t>
  </si>
  <si>
    <t>311-00</t>
  </si>
  <si>
    <t>Preložka Uhliarskeho jarku v km 8,100</t>
  </si>
  <si>
    <t>316-00</t>
  </si>
  <si>
    <t>Preložka Pílianskeho potoka v km 7.375</t>
  </si>
  <si>
    <t>401-00</t>
  </si>
  <si>
    <t>Informačný systém R2 - stavebná časť</t>
  </si>
  <si>
    <t>402-00</t>
  </si>
  <si>
    <t>Informačný systém R2 - technologická časť</t>
  </si>
  <si>
    <t>Cestná kanalizácia</t>
  </si>
  <si>
    <t>501-01</t>
  </si>
  <si>
    <t>501-02</t>
  </si>
  <si>
    <t>501-03</t>
  </si>
  <si>
    <t>501-04</t>
  </si>
  <si>
    <t>501-05</t>
  </si>
  <si>
    <t>501-06</t>
  </si>
  <si>
    <t>501-07</t>
  </si>
  <si>
    <t>501-08</t>
  </si>
  <si>
    <t>501-09</t>
  </si>
  <si>
    <t>501-10</t>
  </si>
  <si>
    <t>Odlučovač ropných látok v km 0.000</t>
  </si>
  <si>
    <t>Odlučovač ropných látok v km 1,615</t>
  </si>
  <si>
    <t>Odlučovač ropných látok v km 2,050</t>
  </si>
  <si>
    <t>Odlučovač ropných látok v km 2,700</t>
  </si>
  <si>
    <t>Odlučovač ropných látok v km 3,900</t>
  </si>
  <si>
    <t>Odlučovač ropných látok v km 4,500</t>
  </si>
  <si>
    <t>Odlučovač ropných látok v km 5,500</t>
  </si>
  <si>
    <t>Odlučovač ropných látok v km 5,975</t>
  </si>
  <si>
    <t>Odlučovač ropných látok v km 6,725</t>
  </si>
  <si>
    <t>Odlučovač ropných látok v km 7,210</t>
  </si>
  <si>
    <t>Cestná kanalizácia v MÚK Kriváň</t>
  </si>
  <si>
    <t>521-00</t>
  </si>
  <si>
    <t>Preložka vodovodu DN 160 v km 0,100</t>
  </si>
  <si>
    <t>522-00</t>
  </si>
  <si>
    <t>Preložka vodovodu HLF DN 500 v km 0,900</t>
  </si>
  <si>
    <t>524-01</t>
  </si>
  <si>
    <t>524-02</t>
  </si>
  <si>
    <t>524-03</t>
  </si>
  <si>
    <t>524-04</t>
  </si>
  <si>
    <t>Preložka vodovodu HLF DN 500 v km 3,850</t>
  </si>
  <si>
    <t>Preložka vodovodu HLF DN 500 v km 4,350</t>
  </si>
  <si>
    <t>Preložka vodovodu HLF DN 500 v km 5,200-5,500</t>
  </si>
  <si>
    <t>Preložka vodovodu HLF DN 500 v km 6,900</t>
  </si>
  <si>
    <t>532-00</t>
  </si>
  <si>
    <t>Vodovodná prípojka pre RD č.p. 600 v km 1,175</t>
  </si>
  <si>
    <t>533-00</t>
  </si>
  <si>
    <t>Vodovodná prípojka pre RD č.p. 511 a č.p. 513 v km 1,550</t>
  </si>
  <si>
    <t>Preložka VN-22 kV linky č.306, km 0.22</t>
  </si>
  <si>
    <t>602-00</t>
  </si>
  <si>
    <t>Preložka VN-22 kV linky č.306, km 1.55 - 2.35</t>
  </si>
  <si>
    <t>603-00</t>
  </si>
  <si>
    <t>Preložka VN-22 kV odb. z l. č.306, km 2.3</t>
  </si>
  <si>
    <t>604-00</t>
  </si>
  <si>
    <t>Preložka VN-22 kV linky č.306, km 3.77 -5.73</t>
  </si>
  <si>
    <t>606-00</t>
  </si>
  <si>
    <t>Preložka VN-22 kV linky č.306, km 6.82 - 7.60</t>
  </si>
  <si>
    <t>607-00</t>
  </si>
  <si>
    <t>Preložka VN-22 kV prip.  pre TS, km 7.0</t>
  </si>
  <si>
    <t>608-00</t>
  </si>
  <si>
    <t>Preložka VN-22 kV odbočky Píla, km 7.5</t>
  </si>
  <si>
    <t>609-00</t>
  </si>
  <si>
    <t>Preložka TS a VN-22 kV príp. v km 8.24</t>
  </si>
  <si>
    <t>Preložka NN vzd. vedenia, km 1.59</t>
  </si>
  <si>
    <t>Preložka NN vzd. vedenia, km 2.01</t>
  </si>
  <si>
    <t>633-00</t>
  </si>
  <si>
    <t>Preložka NN vzd. vedenia, km 6.88</t>
  </si>
  <si>
    <t>634-00</t>
  </si>
  <si>
    <t>Preložka NN vzd. vedenia, km 8.22</t>
  </si>
  <si>
    <t>637-00</t>
  </si>
  <si>
    <t>Prípojka NN  pre ISRC, km 2.1</t>
  </si>
  <si>
    <t>638-00</t>
  </si>
  <si>
    <t>Prípojka NN  pre ISRC, km 7.2</t>
  </si>
  <si>
    <t>Preložka DOK  DT-LC v km 3.900-4.500</t>
  </si>
  <si>
    <t>Preložka DOK  DT-LC v km 4.900-5.550</t>
  </si>
  <si>
    <t>Preložka OK Orange, úsek Lučenec - Detva v km 4,900 - 5,600</t>
  </si>
  <si>
    <t>Preložka OK Orange, úsek Lučenec - Detva v km 7,000</t>
  </si>
  <si>
    <t>Preložka OK Orange, úsek Lučenec - Detva v km 7,250 - 7,500</t>
  </si>
  <si>
    <t>671-00</t>
  </si>
  <si>
    <t>672-00</t>
  </si>
  <si>
    <t>673-00</t>
  </si>
  <si>
    <t>674-00</t>
  </si>
  <si>
    <t>675-00</t>
  </si>
  <si>
    <t>676-00</t>
  </si>
  <si>
    <t>679-00</t>
  </si>
  <si>
    <t>Preložka DK Zvolen - Lučenec v km 3,950 - 4,500</t>
  </si>
  <si>
    <t>Preložka DK Zvolen - Lučenec v km 4,500 - 4,900</t>
  </si>
  <si>
    <t>Preložka DK Zvolen - Lučenec v km 4,900 - 5,600</t>
  </si>
  <si>
    <t>Preložka DK Zvolen - Lučenec v km 5,600 - 7,250</t>
  </si>
  <si>
    <t>Preložka DK Zvolen - Lučenec v km 7,250 - 7,400</t>
  </si>
  <si>
    <t>Preložka DK Zvolen - Lučenec v km 7,400 - 8,500</t>
  </si>
  <si>
    <t>Preložka DK Zvolen - Lučenec v km 6.800-6.920</t>
  </si>
  <si>
    <t>Preložka pripokládok MTS  DT-LC v km 3.900-4.400</t>
  </si>
  <si>
    <t>681-00</t>
  </si>
  <si>
    <t>691-00</t>
  </si>
  <si>
    <t>695-00</t>
  </si>
  <si>
    <t>805-00</t>
  </si>
  <si>
    <t>808-00</t>
  </si>
  <si>
    <t>820-00</t>
  </si>
  <si>
    <t>822-00</t>
  </si>
  <si>
    <t>823-00</t>
  </si>
  <si>
    <t>825-00</t>
  </si>
  <si>
    <t>Preložka DOK ŽSR v km 3.920-5.630</t>
  </si>
  <si>
    <t>Preložka DOK ŽSR v km 6.800-6.920</t>
  </si>
  <si>
    <t>Prístupová cesta k obj. 203 a 204</t>
  </si>
  <si>
    <t>Prístupová cesta k obj. 205</t>
  </si>
  <si>
    <t>Prístupová cesta k obj. 207</t>
  </si>
  <si>
    <t>Prístupová cesta k obj. 209</t>
  </si>
  <si>
    <t>Prístupová cesta k obj. 210</t>
  </si>
  <si>
    <t>Úprava krytu vozoviek na ceste I. triedy po výstavbe</t>
  </si>
  <si>
    <t>Úprava krytu vozoviek na MK v Kriváni</t>
  </si>
  <si>
    <t>Úprava krytu vozoviek na MK v Podkriváni</t>
  </si>
  <si>
    <t>A</t>
  </si>
  <si>
    <t>Sprievodná správa</t>
  </si>
  <si>
    <t>Prehľadná situácia M 1:25 000</t>
  </si>
  <si>
    <t>B.6</t>
  </si>
  <si>
    <t>B.7</t>
  </si>
  <si>
    <t>Vizualizácie</t>
  </si>
  <si>
    <t>Animácie</t>
  </si>
  <si>
    <t>Dopravné značenie celej stavby M 1:1 000</t>
  </si>
  <si>
    <t>DSP v rozsahu DRS</t>
  </si>
  <si>
    <t>E</t>
  </si>
  <si>
    <t>F</t>
  </si>
  <si>
    <t>H</t>
  </si>
  <si>
    <t>I</t>
  </si>
  <si>
    <t>J</t>
  </si>
  <si>
    <t>K</t>
  </si>
  <si>
    <t>M.1</t>
  </si>
  <si>
    <t>M.2</t>
  </si>
  <si>
    <t>N</t>
  </si>
  <si>
    <t>P</t>
  </si>
  <si>
    <t>Q</t>
  </si>
  <si>
    <t>R</t>
  </si>
  <si>
    <t>Doklady</t>
  </si>
  <si>
    <t>Dokumentácia meračských prác</t>
  </si>
  <si>
    <t>Dokumentácia pre trvalé a dočasné odňatie pôdy z PP a LP</t>
  </si>
  <si>
    <t>Dokumentácia prieskumov</t>
  </si>
  <si>
    <t>Dokumentácia pre ŽRS</t>
  </si>
  <si>
    <t>Projekt geotechnického monitoringu</t>
  </si>
  <si>
    <t>Vplyv stavby na životné prostredie</t>
  </si>
  <si>
    <t>Projekt monitoringu na vybrané zložky životného prostredia</t>
  </si>
  <si>
    <t>Podklady k žiadosti o usporiadanie cestnej siete</t>
  </si>
  <si>
    <t>Návrh plánu organizácie výstavby</t>
  </si>
  <si>
    <t>Informačný bulletin</t>
  </si>
  <si>
    <t>Základná mapa rýchlostnej cesty</t>
  </si>
  <si>
    <t xml:space="preserve">8a Oznámenie o zmene navrhovanej činnosti </t>
  </si>
  <si>
    <t>Záchranný archeologický výskum</t>
  </si>
  <si>
    <t>Inventarizácia a spoločenské ohodnotenie biotopov európskeho a národného významu</t>
  </si>
  <si>
    <t>Inventarizácia a spoločenské ohodnotenie drevín</t>
  </si>
  <si>
    <t>Exhalačná štúdia</t>
  </si>
  <si>
    <t>Hluková štúdia</t>
  </si>
  <si>
    <t>Podrobný inžiniersko-geologický prieskum</t>
  </si>
  <si>
    <t>Korózny a geoelektrický prieskum</t>
  </si>
  <si>
    <t>Seizmický prieskum</t>
  </si>
  <si>
    <t>Pedologický prieskum</t>
  </si>
  <si>
    <t>Dopravnoinžiniersky prieskum</t>
  </si>
  <si>
    <t>Archeologický prieskum</t>
  </si>
  <si>
    <t>T</t>
  </si>
  <si>
    <t>U</t>
  </si>
  <si>
    <t>Inžinierska činnosť</t>
  </si>
  <si>
    <t>Propagačný bulletin rýchlostnej cesty</t>
  </si>
  <si>
    <t>Dočasné oplotenie staveniska - zriadenie</t>
  </si>
  <si>
    <t>Dočasné oplotenie staveniska - zrušenie</t>
  </si>
  <si>
    <t>Dokumentácia skutočného stavu (pasport)</t>
  </si>
  <si>
    <t>Ošetrovanie vegetácie</t>
  </si>
  <si>
    <t>Zrušenie dočasného napojenia R2 na cestu I/16 v k.ú. Mýtna</t>
  </si>
  <si>
    <t>101-00</t>
  </si>
  <si>
    <t>Pyrotechnický prieskum</t>
  </si>
  <si>
    <t>Sh- strojnohodina, priemerná cena nasadených strojov</t>
  </si>
  <si>
    <t>ks</t>
  </si>
  <si>
    <t>rok</t>
  </si>
  <si>
    <t>Úprava krytu vozoviek PC v km 2,150</t>
  </si>
  <si>
    <t>682-00</t>
  </si>
  <si>
    <t>Preložka MTS Priehrada v km 8,200</t>
  </si>
  <si>
    <t>Opatrenia na ochranu ŽP</t>
  </si>
  <si>
    <t>527-00</t>
  </si>
  <si>
    <t>Preložka vodovodnej prípojky na cintorín v km 0,700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</si>
</sst>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34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name val="Arial Narrow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0"/>
      <name val="Arial Narrow"/>
      <family val="2"/>
      <charset val="238"/>
    </font>
    <font>
      <b/>
      <sz val="9"/>
      <color indexed="8"/>
      <name val="Ariel"/>
      <charset val="238"/>
    </font>
    <font>
      <b/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 Narrow"/>
      <family val="2"/>
      <charset val="238"/>
    </font>
    <font>
      <b/>
      <sz val="10"/>
      <color rgb="FFFF0000"/>
      <name val="Arial"/>
      <family val="2"/>
      <charset val="238"/>
    </font>
    <font>
      <sz val="8"/>
      <name val="Arial CE"/>
      <family val="2"/>
      <charset val="238"/>
    </font>
    <font>
      <sz val="11"/>
      <color indexed="8"/>
      <name val="Calibri"/>
      <family val="2"/>
      <charset val="238"/>
    </font>
    <font>
      <sz val="10"/>
      <color rgb="FFFF0000"/>
      <name val="Arial CE"/>
      <family val="2"/>
      <charset val="238"/>
    </font>
    <font>
      <sz val="10"/>
      <color rgb="FFFF0000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9"/>
      <name val="Arial"/>
      <family val="2"/>
      <charset val="238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2" borderId="0"/>
    <xf numFmtId="43" fontId="8" fillId="0" borderId="0" applyFont="0" applyFill="0" applyBorder="0" applyAlignment="0" applyProtection="0"/>
    <xf numFmtId="0" fontId="12" fillId="0" borderId="0"/>
    <xf numFmtId="0" fontId="19" fillId="0" borderId="0"/>
  </cellStyleXfs>
  <cellXfs count="187">
    <xf numFmtId="0" fontId="0" fillId="0" borderId="0" xfId="0"/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Protection="1"/>
    <xf numFmtId="0" fontId="11" fillId="0" borderId="0" xfId="0" applyFont="1" applyProtection="1"/>
    <xf numFmtId="0" fontId="9" fillId="0" borderId="0" xfId="0" applyFont="1" applyAlignment="1" applyProtection="1">
      <alignment horizontal="left"/>
    </xf>
    <xf numFmtId="0" fontId="13" fillId="0" borderId="10" xfId="1" applyFont="1" applyFill="1" applyBorder="1" applyAlignment="1" applyProtection="1">
      <alignment horizontal="center" vertical="center" wrapText="1"/>
    </xf>
    <xf numFmtId="0" fontId="13" fillId="0" borderId="11" xfId="1" applyFont="1" applyFill="1" applyBorder="1" applyAlignment="1" applyProtection="1">
      <alignment horizontal="center" vertical="center"/>
    </xf>
    <xf numFmtId="0" fontId="13" fillId="0" borderId="11" xfId="1" applyFont="1" applyFill="1" applyBorder="1" applyAlignment="1" applyProtection="1">
      <alignment horizontal="center" vertical="center" wrapText="1"/>
    </xf>
    <xf numFmtId="4" fontId="13" fillId="0" borderId="12" xfId="1" applyNumberFormat="1" applyFont="1" applyFill="1" applyBorder="1" applyAlignment="1" applyProtection="1">
      <alignment horizontal="center" vertical="center" wrapText="1"/>
    </xf>
    <xf numFmtId="4" fontId="12" fillId="0" borderId="0" xfId="0" applyNumberFormat="1" applyFont="1" applyFill="1" applyAlignment="1" applyProtection="1">
      <alignment vertical="center"/>
    </xf>
    <xf numFmtId="4" fontId="12" fillId="0" borderId="0" xfId="0" applyNumberFormat="1" applyFont="1" applyFill="1" applyAlignment="1" applyProtection="1">
      <alignment horizontal="center"/>
    </xf>
    <xf numFmtId="0" fontId="12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4" fontId="2" fillId="0" borderId="0" xfId="0" applyNumberFormat="1" applyFont="1" applyAlignment="1" applyProtection="1">
      <alignment horizontal="right" vertical="center"/>
    </xf>
    <xf numFmtId="4" fontId="2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2" fillId="0" borderId="0" xfId="3" applyFont="1" applyProtection="1"/>
    <xf numFmtId="0" fontId="12" fillId="0" borderId="0" xfId="3" applyFont="1" applyFill="1" applyProtection="1"/>
    <xf numFmtId="0" fontId="17" fillId="4" borderId="0" xfId="3" applyFont="1" applyFill="1" applyProtection="1"/>
    <xf numFmtId="0" fontId="13" fillId="0" borderId="0" xfId="3" applyFont="1" applyFill="1" applyProtection="1"/>
    <xf numFmtId="0" fontId="4" fillId="0" borderId="0" xfId="0" applyFont="1" applyAlignment="1" applyProtection="1">
      <alignment horizontal="center" vertical="center"/>
    </xf>
    <xf numFmtId="4" fontId="4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 shrinkToFit="1"/>
    </xf>
    <xf numFmtId="0" fontId="7" fillId="0" borderId="28" xfId="0" applyFont="1" applyBorder="1" applyAlignment="1" applyProtection="1">
      <alignment horizontal="center" vertical="center" shrinkToFit="1"/>
    </xf>
    <xf numFmtId="0" fontId="7" fillId="0" borderId="16" xfId="0" applyFont="1" applyBorder="1" applyAlignment="1" applyProtection="1">
      <alignment vertical="center"/>
    </xf>
    <xf numFmtId="0" fontId="7" fillId="0" borderId="29" xfId="1" applyFont="1" applyFill="1" applyBorder="1" applyAlignment="1" applyProtection="1">
      <alignment horizontal="center" vertical="center" shrinkToFit="1"/>
    </xf>
    <xf numFmtId="4" fontId="7" fillId="0" borderId="30" xfId="0" applyNumberFormat="1" applyFont="1" applyBorder="1" applyAlignment="1" applyProtection="1">
      <alignment horizontal="center" vertical="center" shrinkToFit="1"/>
    </xf>
    <xf numFmtId="4" fontId="7" fillId="0" borderId="29" xfId="0" applyNumberFormat="1" applyFont="1" applyBorder="1" applyAlignment="1" applyProtection="1">
      <alignment horizontal="center" vertical="center" shrinkToFit="1"/>
    </xf>
    <xf numFmtId="4" fontId="7" fillId="0" borderId="31" xfId="0" applyNumberFormat="1" applyFont="1" applyBorder="1" applyAlignment="1" applyProtection="1">
      <alignment horizontal="center" vertical="center" shrinkToFit="1"/>
    </xf>
    <xf numFmtId="0" fontId="7" fillId="0" borderId="34" xfId="4" applyFont="1" applyFill="1" applyBorder="1" applyAlignment="1" applyProtection="1">
      <alignment horizontal="center" vertical="center" wrapText="1"/>
    </xf>
    <xf numFmtId="0" fontId="7" fillId="0" borderId="34" xfId="4" applyFont="1" applyFill="1" applyBorder="1" applyAlignment="1" applyProtection="1">
      <alignment horizontal="center" vertical="center"/>
    </xf>
    <xf numFmtId="0" fontId="1" fillId="0" borderId="35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vertical="center" shrinkToFit="1"/>
    </xf>
    <xf numFmtId="0" fontId="7" fillId="6" borderId="34" xfId="4" applyFont="1" applyFill="1" applyBorder="1" applyAlignment="1" applyProtection="1">
      <alignment horizontal="center" vertical="center"/>
    </xf>
    <xf numFmtId="4" fontId="21" fillId="6" borderId="34" xfId="0" applyNumberFormat="1" applyFont="1" applyFill="1" applyBorder="1" applyAlignment="1" applyProtection="1">
      <alignment horizontal="right" vertical="center" shrinkToFit="1"/>
    </xf>
    <xf numFmtId="4" fontId="21" fillId="6" borderId="36" xfId="0" applyNumberFormat="1" applyFont="1" applyFill="1" applyBorder="1" applyAlignment="1" applyProtection="1">
      <alignment horizontal="right" vertical="center" shrinkToFit="1"/>
    </xf>
    <xf numFmtId="0" fontId="7" fillId="0" borderId="37" xfId="4" applyFont="1" applyFill="1" applyBorder="1" applyAlignment="1" applyProtection="1">
      <alignment horizontal="center" vertical="center" wrapText="1"/>
    </xf>
    <xf numFmtId="0" fontId="7" fillId="0" borderId="37" xfId="4" applyFont="1" applyFill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 shrinkToFit="1"/>
    </xf>
    <xf numFmtId="0" fontId="7" fillId="0" borderId="39" xfId="0" applyFont="1" applyBorder="1" applyAlignment="1" applyProtection="1">
      <alignment vertical="center" shrinkToFit="1"/>
    </xf>
    <xf numFmtId="0" fontId="7" fillId="0" borderId="8" xfId="0" applyFont="1" applyBorder="1" applyAlignment="1" applyProtection="1">
      <alignment horizontal="center" vertical="center" shrinkToFit="1"/>
    </xf>
    <xf numFmtId="49" fontId="7" fillId="0" borderId="34" xfId="4" applyNumberFormat="1" applyFont="1" applyFill="1" applyBorder="1" applyAlignment="1" applyProtection="1">
      <alignment horizontal="center" vertical="center" wrapText="1"/>
    </xf>
    <xf numFmtId="0" fontId="1" fillId="0" borderId="34" xfId="4" applyFont="1" applyFill="1" applyBorder="1" applyAlignment="1" applyProtection="1">
      <alignment horizontal="center" vertical="center"/>
    </xf>
    <xf numFmtId="4" fontId="5" fillId="3" borderId="37" xfId="0" applyNumberFormat="1" applyFont="1" applyFill="1" applyBorder="1" applyAlignment="1" applyProtection="1">
      <alignment horizontal="right" vertical="center" shrinkToFit="1"/>
      <protection locked="0"/>
    </xf>
    <xf numFmtId="4" fontId="5" fillId="3" borderId="34" xfId="0" applyNumberFormat="1" applyFont="1" applyFill="1" applyBorder="1" applyAlignment="1" applyProtection="1">
      <alignment horizontal="right" vertical="center" shrinkToFit="1"/>
      <protection locked="0"/>
    </xf>
    <xf numFmtId="4" fontId="5" fillId="3" borderId="36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40" xfId="0" applyFont="1" applyBorder="1" applyAlignment="1" applyProtection="1">
      <alignment vertical="center"/>
    </xf>
    <xf numFmtId="0" fontId="5" fillId="0" borderId="41" xfId="0" applyFont="1" applyBorder="1" applyAlignment="1" applyProtection="1">
      <alignment vertical="center"/>
    </xf>
    <xf numFmtId="0" fontId="5" fillId="0" borderId="42" xfId="0" applyFont="1" applyBorder="1" applyAlignment="1" applyProtection="1">
      <alignment horizontal="center" vertical="center"/>
    </xf>
    <xf numFmtId="4" fontId="5" fillId="0" borderId="42" xfId="0" applyNumberFormat="1" applyFont="1" applyBorder="1" applyAlignment="1" applyProtection="1">
      <alignment horizontal="right" vertical="center" shrinkToFit="1"/>
    </xf>
    <xf numFmtId="0" fontId="16" fillId="0" borderId="15" xfId="0" applyFont="1" applyBorder="1" applyAlignment="1" applyProtection="1">
      <alignment vertical="center"/>
    </xf>
    <xf numFmtId="0" fontId="5" fillId="0" borderId="39" xfId="0" applyFont="1" applyBorder="1" applyAlignment="1" applyProtection="1">
      <alignment vertical="center"/>
    </xf>
    <xf numFmtId="0" fontId="5" fillId="0" borderId="39" xfId="0" applyFont="1" applyBorder="1" applyAlignment="1" applyProtection="1">
      <alignment horizontal="center" vertical="center"/>
    </xf>
    <xf numFmtId="4" fontId="5" fillId="0" borderId="39" xfId="0" applyNumberFormat="1" applyFont="1" applyBorder="1" applyAlignment="1" applyProtection="1">
      <alignment horizontal="right" vertical="center" shrinkToFit="1"/>
    </xf>
    <xf numFmtId="4" fontId="16" fillId="0" borderId="43" xfId="0" applyNumberFormat="1" applyFont="1" applyBorder="1" applyAlignment="1" applyProtection="1">
      <alignment horizontal="right" vertical="center" shrinkToFit="1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center" vertical="center"/>
    </xf>
    <xf numFmtId="4" fontId="2" fillId="0" borderId="0" xfId="0" applyNumberFormat="1" applyFont="1" applyAlignment="1" applyProtection="1">
      <alignment horizontal="center" vertical="center"/>
    </xf>
    <xf numFmtId="4" fontId="18" fillId="5" borderId="32" xfId="0" applyNumberFormat="1" applyFont="1" applyFill="1" applyBorder="1" applyAlignment="1" applyProtection="1">
      <alignment horizontal="center" vertical="center" wrapText="1"/>
    </xf>
    <xf numFmtId="4" fontId="18" fillId="5" borderId="9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12" fillId="0" borderId="17" xfId="0" applyFont="1" applyFill="1" applyBorder="1" applyAlignment="1" applyProtection="1">
      <alignment horizontal="center" vertical="center"/>
    </xf>
    <xf numFmtId="0" fontId="12" fillId="0" borderId="13" xfId="0" applyFont="1" applyFill="1" applyBorder="1" applyAlignment="1" applyProtection="1">
      <alignment horizontal="center" vertical="center"/>
    </xf>
    <xf numFmtId="4" fontId="12" fillId="0" borderId="20" xfId="0" applyNumberFormat="1" applyFont="1" applyFill="1" applyBorder="1" applyAlignment="1" applyProtection="1">
      <alignment horizontal="right" vertical="center"/>
    </xf>
    <xf numFmtId="0" fontId="14" fillId="0" borderId="0" xfId="0" applyFont="1" applyAlignment="1" applyProtection="1">
      <alignment horizontal="center"/>
    </xf>
    <xf numFmtId="0" fontId="14" fillId="0" borderId="0" xfId="0" applyFont="1" applyProtection="1"/>
    <xf numFmtId="0" fontId="0" fillId="0" borderId="0" xfId="0" applyProtection="1"/>
    <xf numFmtId="4" fontId="5" fillId="0" borderId="37" xfId="0" applyNumberFormat="1" applyFont="1" applyFill="1" applyBorder="1" applyAlignment="1" applyProtection="1">
      <alignment horizontal="right" vertical="center" shrinkToFit="1"/>
    </xf>
    <xf numFmtId="4" fontId="5" fillId="0" borderId="34" xfId="0" applyNumberFormat="1" applyFont="1" applyFill="1" applyBorder="1" applyAlignment="1" applyProtection="1">
      <alignment horizontal="right" vertical="center" shrinkToFit="1"/>
    </xf>
    <xf numFmtId="4" fontId="5" fillId="0" borderId="38" xfId="0" applyNumberFormat="1" applyFont="1" applyFill="1" applyBorder="1" applyAlignment="1" applyProtection="1">
      <alignment horizontal="right" vertical="center" shrinkToFit="1"/>
    </xf>
    <xf numFmtId="4" fontId="5" fillId="0" borderId="36" xfId="0" applyNumberFormat="1" applyFont="1" applyFill="1" applyBorder="1" applyAlignment="1" applyProtection="1">
      <alignment horizontal="right" vertical="center" shrinkToFit="1"/>
    </xf>
    <xf numFmtId="0" fontId="10" fillId="0" borderId="0" xfId="0" applyFont="1"/>
    <xf numFmtId="0" fontId="15" fillId="0" borderId="1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vertical="center"/>
    </xf>
    <xf numFmtId="4" fontId="15" fillId="0" borderId="3" xfId="0" applyNumberFormat="1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vertical="center"/>
    </xf>
    <xf numFmtId="4" fontId="9" fillId="0" borderId="6" xfId="0" applyNumberFormat="1" applyFont="1" applyBorder="1" applyAlignment="1" applyProtection="1">
      <alignment vertical="center" shrinkToFit="1"/>
    </xf>
    <xf numFmtId="4" fontId="9" fillId="0" borderId="0" xfId="0" applyNumberFormat="1" applyFont="1" applyAlignment="1" applyProtection="1">
      <alignment vertical="center" shrinkToFit="1"/>
    </xf>
    <xf numFmtId="0" fontId="15" fillId="0" borderId="1" xfId="0" applyFont="1" applyBorder="1" applyAlignment="1" applyProtection="1">
      <alignment vertical="center"/>
    </xf>
    <xf numFmtId="4" fontId="15" fillId="0" borderId="3" xfId="0" applyNumberFormat="1" applyFont="1" applyBorder="1" applyAlignment="1" applyProtection="1">
      <alignment vertical="center" shrinkToFit="1"/>
    </xf>
    <xf numFmtId="0" fontId="9" fillId="0" borderId="4" xfId="0" applyFont="1" applyBorder="1" applyAlignment="1" applyProtection="1">
      <alignment vertical="center"/>
    </xf>
    <xf numFmtId="0" fontId="9" fillId="0" borderId="7" xfId="0" applyFont="1" applyBorder="1" applyAlignment="1" applyProtection="1">
      <alignment vertical="center"/>
    </xf>
    <xf numFmtId="4" fontId="9" fillId="0" borderId="9" xfId="0" applyNumberFormat="1" applyFont="1" applyBorder="1" applyAlignment="1" applyProtection="1">
      <alignment vertical="center" shrinkToFit="1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15" fillId="0" borderId="0" xfId="0" applyFont="1" applyAlignment="1" applyProtection="1">
      <alignment vertical="center"/>
    </xf>
    <xf numFmtId="4" fontId="9" fillId="0" borderId="0" xfId="0" applyNumberFormat="1" applyFont="1" applyProtection="1"/>
    <xf numFmtId="0" fontId="28" fillId="0" borderId="34" xfId="4" applyFont="1" applyFill="1" applyBorder="1" applyAlignment="1" applyProtection="1">
      <alignment horizontal="center" vertical="center" wrapText="1"/>
    </xf>
    <xf numFmtId="0" fontId="28" fillId="0" borderId="47" xfId="4" applyFont="1" applyFill="1" applyBorder="1" applyAlignment="1" applyProtection="1">
      <alignment horizontal="center" vertical="center" wrapText="1"/>
    </xf>
    <xf numFmtId="0" fontId="28" fillId="0" borderId="34" xfId="4" applyFont="1" applyFill="1" applyBorder="1" applyAlignment="1" applyProtection="1">
      <alignment horizontal="justify" vertical="center" wrapText="1"/>
    </xf>
    <xf numFmtId="0" fontId="7" fillId="0" borderId="49" xfId="0" applyFont="1" applyBorder="1" applyAlignment="1" applyProtection="1">
      <alignment horizontal="center" vertical="center" wrapText="1"/>
    </xf>
    <xf numFmtId="4" fontId="18" fillId="4" borderId="51" xfId="0" applyNumberFormat="1" applyFont="1" applyFill="1" applyBorder="1" applyAlignment="1" applyProtection="1">
      <alignment horizontal="center" vertical="center" wrapText="1"/>
    </xf>
    <xf numFmtId="4" fontId="18" fillId="4" borderId="52" xfId="0" applyNumberFormat="1" applyFont="1" applyFill="1" applyBorder="1" applyAlignment="1" applyProtection="1">
      <alignment horizontal="center" vertical="center" wrapText="1"/>
    </xf>
    <xf numFmtId="0" fontId="30" fillId="0" borderId="48" xfId="0" applyFont="1" applyBorder="1" applyAlignment="1" applyProtection="1">
      <alignment horizontal="center" vertical="center" shrinkToFit="1"/>
    </xf>
    <xf numFmtId="0" fontId="30" fillId="0" borderId="33" xfId="0" applyFont="1" applyBorder="1" applyAlignment="1" applyProtection="1">
      <alignment horizontal="center" vertical="center" shrinkToFit="1"/>
    </xf>
    <xf numFmtId="0" fontId="31" fillId="0" borderId="34" xfId="4" applyFont="1" applyFill="1" applyBorder="1" applyAlignment="1" applyProtection="1">
      <alignment horizontal="center" vertical="center" wrapText="1"/>
    </xf>
    <xf numFmtId="0" fontId="32" fillId="0" borderId="34" xfId="4" applyFont="1" applyFill="1" applyBorder="1" applyAlignment="1" applyProtection="1">
      <alignment horizontal="justify" vertical="center" wrapText="1"/>
    </xf>
    <xf numFmtId="0" fontId="32" fillId="0" borderId="50" xfId="0" applyFont="1" applyBorder="1" applyAlignment="1" applyProtection="1">
      <alignment vertical="center" shrinkToFit="1"/>
    </xf>
    <xf numFmtId="0" fontId="32" fillId="0" borderId="37" xfId="4" applyFont="1" applyFill="1" applyBorder="1" applyAlignment="1" applyProtection="1">
      <alignment horizontal="justify" vertical="center" wrapText="1"/>
    </xf>
    <xf numFmtId="0" fontId="14" fillId="0" borderId="44" xfId="0" applyFont="1" applyBorder="1" applyAlignment="1" applyProtection="1">
      <alignment horizontal="center"/>
    </xf>
    <xf numFmtId="0" fontId="12" fillId="0" borderId="56" xfId="2" applyNumberFormat="1" applyFont="1" applyFill="1" applyBorder="1" applyAlignment="1" applyProtection="1">
      <alignment horizontal="center" vertical="center" wrapText="1"/>
    </xf>
    <xf numFmtId="0" fontId="28" fillId="0" borderId="46" xfId="4" applyFont="1" applyFill="1" applyBorder="1" applyAlignment="1" applyProtection="1">
      <alignment horizontal="center" vertical="center" wrapText="1"/>
    </xf>
    <xf numFmtId="0" fontId="28" fillId="0" borderId="54" xfId="4" applyFont="1" applyFill="1" applyBorder="1" applyAlignment="1" applyProtection="1">
      <alignment horizontal="justify" vertical="center" wrapText="1"/>
    </xf>
    <xf numFmtId="0" fontId="12" fillId="0" borderId="57" xfId="0" applyFont="1" applyFill="1" applyBorder="1" applyAlignment="1" applyProtection="1">
      <alignment horizontal="center" vertical="center"/>
    </xf>
    <xf numFmtId="0" fontId="28" fillId="0" borderId="34" xfId="4" applyFont="1" applyFill="1" applyBorder="1" applyAlignment="1" applyProtection="1">
      <alignment horizontal="justify" vertical="center"/>
    </xf>
    <xf numFmtId="0" fontId="25" fillId="0" borderId="0" xfId="0" applyFont="1" applyProtection="1"/>
    <xf numFmtId="0" fontId="27" fillId="0" borderId="0" xfId="0" applyFont="1" applyProtection="1"/>
    <xf numFmtId="0" fontId="29" fillId="0" borderId="34" xfId="0" applyFont="1" applyBorder="1" applyProtection="1"/>
    <xf numFmtId="0" fontId="29" fillId="0" borderId="47" xfId="0" applyFont="1" applyBorder="1" applyProtection="1"/>
    <xf numFmtId="0" fontId="29" fillId="0" borderId="34" xfId="0" applyFont="1" applyBorder="1" applyAlignment="1" applyProtection="1">
      <alignment horizontal="center" vertical="center"/>
    </xf>
    <xf numFmtId="0" fontId="29" fillId="0" borderId="47" xfId="0" applyFont="1" applyBorder="1" applyAlignment="1" applyProtection="1">
      <alignment horizontal="center" vertical="center"/>
    </xf>
    <xf numFmtId="0" fontId="29" fillId="0" borderId="46" xfId="0" applyFont="1" applyBorder="1" applyAlignment="1" applyProtection="1">
      <alignment horizontal="center" vertical="center"/>
    </xf>
    <xf numFmtId="0" fontId="29" fillId="0" borderId="46" xfId="0" applyFont="1" applyBorder="1" applyProtection="1"/>
    <xf numFmtId="0" fontId="29" fillId="0" borderId="37" xfId="0" applyFont="1" applyBorder="1" applyProtection="1"/>
    <xf numFmtId="0" fontId="29" fillId="0" borderId="0" xfId="0" applyFont="1" applyProtection="1"/>
    <xf numFmtId="0" fontId="29" fillId="0" borderId="37" xfId="0" applyFont="1" applyBorder="1" applyAlignment="1" applyProtection="1">
      <alignment horizontal="center" vertical="center"/>
    </xf>
    <xf numFmtId="4" fontId="5" fillId="4" borderId="34" xfId="0" applyNumberFormat="1" applyFont="1" applyFill="1" applyBorder="1" applyAlignment="1" applyProtection="1">
      <alignment horizontal="right" vertical="center" shrinkToFit="1"/>
    </xf>
    <xf numFmtId="4" fontId="5" fillId="4" borderId="36" xfId="0" applyNumberFormat="1" applyFont="1" applyFill="1" applyBorder="1" applyAlignment="1" applyProtection="1">
      <alignment horizontal="right" vertical="center" shrinkToFit="1"/>
    </xf>
    <xf numFmtId="4" fontId="0" fillId="0" borderId="5" xfId="0" applyNumberFormat="1" applyBorder="1" applyProtection="1"/>
    <xf numFmtId="4" fontId="0" fillId="0" borderId="0" xfId="0" applyNumberFormat="1" applyProtection="1"/>
    <xf numFmtId="4" fontId="24" fillId="0" borderId="0" xfId="0" applyNumberFormat="1" applyFont="1" applyProtection="1"/>
    <xf numFmtId="4" fontId="23" fillId="0" borderId="5" xfId="0" applyNumberFormat="1" applyFont="1" applyBorder="1" applyAlignment="1" applyProtection="1">
      <alignment horizontal="center"/>
    </xf>
    <xf numFmtId="4" fontId="0" fillId="0" borderId="5" xfId="0" applyNumberFormat="1" applyBorder="1" applyAlignment="1" applyProtection="1">
      <alignment horizontal="left"/>
    </xf>
    <xf numFmtId="4" fontId="33" fillId="0" borderId="5" xfId="0" applyNumberFormat="1" applyFont="1" applyBorder="1" applyAlignment="1" applyProtection="1">
      <alignment horizontal="center"/>
    </xf>
    <xf numFmtId="4" fontId="0" fillId="0" borderId="5" xfId="0" applyNumberFormat="1" applyBorder="1" applyAlignment="1" applyProtection="1">
      <alignment horizontal="center"/>
    </xf>
    <xf numFmtId="4" fontId="0" fillId="3" borderId="5" xfId="0" applyNumberFormat="1" applyFill="1" applyBorder="1" applyAlignment="1" applyProtection="1">
      <alignment horizontal="right"/>
      <protection locked="0"/>
    </xf>
    <xf numFmtId="4" fontId="33" fillId="0" borderId="5" xfId="0" applyNumberFormat="1" applyFont="1" applyBorder="1" applyAlignment="1" applyProtection="1">
      <alignment horizontal="center" wrapText="1"/>
    </xf>
    <xf numFmtId="4" fontId="25" fillId="0" borderId="0" xfId="0" applyNumberFormat="1" applyFont="1" applyProtection="1"/>
    <xf numFmtId="4" fontId="27" fillId="0" borderId="0" xfId="0" applyNumberFormat="1" applyFont="1" applyProtection="1"/>
    <xf numFmtId="0" fontId="29" fillId="0" borderId="55" xfId="0" applyFont="1" applyBorder="1" applyProtection="1"/>
    <xf numFmtId="0" fontId="29" fillId="0" borderId="45" xfId="0" applyFont="1" applyBorder="1" applyProtection="1"/>
    <xf numFmtId="0" fontId="29" fillId="0" borderId="53" xfId="0" applyFont="1" applyBorder="1" applyProtection="1"/>
    <xf numFmtId="0" fontId="29" fillId="0" borderId="54" xfId="0" applyFont="1" applyBorder="1" applyProtection="1"/>
    <xf numFmtId="0" fontId="13" fillId="0" borderId="10" xfId="0" applyFont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vertical="center"/>
    </xf>
    <xf numFmtId="0" fontId="12" fillId="0" borderId="21" xfId="0" applyFont="1" applyBorder="1" applyAlignment="1" applyProtection="1">
      <alignment horizontal="center" vertical="center"/>
    </xf>
    <xf numFmtId="0" fontId="12" fillId="0" borderId="22" xfId="0" applyFont="1" applyBorder="1" applyAlignment="1" applyProtection="1">
      <alignment horizontal="center" vertical="center"/>
    </xf>
    <xf numFmtId="0" fontId="12" fillId="0" borderId="22" xfId="0" applyFont="1" applyBorder="1" applyAlignment="1" applyProtection="1">
      <alignment vertical="center"/>
    </xf>
    <xf numFmtId="4" fontId="12" fillId="0" borderId="22" xfId="0" applyNumberFormat="1" applyFont="1" applyBorder="1" applyAlignment="1" applyProtection="1">
      <alignment horizontal="right" vertical="center"/>
    </xf>
    <xf numFmtId="4" fontId="12" fillId="0" borderId="23" xfId="0" applyNumberFormat="1" applyFont="1" applyBorder="1" applyAlignment="1" applyProtection="1">
      <alignment horizontal="right" vertical="center"/>
    </xf>
    <xf numFmtId="0" fontId="12" fillId="0" borderId="4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vertical="center"/>
    </xf>
    <xf numFmtId="4" fontId="12" fillId="0" borderId="5" xfId="0" applyNumberFormat="1" applyFont="1" applyFill="1" applyBorder="1" applyAlignment="1" applyProtection="1">
      <alignment horizontal="right" vertical="center"/>
    </xf>
    <xf numFmtId="4" fontId="12" fillId="0" borderId="24" xfId="0" applyNumberFormat="1" applyFont="1" applyFill="1" applyBorder="1" applyAlignment="1" applyProtection="1">
      <alignment horizontal="right" vertical="center"/>
    </xf>
    <xf numFmtId="4" fontId="12" fillId="3" borderId="5" xfId="0" applyNumberFormat="1" applyFont="1" applyFill="1" applyBorder="1" applyAlignment="1" applyProtection="1">
      <alignment horizontal="right" vertical="center"/>
      <protection locked="0"/>
    </xf>
    <xf numFmtId="0" fontId="14" fillId="4" borderId="5" xfId="0" applyFont="1" applyFill="1" applyBorder="1" applyAlignment="1" applyProtection="1">
      <alignment horizontal="center" vertical="center"/>
    </xf>
    <xf numFmtId="0" fontId="14" fillId="4" borderId="5" xfId="0" applyFont="1" applyFill="1" applyBorder="1" applyAlignment="1" applyProtection="1">
      <alignment vertical="center"/>
    </xf>
    <xf numFmtId="4" fontId="14" fillId="3" borderId="5" xfId="0" applyNumberFormat="1" applyFont="1" applyFill="1" applyBorder="1" applyAlignment="1" applyProtection="1">
      <alignment horizontal="right" vertical="center"/>
      <protection locked="0"/>
    </xf>
    <xf numFmtId="4" fontId="14" fillId="0" borderId="24" xfId="0" applyNumberFormat="1" applyFont="1" applyFill="1" applyBorder="1" applyAlignment="1" applyProtection="1">
      <alignment horizontal="right" vertical="center"/>
    </xf>
    <xf numFmtId="4" fontId="12" fillId="0" borderId="25" xfId="0" applyNumberFormat="1" applyFont="1" applyFill="1" applyBorder="1" applyAlignment="1" applyProtection="1">
      <alignment horizontal="right" vertical="center"/>
    </xf>
    <xf numFmtId="0" fontId="12" fillId="0" borderId="25" xfId="0" applyFont="1" applyFill="1" applyBorder="1" applyAlignment="1" applyProtection="1">
      <alignment horizontal="center" vertical="center"/>
    </xf>
    <xf numFmtId="0" fontId="12" fillId="0" borderId="25" xfId="0" applyFont="1" applyFill="1" applyBorder="1" applyAlignment="1" applyProtection="1">
      <alignment vertical="center"/>
    </xf>
    <xf numFmtId="4" fontId="12" fillId="3" borderId="25" xfId="0" applyNumberFormat="1" applyFont="1" applyFill="1" applyBorder="1" applyAlignment="1" applyProtection="1">
      <alignment horizontal="right" vertical="center"/>
      <protection locked="0"/>
    </xf>
    <xf numFmtId="4" fontId="12" fillId="0" borderId="26" xfId="0" applyNumberFormat="1" applyFont="1" applyFill="1" applyBorder="1" applyAlignment="1" applyProtection="1">
      <alignment horizontal="right" vertical="center"/>
    </xf>
    <xf numFmtId="0" fontId="12" fillId="0" borderId="27" xfId="0" applyFont="1" applyFill="1" applyBorder="1" applyAlignment="1" applyProtection="1">
      <alignment vertical="center" wrapText="1"/>
    </xf>
    <xf numFmtId="0" fontId="13" fillId="0" borderId="14" xfId="0" applyFont="1" applyBorder="1" applyAlignment="1" applyProtection="1">
      <alignment vertical="center"/>
    </xf>
    <xf numFmtId="0" fontId="12" fillId="0" borderId="19" xfId="0" applyFont="1" applyBorder="1" applyAlignment="1" applyProtection="1">
      <alignment vertical="center"/>
    </xf>
    <xf numFmtId="0" fontId="12" fillId="0" borderId="19" xfId="0" applyFont="1" applyBorder="1" applyAlignment="1" applyProtection="1">
      <alignment horizontal="center" vertical="center"/>
    </xf>
    <xf numFmtId="4" fontId="12" fillId="0" borderId="19" xfId="0" applyNumberFormat="1" applyFont="1" applyBorder="1" applyAlignment="1" applyProtection="1">
      <alignment horizontal="right" vertical="center"/>
    </xf>
    <xf numFmtId="4" fontId="12" fillId="0" borderId="19" xfId="0" applyNumberFormat="1" applyFont="1" applyBorder="1" applyAlignment="1" applyProtection="1">
      <alignment vertical="center"/>
    </xf>
    <xf numFmtId="4" fontId="13" fillId="0" borderId="12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4" fontId="12" fillId="0" borderId="0" xfId="0" applyNumberFormat="1" applyFont="1" applyAlignment="1" applyProtection="1">
      <alignment horizontal="right" vertical="center"/>
    </xf>
    <xf numFmtId="4" fontId="12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horizontal="center" vertical="center"/>
    </xf>
    <xf numFmtId="4" fontId="9" fillId="0" borderId="0" xfId="0" applyNumberFormat="1" applyFont="1" applyAlignment="1" applyProtection="1">
      <alignment horizontal="right" vertical="center"/>
    </xf>
    <xf numFmtId="4" fontId="9" fillId="0" borderId="0" xfId="0" applyNumberFormat="1" applyFont="1" applyAlignment="1" applyProtection="1">
      <alignment vertical="center"/>
    </xf>
    <xf numFmtId="4" fontId="13" fillId="0" borderId="11" xfId="0" applyNumberFormat="1" applyFont="1" applyBorder="1" applyAlignment="1" applyProtection="1">
      <alignment horizontal="center" vertical="center"/>
    </xf>
    <xf numFmtId="4" fontId="13" fillId="0" borderId="11" xfId="0" applyNumberFormat="1" applyFont="1" applyBorder="1" applyAlignment="1" applyProtection="1">
      <alignment horizontal="center" vertical="center" wrapText="1"/>
    </xf>
    <xf numFmtId="4" fontId="13" fillId="0" borderId="12" xfId="0" applyNumberFormat="1" applyFont="1" applyBorder="1" applyAlignment="1" applyProtection="1">
      <alignment horizontal="center" vertical="center" wrapText="1"/>
    </xf>
    <xf numFmtId="4" fontId="14" fillId="3" borderId="58" xfId="0" applyNumberFormat="1" applyFont="1" applyFill="1" applyBorder="1" applyProtection="1">
      <protection locked="0"/>
    </xf>
    <xf numFmtId="4" fontId="14" fillId="3" borderId="18" xfId="0" applyNumberFormat="1" applyFont="1" applyFill="1" applyBorder="1" applyProtection="1">
      <protection locked="0"/>
    </xf>
    <xf numFmtId="4" fontId="14" fillId="3" borderId="59" xfId="0" applyNumberFormat="1" applyFont="1" applyFill="1" applyBorder="1" applyProtection="1">
      <protection locked="0"/>
    </xf>
    <xf numFmtId="0" fontId="15" fillId="0" borderId="14" xfId="0" applyFont="1" applyBorder="1" applyAlignment="1" applyProtection="1">
      <alignment horizontal="left" vertical="center"/>
    </xf>
    <xf numFmtId="0" fontId="15" fillId="0" borderId="19" xfId="0" applyFont="1" applyBorder="1" applyAlignment="1" applyProtection="1">
      <alignment horizontal="left" vertical="center"/>
    </xf>
    <xf numFmtId="0" fontId="7" fillId="0" borderId="29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</cellXfs>
  <cellStyles count="5">
    <cellStyle name="čiarky" xfId="2" builtinId="3"/>
    <cellStyle name="Font_Ariel_Normal_Bold_BG_Gray" xfId="1"/>
    <cellStyle name="normálne" xfId="0" builtinId="0"/>
    <cellStyle name="normálne 15" xfId="4"/>
    <cellStyle name="normální_Vseob_pol_DP1_variant3_def" xf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914400</xdr:colOff>
      <xdr:row>133</xdr:row>
      <xdr:rowOff>0</xdr:rowOff>
    </xdr:from>
    <xdr:ext cx="184731" cy="264560"/>
    <xdr:sp macro="" textlink="">
      <xdr:nvSpPr>
        <xdr:cNvPr id="2" name="TextovéPole 2"/>
        <xdr:cNvSpPr txBox="1"/>
      </xdr:nvSpPr>
      <xdr:spPr>
        <a:xfrm>
          <a:off x="266700" y="5460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914400</xdr:colOff>
      <xdr:row>149</xdr:row>
      <xdr:rowOff>9525</xdr:rowOff>
    </xdr:from>
    <xdr:ext cx="184731" cy="264560"/>
    <xdr:sp macro="" textlink="">
      <xdr:nvSpPr>
        <xdr:cNvPr id="2" name="TextovéPole 2"/>
        <xdr:cNvSpPr txBox="1"/>
      </xdr:nvSpPr>
      <xdr:spPr>
        <a:xfrm>
          <a:off x="381000" y="4923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"/>
  <sheetViews>
    <sheetView tabSelected="1" workbookViewId="0">
      <selection activeCell="B7" sqref="B7"/>
    </sheetView>
  </sheetViews>
  <sheetFormatPr defaultRowHeight="15"/>
  <cols>
    <col min="2" max="2" width="73.85546875" customWidth="1"/>
    <col min="3" max="3" width="27.5703125" customWidth="1"/>
  </cols>
  <sheetData>
    <row r="1" spans="1:5">
      <c r="A1" s="76" t="s">
        <v>111</v>
      </c>
      <c r="B1" s="89" t="s">
        <v>113</v>
      </c>
      <c r="C1" s="90"/>
      <c r="D1" s="76"/>
      <c r="E1" s="76"/>
    </row>
    <row r="2" spans="1:5">
      <c r="A2" s="76"/>
      <c r="B2" s="91" t="s">
        <v>114</v>
      </c>
      <c r="C2" s="76"/>
      <c r="D2" s="76"/>
      <c r="E2" s="76"/>
    </row>
    <row r="3" spans="1:5">
      <c r="A3" s="76"/>
      <c r="B3" s="91"/>
      <c r="C3" s="76"/>
      <c r="D3" s="76"/>
      <c r="E3" s="76"/>
    </row>
    <row r="4" spans="1:5">
      <c r="A4" s="92" t="s">
        <v>0</v>
      </c>
      <c r="B4" s="5"/>
      <c r="C4" s="93"/>
      <c r="D4" s="76"/>
      <c r="E4" s="76"/>
    </row>
    <row r="5" spans="1:5" ht="15.75" thickBot="1">
      <c r="A5" s="5"/>
      <c r="B5" s="5"/>
      <c r="C5" s="93"/>
      <c r="D5" s="76"/>
      <c r="E5" s="76"/>
    </row>
    <row r="6" spans="1:5">
      <c r="A6" s="77" t="s">
        <v>1</v>
      </c>
      <c r="B6" s="78" t="s">
        <v>2</v>
      </c>
      <c r="C6" s="79" t="s">
        <v>3</v>
      </c>
      <c r="D6" s="76"/>
      <c r="E6" s="76"/>
    </row>
    <row r="7" spans="1:5">
      <c r="A7" s="80">
        <v>1</v>
      </c>
      <c r="B7" s="81" t="s">
        <v>4</v>
      </c>
      <c r="C7" s="82">
        <f>'Casti stavby - celkom'!E134</f>
        <v>0</v>
      </c>
      <c r="D7" s="76"/>
      <c r="E7" s="76"/>
    </row>
    <row r="8" spans="1:5">
      <c r="A8" s="80">
        <v>2</v>
      </c>
      <c r="B8" s="81" t="s">
        <v>5</v>
      </c>
      <c r="C8" s="82">
        <f>'Vseobecne polozky - celkom'!G25</f>
        <v>0</v>
      </c>
      <c r="D8" s="76"/>
      <c r="E8" s="76"/>
    </row>
    <row r="9" spans="1:5" ht="15.75" thickBot="1">
      <c r="A9" s="3"/>
      <c r="B9" s="3"/>
      <c r="C9" s="83"/>
      <c r="D9" s="76"/>
      <c r="E9" s="76"/>
    </row>
    <row r="10" spans="1:5">
      <c r="A10" s="3"/>
      <c r="B10" s="84" t="s">
        <v>6</v>
      </c>
      <c r="C10" s="85">
        <f>SUM(C7:C8)</f>
        <v>0</v>
      </c>
      <c r="D10" s="76"/>
      <c r="E10" s="76"/>
    </row>
    <row r="11" spans="1:5">
      <c r="A11" s="3"/>
      <c r="B11" s="86" t="s">
        <v>7</v>
      </c>
      <c r="C11" s="82">
        <f>C10*0.2</f>
        <v>0</v>
      </c>
      <c r="D11" s="76"/>
      <c r="E11" s="76"/>
    </row>
    <row r="12" spans="1:5" ht="15.75" thickBot="1">
      <c r="A12" s="3"/>
      <c r="B12" s="87" t="s">
        <v>8</v>
      </c>
      <c r="C12" s="88">
        <f>C10+C11</f>
        <v>0</v>
      </c>
      <c r="D12" s="76"/>
      <c r="E12" s="76"/>
    </row>
    <row r="13" spans="1:5">
      <c r="A13" s="76"/>
      <c r="B13" s="76"/>
      <c r="C13" s="76"/>
      <c r="D13" s="76"/>
      <c r="E13" s="76"/>
    </row>
    <row r="14" spans="1:5">
      <c r="A14" s="76"/>
      <c r="B14" s="76"/>
      <c r="C14" s="76"/>
      <c r="D14" s="76"/>
      <c r="E14" s="76"/>
    </row>
  </sheetData>
  <sheetProtection algorithmName="SHA-512" hashValue="P8riysd1cJOrfUmaXVLB49bF8a+WLPjuQwfuyLaCy4PiYGXQAYr3AN8E4beRGg46G8fllYjhDv6Yyt/5zdO3XQ==" saltValue="yLYcPbX8YX6QqClujzDvZA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7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34"/>
  <sheetViews>
    <sheetView workbookViewId="0">
      <selection activeCell="E23" sqref="E23"/>
    </sheetView>
  </sheetViews>
  <sheetFormatPr defaultColWidth="9.140625" defaultRowHeight="14.25"/>
  <cols>
    <col min="1" max="1" width="5.7109375" style="65" customWidth="1"/>
    <col min="2" max="2" width="12.42578125" style="65" customWidth="1"/>
    <col min="3" max="3" width="86" style="65" customWidth="1"/>
    <col min="4" max="4" width="9.5703125" style="69" customWidth="1"/>
    <col min="5" max="5" width="15.7109375" style="70" customWidth="1"/>
    <col min="6" max="16384" width="9.140625" style="65"/>
  </cols>
  <sheetData>
    <row r="1" spans="1:5" ht="15">
      <c r="A1" s="65" t="s">
        <v>111</v>
      </c>
      <c r="C1" s="112" t="s">
        <v>113</v>
      </c>
    </row>
    <row r="2" spans="1:5" ht="15">
      <c r="C2" s="113" t="s">
        <v>114</v>
      </c>
    </row>
    <row r="3" spans="1:5">
      <c r="A3" s="3"/>
      <c r="B3" s="4"/>
      <c r="C3" s="3"/>
      <c r="D3" s="14"/>
      <c r="E3" s="12"/>
    </row>
    <row r="4" spans="1:5" ht="15.75">
      <c r="A4" s="6" t="s">
        <v>4</v>
      </c>
      <c r="B4" s="7"/>
      <c r="C4" s="5"/>
      <c r="D4" s="15"/>
      <c r="E4" s="13"/>
    </row>
    <row r="5" spans="1:5" ht="15" thickBot="1">
      <c r="A5" s="3"/>
      <c r="B5" s="4"/>
      <c r="C5" s="3"/>
      <c r="D5" s="14"/>
      <c r="E5" s="12"/>
    </row>
    <row r="6" spans="1:5" ht="26.25" thickBot="1">
      <c r="A6" s="8" t="s">
        <v>9</v>
      </c>
      <c r="B6" s="10" t="s">
        <v>10</v>
      </c>
      <c r="C6" s="9" t="s">
        <v>11</v>
      </c>
      <c r="D6" s="10" t="s">
        <v>12</v>
      </c>
      <c r="E6" s="11" t="s">
        <v>13</v>
      </c>
    </row>
    <row r="7" spans="1:5" ht="14.25" customHeight="1">
      <c r="A7" s="106">
        <v>1</v>
      </c>
      <c r="B7" s="95" t="s">
        <v>115</v>
      </c>
      <c r="C7" s="136" t="s">
        <v>116</v>
      </c>
      <c r="D7" s="107" t="s">
        <v>45</v>
      </c>
      <c r="E7" s="180">
        <v>0</v>
      </c>
    </row>
    <row r="8" spans="1:5">
      <c r="A8" s="66">
        <v>2</v>
      </c>
      <c r="B8" s="94" t="s">
        <v>117</v>
      </c>
      <c r="C8" s="137" t="s">
        <v>118</v>
      </c>
      <c r="D8" s="67" t="s">
        <v>45</v>
      </c>
      <c r="E8" s="181">
        <v>0</v>
      </c>
    </row>
    <row r="9" spans="1:5">
      <c r="A9" s="66">
        <v>3</v>
      </c>
      <c r="B9" s="116" t="s">
        <v>119</v>
      </c>
      <c r="C9" s="138" t="s">
        <v>120</v>
      </c>
      <c r="D9" s="67" t="s">
        <v>45</v>
      </c>
      <c r="E9" s="181">
        <v>0</v>
      </c>
    </row>
    <row r="10" spans="1:5">
      <c r="A10" s="66">
        <v>4</v>
      </c>
      <c r="B10" s="116" t="s">
        <v>121</v>
      </c>
      <c r="C10" s="138" t="s">
        <v>122</v>
      </c>
      <c r="D10" s="67" t="s">
        <v>45</v>
      </c>
      <c r="E10" s="181">
        <v>0</v>
      </c>
    </row>
    <row r="11" spans="1:5">
      <c r="A11" s="66">
        <v>5</v>
      </c>
      <c r="B11" s="116" t="s">
        <v>123</v>
      </c>
      <c r="C11" s="137" t="s">
        <v>124</v>
      </c>
      <c r="D11" s="67" t="s">
        <v>45</v>
      </c>
      <c r="E11" s="181">
        <v>0</v>
      </c>
    </row>
    <row r="12" spans="1:5">
      <c r="A12" s="106">
        <v>6</v>
      </c>
      <c r="B12" s="116" t="s">
        <v>125</v>
      </c>
      <c r="C12" s="138" t="s">
        <v>126</v>
      </c>
      <c r="D12" s="67" t="s">
        <v>45</v>
      </c>
      <c r="E12" s="181">
        <v>0</v>
      </c>
    </row>
    <row r="13" spans="1:5">
      <c r="A13" s="66">
        <v>7</v>
      </c>
      <c r="B13" s="116" t="s">
        <v>14</v>
      </c>
      <c r="C13" s="138" t="s">
        <v>127</v>
      </c>
      <c r="D13" s="67" t="s">
        <v>45</v>
      </c>
      <c r="E13" s="181">
        <v>0</v>
      </c>
    </row>
    <row r="14" spans="1:5">
      <c r="A14" s="66">
        <v>8</v>
      </c>
      <c r="B14" s="116" t="s">
        <v>128</v>
      </c>
      <c r="C14" s="138" t="s">
        <v>129</v>
      </c>
      <c r="D14" s="67" t="s">
        <v>45</v>
      </c>
      <c r="E14" s="181">
        <v>0</v>
      </c>
    </row>
    <row r="15" spans="1:5">
      <c r="A15" s="66">
        <v>9</v>
      </c>
      <c r="B15" s="116" t="s">
        <v>386</v>
      </c>
      <c r="C15" s="138" t="s">
        <v>385</v>
      </c>
      <c r="D15" s="67" t="s">
        <v>45</v>
      </c>
      <c r="E15" s="181">
        <v>0</v>
      </c>
    </row>
    <row r="16" spans="1:5">
      <c r="A16" s="66">
        <v>10</v>
      </c>
      <c r="B16" s="116" t="s">
        <v>15</v>
      </c>
      <c r="C16" s="138" t="s">
        <v>130</v>
      </c>
      <c r="D16" s="67" t="s">
        <v>45</v>
      </c>
      <c r="E16" s="181">
        <v>0</v>
      </c>
    </row>
    <row r="17" spans="1:5">
      <c r="A17" s="106">
        <v>11</v>
      </c>
      <c r="B17" s="116" t="s">
        <v>131</v>
      </c>
      <c r="C17" s="138" t="s">
        <v>132</v>
      </c>
      <c r="D17" s="67" t="s">
        <v>45</v>
      </c>
      <c r="E17" s="181">
        <v>0</v>
      </c>
    </row>
    <row r="18" spans="1:5">
      <c r="A18" s="66">
        <v>12</v>
      </c>
      <c r="B18" s="116" t="s">
        <v>133</v>
      </c>
      <c r="C18" s="138" t="s">
        <v>134</v>
      </c>
      <c r="D18" s="67" t="s">
        <v>45</v>
      </c>
      <c r="E18" s="181">
        <v>0</v>
      </c>
    </row>
    <row r="19" spans="1:5">
      <c r="A19" s="66">
        <v>13</v>
      </c>
      <c r="B19" s="116" t="s">
        <v>135</v>
      </c>
      <c r="C19" s="138" t="s">
        <v>136</v>
      </c>
      <c r="D19" s="67" t="s">
        <v>45</v>
      </c>
      <c r="E19" s="181">
        <v>0</v>
      </c>
    </row>
    <row r="20" spans="1:5">
      <c r="A20" s="66">
        <v>14</v>
      </c>
      <c r="B20" s="117" t="s">
        <v>137</v>
      </c>
      <c r="C20" s="138" t="s">
        <v>138</v>
      </c>
      <c r="D20" s="67" t="s">
        <v>45</v>
      </c>
      <c r="E20" s="181">
        <v>0</v>
      </c>
    </row>
    <row r="21" spans="1:5">
      <c r="A21" s="66">
        <v>15</v>
      </c>
      <c r="B21" s="118" t="s">
        <v>139</v>
      </c>
      <c r="C21" s="137" t="s">
        <v>140</v>
      </c>
      <c r="D21" s="67" t="s">
        <v>45</v>
      </c>
      <c r="E21" s="181">
        <v>0</v>
      </c>
    </row>
    <row r="22" spans="1:5">
      <c r="A22" s="106">
        <v>16</v>
      </c>
      <c r="B22" s="118" t="s">
        <v>141</v>
      </c>
      <c r="C22" s="138" t="s">
        <v>142</v>
      </c>
      <c r="D22" s="67" t="s">
        <v>45</v>
      </c>
      <c r="E22" s="181">
        <v>0</v>
      </c>
    </row>
    <row r="23" spans="1:5">
      <c r="A23" s="66">
        <v>17</v>
      </c>
      <c r="B23" s="116" t="s">
        <v>143</v>
      </c>
      <c r="C23" s="138" t="s">
        <v>144</v>
      </c>
      <c r="D23" s="67" t="s">
        <v>45</v>
      </c>
      <c r="E23" s="181">
        <v>0</v>
      </c>
    </row>
    <row r="24" spans="1:5">
      <c r="A24" s="66">
        <v>18</v>
      </c>
      <c r="B24" s="117" t="s">
        <v>145</v>
      </c>
      <c r="C24" s="137" t="s">
        <v>146</v>
      </c>
      <c r="D24" s="67" t="s">
        <v>45</v>
      </c>
      <c r="E24" s="181">
        <v>0</v>
      </c>
    </row>
    <row r="25" spans="1:5">
      <c r="A25" s="66">
        <v>19</v>
      </c>
      <c r="B25" s="116" t="s">
        <v>16</v>
      </c>
      <c r="C25" s="139" t="s">
        <v>147</v>
      </c>
      <c r="D25" s="67" t="s">
        <v>45</v>
      </c>
      <c r="E25" s="181">
        <v>0</v>
      </c>
    </row>
    <row r="26" spans="1:5">
      <c r="A26" s="66">
        <v>20</v>
      </c>
      <c r="B26" s="116" t="s">
        <v>17</v>
      </c>
      <c r="C26" s="139" t="s">
        <v>148</v>
      </c>
      <c r="D26" s="67" t="s">
        <v>45</v>
      </c>
      <c r="E26" s="181">
        <v>0</v>
      </c>
    </row>
    <row r="27" spans="1:5">
      <c r="A27" s="106">
        <v>21</v>
      </c>
      <c r="B27" s="116" t="s">
        <v>18</v>
      </c>
      <c r="C27" s="138" t="s">
        <v>149</v>
      </c>
      <c r="D27" s="67" t="s">
        <v>45</v>
      </c>
      <c r="E27" s="181">
        <v>0</v>
      </c>
    </row>
    <row r="28" spans="1:5">
      <c r="A28" s="66">
        <v>22</v>
      </c>
      <c r="B28" s="116" t="s">
        <v>19</v>
      </c>
      <c r="C28" s="138" t="s">
        <v>150</v>
      </c>
      <c r="D28" s="67" t="s">
        <v>45</v>
      </c>
      <c r="E28" s="181">
        <v>0</v>
      </c>
    </row>
    <row r="29" spans="1:5">
      <c r="A29" s="66">
        <v>23</v>
      </c>
      <c r="B29" s="116" t="s">
        <v>151</v>
      </c>
      <c r="C29" s="138" t="s">
        <v>152</v>
      </c>
      <c r="D29" s="67" t="s">
        <v>45</v>
      </c>
      <c r="E29" s="181">
        <v>0</v>
      </c>
    </row>
    <row r="30" spans="1:5">
      <c r="A30" s="66">
        <v>24</v>
      </c>
      <c r="B30" s="116" t="s">
        <v>153</v>
      </c>
      <c r="C30" s="138" t="s">
        <v>154</v>
      </c>
      <c r="D30" s="67" t="s">
        <v>45</v>
      </c>
      <c r="E30" s="181">
        <v>0</v>
      </c>
    </row>
    <row r="31" spans="1:5">
      <c r="A31" s="66">
        <v>25</v>
      </c>
      <c r="B31" s="116" t="s">
        <v>155</v>
      </c>
      <c r="C31" s="138" t="s">
        <v>156</v>
      </c>
      <c r="D31" s="67" t="s">
        <v>45</v>
      </c>
      <c r="E31" s="181">
        <v>0</v>
      </c>
    </row>
    <row r="32" spans="1:5">
      <c r="A32" s="106">
        <v>26</v>
      </c>
      <c r="B32" s="116" t="s">
        <v>157</v>
      </c>
      <c r="C32" s="137" t="s">
        <v>158</v>
      </c>
      <c r="D32" s="67" t="s">
        <v>45</v>
      </c>
      <c r="E32" s="181">
        <v>0</v>
      </c>
    </row>
    <row r="33" spans="1:5">
      <c r="A33" s="66">
        <v>27</v>
      </c>
      <c r="B33" s="116" t="s">
        <v>20</v>
      </c>
      <c r="C33" s="138" t="s">
        <v>159</v>
      </c>
      <c r="D33" s="67" t="s">
        <v>45</v>
      </c>
      <c r="E33" s="181">
        <v>0</v>
      </c>
    </row>
    <row r="34" spans="1:5">
      <c r="A34" s="66">
        <v>28</v>
      </c>
      <c r="B34" s="117" t="s">
        <v>21</v>
      </c>
      <c r="C34" s="138" t="s">
        <v>160</v>
      </c>
      <c r="D34" s="67" t="s">
        <v>45</v>
      </c>
      <c r="E34" s="181">
        <v>0</v>
      </c>
    </row>
    <row r="35" spans="1:5">
      <c r="A35" s="66">
        <v>29</v>
      </c>
      <c r="B35" s="118" t="s">
        <v>22</v>
      </c>
      <c r="C35" s="138" t="s">
        <v>161</v>
      </c>
      <c r="D35" s="67" t="s">
        <v>45</v>
      </c>
      <c r="E35" s="181">
        <v>0</v>
      </c>
    </row>
    <row r="36" spans="1:5">
      <c r="A36" s="66">
        <v>30</v>
      </c>
      <c r="B36" s="116" t="s">
        <v>23</v>
      </c>
      <c r="C36" s="138" t="s">
        <v>162</v>
      </c>
      <c r="D36" s="67" t="s">
        <v>45</v>
      </c>
      <c r="E36" s="181">
        <v>0</v>
      </c>
    </row>
    <row r="37" spans="1:5">
      <c r="A37" s="106">
        <v>31</v>
      </c>
      <c r="B37" s="116" t="s">
        <v>24</v>
      </c>
      <c r="C37" s="138" t="s">
        <v>163</v>
      </c>
      <c r="D37" s="67" t="s">
        <v>45</v>
      </c>
      <c r="E37" s="181">
        <v>0</v>
      </c>
    </row>
    <row r="38" spans="1:5">
      <c r="A38" s="66">
        <v>32</v>
      </c>
      <c r="B38" s="116" t="s">
        <v>25</v>
      </c>
      <c r="C38" s="136" t="s">
        <v>164</v>
      </c>
      <c r="D38" s="67" t="s">
        <v>45</v>
      </c>
      <c r="E38" s="181">
        <v>0</v>
      </c>
    </row>
    <row r="39" spans="1:5">
      <c r="A39" s="66">
        <v>33</v>
      </c>
      <c r="B39" s="116" t="s">
        <v>26</v>
      </c>
      <c r="C39" s="137" t="s">
        <v>165</v>
      </c>
      <c r="D39" s="67" t="s">
        <v>45</v>
      </c>
      <c r="E39" s="181">
        <v>0</v>
      </c>
    </row>
    <row r="40" spans="1:5">
      <c r="A40" s="66">
        <v>34</v>
      </c>
      <c r="B40" s="116" t="s">
        <v>27</v>
      </c>
      <c r="C40" s="138" t="s">
        <v>166</v>
      </c>
      <c r="D40" s="67" t="s">
        <v>45</v>
      </c>
      <c r="E40" s="181">
        <v>0</v>
      </c>
    </row>
    <row r="41" spans="1:5">
      <c r="A41" s="66">
        <v>35</v>
      </c>
      <c r="B41" s="116" t="s">
        <v>167</v>
      </c>
      <c r="C41" s="138" t="s">
        <v>168</v>
      </c>
      <c r="D41" s="67" t="s">
        <v>45</v>
      </c>
      <c r="E41" s="181">
        <v>0</v>
      </c>
    </row>
    <row r="42" spans="1:5">
      <c r="A42" s="106">
        <v>36</v>
      </c>
      <c r="B42" s="116" t="s">
        <v>28</v>
      </c>
      <c r="C42" s="138" t="s">
        <v>169</v>
      </c>
      <c r="D42" s="67" t="s">
        <v>45</v>
      </c>
      <c r="E42" s="181">
        <v>0</v>
      </c>
    </row>
    <row r="43" spans="1:5">
      <c r="A43" s="66">
        <v>37</v>
      </c>
      <c r="B43" s="116" t="s">
        <v>170</v>
      </c>
      <c r="C43" s="138" t="s">
        <v>171</v>
      </c>
      <c r="D43" s="67" t="s">
        <v>45</v>
      </c>
      <c r="E43" s="181">
        <v>0</v>
      </c>
    </row>
    <row r="44" spans="1:5">
      <c r="A44" s="66">
        <v>38</v>
      </c>
      <c r="B44" s="116" t="s">
        <v>172</v>
      </c>
      <c r="C44" s="136" t="s">
        <v>173</v>
      </c>
      <c r="D44" s="67" t="s">
        <v>45</v>
      </c>
      <c r="E44" s="181">
        <v>0</v>
      </c>
    </row>
    <row r="45" spans="1:5">
      <c r="A45" s="66">
        <v>39</v>
      </c>
      <c r="B45" s="116" t="s">
        <v>174</v>
      </c>
      <c r="C45" s="137" t="s">
        <v>175</v>
      </c>
      <c r="D45" s="67" t="s">
        <v>45</v>
      </c>
      <c r="E45" s="181">
        <v>0</v>
      </c>
    </row>
    <row r="46" spans="1:5">
      <c r="A46" s="66">
        <v>40</v>
      </c>
      <c r="B46" s="117" t="s">
        <v>176</v>
      </c>
      <c r="C46" s="138" t="s">
        <v>177</v>
      </c>
      <c r="D46" s="67" t="s">
        <v>45</v>
      </c>
      <c r="E46" s="181">
        <v>0</v>
      </c>
    </row>
    <row r="47" spans="1:5">
      <c r="A47" s="106">
        <v>41</v>
      </c>
      <c r="B47" s="116" t="s">
        <v>178</v>
      </c>
      <c r="C47" s="138" t="s">
        <v>179</v>
      </c>
      <c r="D47" s="67" t="s">
        <v>45</v>
      </c>
      <c r="E47" s="181">
        <v>0</v>
      </c>
    </row>
    <row r="48" spans="1:5">
      <c r="A48" s="66">
        <v>42</v>
      </c>
      <c r="B48" s="116" t="s">
        <v>180</v>
      </c>
      <c r="C48" s="136" t="s">
        <v>181</v>
      </c>
      <c r="D48" s="67" t="s">
        <v>45</v>
      </c>
      <c r="E48" s="181">
        <v>0</v>
      </c>
    </row>
    <row r="49" spans="1:5">
      <c r="A49" s="66">
        <v>43</v>
      </c>
      <c r="B49" s="117" t="s">
        <v>182</v>
      </c>
      <c r="C49" s="136" t="s">
        <v>183</v>
      </c>
      <c r="D49" s="67" t="s">
        <v>45</v>
      </c>
      <c r="E49" s="181">
        <v>0</v>
      </c>
    </row>
    <row r="50" spans="1:5">
      <c r="A50" s="66">
        <v>44</v>
      </c>
      <c r="B50" s="116" t="s">
        <v>184</v>
      </c>
      <c r="C50" s="136" t="s">
        <v>185</v>
      </c>
      <c r="D50" s="67" t="s">
        <v>45</v>
      </c>
      <c r="E50" s="181">
        <v>0</v>
      </c>
    </row>
    <row r="51" spans="1:5">
      <c r="A51" s="66">
        <v>45</v>
      </c>
      <c r="B51" s="117" t="s">
        <v>186</v>
      </c>
      <c r="C51" s="136" t="s">
        <v>187</v>
      </c>
      <c r="D51" s="67" t="s">
        <v>45</v>
      </c>
      <c r="E51" s="181">
        <v>0</v>
      </c>
    </row>
    <row r="52" spans="1:5">
      <c r="A52" s="106">
        <v>46</v>
      </c>
      <c r="B52" s="116" t="s">
        <v>188</v>
      </c>
      <c r="C52" s="137" t="s">
        <v>189</v>
      </c>
      <c r="D52" s="67" t="s">
        <v>45</v>
      </c>
      <c r="E52" s="181">
        <v>0</v>
      </c>
    </row>
    <row r="53" spans="1:5">
      <c r="A53" s="66">
        <v>47</v>
      </c>
      <c r="B53" s="117" t="s">
        <v>190</v>
      </c>
      <c r="C53" s="138" t="s">
        <v>191</v>
      </c>
      <c r="D53" s="67" t="s">
        <v>45</v>
      </c>
      <c r="E53" s="181">
        <v>0</v>
      </c>
    </row>
    <row r="54" spans="1:5">
      <c r="A54" s="66">
        <v>48</v>
      </c>
      <c r="B54" s="116" t="s">
        <v>192</v>
      </c>
      <c r="C54" s="136" t="s">
        <v>193</v>
      </c>
      <c r="D54" s="67" t="s">
        <v>45</v>
      </c>
      <c r="E54" s="181">
        <v>0</v>
      </c>
    </row>
    <row r="55" spans="1:5">
      <c r="A55" s="66">
        <v>49</v>
      </c>
      <c r="B55" s="116" t="s">
        <v>194</v>
      </c>
      <c r="C55" s="137" t="s">
        <v>195</v>
      </c>
      <c r="D55" s="67" t="s">
        <v>45</v>
      </c>
      <c r="E55" s="181">
        <v>0</v>
      </c>
    </row>
    <row r="56" spans="1:5">
      <c r="A56" s="66">
        <v>50</v>
      </c>
      <c r="B56" s="117" t="s">
        <v>196</v>
      </c>
      <c r="C56" s="138" t="s">
        <v>197</v>
      </c>
      <c r="D56" s="67" t="s">
        <v>45</v>
      </c>
      <c r="E56" s="181">
        <v>0</v>
      </c>
    </row>
    <row r="57" spans="1:5">
      <c r="A57" s="106">
        <v>51</v>
      </c>
      <c r="B57" s="118" t="s">
        <v>198</v>
      </c>
      <c r="C57" s="136" t="s">
        <v>199</v>
      </c>
      <c r="D57" s="67" t="s">
        <v>45</v>
      </c>
      <c r="E57" s="181">
        <v>0</v>
      </c>
    </row>
    <row r="58" spans="1:5">
      <c r="A58" s="66">
        <v>52</v>
      </c>
      <c r="B58" s="118" t="s">
        <v>200</v>
      </c>
      <c r="C58" s="137" t="s">
        <v>201</v>
      </c>
      <c r="D58" s="67" t="s">
        <v>45</v>
      </c>
      <c r="E58" s="181">
        <v>0</v>
      </c>
    </row>
    <row r="59" spans="1:5">
      <c r="A59" s="66">
        <v>53</v>
      </c>
      <c r="B59" s="116" t="s">
        <v>202</v>
      </c>
      <c r="C59" s="138" t="s">
        <v>203</v>
      </c>
      <c r="D59" s="67" t="s">
        <v>45</v>
      </c>
      <c r="E59" s="181">
        <v>0</v>
      </c>
    </row>
    <row r="60" spans="1:5">
      <c r="A60" s="66">
        <v>54</v>
      </c>
      <c r="B60" s="117" t="s">
        <v>204</v>
      </c>
      <c r="C60" s="121" t="s">
        <v>205</v>
      </c>
      <c r="D60" s="67" t="s">
        <v>45</v>
      </c>
      <c r="E60" s="181">
        <v>0</v>
      </c>
    </row>
    <row r="61" spans="1:5">
      <c r="A61" s="66">
        <v>55</v>
      </c>
      <c r="B61" s="118" t="s">
        <v>29</v>
      </c>
      <c r="C61" s="138" t="s">
        <v>206</v>
      </c>
      <c r="D61" s="67" t="s">
        <v>45</v>
      </c>
      <c r="E61" s="181">
        <v>0</v>
      </c>
    </row>
    <row r="62" spans="1:5">
      <c r="A62" s="106">
        <v>56</v>
      </c>
      <c r="B62" s="116" t="s">
        <v>30</v>
      </c>
      <c r="C62" s="121" t="s">
        <v>207</v>
      </c>
      <c r="D62" s="67" t="s">
        <v>45</v>
      </c>
      <c r="E62" s="181">
        <v>0</v>
      </c>
    </row>
    <row r="63" spans="1:5">
      <c r="A63" s="66">
        <v>57</v>
      </c>
      <c r="B63" s="116" t="s">
        <v>208</v>
      </c>
      <c r="C63" s="139" t="s">
        <v>209</v>
      </c>
      <c r="D63" s="67" t="s">
        <v>45</v>
      </c>
      <c r="E63" s="181">
        <v>0</v>
      </c>
    </row>
    <row r="64" spans="1:5">
      <c r="A64" s="66">
        <v>58</v>
      </c>
      <c r="B64" s="116" t="s">
        <v>210</v>
      </c>
      <c r="C64" s="138" t="s">
        <v>211</v>
      </c>
      <c r="D64" s="67" t="s">
        <v>45</v>
      </c>
      <c r="E64" s="181">
        <v>0</v>
      </c>
    </row>
    <row r="65" spans="1:5">
      <c r="A65" s="66">
        <v>59</v>
      </c>
      <c r="B65" s="116" t="s">
        <v>213</v>
      </c>
      <c r="C65" s="121" t="s">
        <v>214</v>
      </c>
      <c r="D65" s="67" t="s">
        <v>45</v>
      </c>
      <c r="E65" s="181">
        <v>0</v>
      </c>
    </row>
    <row r="66" spans="1:5">
      <c r="A66" s="66">
        <v>60</v>
      </c>
      <c r="B66" s="116" t="s">
        <v>212</v>
      </c>
      <c r="C66" s="138" t="s">
        <v>215</v>
      </c>
      <c r="D66" s="67" t="s">
        <v>45</v>
      </c>
      <c r="E66" s="181">
        <v>0</v>
      </c>
    </row>
    <row r="67" spans="1:5">
      <c r="A67" s="106">
        <v>61</v>
      </c>
      <c r="B67" s="116" t="s">
        <v>216</v>
      </c>
      <c r="C67" s="138" t="s">
        <v>217</v>
      </c>
      <c r="D67" s="67" t="s">
        <v>45</v>
      </c>
      <c r="E67" s="181">
        <v>0</v>
      </c>
    </row>
    <row r="68" spans="1:5">
      <c r="A68" s="66">
        <v>62</v>
      </c>
      <c r="B68" s="117" t="s">
        <v>219</v>
      </c>
      <c r="C68" s="121" t="s">
        <v>220</v>
      </c>
      <c r="D68" s="67" t="s">
        <v>45</v>
      </c>
      <c r="E68" s="181">
        <v>0</v>
      </c>
    </row>
    <row r="69" spans="1:5">
      <c r="A69" s="66">
        <v>63</v>
      </c>
      <c r="B69" s="116" t="s">
        <v>218</v>
      </c>
      <c r="C69" s="138" t="s">
        <v>221</v>
      </c>
      <c r="D69" s="67" t="s">
        <v>45</v>
      </c>
      <c r="E69" s="181">
        <v>0</v>
      </c>
    </row>
    <row r="70" spans="1:5">
      <c r="A70" s="66">
        <v>64</v>
      </c>
      <c r="B70" s="117" t="s">
        <v>222</v>
      </c>
      <c r="C70" s="138" t="s">
        <v>223</v>
      </c>
      <c r="D70" s="67" t="s">
        <v>45</v>
      </c>
      <c r="E70" s="181">
        <v>0</v>
      </c>
    </row>
    <row r="71" spans="1:5">
      <c r="A71" s="66">
        <v>65</v>
      </c>
      <c r="B71" s="118" t="s">
        <v>224</v>
      </c>
      <c r="C71" s="121" t="s">
        <v>225</v>
      </c>
      <c r="D71" s="67" t="s">
        <v>45</v>
      </c>
      <c r="E71" s="181">
        <v>0</v>
      </c>
    </row>
    <row r="72" spans="1:5">
      <c r="A72" s="106">
        <v>66</v>
      </c>
      <c r="B72" s="116" t="s">
        <v>226</v>
      </c>
      <c r="C72" s="138" t="s">
        <v>227</v>
      </c>
      <c r="D72" s="67" t="s">
        <v>45</v>
      </c>
      <c r="E72" s="181">
        <v>0</v>
      </c>
    </row>
    <row r="73" spans="1:5">
      <c r="A73" s="66">
        <v>67</v>
      </c>
      <c r="B73" s="117" t="s">
        <v>228</v>
      </c>
      <c r="C73" s="138" t="s">
        <v>229</v>
      </c>
      <c r="D73" s="67" t="s">
        <v>45</v>
      </c>
      <c r="E73" s="181">
        <v>0</v>
      </c>
    </row>
    <row r="74" spans="1:5">
      <c r="A74" s="66">
        <v>68</v>
      </c>
      <c r="B74" s="116" t="s">
        <v>31</v>
      </c>
      <c r="C74" s="121" t="s">
        <v>230</v>
      </c>
      <c r="D74" s="67" t="s">
        <v>45</v>
      </c>
      <c r="E74" s="181">
        <v>0</v>
      </c>
    </row>
    <row r="75" spans="1:5">
      <c r="A75" s="66">
        <v>69</v>
      </c>
      <c r="B75" s="116" t="s">
        <v>231</v>
      </c>
      <c r="C75" s="138" t="s">
        <v>241</v>
      </c>
      <c r="D75" s="67" t="s">
        <v>45</v>
      </c>
      <c r="E75" s="181">
        <v>0</v>
      </c>
    </row>
    <row r="76" spans="1:5">
      <c r="A76" s="66">
        <v>70</v>
      </c>
      <c r="B76" s="116" t="s">
        <v>232</v>
      </c>
      <c r="C76" s="138" t="s">
        <v>242</v>
      </c>
      <c r="D76" s="67" t="s">
        <v>45</v>
      </c>
      <c r="E76" s="181">
        <v>0</v>
      </c>
    </row>
    <row r="77" spans="1:5">
      <c r="A77" s="106">
        <v>71</v>
      </c>
      <c r="B77" s="116" t="s">
        <v>233</v>
      </c>
      <c r="C77" s="138" t="s">
        <v>243</v>
      </c>
      <c r="D77" s="67" t="s">
        <v>45</v>
      </c>
      <c r="E77" s="181">
        <v>0</v>
      </c>
    </row>
    <row r="78" spans="1:5">
      <c r="A78" s="66">
        <v>72</v>
      </c>
      <c r="B78" s="117" t="s">
        <v>234</v>
      </c>
      <c r="C78" s="138" t="s">
        <v>244</v>
      </c>
      <c r="D78" s="67" t="s">
        <v>45</v>
      </c>
      <c r="E78" s="181">
        <v>0</v>
      </c>
    </row>
    <row r="79" spans="1:5">
      <c r="A79" s="66">
        <v>73</v>
      </c>
      <c r="B79" s="116" t="s">
        <v>235</v>
      </c>
      <c r="C79" s="121" t="s">
        <v>245</v>
      </c>
      <c r="D79" s="67" t="s">
        <v>45</v>
      </c>
      <c r="E79" s="181">
        <v>0</v>
      </c>
    </row>
    <row r="80" spans="1:5">
      <c r="A80" s="66">
        <v>74</v>
      </c>
      <c r="B80" s="117" t="s">
        <v>236</v>
      </c>
      <c r="C80" s="138" t="s">
        <v>246</v>
      </c>
      <c r="D80" s="67" t="s">
        <v>45</v>
      </c>
      <c r="E80" s="181">
        <v>0</v>
      </c>
    </row>
    <row r="81" spans="1:5">
      <c r="A81" s="66">
        <v>75</v>
      </c>
      <c r="B81" s="118" t="s">
        <v>237</v>
      </c>
      <c r="C81" s="138" t="s">
        <v>247</v>
      </c>
      <c r="D81" s="67" t="s">
        <v>45</v>
      </c>
      <c r="E81" s="181">
        <v>0</v>
      </c>
    </row>
    <row r="82" spans="1:5">
      <c r="A82" s="106">
        <v>76</v>
      </c>
      <c r="B82" s="116" t="s">
        <v>238</v>
      </c>
      <c r="C82" s="138" t="s">
        <v>248</v>
      </c>
      <c r="D82" s="67" t="s">
        <v>45</v>
      </c>
      <c r="E82" s="181">
        <v>0</v>
      </c>
    </row>
    <row r="83" spans="1:5">
      <c r="A83" s="66">
        <v>77</v>
      </c>
      <c r="B83" s="116" t="s">
        <v>239</v>
      </c>
      <c r="C83" s="138" t="s">
        <v>249</v>
      </c>
      <c r="D83" s="67" t="s">
        <v>45</v>
      </c>
      <c r="E83" s="181">
        <v>0</v>
      </c>
    </row>
    <row r="84" spans="1:5">
      <c r="A84" s="66">
        <v>78</v>
      </c>
      <c r="B84" s="116" t="s">
        <v>240</v>
      </c>
      <c r="C84" s="138" t="s">
        <v>250</v>
      </c>
      <c r="D84" s="67" t="s">
        <v>45</v>
      </c>
      <c r="E84" s="181">
        <v>0</v>
      </c>
    </row>
    <row r="85" spans="1:5">
      <c r="A85" s="66">
        <v>79</v>
      </c>
      <c r="B85" s="116" t="s">
        <v>32</v>
      </c>
      <c r="C85" s="121" t="s">
        <v>251</v>
      </c>
      <c r="D85" s="67" t="s">
        <v>45</v>
      </c>
      <c r="E85" s="181">
        <v>0</v>
      </c>
    </row>
    <row r="86" spans="1:5">
      <c r="A86" s="66">
        <v>80</v>
      </c>
      <c r="B86" s="116" t="s">
        <v>252</v>
      </c>
      <c r="C86" s="138" t="s">
        <v>253</v>
      </c>
      <c r="D86" s="67" t="s">
        <v>45</v>
      </c>
      <c r="E86" s="181">
        <v>0</v>
      </c>
    </row>
    <row r="87" spans="1:5">
      <c r="A87" s="106">
        <v>81</v>
      </c>
      <c r="B87" s="116" t="s">
        <v>254</v>
      </c>
      <c r="C87" s="138" t="s">
        <v>255</v>
      </c>
      <c r="D87" s="67" t="s">
        <v>45</v>
      </c>
      <c r="E87" s="181">
        <v>0</v>
      </c>
    </row>
    <row r="88" spans="1:5">
      <c r="A88" s="66">
        <v>82</v>
      </c>
      <c r="B88" s="116" t="s">
        <v>256</v>
      </c>
      <c r="C88" s="138" t="s">
        <v>260</v>
      </c>
      <c r="D88" s="67" t="s">
        <v>45</v>
      </c>
      <c r="E88" s="181">
        <v>0</v>
      </c>
    </row>
    <row r="89" spans="1:5">
      <c r="A89" s="66">
        <v>83</v>
      </c>
      <c r="B89" s="116" t="s">
        <v>257</v>
      </c>
      <c r="C89" s="138" t="s">
        <v>261</v>
      </c>
      <c r="D89" s="67" t="s">
        <v>45</v>
      </c>
      <c r="E89" s="181">
        <v>0</v>
      </c>
    </row>
    <row r="90" spans="1:5">
      <c r="A90" s="66">
        <v>84</v>
      </c>
      <c r="B90" s="116" t="s">
        <v>258</v>
      </c>
      <c r="C90" s="138" t="s">
        <v>262</v>
      </c>
      <c r="D90" s="67" t="s">
        <v>45</v>
      </c>
      <c r="E90" s="181">
        <v>0</v>
      </c>
    </row>
    <row r="91" spans="1:5">
      <c r="A91" s="66">
        <v>85</v>
      </c>
      <c r="B91" s="117" t="s">
        <v>259</v>
      </c>
      <c r="C91" s="138" t="s">
        <v>263</v>
      </c>
      <c r="D91" s="67" t="s">
        <v>45</v>
      </c>
      <c r="E91" s="181">
        <v>0</v>
      </c>
    </row>
    <row r="92" spans="1:5">
      <c r="A92" s="106">
        <v>86</v>
      </c>
      <c r="B92" s="117" t="s">
        <v>395</v>
      </c>
      <c r="C92" s="138" t="s">
        <v>396</v>
      </c>
      <c r="D92" s="67" t="s">
        <v>45</v>
      </c>
      <c r="E92" s="181">
        <v>0</v>
      </c>
    </row>
    <row r="93" spans="1:5">
      <c r="A93" s="66">
        <v>87</v>
      </c>
      <c r="B93" s="116" t="s">
        <v>264</v>
      </c>
      <c r="C93" s="138" t="s">
        <v>265</v>
      </c>
      <c r="D93" s="67" t="s">
        <v>45</v>
      </c>
      <c r="E93" s="181">
        <v>0</v>
      </c>
    </row>
    <row r="94" spans="1:5">
      <c r="A94" s="66">
        <v>88</v>
      </c>
      <c r="B94" s="116" t="s">
        <v>266</v>
      </c>
      <c r="C94" s="138" t="s">
        <v>267</v>
      </c>
      <c r="D94" s="67" t="s">
        <v>45</v>
      </c>
      <c r="E94" s="181">
        <v>0</v>
      </c>
    </row>
    <row r="95" spans="1:5" ht="14.25" customHeight="1">
      <c r="A95" s="66">
        <v>89</v>
      </c>
      <c r="B95" s="116" t="s">
        <v>33</v>
      </c>
      <c r="C95" s="138" t="s">
        <v>268</v>
      </c>
      <c r="D95" s="67" t="s">
        <v>45</v>
      </c>
      <c r="E95" s="181">
        <v>0</v>
      </c>
    </row>
    <row r="96" spans="1:5">
      <c r="A96" s="66">
        <v>90</v>
      </c>
      <c r="B96" s="116" t="s">
        <v>269</v>
      </c>
      <c r="C96" s="138" t="s">
        <v>270</v>
      </c>
      <c r="D96" s="67" t="s">
        <v>45</v>
      </c>
      <c r="E96" s="181">
        <v>0</v>
      </c>
    </row>
    <row r="97" spans="1:5">
      <c r="A97" s="106">
        <v>91</v>
      </c>
      <c r="B97" s="116" t="s">
        <v>271</v>
      </c>
      <c r="C97" s="138" t="s">
        <v>272</v>
      </c>
      <c r="D97" s="67" t="s">
        <v>45</v>
      </c>
      <c r="E97" s="181">
        <v>0</v>
      </c>
    </row>
    <row r="98" spans="1:5">
      <c r="A98" s="66">
        <v>92</v>
      </c>
      <c r="B98" s="116" t="s">
        <v>273</v>
      </c>
      <c r="C98" s="138" t="s">
        <v>274</v>
      </c>
      <c r="D98" s="67" t="s">
        <v>45</v>
      </c>
      <c r="E98" s="181">
        <v>0</v>
      </c>
    </row>
    <row r="99" spans="1:5">
      <c r="A99" s="66">
        <v>93</v>
      </c>
      <c r="B99" s="117" t="s">
        <v>275</v>
      </c>
      <c r="C99" s="138" t="s">
        <v>276</v>
      </c>
      <c r="D99" s="67" t="s">
        <v>45</v>
      </c>
      <c r="E99" s="181">
        <v>0</v>
      </c>
    </row>
    <row r="100" spans="1:5">
      <c r="A100" s="66">
        <v>94</v>
      </c>
      <c r="B100" s="116" t="s">
        <v>277</v>
      </c>
      <c r="C100" s="138" t="s">
        <v>278</v>
      </c>
      <c r="D100" s="67" t="s">
        <v>45</v>
      </c>
      <c r="E100" s="181">
        <v>0</v>
      </c>
    </row>
    <row r="101" spans="1:5">
      <c r="A101" s="66">
        <v>95</v>
      </c>
      <c r="B101" s="116" t="s">
        <v>279</v>
      </c>
      <c r="C101" s="138" t="s">
        <v>280</v>
      </c>
      <c r="D101" s="67" t="s">
        <v>45</v>
      </c>
      <c r="E101" s="181">
        <v>0</v>
      </c>
    </row>
    <row r="102" spans="1:5">
      <c r="A102" s="106">
        <v>96</v>
      </c>
      <c r="B102" s="116" t="s">
        <v>281</v>
      </c>
      <c r="C102" s="138" t="s">
        <v>282</v>
      </c>
      <c r="D102" s="67" t="s">
        <v>45</v>
      </c>
      <c r="E102" s="181">
        <v>0</v>
      </c>
    </row>
    <row r="103" spans="1:5">
      <c r="A103" s="66">
        <v>97</v>
      </c>
      <c r="B103" s="117" t="s">
        <v>34</v>
      </c>
      <c r="C103" s="121" t="s">
        <v>283</v>
      </c>
      <c r="D103" s="67" t="s">
        <v>45</v>
      </c>
      <c r="E103" s="181">
        <v>0</v>
      </c>
    </row>
    <row r="104" spans="1:5">
      <c r="A104" s="66">
        <v>98</v>
      </c>
      <c r="B104" s="116" t="s">
        <v>35</v>
      </c>
      <c r="C104" s="138" t="s">
        <v>284</v>
      </c>
      <c r="D104" s="67" t="s">
        <v>45</v>
      </c>
      <c r="E104" s="181">
        <v>0</v>
      </c>
    </row>
    <row r="105" spans="1:5">
      <c r="A105" s="66">
        <v>99</v>
      </c>
      <c r="B105" s="117" t="s">
        <v>285</v>
      </c>
      <c r="C105" s="121" t="s">
        <v>286</v>
      </c>
      <c r="D105" s="67" t="s">
        <v>45</v>
      </c>
      <c r="E105" s="181">
        <v>0</v>
      </c>
    </row>
    <row r="106" spans="1:5">
      <c r="A106" s="66">
        <v>100</v>
      </c>
      <c r="B106" s="116" t="s">
        <v>287</v>
      </c>
      <c r="C106" s="138" t="s">
        <v>288</v>
      </c>
      <c r="D106" s="67" t="s">
        <v>45</v>
      </c>
      <c r="E106" s="181">
        <v>0</v>
      </c>
    </row>
    <row r="107" spans="1:5">
      <c r="A107" s="106">
        <v>101</v>
      </c>
      <c r="B107" s="117" t="s">
        <v>289</v>
      </c>
      <c r="C107" s="121" t="s">
        <v>290</v>
      </c>
      <c r="D107" s="67" t="s">
        <v>45</v>
      </c>
      <c r="E107" s="181">
        <v>0</v>
      </c>
    </row>
    <row r="108" spans="1:5">
      <c r="A108" s="66">
        <v>102</v>
      </c>
      <c r="B108" s="118" t="s">
        <v>291</v>
      </c>
      <c r="C108" s="138" t="s">
        <v>292</v>
      </c>
      <c r="D108" s="67" t="s">
        <v>45</v>
      </c>
      <c r="E108" s="181">
        <v>0</v>
      </c>
    </row>
    <row r="109" spans="1:5">
      <c r="A109" s="66">
        <v>103</v>
      </c>
      <c r="B109" s="118" t="s">
        <v>36</v>
      </c>
      <c r="C109" s="121" t="s">
        <v>293</v>
      </c>
      <c r="D109" s="67" t="s">
        <v>45</v>
      </c>
      <c r="E109" s="181">
        <v>0</v>
      </c>
    </row>
    <row r="110" spans="1:5">
      <c r="A110" s="66">
        <v>104</v>
      </c>
      <c r="B110" s="116" t="s">
        <v>37</v>
      </c>
      <c r="C110" s="138" t="s">
        <v>294</v>
      </c>
      <c r="D110" s="67" t="s">
        <v>45</v>
      </c>
      <c r="E110" s="181">
        <v>0</v>
      </c>
    </row>
    <row r="111" spans="1:5">
      <c r="A111" s="66">
        <v>105</v>
      </c>
      <c r="B111" s="122" t="s">
        <v>38</v>
      </c>
      <c r="C111" s="138" t="s">
        <v>295</v>
      </c>
      <c r="D111" s="67" t="s">
        <v>45</v>
      </c>
      <c r="E111" s="181">
        <v>0</v>
      </c>
    </row>
    <row r="112" spans="1:5">
      <c r="A112" s="106">
        <v>106</v>
      </c>
      <c r="B112" s="94" t="s">
        <v>39</v>
      </c>
      <c r="C112" s="136" t="s">
        <v>296</v>
      </c>
      <c r="D112" s="67" t="s">
        <v>45</v>
      </c>
      <c r="E112" s="181">
        <v>0</v>
      </c>
    </row>
    <row r="113" spans="1:5">
      <c r="A113" s="66">
        <v>107</v>
      </c>
      <c r="B113" s="94" t="s">
        <v>40</v>
      </c>
      <c r="C113" s="121" t="s">
        <v>297</v>
      </c>
      <c r="D113" s="67" t="s">
        <v>45</v>
      </c>
      <c r="E113" s="181">
        <v>0</v>
      </c>
    </row>
    <row r="114" spans="1:5">
      <c r="A114" s="66">
        <v>108</v>
      </c>
      <c r="B114" s="94" t="s">
        <v>298</v>
      </c>
      <c r="C114" s="138" t="s">
        <v>305</v>
      </c>
      <c r="D114" s="67" t="s">
        <v>45</v>
      </c>
      <c r="E114" s="181">
        <v>0</v>
      </c>
    </row>
    <row r="115" spans="1:5">
      <c r="A115" s="66">
        <v>109</v>
      </c>
      <c r="B115" s="94" t="s">
        <v>299</v>
      </c>
      <c r="C115" s="121" t="s">
        <v>306</v>
      </c>
      <c r="D115" s="67" t="s">
        <v>45</v>
      </c>
      <c r="E115" s="181">
        <v>0</v>
      </c>
    </row>
    <row r="116" spans="1:5">
      <c r="A116" s="66">
        <v>110</v>
      </c>
      <c r="B116" s="94" t="s">
        <v>300</v>
      </c>
      <c r="C116" s="138" t="s">
        <v>307</v>
      </c>
      <c r="D116" s="67" t="s">
        <v>45</v>
      </c>
      <c r="E116" s="181">
        <v>0</v>
      </c>
    </row>
    <row r="117" spans="1:5">
      <c r="A117" s="106">
        <v>111</v>
      </c>
      <c r="B117" s="94" t="s">
        <v>301</v>
      </c>
      <c r="C117" s="138" t="s">
        <v>308</v>
      </c>
      <c r="D117" s="67" t="s">
        <v>45</v>
      </c>
      <c r="E117" s="181">
        <v>0</v>
      </c>
    </row>
    <row r="118" spans="1:5">
      <c r="A118" s="66">
        <v>112</v>
      </c>
      <c r="B118" s="94" t="s">
        <v>302</v>
      </c>
      <c r="C118" s="136" t="s">
        <v>309</v>
      </c>
      <c r="D118" s="67" t="s">
        <v>45</v>
      </c>
      <c r="E118" s="181">
        <v>0</v>
      </c>
    </row>
    <row r="119" spans="1:5">
      <c r="A119" s="66">
        <v>113</v>
      </c>
      <c r="B119" s="94" t="s">
        <v>303</v>
      </c>
      <c r="C119" s="121" t="s">
        <v>310</v>
      </c>
      <c r="D119" s="67" t="s">
        <v>45</v>
      </c>
      <c r="E119" s="181">
        <v>0</v>
      </c>
    </row>
    <row r="120" spans="1:5">
      <c r="A120" s="66">
        <v>114</v>
      </c>
      <c r="B120" s="94" t="s">
        <v>304</v>
      </c>
      <c r="C120" s="136" t="s">
        <v>311</v>
      </c>
      <c r="D120" s="67" t="s">
        <v>45</v>
      </c>
      <c r="E120" s="181">
        <v>0</v>
      </c>
    </row>
    <row r="121" spans="1:5">
      <c r="A121" s="66">
        <v>115</v>
      </c>
      <c r="B121" s="94" t="s">
        <v>313</v>
      </c>
      <c r="C121" s="121" t="s">
        <v>312</v>
      </c>
      <c r="D121" s="67" t="s">
        <v>45</v>
      </c>
      <c r="E121" s="181">
        <v>0</v>
      </c>
    </row>
    <row r="122" spans="1:5">
      <c r="A122" s="106">
        <v>116</v>
      </c>
      <c r="B122" s="94" t="s">
        <v>392</v>
      </c>
      <c r="C122" s="121" t="s">
        <v>393</v>
      </c>
      <c r="D122" s="67" t="s">
        <v>45</v>
      </c>
      <c r="E122" s="181">
        <v>0</v>
      </c>
    </row>
    <row r="123" spans="1:5">
      <c r="A123" s="66">
        <v>117</v>
      </c>
      <c r="B123" s="94" t="s">
        <v>314</v>
      </c>
      <c r="C123" s="138" t="s">
        <v>322</v>
      </c>
      <c r="D123" s="67" t="s">
        <v>45</v>
      </c>
      <c r="E123" s="181">
        <v>0</v>
      </c>
    </row>
    <row r="124" spans="1:5">
      <c r="A124" s="66">
        <v>118</v>
      </c>
      <c r="B124" s="94" t="s">
        <v>315</v>
      </c>
      <c r="C124" s="138" t="s">
        <v>323</v>
      </c>
      <c r="D124" s="67" t="s">
        <v>45</v>
      </c>
      <c r="E124" s="181">
        <v>0</v>
      </c>
    </row>
    <row r="125" spans="1:5">
      <c r="A125" s="66">
        <v>119</v>
      </c>
      <c r="B125" s="94" t="s">
        <v>41</v>
      </c>
      <c r="C125" s="136" t="s">
        <v>324</v>
      </c>
      <c r="D125" s="67" t="s">
        <v>45</v>
      </c>
      <c r="E125" s="181">
        <v>0</v>
      </c>
    </row>
    <row r="126" spans="1:5">
      <c r="A126" s="66">
        <v>120</v>
      </c>
      <c r="B126" s="94" t="s">
        <v>42</v>
      </c>
      <c r="C126" s="136" t="s">
        <v>325</v>
      </c>
      <c r="D126" s="67" t="s">
        <v>45</v>
      </c>
      <c r="E126" s="181">
        <v>0</v>
      </c>
    </row>
    <row r="127" spans="1:5">
      <c r="A127" s="106">
        <v>121</v>
      </c>
      <c r="B127" s="94" t="s">
        <v>316</v>
      </c>
      <c r="C127" s="136" t="s">
        <v>326</v>
      </c>
      <c r="D127" s="67" t="s">
        <v>45</v>
      </c>
      <c r="E127" s="181">
        <v>0</v>
      </c>
    </row>
    <row r="128" spans="1:5">
      <c r="A128" s="66">
        <v>122</v>
      </c>
      <c r="B128" s="94" t="s">
        <v>43</v>
      </c>
      <c r="C128" s="121" t="s">
        <v>327</v>
      </c>
      <c r="D128" s="67" t="s">
        <v>45</v>
      </c>
      <c r="E128" s="181">
        <v>0</v>
      </c>
    </row>
    <row r="129" spans="1:5">
      <c r="A129" s="66">
        <v>123</v>
      </c>
      <c r="B129" s="94" t="s">
        <v>317</v>
      </c>
      <c r="C129" s="138" t="s">
        <v>328</v>
      </c>
      <c r="D129" s="67" t="s">
        <v>45</v>
      </c>
      <c r="E129" s="181">
        <v>0</v>
      </c>
    </row>
    <row r="130" spans="1:5">
      <c r="A130" s="66">
        <v>124</v>
      </c>
      <c r="B130" s="94" t="s">
        <v>318</v>
      </c>
      <c r="C130" s="138" t="s">
        <v>329</v>
      </c>
      <c r="D130" s="67" t="s">
        <v>45</v>
      </c>
      <c r="E130" s="181">
        <v>0</v>
      </c>
    </row>
    <row r="131" spans="1:5">
      <c r="A131" s="66">
        <v>125</v>
      </c>
      <c r="B131" s="94" t="s">
        <v>319</v>
      </c>
      <c r="C131" s="138" t="s">
        <v>330</v>
      </c>
      <c r="D131" s="67" t="s">
        <v>45</v>
      </c>
      <c r="E131" s="181">
        <v>0</v>
      </c>
    </row>
    <row r="132" spans="1:5">
      <c r="A132" s="106">
        <v>126</v>
      </c>
      <c r="B132" s="94" t="s">
        <v>320</v>
      </c>
      <c r="C132" s="121" t="s">
        <v>331</v>
      </c>
      <c r="D132" s="67" t="s">
        <v>45</v>
      </c>
      <c r="E132" s="181">
        <v>0</v>
      </c>
    </row>
    <row r="133" spans="1:5" ht="15" thickBot="1">
      <c r="A133" s="66">
        <v>127</v>
      </c>
      <c r="B133" s="108" t="s">
        <v>321</v>
      </c>
      <c r="C133" s="109" t="s">
        <v>391</v>
      </c>
      <c r="D133" s="110" t="s">
        <v>45</v>
      </c>
      <c r="E133" s="182">
        <v>0</v>
      </c>
    </row>
    <row r="134" spans="1:5" ht="15.75" thickBot="1">
      <c r="A134" s="183" t="s">
        <v>44</v>
      </c>
      <c r="B134" s="184"/>
      <c r="C134" s="184"/>
      <c r="D134" s="184"/>
      <c r="E134" s="68">
        <f>SUM(E7:E133)</f>
        <v>0</v>
      </c>
    </row>
  </sheetData>
  <sheetProtection algorithmName="SHA-512" hashValue="kvaeQTX4jXlz2PcupcS697II/BB5Rt8laBgnv5X6Ocp06dDy6iTfDKG7S+1HdayrKTmtgZtwUItBXiIt2/HAaw==" saltValue="YbHU+4Hj/SN/PM48zABqEA==" spinCount="100000" sheet="1" objects="1" scenarios="1"/>
  <mergeCells count="1">
    <mergeCell ref="A134:D134"/>
  </mergeCells>
  <pageMargins left="0.51181102362204722" right="0.51181102362204722" top="0.74803149606299213" bottom="0.74803149606299213" header="0.31496062992125984" footer="0.31496062992125984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6"/>
  <sheetViews>
    <sheetView workbookViewId="0">
      <selection activeCell="F19" sqref="F19"/>
    </sheetView>
  </sheetViews>
  <sheetFormatPr defaultRowHeight="15"/>
  <cols>
    <col min="1" max="2" width="9.140625" style="71"/>
    <col min="3" max="3" width="65" style="71" customWidth="1"/>
    <col min="4" max="4" width="9.140625" style="71"/>
    <col min="5" max="7" width="13.140625" style="71" customWidth="1"/>
    <col min="8" max="16384" width="9.140625" style="71"/>
  </cols>
  <sheetData>
    <row r="1" spans="1:8">
      <c r="A1" s="65" t="s">
        <v>111</v>
      </c>
      <c r="B1" s="112" t="s">
        <v>113</v>
      </c>
    </row>
    <row r="2" spans="1:8">
      <c r="B2" s="113" t="s">
        <v>114</v>
      </c>
    </row>
    <row r="3" spans="1:8" ht="16.5">
      <c r="A3" s="1"/>
      <c r="B3" s="1"/>
      <c r="C3" s="1"/>
      <c r="D3" s="16"/>
      <c r="E3" s="17"/>
      <c r="F3" s="18"/>
      <c r="G3" s="18"/>
      <c r="H3" s="1"/>
    </row>
    <row r="4" spans="1:8" ht="16.5">
      <c r="A4" s="26" t="s">
        <v>5</v>
      </c>
      <c r="B4" s="1"/>
      <c r="C4" s="1"/>
      <c r="D4" s="16"/>
      <c r="E4" s="17"/>
      <c r="F4" s="18"/>
      <c r="G4" s="18"/>
      <c r="H4" s="1"/>
    </row>
    <row r="5" spans="1:8" ht="17.25" thickBot="1">
      <c r="A5" s="1"/>
      <c r="B5" s="1"/>
      <c r="C5" s="1"/>
      <c r="D5" s="16"/>
      <c r="E5" s="17"/>
      <c r="F5" s="18"/>
      <c r="G5" s="18"/>
      <c r="H5" s="1"/>
    </row>
    <row r="6" spans="1:8" ht="39" thickBot="1">
      <c r="A6" s="140" t="s">
        <v>1</v>
      </c>
      <c r="B6" s="141" t="s">
        <v>46</v>
      </c>
      <c r="C6" s="142" t="s">
        <v>2</v>
      </c>
      <c r="D6" s="141" t="s">
        <v>47</v>
      </c>
      <c r="E6" s="177" t="s">
        <v>48</v>
      </c>
      <c r="F6" s="178" t="s">
        <v>49</v>
      </c>
      <c r="G6" s="179" t="s">
        <v>50</v>
      </c>
      <c r="H6" s="1"/>
    </row>
    <row r="7" spans="1:8">
      <c r="A7" s="143"/>
      <c r="B7" s="144" t="s">
        <v>51</v>
      </c>
      <c r="C7" s="145" t="s">
        <v>52</v>
      </c>
      <c r="D7" s="144"/>
      <c r="E7" s="146"/>
      <c r="F7" s="146"/>
      <c r="G7" s="147"/>
      <c r="H7" s="20"/>
    </row>
    <row r="8" spans="1:8">
      <c r="A8" s="148">
        <v>1</v>
      </c>
      <c r="B8" s="149"/>
      <c r="C8" s="150" t="s">
        <v>53</v>
      </c>
      <c r="D8" s="149" t="s">
        <v>45</v>
      </c>
      <c r="E8" s="151">
        <v>1</v>
      </c>
      <c r="F8" s="151">
        <f>'Vseob.pol. - Dok.zhotov.'!I174</f>
        <v>0</v>
      </c>
      <c r="G8" s="152">
        <f>E8*F8</f>
        <v>0</v>
      </c>
      <c r="H8" s="21"/>
    </row>
    <row r="9" spans="1:8">
      <c r="A9" s="148">
        <v>2</v>
      </c>
      <c r="B9" s="149"/>
      <c r="C9" s="150" t="s">
        <v>54</v>
      </c>
      <c r="D9" s="149" t="s">
        <v>55</v>
      </c>
      <c r="E9" s="151">
        <v>1</v>
      </c>
      <c r="F9" s="153">
        <v>0</v>
      </c>
      <c r="G9" s="152">
        <f t="shared" ref="G9:G12" si="0">E9*F9</f>
        <v>0</v>
      </c>
      <c r="H9" s="21"/>
    </row>
    <row r="10" spans="1:8">
      <c r="A10" s="148">
        <v>3</v>
      </c>
      <c r="B10" s="149"/>
      <c r="C10" s="150" t="s">
        <v>56</v>
      </c>
      <c r="D10" s="149" t="s">
        <v>45</v>
      </c>
      <c r="E10" s="151">
        <v>1</v>
      </c>
      <c r="F10" s="153">
        <v>0</v>
      </c>
      <c r="G10" s="152">
        <f t="shared" si="0"/>
        <v>0</v>
      </c>
      <c r="H10" s="21"/>
    </row>
    <row r="11" spans="1:8">
      <c r="A11" s="148">
        <v>4</v>
      </c>
      <c r="B11" s="154"/>
      <c r="C11" s="155" t="s">
        <v>57</v>
      </c>
      <c r="D11" s="154" t="s">
        <v>58</v>
      </c>
      <c r="E11" s="151">
        <v>1825</v>
      </c>
      <c r="F11" s="156">
        <v>0</v>
      </c>
      <c r="G11" s="157">
        <f t="shared" si="0"/>
        <v>0</v>
      </c>
      <c r="H11" s="22"/>
    </row>
    <row r="12" spans="1:8">
      <c r="A12" s="148">
        <v>5</v>
      </c>
      <c r="B12" s="149"/>
      <c r="C12" s="150" t="s">
        <v>59</v>
      </c>
      <c r="D12" s="149" t="s">
        <v>45</v>
      </c>
      <c r="E12" s="151">
        <v>1</v>
      </c>
      <c r="F12" s="153">
        <v>0</v>
      </c>
      <c r="G12" s="152">
        <f t="shared" si="0"/>
        <v>0</v>
      </c>
      <c r="H12" s="23"/>
    </row>
    <row r="13" spans="1:8">
      <c r="A13" s="148">
        <v>6</v>
      </c>
      <c r="B13" s="149"/>
      <c r="C13" s="150" t="s">
        <v>60</v>
      </c>
      <c r="D13" s="149" t="s">
        <v>45</v>
      </c>
      <c r="E13" s="151">
        <v>1</v>
      </c>
      <c r="F13" s="153">
        <v>0</v>
      </c>
      <c r="G13" s="152">
        <f t="shared" ref="G13:G20" si="1">E13*F13</f>
        <v>0</v>
      </c>
      <c r="H13" s="23"/>
    </row>
    <row r="14" spans="1:8">
      <c r="A14" s="148">
        <v>7</v>
      </c>
      <c r="B14" s="149"/>
      <c r="C14" s="150" t="s">
        <v>61</v>
      </c>
      <c r="D14" s="149" t="s">
        <v>45</v>
      </c>
      <c r="E14" s="151">
        <v>1</v>
      </c>
      <c r="F14" s="153">
        <v>0</v>
      </c>
      <c r="G14" s="152">
        <f t="shared" si="1"/>
        <v>0</v>
      </c>
      <c r="H14" s="23"/>
    </row>
    <row r="15" spans="1:8">
      <c r="A15" s="148">
        <v>8</v>
      </c>
      <c r="B15" s="149"/>
      <c r="C15" s="150" t="s">
        <v>366</v>
      </c>
      <c r="D15" s="149" t="s">
        <v>45</v>
      </c>
      <c r="E15" s="151">
        <v>1</v>
      </c>
      <c r="F15" s="158">
        <f>'Zach. archeo. výskum'!E12</f>
        <v>0</v>
      </c>
      <c r="G15" s="152">
        <f t="shared" si="1"/>
        <v>0</v>
      </c>
      <c r="H15" s="23"/>
    </row>
    <row r="16" spans="1:8">
      <c r="A16" s="148">
        <v>9</v>
      </c>
      <c r="B16" s="149"/>
      <c r="C16" s="150" t="s">
        <v>381</v>
      </c>
      <c r="D16" s="149" t="s">
        <v>45</v>
      </c>
      <c r="E16" s="151">
        <v>1</v>
      </c>
      <c r="F16" s="153">
        <v>0</v>
      </c>
      <c r="G16" s="152">
        <f t="shared" si="1"/>
        <v>0</v>
      </c>
      <c r="H16" s="23"/>
    </row>
    <row r="17" spans="1:8">
      <c r="A17" s="148">
        <v>10</v>
      </c>
      <c r="B17" s="149"/>
      <c r="C17" s="150" t="s">
        <v>382</v>
      </c>
      <c r="D17" s="149" t="s">
        <v>45</v>
      </c>
      <c r="E17" s="151">
        <v>1</v>
      </c>
      <c r="F17" s="153">
        <v>0</v>
      </c>
      <c r="G17" s="152">
        <f t="shared" ref="G17" si="2">E17*F17</f>
        <v>0</v>
      </c>
      <c r="H17" s="23"/>
    </row>
    <row r="18" spans="1:8">
      <c r="A18" s="148">
        <v>11</v>
      </c>
      <c r="B18" s="149"/>
      <c r="C18" s="150" t="s">
        <v>380</v>
      </c>
      <c r="D18" s="149" t="s">
        <v>389</v>
      </c>
      <c r="E18" s="151">
        <v>100</v>
      </c>
      <c r="F18" s="153">
        <v>0</v>
      </c>
      <c r="G18" s="152">
        <f t="shared" si="1"/>
        <v>0</v>
      </c>
      <c r="H18" s="21"/>
    </row>
    <row r="19" spans="1:8">
      <c r="A19" s="148">
        <v>12</v>
      </c>
      <c r="B19" s="149"/>
      <c r="C19" s="150" t="s">
        <v>62</v>
      </c>
      <c r="D19" s="149" t="s">
        <v>389</v>
      </c>
      <c r="E19" s="151">
        <v>2</v>
      </c>
      <c r="F19" s="153">
        <v>0</v>
      </c>
      <c r="G19" s="152">
        <f t="shared" si="1"/>
        <v>0</v>
      </c>
      <c r="H19" s="21"/>
    </row>
    <row r="20" spans="1:8">
      <c r="A20" s="148">
        <v>13</v>
      </c>
      <c r="B20" s="159"/>
      <c r="C20" s="160" t="s">
        <v>63</v>
      </c>
      <c r="D20" s="149" t="s">
        <v>389</v>
      </c>
      <c r="E20" s="158">
        <v>1</v>
      </c>
      <c r="F20" s="161">
        <v>0</v>
      </c>
      <c r="G20" s="162">
        <f t="shared" si="1"/>
        <v>0</v>
      </c>
      <c r="H20" s="21"/>
    </row>
    <row r="21" spans="1:8">
      <c r="A21" s="148">
        <v>14</v>
      </c>
      <c r="B21" s="159"/>
      <c r="C21" s="163" t="s">
        <v>379</v>
      </c>
      <c r="D21" s="149" t="s">
        <v>45</v>
      </c>
      <c r="E21" s="158">
        <v>1</v>
      </c>
      <c r="F21" s="161">
        <v>0</v>
      </c>
      <c r="G21" s="152">
        <f t="shared" ref="G21" si="3">E21*F21</f>
        <v>0</v>
      </c>
      <c r="H21" s="21"/>
    </row>
    <row r="22" spans="1:8">
      <c r="A22" s="148">
        <v>15</v>
      </c>
      <c r="B22" s="159"/>
      <c r="C22" s="163" t="s">
        <v>383</v>
      </c>
      <c r="D22" s="149" t="s">
        <v>45</v>
      </c>
      <c r="E22" s="158">
        <v>1</v>
      </c>
      <c r="F22" s="161">
        <v>0</v>
      </c>
      <c r="G22" s="152">
        <f t="shared" ref="G22:G23" si="4">E22*F22</f>
        <v>0</v>
      </c>
      <c r="H22" s="21"/>
    </row>
    <row r="23" spans="1:8">
      <c r="A23" s="148">
        <v>16</v>
      </c>
      <c r="B23" s="159"/>
      <c r="C23" s="163" t="s">
        <v>384</v>
      </c>
      <c r="D23" s="149" t="s">
        <v>390</v>
      </c>
      <c r="E23" s="158">
        <v>2</v>
      </c>
      <c r="F23" s="161">
        <v>0</v>
      </c>
      <c r="G23" s="152">
        <f t="shared" si="4"/>
        <v>0</v>
      </c>
      <c r="H23" s="21"/>
    </row>
    <row r="24" spans="1:8" ht="15.75" thickBot="1">
      <c r="A24" s="148">
        <v>17</v>
      </c>
      <c r="B24" s="159"/>
      <c r="C24" s="163" t="s">
        <v>394</v>
      </c>
      <c r="D24" s="149" t="s">
        <v>45</v>
      </c>
      <c r="E24" s="158">
        <v>1</v>
      </c>
      <c r="F24" s="161">
        <v>0</v>
      </c>
      <c r="G24" s="152">
        <f t="shared" ref="G24" si="5">E24*F24</f>
        <v>0</v>
      </c>
      <c r="H24" s="21"/>
    </row>
    <row r="25" spans="1:8" ht="15.75" thickBot="1">
      <c r="A25" s="164" t="s">
        <v>64</v>
      </c>
      <c r="B25" s="165"/>
      <c r="C25" s="165"/>
      <c r="D25" s="166"/>
      <c r="E25" s="167"/>
      <c r="F25" s="168"/>
      <c r="G25" s="169">
        <f>SUM(G8:G24)</f>
        <v>0</v>
      </c>
      <c r="H25" s="20"/>
    </row>
    <row r="26" spans="1:8">
      <c r="A26" s="170"/>
      <c r="B26" s="170"/>
      <c r="C26" s="170"/>
      <c r="D26" s="171"/>
      <c r="E26" s="172"/>
      <c r="F26" s="173"/>
      <c r="G26" s="173"/>
      <c r="H26" s="20"/>
    </row>
    <row r="27" spans="1:8">
      <c r="A27" s="170" t="s">
        <v>65</v>
      </c>
      <c r="B27" s="170"/>
      <c r="C27" s="170"/>
      <c r="D27" s="171"/>
      <c r="E27" s="172"/>
      <c r="F27" s="173"/>
      <c r="G27" s="173"/>
      <c r="H27" s="20"/>
    </row>
    <row r="28" spans="1:8">
      <c r="A28" s="170"/>
      <c r="B28" s="170"/>
      <c r="C28" s="170"/>
      <c r="D28" s="171"/>
      <c r="E28" s="172"/>
      <c r="F28" s="173"/>
      <c r="G28" s="173"/>
      <c r="H28" s="20"/>
    </row>
    <row r="29" spans="1:8">
      <c r="A29" s="170" t="s">
        <v>66</v>
      </c>
      <c r="B29" s="3"/>
      <c r="C29" s="3"/>
      <c r="D29" s="174"/>
      <c r="E29" s="175"/>
      <c r="F29" s="176"/>
      <c r="G29" s="176"/>
      <c r="H29" s="20"/>
    </row>
    <row r="30" spans="1:8">
      <c r="A30" s="170" t="s">
        <v>67</v>
      </c>
      <c r="B30" s="3"/>
      <c r="C30" s="3"/>
      <c r="D30" s="174"/>
      <c r="E30" s="175"/>
      <c r="F30" s="176"/>
      <c r="G30" s="176"/>
      <c r="H30" s="20"/>
    </row>
    <row r="31" spans="1:8">
      <c r="A31" s="170"/>
      <c r="B31" s="3"/>
      <c r="C31" s="3"/>
      <c r="D31" s="174"/>
      <c r="E31" s="175"/>
      <c r="F31" s="176"/>
      <c r="G31" s="176"/>
      <c r="H31" s="20"/>
    </row>
    <row r="32" spans="1:8">
      <c r="A32" s="65"/>
      <c r="B32" s="65"/>
      <c r="C32" s="65"/>
      <c r="D32" s="65"/>
      <c r="E32" s="65"/>
      <c r="F32" s="65"/>
      <c r="G32" s="65"/>
    </row>
    <row r="33" spans="1:7">
      <c r="A33" s="65"/>
      <c r="B33" s="65"/>
      <c r="C33" s="65"/>
      <c r="D33" s="65"/>
      <c r="E33" s="65"/>
      <c r="F33" s="65"/>
      <c r="G33" s="65"/>
    </row>
    <row r="34" spans="1:7">
      <c r="A34" s="65"/>
      <c r="B34" s="65"/>
      <c r="C34" s="65"/>
      <c r="D34" s="65"/>
      <c r="E34" s="65"/>
      <c r="F34" s="65"/>
      <c r="G34" s="65"/>
    </row>
    <row r="35" spans="1:7">
      <c r="A35" s="65"/>
      <c r="B35" s="65"/>
      <c r="C35" s="65"/>
      <c r="D35" s="65"/>
      <c r="E35" s="65"/>
      <c r="F35" s="65"/>
      <c r="G35" s="65"/>
    </row>
    <row r="36" spans="1:7">
      <c r="A36" s="65"/>
      <c r="B36" s="65"/>
      <c r="C36" s="65"/>
      <c r="D36" s="65"/>
      <c r="E36" s="65"/>
      <c r="F36" s="65"/>
      <c r="G36" s="65"/>
    </row>
    <row r="37" spans="1:7">
      <c r="A37" s="65"/>
      <c r="B37" s="65"/>
      <c r="C37" s="65"/>
      <c r="D37" s="65"/>
      <c r="E37" s="65"/>
      <c r="F37" s="65"/>
      <c r="G37" s="65"/>
    </row>
    <row r="38" spans="1:7">
      <c r="A38" s="65"/>
      <c r="B38" s="65"/>
      <c r="C38" s="65"/>
      <c r="D38" s="65"/>
      <c r="E38" s="65"/>
      <c r="F38" s="65"/>
      <c r="G38" s="65"/>
    </row>
    <row r="39" spans="1:7">
      <c r="A39" s="65"/>
      <c r="B39" s="65"/>
      <c r="C39" s="65"/>
      <c r="D39" s="65"/>
      <c r="E39" s="65"/>
      <c r="F39" s="65"/>
      <c r="G39" s="65"/>
    </row>
    <row r="40" spans="1:7">
      <c r="A40" s="65"/>
      <c r="B40" s="65"/>
      <c r="C40" s="65"/>
      <c r="D40" s="65"/>
      <c r="E40" s="65"/>
      <c r="F40" s="65"/>
      <c r="G40" s="65"/>
    </row>
    <row r="41" spans="1:7">
      <c r="A41" s="65"/>
      <c r="B41" s="65"/>
      <c r="C41" s="65"/>
      <c r="D41" s="65"/>
      <c r="E41" s="65"/>
      <c r="F41" s="65"/>
      <c r="G41" s="65"/>
    </row>
    <row r="42" spans="1:7">
      <c r="A42" s="65"/>
      <c r="B42" s="65"/>
      <c r="C42" s="65"/>
      <c r="D42" s="65"/>
      <c r="E42" s="65"/>
      <c r="F42" s="65"/>
      <c r="G42" s="65"/>
    </row>
    <row r="43" spans="1:7">
      <c r="A43" s="65"/>
      <c r="B43" s="65"/>
      <c r="C43" s="65"/>
      <c r="D43" s="65"/>
      <c r="E43" s="65"/>
      <c r="F43" s="65"/>
      <c r="G43" s="65"/>
    </row>
    <row r="44" spans="1:7">
      <c r="A44" s="65"/>
      <c r="B44" s="65"/>
      <c r="C44" s="65"/>
      <c r="D44" s="65"/>
      <c r="E44" s="65"/>
      <c r="F44" s="65"/>
      <c r="G44" s="65"/>
    </row>
    <row r="45" spans="1:7">
      <c r="A45" s="65"/>
      <c r="B45" s="65"/>
      <c r="C45" s="65"/>
      <c r="D45" s="65"/>
      <c r="E45" s="65"/>
      <c r="F45" s="65"/>
      <c r="G45" s="65"/>
    </row>
    <row r="46" spans="1:7">
      <c r="A46" s="65"/>
      <c r="B46" s="65"/>
      <c r="C46" s="65"/>
      <c r="D46" s="65"/>
      <c r="E46" s="65"/>
      <c r="F46" s="65"/>
      <c r="G46" s="65"/>
    </row>
  </sheetData>
  <sheetProtection algorithmName="SHA-512" hashValue="hmTtQfQXAvi8mQ0YC9BRBMK2RTgSAWbujvPRrKdqT+8cR/lClbNTnlxr/ZqnY9mBWyPuBM+g1Om4Bm0mbb9qTg==" saltValue="j9ij0olTDjEtATgs1OZSCw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D7" sqref="D7"/>
    </sheetView>
  </sheetViews>
  <sheetFormatPr defaultColWidth="9.140625" defaultRowHeight="15"/>
  <cols>
    <col min="1" max="1" width="22.42578125" style="126" customWidth="1"/>
    <col min="2" max="2" width="11.5703125" style="126" customWidth="1"/>
    <col min="3" max="3" width="9.140625" style="126"/>
    <col min="4" max="4" width="16.140625" style="126" customWidth="1"/>
    <col min="5" max="5" width="19.5703125" style="126" customWidth="1"/>
    <col min="6" max="16384" width="9.140625" style="126"/>
  </cols>
  <sheetData>
    <row r="1" spans="1:5">
      <c r="A1" s="126" t="s">
        <v>111</v>
      </c>
      <c r="B1" s="134" t="s">
        <v>113</v>
      </c>
    </row>
    <row r="2" spans="1:5">
      <c r="B2" s="135" t="s">
        <v>114</v>
      </c>
    </row>
    <row r="4" spans="1:5" ht="15.75">
      <c r="A4" s="127" t="s">
        <v>366</v>
      </c>
    </row>
    <row r="6" spans="1:5">
      <c r="A6" s="125"/>
      <c r="B6" s="128" t="s">
        <v>101</v>
      </c>
      <c r="C6" s="128" t="s">
        <v>47</v>
      </c>
      <c r="D6" s="128" t="s">
        <v>102</v>
      </c>
      <c r="E6" s="128" t="s">
        <v>94</v>
      </c>
    </row>
    <row r="7" spans="1:5">
      <c r="A7" s="129" t="s">
        <v>103</v>
      </c>
      <c r="B7" s="130">
        <v>9600</v>
      </c>
      <c r="C7" s="131" t="s">
        <v>104</v>
      </c>
      <c r="D7" s="132"/>
      <c r="E7" s="125">
        <f>B7*D7</f>
        <v>0</v>
      </c>
    </row>
    <row r="8" spans="1:5">
      <c r="A8" s="129" t="s">
        <v>105</v>
      </c>
      <c r="B8" s="130">
        <v>2880</v>
      </c>
      <c r="C8" s="131" t="s">
        <v>104</v>
      </c>
      <c r="D8" s="132"/>
      <c r="E8" s="125">
        <f>B8*D8</f>
        <v>0</v>
      </c>
    </row>
    <row r="9" spans="1:5">
      <c r="A9" s="129" t="s">
        <v>106</v>
      </c>
      <c r="B9" s="130">
        <v>2880</v>
      </c>
      <c r="C9" s="131" t="s">
        <v>104</v>
      </c>
      <c r="D9" s="132"/>
      <c r="E9" s="125">
        <f t="shared" ref="E9:E11" si="0">B9*D9</f>
        <v>0</v>
      </c>
    </row>
    <row r="10" spans="1:5">
      <c r="A10" s="129" t="s">
        <v>107</v>
      </c>
      <c r="B10" s="130">
        <v>600</v>
      </c>
      <c r="C10" s="131" t="s">
        <v>112</v>
      </c>
      <c r="D10" s="132"/>
      <c r="E10" s="125">
        <f t="shared" si="0"/>
        <v>0</v>
      </c>
    </row>
    <row r="11" spans="1:5">
      <c r="A11" s="129" t="s">
        <v>108</v>
      </c>
      <c r="B11" s="133">
        <v>150</v>
      </c>
      <c r="C11" s="131" t="s">
        <v>104</v>
      </c>
      <c r="D11" s="132"/>
      <c r="E11" s="125">
        <f t="shared" si="0"/>
        <v>0</v>
      </c>
    </row>
    <row r="12" spans="1:5">
      <c r="D12" s="128"/>
      <c r="E12" s="125">
        <f>E7+E8+E9+E10+E11</f>
        <v>0</v>
      </c>
    </row>
    <row r="14" spans="1:5">
      <c r="A14" s="126" t="s">
        <v>109</v>
      </c>
    </row>
    <row r="15" spans="1:5">
      <c r="A15" s="126" t="s">
        <v>388</v>
      </c>
    </row>
    <row r="16" spans="1:5">
      <c r="A16" s="126" t="s">
        <v>110</v>
      </c>
    </row>
  </sheetData>
  <sheetProtection algorithmName="SHA-512" hashValue="XFuAgUZZCwskk4AUg+Yo0lu5fts3/9FrKCoVfJNT9ZqTZqWpAPF456/XbWCsLB39tE3ZobEshpbQOXnMzzGewg==" saltValue="qcflngdD2jLiGjbtjkkU1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82"/>
  <sheetViews>
    <sheetView workbookViewId="0">
      <selection activeCell="F9" sqref="F9"/>
    </sheetView>
  </sheetViews>
  <sheetFormatPr defaultRowHeight="15"/>
  <cols>
    <col min="1" max="1" width="2.5703125" style="71" customWidth="1"/>
    <col min="2" max="2" width="5.85546875" style="71" customWidth="1"/>
    <col min="3" max="3" width="8.5703125" style="71" customWidth="1"/>
    <col min="4" max="4" width="49.5703125" style="71" customWidth="1"/>
    <col min="5" max="5" width="8" style="71" customWidth="1"/>
    <col min="6" max="9" width="15.7109375" style="71" customWidth="1"/>
    <col min="10" max="16384" width="9.140625" style="71"/>
  </cols>
  <sheetData>
    <row r="1" spans="1:9">
      <c r="B1" s="71" t="s">
        <v>111</v>
      </c>
      <c r="D1" s="112" t="s">
        <v>113</v>
      </c>
    </row>
    <row r="2" spans="1:9">
      <c r="D2" s="113" t="s">
        <v>114</v>
      </c>
    </row>
    <row r="4" spans="1:9">
      <c r="A4" s="2"/>
      <c r="B4" s="2"/>
      <c r="C4" s="24"/>
      <c r="D4" s="2"/>
      <c r="E4" s="24"/>
      <c r="F4" s="25"/>
      <c r="G4" s="25"/>
      <c r="H4" s="25"/>
      <c r="I4" s="25"/>
    </row>
    <row r="5" spans="1:9" ht="15.75">
      <c r="A5" s="2"/>
      <c r="B5" s="26" t="s">
        <v>68</v>
      </c>
      <c r="C5" s="24"/>
      <c r="D5" s="2"/>
      <c r="E5" s="24"/>
      <c r="F5" s="25"/>
      <c r="G5" s="25"/>
      <c r="H5" s="25"/>
      <c r="I5" s="25"/>
    </row>
    <row r="6" spans="1:9" ht="15.75" thickBot="1">
      <c r="A6" s="2"/>
      <c r="B6" s="2"/>
      <c r="C6" s="24"/>
      <c r="D6" s="2"/>
      <c r="E6" s="24"/>
      <c r="F6" s="25"/>
      <c r="G6" s="25"/>
      <c r="H6" s="25"/>
      <c r="I6" s="25"/>
    </row>
    <row r="7" spans="1:9">
      <c r="A7" s="27"/>
      <c r="B7" s="28" t="s">
        <v>1</v>
      </c>
      <c r="C7" s="185" t="s">
        <v>10</v>
      </c>
      <c r="D7" s="29" t="s">
        <v>11</v>
      </c>
      <c r="E7" s="30" t="s">
        <v>69</v>
      </c>
      <c r="F7" s="31" t="s">
        <v>340</v>
      </c>
      <c r="G7" s="32" t="s">
        <v>70</v>
      </c>
      <c r="H7" s="32" t="s">
        <v>71</v>
      </c>
      <c r="I7" s="33" t="s">
        <v>72</v>
      </c>
    </row>
    <row r="8" spans="1:9" ht="28.5" customHeight="1" thickBot="1">
      <c r="A8" s="27"/>
      <c r="B8" s="43"/>
      <c r="C8" s="186"/>
      <c r="D8" s="44"/>
      <c r="E8" s="45" t="s">
        <v>73</v>
      </c>
      <c r="F8" s="63" t="s">
        <v>74</v>
      </c>
      <c r="G8" s="63" t="s">
        <v>75</v>
      </c>
      <c r="H8" s="63" t="s">
        <v>76</v>
      </c>
      <c r="I8" s="64" t="s">
        <v>77</v>
      </c>
    </row>
    <row r="9" spans="1:9" ht="15" customHeight="1">
      <c r="A9" s="27"/>
      <c r="B9" s="100">
        <v>1</v>
      </c>
      <c r="C9" s="97" t="s">
        <v>332</v>
      </c>
      <c r="D9" s="104" t="s">
        <v>333</v>
      </c>
      <c r="E9" s="42" t="s">
        <v>45</v>
      </c>
      <c r="F9" s="48"/>
      <c r="G9" s="98"/>
      <c r="H9" s="98"/>
      <c r="I9" s="99"/>
    </row>
    <row r="10" spans="1:9" ht="15" customHeight="1">
      <c r="A10" s="27"/>
      <c r="B10" s="101">
        <v>2</v>
      </c>
      <c r="C10" s="41" t="s">
        <v>78</v>
      </c>
      <c r="D10" s="105" t="s">
        <v>334</v>
      </c>
      <c r="E10" s="42" t="s">
        <v>45</v>
      </c>
      <c r="F10" s="48"/>
      <c r="G10" s="72"/>
      <c r="H10" s="72"/>
      <c r="I10" s="74"/>
    </row>
    <row r="11" spans="1:9" ht="15" customHeight="1">
      <c r="A11" s="27"/>
      <c r="B11" s="36">
        <f t="shared" ref="B11:B73" si="0">B10+1</f>
        <v>3</v>
      </c>
      <c r="C11" s="34" t="s">
        <v>79</v>
      </c>
      <c r="D11" s="103" t="s">
        <v>80</v>
      </c>
      <c r="E11" s="35" t="s">
        <v>45</v>
      </c>
      <c r="F11" s="49"/>
      <c r="G11" s="73"/>
      <c r="H11" s="73"/>
      <c r="I11" s="75"/>
    </row>
    <row r="12" spans="1:9" ht="15" customHeight="1">
      <c r="A12" s="27"/>
      <c r="B12" s="36">
        <f t="shared" si="0"/>
        <v>4</v>
      </c>
      <c r="C12" s="34" t="s">
        <v>81</v>
      </c>
      <c r="D12" s="103" t="s">
        <v>82</v>
      </c>
      <c r="E12" s="35" t="s">
        <v>45</v>
      </c>
      <c r="F12" s="49"/>
      <c r="G12" s="73"/>
      <c r="H12" s="73"/>
      <c r="I12" s="75"/>
    </row>
    <row r="13" spans="1:9" ht="15" customHeight="1">
      <c r="A13" s="27"/>
      <c r="B13" s="36">
        <f t="shared" si="0"/>
        <v>5</v>
      </c>
      <c r="C13" s="34" t="s">
        <v>83</v>
      </c>
      <c r="D13" s="103" t="s">
        <v>84</v>
      </c>
      <c r="E13" s="35" t="s">
        <v>45</v>
      </c>
      <c r="F13" s="49"/>
      <c r="G13" s="73"/>
      <c r="H13" s="73"/>
      <c r="I13" s="75"/>
    </row>
    <row r="14" spans="1:9" ht="15" customHeight="1">
      <c r="A14" s="27"/>
      <c r="B14" s="36">
        <f t="shared" si="0"/>
        <v>6</v>
      </c>
      <c r="C14" s="34" t="s">
        <v>85</v>
      </c>
      <c r="D14" s="103" t="s">
        <v>86</v>
      </c>
      <c r="E14" s="35" t="s">
        <v>45</v>
      </c>
      <c r="F14" s="49"/>
      <c r="G14" s="73"/>
      <c r="H14" s="73"/>
      <c r="I14" s="75"/>
    </row>
    <row r="15" spans="1:9" ht="15" customHeight="1">
      <c r="A15" s="27"/>
      <c r="B15" s="36">
        <f t="shared" si="0"/>
        <v>7</v>
      </c>
      <c r="C15" s="34" t="s">
        <v>335</v>
      </c>
      <c r="D15" s="103" t="s">
        <v>337</v>
      </c>
      <c r="E15" s="35" t="s">
        <v>45</v>
      </c>
      <c r="F15" s="49"/>
      <c r="G15" s="73"/>
      <c r="H15" s="73"/>
      <c r="I15" s="75"/>
    </row>
    <row r="16" spans="1:9" ht="15" customHeight="1">
      <c r="A16" s="27"/>
      <c r="B16" s="36">
        <f t="shared" si="0"/>
        <v>8</v>
      </c>
      <c r="C16" s="34" t="s">
        <v>336</v>
      </c>
      <c r="D16" s="103" t="s">
        <v>338</v>
      </c>
      <c r="E16" s="35" t="s">
        <v>45</v>
      </c>
      <c r="F16" s="49"/>
      <c r="G16" s="73"/>
      <c r="H16" s="73"/>
      <c r="I16" s="75"/>
    </row>
    <row r="17" spans="1:9" ht="15" customHeight="1">
      <c r="A17" s="27"/>
      <c r="B17" s="36">
        <f t="shared" si="0"/>
        <v>9</v>
      </c>
      <c r="C17" s="34" t="s">
        <v>87</v>
      </c>
      <c r="D17" s="103" t="s">
        <v>88</v>
      </c>
      <c r="E17" s="35" t="s">
        <v>45</v>
      </c>
      <c r="F17" s="49"/>
      <c r="G17" s="73"/>
      <c r="H17" s="73"/>
      <c r="I17" s="75"/>
    </row>
    <row r="18" spans="1:9" ht="15" customHeight="1">
      <c r="A18" s="27"/>
      <c r="B18" s="36">
        <f t="shared" si="0"/>
        <v>10</v>
      </c>
      <c r="C18" s="34" t="s">
        <v>89</v>
      </c>
      <c r="D18" s="103" t="s">
        <v>339</v>
      </c>
      <c r="E18" s="35" t="s">
        <v>45</v>
      </c>
      <c r="F18" s="49"/>
      <c r="G18" s="73"/>
      <c r="H18" s="73"/>
      <c r="I18" s="75"/>
    </row>
    <row r="19" spans="1:9" ht="15" customHeight="1">
      <c r="A19" s="37"/>
      <c r="B19" s="36">
        <f t="shared" si="0"/>
        <v>11</v>
      </c>
      <c r="C19" s="34" t="s">
        <v>90</v>
      </c>
      <c r="D19" s="103" t="s">
        <v>91</v>
      </c>
      <c r="E19" s="38"/>
      <c r="F19" s="39"/>
      <c r="G19" s="39"/>
      <c r="H19" s="39"/>
      <c r="I19" s="40"/>
    </row>
    <row r="20" spans="1:9">
      <c r="B20" s="36">
        <f t="shared" si="0"/>
        <v>12</v>
      </c>
      <c r="C20" s="95" t="s">
        <v>115</v>
      </c>
      <c r="D20" s="114" t="s">
        <v>116</v>
      </c>
      <c r="E20" s="47" t="s">
        <v>45</v>
      </c>
      <c r="F20" s="49"/>
      <c r="G20" s="49"/>
      <c r="H20" s="49"/>
      <c r="I20" s="50"/>
    </row>
    <row r="21" spans="1:9">
      <c r="B21" s="36">
        <f t="shared" si="0"/>
        <v>13</v>
      </c>
      <c r="C21" s="94" t="s">
        <v>117</v>
      </c>
      <c r="D21" s="115" t="s">
        <v>118</v>
      </c>
      <c r="E21" s="47" t="s">
        <v>45</v>
      </c>
      <c r="F21" s="49"/>
      <c r="G21" s="49"/>
      <c r="H21" s="49"/>
      <c r="I21" s="50"/>
    </row>
    <row r="22" spans="1:9">
      <c r="B22" s="36">
        <f t="shared" si="0"/>
        <v>14</v>
      </c>
      <c r="C22" s="116" t="s">
        <v>119</v>
      </c>
      <c r="D22" s="114" t="s">
        <v>120</v>
      </c>
      <c r="E22" s="47" t="s">
        <v>45</v>
      </c>
      <c r="F22" s="49"/>
      <c r="G22" s="49"/>
      <c r="H22" s="49"/>
      <c r="I22" s="50"/>
    </row>
    <row r="23" spans="1:9">
      <c r="B23" s="36">
        <f t="shared" si="0"/>
        <v>15</v>
      </c>
      <c r="C23" s="116" t="s">
        <v>121</v>
      </c>
      <c r="D23" s="114" t="s">
        <v>122</v>
      </c>
      <c r="E23" s="47" t="s">
        <v>45</v>
      </c>
      <c r="F23" s="49"/>
      <c r="G23" s="49"/>
      <c r="H23" s="49"/>
      <c r="I23" s="50"/>
    </row>
    <row r="24" spans="1:9">
      <c r="B24" s="36">
        <f t="shared" si="0"/>
        <v>16</v>
      </c>
      <c r="C24" s="116" t="s">
        <v>123</v>
      </c>
      <c r="D24" s="115" t="s">
        <v>124</v>
      </c>
      <c r="E24" s="47" t="s">
        <v>45</v>
      </c>
      <c r="F24" s="49"/>
      <c r="G24" s="49"/>
      <c r="H24" s="49"/>
      <c r="I24" s="50"/>
    </row>
    <row r="25" spans="1:9">
      <c r="B25" s="36">
        <f t="shared" si="0"/>
        <v>17</v>
      </c>
      <c r="C25" s="116" t="s">
        <v>125</v>
      </c>
      <c r="D25" s="114" t="s">
        <v>126</v>
      </c>
      <c r="E25" s="47" t="s">
        <v>45</v>
      </c>
      <c r="F25" s="49"/>
      <c r="G25" s="49"/>
      <c r="H25" s="49"/>
      <c r="I25" s="50"/>
    </row>
    <row r="26" spans="1:9">
      <c r="B26" s="36">
        <f t="shared" si="0"/>
        <v>18</v>
      </c>
      <c r="C26" s="116" t="s">
        <v>14</v>
      </c>
      <c r="D26" s="114" t="s">
        <v>127</v>
      </c>
      <c r="E26" s="47" t="s">
        <v>45</v>
      </c>
      <c r="F26" s="49"/>
      <c r="G26" s="49"/>
      <c r="H26" s="49"/>
      <c r="I26" s="50"/>
    </row>
    <row r="27" spans="1:9">
      <c r="B27" s="36">
        <f t="shared" si="0"/>
        <v>19</v>
      </c>
      <c r="C27" s="116" t="s">
        <v>128</v>
      </c>
      <c r="D27" s="114" t="s">
        <v>129</v>
      </c>
      <c r="E27" s="47" t="s">
        <v>45</v>
      </c>
      <c r="F27" s="49"/>
      <c r="G27" s="49"/>
      <c r="H27" s="49"/>
      <c r="I27" s="50"/>
    </row>
    <row r="28" spans="1:9">
      <c r="B28" s="36">
        <f t="shared" si="0"/>
        <v>20</v>
      </c>
      <c r="C28" s="116" t="s">
        <v>386</v>
      </c>
      <c r="D28" s="114" t="s">
        <v>385</v>
      </c>
      <c r="E28" s="47" t="s">
        <v>45</v>
      </c>
      <c r="F28" s="49"/>
      <c r="G28" s="49"/>
      <c r="H28" s="49"/>
      <c r="I28" s="50"/>
    </row>
    <row r="29" spans="1:9">
      <c r="B29" s="36">
        <f t="shared" si="0"/>
        <v>21</v>
      </c>
      <c r="C29" s="116" t="s">
        <v>15</v>
      </c>
      <c r="D29" s="114" t="s">
        <v>130</v>
      </c>
      <c r="E29" s="47" t="s">
        <v>45</v>
      </c>
      <c r="F29" s="49"/>
      <c r="G29" s="49"/>
      <c r="H29" s="49"/>
      <c r="I29" s="50"/>
    </row>
    <row r="30" spans="1:9">
      <c r="B30" s="36">
        <f t="shared" si="0"/>
        <v>22</v>
      </c>
      <c r="C30" s="116" t="s">
        <v>131</v>
      </c>
      <c r="D30" s="114" t="s">
        <v>132</v>
      </c>
      <c r="E30" s="47" t="s">
        <v>45</v>
      </c>
      <c r="F30" s="49"/>
      <c r="G30" s="49"/>
      <c r="H30" s="49"/>
      <c r="I30" s="50"/>
    </row>
    <row r="31" spans="1:9">
      <c r="B31" s="36">
        <f t="shared" si="0"/>
        <v>23</v>
      </c>
      <c r="C31" s="116" t="s">
        <v>133</v>
      </c>
      <c r="D31" s="114" t="s">
        <v>134</v>
      </c>
      <c r="E31" s="47" t="s">
        <v>45</v>
      </c>
      <c r="F31" s="49"/>
      <c r="G31" s="49"/>
      <c r="H31" s="49"/>
      <c r="I31" s="50"/>
    </row>
    <row r="32" spans="1:9">
      <c r="B32" s="36">
        <f t="shared" si="0"/>
        <v>24</v>
      </c>
      <c r="C32" s="116" t="s">
        <v>135</v>
      </c>
      <c r="D32" s="114" t="s">
        <v>136</v>
      </c>
      <c r="E32" s="47" t="s">
        <v>45</v>
      </c>
      <c r="F32" s="49"/>
      <c r="G32" s="49"/>
      <c r="H32" s="49"/>
      <c r="I32" s="50"/>
    </row>
    <row r="33" spans="2:9">
      <c r="B33" s="36">
        <f t="shared" si="0"/>
        <v>25</v>
      </c>
      <c r="C33" s="117" t="s">
        <v>137</v>
      </c>
      <c r="D33" s="114" t="s">
        <v>138</v>
      </c>
      <c r="E33" s="47" t="s">
        <v>45</v>
      </c>
      <c r="F33" s="49"/>
      <c r="G33" s="49"/>
      <c r="H33" s="49"/>
      <c r="I33" s="50"/>
    </row>
    <row r="34" spans="2:9">
      <c r="B34" s="36">
        <f t="shared" si="0"/>
        <v>26</v>
      </c>
      <c r="C34" s="118" t="s">
        <v>139</v>
      </c>
      <c r="D34" s="115" t="s">
        <v>140</v>
      </c>
      <c r="E34" s="47" t="s">
        <v>45</v>
      </c>
      <c r="F34" s="49"/>
      <c r="G34" s="49"/>
      <c r="H34" s="49"/>
      <c r="I34" s="50"/>
    </row>
    <row r="35" spans="2:9">
      <c r="B35" s="36">
        <f t="shared" si="0"/>
        <v>27</v>
      </c>
      <c r="C35" s="118" t="s">
        <v>141</v>
      </c>
      <c r="D35" s="114" t="s">
        <v>142</v>
      </c>
      <c r="E35" s="47" t="s">
        <v>45</v>
      </c>
      <c r="F35" s="49"/>
      <c r="G35" s="49"/>
      <c r="H35" s="49"/>
      <c r="I35" s="50"/>
    </row>
    <row r="36" spans="2:9">
      <c r="B36" s="36">
        <f t="shared" si="0"/>
        <v>28</v>
      </c>
      <c r="C36" s="116" t="s">
        <v>143</v>
      </c>
      <c r="D36" s="114" t="s">
        <v>144</v>
      </c>
      <c r="E36" s="47" t="s">
        <v>45</v>
      </c>
      <c r="F36" s="49"/>
      <c r="G36" s="49"/>
      <c r="H36" s="49"/>
      <c r="I36" s="50"/>
    </row>
    <row r="37" spans="2:9">
      <c r="B37" s="36">
        <f t="shared" si="0"/>
        <v>29</v>
      </c>
      <c r="C37" s="117" t="s">
        <v>145</v>
      </c>
      <c r="D37" s="115" t="s">
        <v>146</v>
      </c>
      <c r="E37" s="47" t="s">
        <v>45</v>
      </c>
      <c r="F37" s="49"/>
      <c r="G37" s="49"/>
      <c r="H37" s="49"/>
      <c r="I37" s="50"/>
    </row>
    <row r="38" spans="2:9">
      <c r="B38" s="36">
        <f t="shared" si="0"/>
        <v>30</v>
      </c>
      <c r="C38" s="116" t="s">
        <v>16</v>
      </c>
      <c r="D38" s="119" t="s">
        <v>147</v>
      </c>
      <c r="E38" s="47" t="s">
        <v>45</v>
      </c>
      <c r="F38" s="49"/>
      <c r="G38" s="49"/>
      <c r="H38" s="49"/>
      <c r="I38" s="50"/>
    </row>
    <row r="39" spans="2:9">
      <c r="B39" s="36">
        <f t="shared" si="0"/>
        <v>31</v>
      </c>
      <c r="C39" s="116" t="s">
        <v>17</v>
      </c>
      <c r="D39" s="119" t="s">
        <v>148</v>
      </c>
      <c r="E39" s="47" t="s">
        <v>45</v>
      </c>
      <c r="F39" s="49"/>
      <c r="G39" s="49"/>
      <c r="H39" s="49"/>
      <c r="I39" s="50"/>
    </row>
    <row r="40" spans="2:9">
      <c r="B40" s="36">
        <f t="shared" si="0"/>
        <v>32</v>
      </c>
      <c r="C40" s="116" t="s">
        <v>18</v>
      </c>
      <c r="D40" s="114" t="s">
        <v>149</v>
      </c>
      <c r="E40" s="47" t="s">
        <v>45</v>
      </c>
      <c r="F40" s="49"/>
      <c r="G40" s="49"/>
      <c r="H40" s="49"/>
      <c r="I40" s="50"/>
    </row>
    <row r="41" spans="2:9">
      <c r="B41" s="36">
        <f t="shared" si="0"/>
        <v>33</v>
      </c>
      <c r="C41" s="116" t="s">
        <v>19</v>
      </c>
      <c r="D41" s="114" t="s">
        <v>150</v>
      </c>
      <c r="E41" s="47" t="s">
        <v>45</v>
      </c>
      <c r="F41" s="49"/>
      <c r="G41" s="49"/>
      <c r="H41" s="49"/>
      <c r="I41" s="50"/>
    </row>
    <row r="42" spans="2:9">
      <c r="B42" s="36">
        <f t="shared" si="0"/>
        <v>34</v>
      </c>
      <c r="C42" s="116" t="s">
        <v>151</v>
      </c>
      <c r="D42" s="114" t="s">
        <v>152</v>
      </c>
      <c r="E42" s="47" t="s">
        <v>45</v>
      </c>
      <c r="F42" s="49"/>
      <c r="G42" s="49"/>
      <c r="H42" s="49"/>
      <c r="I42" s="50"/>
    </row>
    <row r="43" spans="2:9">
      <c r="B43" s="36">
        <f t="shared" si="0"/>
        <v>35</v>
      </c>
      <c r="C43" s="116" t="s">
        <v>153</v>
      </c>
      <c r="D43" s="114" t="s">
        <v>154</v>
      </c>
      <c r="E43" s="47" t="s">
        <v>45</v>
      </c>
      <c r="F43" s="49"/>
      <c r="G43" s="49"/>
      <c r="H43" s="49"/>
      <c r="I43" s="50"/>
    </row>
    <row r="44" spans="2:9">
      <c r="B44" s="36">
        <f t="shared" si="0"/>
        <v>36</v>
      </c>
      <c r="C44" s="116" t="s">
        <v>155</v>
      </c>
      <c r="D44" s="114" t="s">
        <v>156</v>
      </c>
      <c r="E44" s="47" t="s">
        <v>45</v>
      </c>
      <c r="F44" s="49"/>
      <c r="G44" s="49"/>
      <c r="H44" s="49"/>
      <c r="I44" s="50"/>
    </row>
    <row r="45" spans="2:9">
      <c r="B45" s="36">
        <f t="shared" si="0"/>
        <v>37</v>
      </c>
      <c r="C45" s="116" t="s">
        <v>157</v>
      </c>
      <c r="D45" s="115" t="s">
        <v>158</v>
      </c>
      <c r="E45" s="47" t="s">
        <v>45</v>
      </c>
      <c r="F45" s="49"/>
      <c r="G45" s="49"/>
      <c r="H45" s="49"/>
      <c r="I45" s="50"/>
    </row>
    <row r="46" spans="2:9">
      <c r="B46" s="36">
        <f t="shared" si="0"/>
        <v>38</v>
      </c>
      <c r="C46" s="116" t="s">
        <v>20</v>
      </c>
      <c r="D46" s="114" t="s">
        <v>159</v>
      </c>
      <c r="E46" s="47" t="s">
        <v>45</v>
      </c>
      <c r="F46" s="49"/>
      <c r="G46" s="49"/>
      <c r="H46" s="49"/>
      <c r="I46" s="50"/>
    </row>
    <row r="47" spans="2:9">
      <c r="B47" s="36">
        <f t="shared" si="0"/>
        <v>39</v>
      </c>
      <c r="C47" s="117" t="s">
        <v>21</v>
      </c>
      <c r="D47" s="114" t="s">
        <v>160</v>
      </c>
      <c r="E47" s="47" t="s">
        <v>45</v>
      </c>
      <c r="F47" s="49"/>
      <c r="G47" s="49"/>
      <c r="H47" s="49"/>
      <c r="I47" s="50"/>
    </row>
    <row r="48" spans="2:9">
      <c r="B48" s="36">
        <f t="shared" si="0"/>
        <v>40</v>
      </c>
      <c r="C48" s="118" t="s">
        <v>22</v>
      </c>
      <c r="D48" s="114" t="s">
        <v>161</v>
      </c>
      <c r="E48" s="47" t="s">
        <v>45</v>
      </c>
      <c r="F48" s="49"/>
      <c r="G48" s="49"/>
      <c r="H48" s="49"/>
      <c r="I48" s="50"/>
    </row>
    <row r="49" spans="2:9">
      <c r="B49" s="36">
        <f t="shared" si="0"/>
        <v>41</v>
      </c>
      <c r="C49" s="116" t="s">
        <v>23</v>
      </c>
      <c r="D49" s="114" t="s">
        <v>162</v>
      </c>
      <c r="E49" s="47" t="s">
        <v>45</v>
      </c>
      <c r="F49" s="49"/>
      <c r="G49" s="49"/>
      <c r="H49" s="49"/>
      <c r="I49" s="50"/>
    </row>
    <row r="50" spans="2:9">
      <c r="B50" s="36">
        <f t="shared" si="0"/>
        <v>42</v>
      </c>
      <c r="C50" s="116" t="s">
        <v>24</v>
      </c>
      <c r="D50" s="114" t="s">
        <v>163</v>
      </c>
      <c r="E50" s="47" t="s">
        <v>45</v>
      </c>
      <c r="F50" s="49"/>
      <c r="G50" s="49"/>
      <c r="H50" s="49"/>
      <c r="I50" s="50"/>
    </row>
    <row r="51" spans="2:9">
      <c r="B51" s="36">
        <f t="shared" si="0"/>
        <v>43</v>
      </c>
      <c r="C51" s="116" t="s">
        <v>25</v>
      </c>
      <c r="D51" s="120" t="s">
        <v>164</v>
      </c>
      <c r="E51" s="47" t="s">
        <v>45</v>
      </c>
      <c r="F51" s="49"/>
      <c r="G51" s="49"/>
      <c r="H51" s="49"/>
      <c r="I51" s="50"/>
    </row>
    <row r="52" spans="2:9">
      <c r="B52" s="36">
        <f t="shared" si="0"/>
        <v>44</v>
      </c>
      <c r="C52" s="116" t="s">
        <v>26</v>
      </c>
      <c r="D52" s="115" t="s">
        <v>165</v>
      </c>
      <c r="E52" s="47" t="s">
        <v>45</v>
      </c>
      <c r="F52" s="49"/>
      <c r="G52" s="49"/>
      <c r="H52" s="49"/>
      <c r="I52" s="50"/>
    </row>
    <row r="53" spans="2:9">
      <c r="B53" s="36">
        <f t="shared" si="0"/>
        <v>45</v>
      </c>
      <c r="C53" s="116" t="s">
        <v>27</v>
      </c>
      <c r="D53" s="114" t="s">
        <v>166</v>
      </c>
      <c r="E53" s="47" t="s">
        <v>45</v>
      </c>
      <c r="F53" s="49"/>
      <c r="G53" s="49"/>
      <c r="H53" s="49"/>
      <c r="I53" s="50"/>
    </row>
    <row r="54" spans="2:9">
      <c r="B54" s="36">
        <f t="shared" si="0"/>
        <v>46</v>
      </c>
      <c r="C54" s="116" t="s">
        <v>167</v>
      </c>
      <c r="D54" s="114" t="s">
        <v>168</v>
      </c>
      <c r="E54" s="47" t="s">
        <v>45</v>
      </c>
      <c r="F54" s="49"/>
      <c r="G54" s="49"/>
      <c r="H54" s="49"/>
      <c r="I54" s="50"/>
    </row>
    <row r="55" spans="2:9">
      <c r="B55" s="36">
        <f t="shared" si="0"/>
        <v>47</v>
      </c>
      <c r="C55" s="116" t="s">
        <v>28</v>
      </c>
      <c r="D55" s="114" t="s">
        <v>169</v>
      </c>
      <c r="E55" s="47" t="s">
        <v>45</v>
      </c>
      <c r="F55" s="49"/>
      <c r="G55" s="49"/>
      <c r="H55" s="49"/>
      <c r="I55" s="50"/>
    </row>
    <row r="56" spans="2:9">
      <c r="B56" s="36">
        <f t="shared" si="0"/>
        <v>48</v>
      </c>
      <c r="C56" s="116" t="s">
        <v>170</v>
      </c>
      <c r="D56" s="114" t="s">
        <v>171</v>
      </c>
      <c r="E56" s="47" t="s">
        <v>45</v>
      </c>
      <c r="F56" s="49"/>
      <c r="G56" s="49"/>
      <c r="H56" s="49"/>
      <c r="I56" s="50"/>
    </row>
    <row r="57" spans="2:9">
      <c r="B57" s="36">
        <f t="shared" si="0"/>
        <v>49</v>
      </c>
      <c r="C57" s="116" t="s">
        <v>172</v>
      </c>
      <c r="D57" s="120" t="s">
        <v>173</v>
      </c>
      <c r="E57" s="47" t="s">
        <v>45</v>
      </c>
      <c r="F57" s="49"/>
      <c r="G57" s="49"/>
      <c r="H57" s="49"/>
      <c r="I57" s="50"/>
    </row>
    <row r="58" spans="2:9">
      <c r="B58" s="36">
        <f t="shared" si="0"/>
        <v>50</v>
      </c>
      <c r="C58" s="116" t="s">
        <v>174</v>
      </c>
      <c r="D58" s="115" t="s">
        <v>175</v>
      </c>
      <c r="E58" s="47" t="s">
        <v>45</v>
      </c>
      <c r="F58" s="49"/>
      <c r="G58" s="49"/>
      <c r="H58" s="49"/>
      <c r="I58" s="50"/>
    </row>
    <row r="59" spans="2:9">
      <c r="B59" s="36">
        <f t="shared" si="0"/>
        <v>51</v>
      </c>
      <c r="C59" s="117" t="s">
        <v>176</v>
      </c>
      <c r="D59" s="114" t="s">
        <v>177</v>
      </c>
      <c r="E59" s="47" t="s">
        <v>45</v>
      </c>
      <c r="F59" s="49"/>
      <c r="G59" s="49"/>
      <c r="H59" s="49"/>
      <c r="I59" s="50"/>
    </row>
    <row r="60" spans="2:9">
      <c r="B60" s="36">
        <f t="shared" si="0"/>
        <v>52</v>
      </c>
      <c r="C60" s="116" t="s">
        <v>178</v>
      </c>
      <c r="D60" s="114" t="s">
        <v>179</v>
      </c>
      <c r="E60" s="47" t="s">
        <v>45</v>
      </c>
      <c r="F60" s="49"/>
      <c r="G60" s="49"/>
      <c r="H60" s="49"/>
      <c r="I60" s="50"/>
    </row>
    <row r="61" spans="2:9">
      <c r="B61" s="36">
        <f t="shared" si="0"/>
        <v>53</v>
      </c>
      <c r="C61" s="116" t="s">
        <v>180</v>
      </c>
      <c r="D61" s="120" t="s">
        <v>181</v>
      </c>
      <c r="E61" s="47" t="s">
        <v>45</v>
      </c>
      <c r="F61" s="49"/>
      <c r="G61" s="49"/>
      <c r="H61" s="49"/>
      <c r="I61" s="50"/>
    </row>
    <row r="62" spans="2:9">
      <c r="B62" s="36">
        <f t="shared" si="0"/>
        <v>54</v>
      </c>
      <c r="C62" s="117" t="s">
        <v>182</v>
      </c>
      <c r="D62" s="120" t="s">
        <v>183</v>
      </c>
      <c r="E62" s="47" t="s">
        <v>45</v>
      </c>
      <c r="F62" s="49"/>
      <c r="G62" s="49"/>
      <c r="H62" s="49"/>
      <c r="I62" s="50"/>
    </row>
    <row r="63" spans="2:9">
      <c r="B63" s="36">
        <f t="shared" si="0"/>
        <v>55</v>
      </c>
      <c r="C63" s="116" t="s">
        <v>184</v>
      </c>
      <c r="D63" s="120" t="s">
        <v>185</v>
      </c>
      <c r="E63" s="47" t="s">
        <v>45</v>
      </c>
      <c r="F63" s="49"/>
      <c r="G63" s="49"/>
      <c r="H63" s="49"/>
      <c r="I63" s="50"/>
    </row>
    <row r="64" spans="2:9">
      <c r="B64" s="36">
        <f t="shared" si="0"/>
        <v>56</v>
      </c>
      <c r="C64" s="117" t="s">
        <v>186</v>
      </c>
      <c r="D64" s="120" t="s">
        <v>187</v>
      </c>
      <c r="E64" s="47" t="s">
        <v>45</v>
      </c>
      <c r="F64" s="49"/>
      <c r="G64" s="49"/>
      <c r="H64" s="49"/>
      <c r="I64" s="50"/>
    </row>
    <row r="65" spans="2:9">
      <c r="B65" s="36">
        <f t="shared" si="0"/>
        <v>57</v>
      </c>
      <c r="C65" s="116" t="s">
        <v>188</v>
      </c>
      <c r="D65" s="115" t="s">
        <v>189</v>
      </c>
      <c r="E65" s="47" t="s">
        <v>45</v>
      </c>
      <c r="F65" s="49"/>
      <c r="G65" s="49"/>
      <c r="H65" s="49"/>
      <c r="I65" s="50"/>
    </row>
    <row r="66" spans="2:9">
      <c r="B66" s="36">
        <f t="shared" si="0"/>
        <v>58</v>
      </c>
      <c r="C66" s="117" t="s">
        <v>190</v>
      </c>
      <c r="D66" s="114" t="s">
        <v>191</v>
      </c>
      <c r="E66" s="47" t="s">
        <v>45</v>
      </c>
      <c r="F66" s="49"/>
      <c r="G66" s="49"/>
      <c r="H66" s="49"/>
      <c r="I66" s="50"/>
    </row>
    <row r="67" spans="2:9">
      <c r="B67" s="36">
        <f t="shared" si="0"/>
        <v>59</v>
      </c>
      <c r="C67" s="116" t="s">
        <v>192</v>
      </c>
      <c r="D67" s="120" t="s">
        <v>193</v>
      </c>
      <c r="E67" s="47" t="s">
        <v>45</v>
      </c>
      <c r="F67" s="49"/>
      <c r="G67" s="49"/>
      <c r="H67" s="49"/>
      <c r="I67" s="50"/>
    </row>
    <row r="68" spans="2:9">
      <c r="B68" s="36">
        <f t="shared" si="0"/>
        <v>60</v>
      </c>
      <c r="C68" s="116" t="s">
        <v>194</v>
      </c>
      <c r="D68" s="115" t="s">
        <v>195</v>
      </c>
      <c r="E68" s="47" t="s">
        <v>45</v>
      </c>
      <c r="F68" s="49"/>
      <c r="G68" s="49"/>
      <c r="H68" s="49"/>
      <c r="I68" s="50"/>
    </row>
    <row r="69" spans="2:9">
      <c r="B69" s="36">
        <f t="shared" si="0"/>
        <v>61</v>
      </c>
      <c r="C69" s="117" t="s">
        <v>196</v>
      </c>
      <c r="D69" s="114" t="s">
        <v>197</v>
      </c>
      <c r="E69" s="47" t="s">
        <v>45</v>
      </c>
      <c r="F69" s="49"/>
      <c r="G69" s="49"/>
      <c r="H69" s="49"/>
      <c r="I69" s="50"/>
    </row>
    <row r="70" spans="2:9">
      <c r="B70" s="36">
        <f t="shared" si="0"/>
        <v>62</v>
      </c>
      <c r="C70" s="118" t="s">
        <v>198</v>
      </c>
      <c r="D70" s="120" t="s">
        <v>199</v>
      </c>
      <c r="E70" s="47" t="s">
        <v>45</v>
      </c>
      <c r="F70" s="49"/>
      <c r="G70" s="49"/>
      <c r="H70" s="49"/>
      <c r="I70" s="50"/>
    </row>
    <row r="71" spans="2:9">
      <c r="B71" s="36">
        <f t="shared" si="0"/>
        <v>63</v>
      </c>
      <c r="C71" s="118" t="s">
        <v>200</v>
      </c>
      <c r="D71" s="115" t="s">
        <v>201</v>
      </c>
      <c r="E71" s="47" t="s">
        <v>45</v>
      </c>
      <c r="F71" s="49"/>
      <c r="G71" s="49"/>
      <c r="H71" s="49"/>
      <c r="I71" s="50"/>
    </row>
    <row r="72" spans="2:9">
      <c r="B72" s="36">
        <f t="shared" si="0"/>
        <v>64</v>
      </c>
      <c r="C72" s="116" t="s">
        <v>202</v>
      </c>
      <c r="D72" s="114" t="s">
        <v>203</v>
      </c>
      <c r="E72" s="47" t="s">
        <v>45</v>
      </c>
      <c r="F72" s="49"/>
      <c r="G72" s="49"/>
      <c r="H72" s="49"/>
      <c r="I72" s="50"/>
    </row>
    <row r="73" spans="2:9">
      <c r="B73" s="36">
        <f t="shared" si="0"/>
        <v>65</v>
      </c>
      <c r="C73" s="117" t="s">
        <v>204</v>
      </c>
      <c r="D73" s="121" t="s">
        <v>205</v>
      </c>
      <c r="E73" s="47" t="s">
        <v>45</v>
      </c>
      <c r="F73" s="49"/>
      <c r="G73" s="49"/>
      <c r="H73" s="49"/>
      <c r="I73" s="50"/>
    </row>
    <row r="74" spans="2:9">
      <c r="B74" s="36">
        <f t="shared" ref="B74:B138" si="1">B73+1</f>
        <v>66</v>
      </c>
      <c r="C74" s="118" t="s">
        <v>29</v>
      </c>
      <c r="D74" s="114" t="s">
        <v>206</v>
      </c>
      <c r="E74" s="47" t="s">
        <v>45</v>
      </c>
      <c r="F74" s="49"/>
      <c r="G74" s="49"/>
      <c r="H74" s="49"/>
      <c r="I74" s="50"/>
    </row>
    <row r="75" spans="2:9">
      <c r="B75" s="36">
        <f t="shared" si="1"/>
        <v>67</v>
      </c>
      <c r="C75" s="116" t="s">
        <v>30</v>
      </c>
      <c r="D75" s="121" t="s">
        <v>207</v>
      </c>
      <c r="E75" s="47" t="s">
        <v>45</v>
      </c>
      <c r="F75" s="49"/>
      <c r="G75" s="49"/>
      <c r="H75" s="49"/>
      <c r="I75" s="50"/>
    </row>
    <row r="76" spans="2:9">
      <c r="B76" s="36">
        <f t="shared" si="1"/>
        <v>68</v>
      </c>
      <c r="C76" s="116" t="s">
        <v>208</v>
      </c>
      <c r="D76" s="119" t="s">
        <v>209</v>
      </c>
      <c r="E76" s="47" t="s">
        <v>45</v>
      </c>
      <c r="F76" s="49"/>
      <c r="G76" s="49"/>
      <c r="H76" s="49"/>
      <c r="I76" s="50"/>
    </row>
    <row r="77" spans="2:9">
      <c r="B77" s="36">
        <f t="shared" si="1"/>
        <v>69</v>
      </c>
      <c r="C77" s="116" t="s">
        <v>210</v>
      </c>
      <c r="D77" s="114" t="s">
        <v>211</v>
      </c>
      <c r="E77" s="47" t="s">
        <v>45</v>
      </c>
      <c r="F77" s="49"/>
      <c r="G77" s="49"/>
      <c r="H77" s="49"/>
      <c r="I77" s="50"/>
    </row>
    <row r="78" spans="2:9">
      <c r="B78" s="36">
        <f t="shared" si="1"/>
        <v>70</v>
      </c>
      <c r="C78" s="116" t="s">
        <v>213</v>
      </c>
      <c r="D78" s="121" t="s">
        <v>214</v>
      </c>
      <c r="E78" s="47" t="s">
        <v>45</v>
      </c>
      <c r="F78" s="49"/>
      <c r="G78" s="49"/>
      <c r="H78" s="49"/>
      <c r="I78" s="50"/>
    </row>
    <row r="79" spans="2:9">
      <c r="B79" s="36">
        <f t="shared" si="1"/>
        <v>71</v>
      </c>
      <c r="C79" s="116" t="s">
        <v>212</v>
      </c>
      <c r="D79" s="114" t="s">
        <v>215</v>
      </c>
      <c r="E79" s="47" t="s">
        <v>45</v>
      </c>
      <c r="F79" s="49"/>
      <c r="G79" s="49"/>
      <c r="H79" s="49"/>
      <c r="I79" s="50"/>
    </row>
    <row r="80" spans="2:9">
      <c r="B80" s="36">
        <f t="shared" si="1"/>
        <v>72</v>
      </c>
      <c r="C80" s="116" t="s">
        <v>216</v>
      </c>
      <c r="D80" s="114" t="s">
        <v>217</v>
      </c>
      <c r="E80" s="47" t="s">
        <v>45</v>
      </c>
      <c r="F80" s="49"/>
      <c r="G80" s="49"/>
      <c r="H80" s="49"/>
      <c r="I80" s="50"/>
    </row>
    <row r="81" spans="2:9">
      <c r="B81" s="36">
        <f t="shared" si="1"/>
        <v>73</v>
      </c>
      <c r="C81" s="117" t="s">
        <v>219</v>
      </c>
      <c r="D81" s="121" t="s">
        <v>220</v>
      </c>
      <c r="E81" s="47" t="s">
        <v>45</v>
      </c>
      <c r="F81" s="49"/>
      <c r="G81" s="49"/>
      <c r="H81" s="49"/>
      <c r="I81" s="50"/>
    </row>
    <row r="82" spans="2:9">
      <c r="B82" s="36">
        <f t="shared" si="1"/>
        <v>74</v>
      </c>
      <c r="C82" s="116" t="s">
        <v>218</v>
      </c>
      <c r="D82" s="114" t="s">
        <v>221</v>
      </c>
      <c r="E82" s="47" t="s">
        <v>45</v>
      </c>
      <c r="F82" s="49"/>
      <c r="G82" s="49"/>
      <c r="H82" s="49"/>
      <c r="I82" s="50"/>
    </row>
    <row r="83" spans="2:9">
      <c r="B83" s="36">
        <f t="shared" si="1"/>
        <v>75</v>
      </c>
      <c r="C83" s="117" t="s">
        <v>222</v>
      </c>
      <c r="D83" s="114" t="s">
        <v>223</v>
      </c>
      <c r="E83" s="47" t="s">
        <v>45</v>
      </c>
      <c r="F83" s="49"/>
      <c r="G83" s="49"/>
      <c r="H83" s="49"/>
      <c r="I83" s="50"/>
    </row>
    <row r="84" spans="2:9">
      <c r="B84" s="36">
        <f t="shared" si="1"/>
        <v>76</v>
      </c>
      <c r="C84" s="118" t="s">
        <v>224</v>
      </c>
      <c r="D84" s="121" t="s">
        <v>225</v>
      </c>
      <c r="E84" s="47" t="s">
        <v>45</v>
      </c>
      <c r="F84" s="49"/>
      <c r="G84" s="49"/>
      <c r="H84" s="49"/>
      <c r="I84" s="50"/>
    </row>
    <row r="85" spans="2:9">
      <c r="B85" s="36">
        <f t="shared" si="1"/>
        <v>77</v>
      </c>
      <c r="C85" s="116" t="s">
        <v>226</v>
      </c>
      <c r="D85" s="114" t="s">
        <v>227</v>
      </c>
      <c r="E85" s="47" t="s">
        <v>45</v>
      </c>
      <c r="F85" s="49"/>
      <c r="G85" s="49"/>
      <c r="H85" s="49"/>
      <c r="I85" s="50"/>
    </row>
    <row r="86" spans="2:9">
      <c r="B86" s="36">
        <f t="shared" si="1"/>
        <v>78</v>
      </c>
      <c r="C86" s="117" t="s">
        <v>228</v>
      </c>
      <c r="D86" s="114" t="s">
        <v>229</v>
      </c>
      <c r="E86" s="47" t="s">
        <v>45</v>
      </c>
      <c r="F86" s="49"/>
      <c r="G86" s="49"/>
      <c r="H86" s="49"/>
      <c r="I86" s="50"/>
    </row>
    <row r="87" spans="2:9">
      <c r="B87" s="36">
        <f t="shared" si="1"/>
        <v>79</v>
      </c>
      <c r="C87" s="116" t="s">
        <v>31</v>
      </c>
      <c r="D87" s="121" t="s">
        <v>230</v>
      </c>
      <c r="E87" s="47" t="s">
        <v>45</v>
      </c>
      <c r="F87" s="49"/>
      <c r="G87" s="49"/>
      <c r="H87" s="49"/>
      <c r="I87" s="50"/>
    </row>
    <row r="88" spans="2:9">
      <c r="B88" s="36">
        <f t="shared" si="1"/>
        <v>80</v>
      </c>
      <c r="C88" s="116" t="s">
        <v>231</v>
      </c>
      <c r="D88" s="114" t="s">
        <v>241</v>
      </c>
      <c r="E88" s="47" t="s">
        <v>45</v>
      </c>
      <c r="F88" s="49"/>
      <c r="G88" s="49"/>
      <c r="H88" s="49"/>
      <c r="I88" s="50"/>
    </row>
    <row r="89" spans="2:9">
      <c r="B89" s="36">
        <f t="shared" si="1"/>
        <v>81</v>
      </c>
      <c r="C89" s="116" t="s">
        <v>232</v>
      </c>
      <c r="D89" s="114" t="s">
        <v>242</v>
      </c>
      <c r="E89" s="47" t="s">
        <v>45</v>
      </c>
      <c r="F89" s="49"/>
      <c r="G89" s="49"/>
      <c r="H89" s="49"/>
      <c r="I89" s="50"/>
    </row>
    <row r="90" spans="2:9">
      <c r="B90" s="36">
        <f t="shared" si="1"/>
        <v>82</v>
      </c>
      <c r="C90" s="116" t="s">
        <v>233</v>
      </c>
      <c r="D90" s="114" t="s">
        <v>243</v>
      </c>
      <c r="E90" s="47" t="s">
        <v>45</v>
      </c>
      <c r="F90" s="49"/>
      <c r="G90" s="49"/>
      <c r="H90" s="49"/>
      <c r="I90" s="50"/>
    </row>
    <row r="91" spans="2:9">
      <c r="B91" s="36">
        <f t="shared" si="1"/>
        <v>83</v>
      </c>
      <c r="C91" s="117" t="s">
        <v>234</v>
      </c>
      <c r="D91" s="114" t="s">
        <v>244</v>
      </c>
      <c r="E91" s="47" t="s">
        <v>45</v>
      </c>
      <c r="F91" s="49"/>
      <c r="G91" s="49"/>
      <c r="H91" s="49"/>
      <c r="I91" s="50"/>
    </row>
    <row r="92" spans="2:9">
      <c r="B92" s="36">
        <f t="shared" si="1"/>
        <v>84</v>
      </c>
      <c r="C92" s="116" t="s">
        <v>235</v>
      </c>
      <c r="D92" s="121" t="s">
        <v>245</v>
      </c>
      <c r="E92" s="47" t="s">
        <v>45</v>
      </c>
      <c r="F92" s="49"/>
      <c r="G92" s="49"/>
      <c r="H92" s="49"/>
      <c r="I92" s="50"/>
    </row>
    <row r="93" spans="2:9">
      <c r="B93" s="36">
        <f t="shared" si="1"/>
        <v>85</v>
      </c>
      <c r="C93" s="117" t="s">
        <v>236</v>
      </c>
      <c r="D93" s="114" t="s">
        <v>246</v>
      </c>
      <c r="E93" s="47" t="s">
        <v>45</v>
      </c>
      <c r="F93" s="49"/>
      <c r="G93" s="49"/>
      <c r="H93" s="49"/>
      <c r="I93" s="50"/>
    </row>
    <row r="94" spans="2:9">
      <c r="B94" s="36">
        <f t="shared" si="1"/>
        <v>86</v>
      </c>
      <c r="C94" s="118" t="s">
        <v>237</v>
      </c>
      <c r="D94" s="114" t="s">
        <v>247</v>
      </c>
      <c r="E94" s="47" t="s">
        <v>45</v>
      </c>
      <c r="F94" s="49"/>
      <c r="G94" s="49"/>
      <c r="H94" s="49"/>
      <c r="I94" s="50"/>
    </row>
    <row r="95" spans="2:9">
      <c r="B95" s="36">
        <f t="shared" si="1"/>
        <v>87</v>
      </c>
      <c r="C95" s="116" t="s">
        <v>238</v>
      </c>
      <c r="D95" s="114" t="s">
        <v>248</v>
      </c>
      <c r="E95" s="47" t="s">
        <v>45</v>
      </c>
      <c r="F95" s="49"/>
      <c r="G95" s="49"/>
      <c r="H95" s="49"/>
      <c r="I95" s="50"/>
    </row>
    <row r="96" spans="2:9">
      <c r="B96" s="36">
        <f t="shared" si="1"/>
        <v>88</v>
      </c>
      <c r="C96" s="116" t="s">
        <v>239</v>
      </c>
      <c r="D96" s="114" t="s">
        <v>249</v>
      </c>
      <c r="E96" s="47" t="s">
        <v>45</v>
      </c>
      <c r="F96" s="49"/>
      <c r="G96" s="49"/>
      <c r="H96" s="49"/>
      <c r="I96" s="50"/>
    </row>
    <row r="97" spans="2:9">
      <c r="B97" s="36">
        <f t="shared" si="1"/>
        <v>89</v>
      </c>
      <c r="C97" s="116" t="s">
        <v>240</v>
      </c>
      <c r="D97" s="114" t="s">
        <v>250</v>
      </c>
      <c r="E97" s="47" t="s">
        <v>45</v>
      </c>
      <c r="F97" s="49"/>
      <c r="G97" s="49"/>
      <c r="H97" s="49"/>
      <c r="I97" s="50"/>
    </row>
    <row r="98" spans="2:9">
      <c r="B98" s="36">
        <f t="shared" si="1"/>
        <v>90</v>
      </c>
      <c r="C98" s="116" t="s">
        <v>32</v>
      </c>
      <c r="D98" s="121" t="s">
        <v>251</v>
      </c>
      <c r="E98" s="47" t="s">
        <v>45</v>
      </c>
      <c r="F98" s="49"/>
      <c r="G98" s="49"/>
      <c r="H98" s="49"/>
      <c r="I98" s="50"/>
    </row>
    <row r="99" spans="2:9">
      <c r="B99" s="36">
        <f t="shared" si="1"/>
        <v>91</v>
      </c>
      <c r="C99" s="116" t="s">
        <v>252</v>
      </c>
      <c r="D99" s="114" t="s">
        <v>253</v>
      </c>
      <c r="E99" s="47" t="s">
        <v>45</v>
      </c>
      <c r="F99" s="49"/>
      <c r="G99" s="49"/>
      <c r="H99" s="49"/>
      <c r="I99" s="50"/>
    </row>
    <row r="100" spans="2:9">
      <c r="B100" s="36">
        <f t="shared" si="1"/>
        <v>92</v>
      </c>
      <c r="C100" s="116" t="s">
        <v>254</v>
      </c>
      <c r="D100" s="114" t="s">
        <v>255</v>
      </c>
      <c r="E100" s="47" t="s">
        <v>45</v>
      </c>
      <c r="F100" s="49"/>
      <c r="G100" s="49"/>
      <c r="H100" s="49"/>
      <c r="I100" s="50"/>
    </row>
    <row r="101" spans="2:9">
      <c r="B101" s="36">
        <f t="shared" si="1"/>
        <v>93</v>
      </c>
      <c r="C101" s="116" t="s">
        <v>256</v>
      </c>
      <c r="D101" s="114" t="s">
        <v>260</v>
      </c>
      <c r="E101" s="47" t="s">
        <v>45</v>
      </c>
      <c r="F101" s="49"/>
      <c r="G101" s="49"/>
      <c r="H101" s="49"/>
      <c r="I101" s="50"/>
    </row>
    <row r="102" spans="2:9">
      <c r="B102" s="36">
        <f t="shared" si="1"/>
        <v>94</v>
      </c>
      <c r="C102" s="116" t="s">
        <v>257</v>
      </c>
      <c r="D102" s="114" t="s">
        <v>261</v>
      </c>
      <c r="E102" s="47" t="s">
        <v>45</v>
      </c>
      <c r="F102" s="49"/>
      <c r="G102" s="49"/>
      <c r="H102" s="49"/>
      <c r="I102" s="50"/>
    </row>
    <row r="103" spans="2:9">
      <c r="B103" s="36">
        <f t="shared" si="1"/>
        <v>95</v>
      </c>
      <c r="C103" s="116" t="s">
        <v>258</v>
      </c>
      <c r="D103" s="114" t="s">
        <v>262</v>
      </c>
      <c r="E103" s="47" t="s">
        <v>45</v>
      </c>
      <c r="F103" s="49"/>
      <c r="G103" s="49"/>
      <c r="H103" s="49"/>
      <c r="I103" s="50"/>
    </row>
    <row r="104" spans="2:9">
      <c r="B104" s="36">
        <f t="shared" si="1"/>
        <v>96</v>
      </c>
      <c r="C104" s="117" t="s">
        <v>259</v>
      </c>
      <c r="D104" s="114" t="s">
        <v>263</v>
      </c>
      <c r="E104" s="47" t="s">
        <v>45</v>
      </c>
      <c r="F104" s="49"/>
      <c r="G104" s="49"/>
      <c r="H104" s="49"/>
      <c r="I104" s="50"/>
    </row>
    <row r="105" spans="2:9">
      <c r="B105" s="36">
        <f t="shared" si="1"/>
        <v>97</v>
      </c>
      <c r="C105" s="117" t="s">
        <v>395</v>
      </c>
      <c r="D105" s="138" t="s">
        <v>396</v>
      </c>
      <c r="E105" s="47" t="s">
        <v>45</v>
      </c>
      <c r="F105" s="49"/>
      <c r="G105" s="49"/>
      <c r="H105" s="49"/>
      <c r="I105" s="50"/>
    </row>
    <row r="106" spans="2:9">
      <c r="B106" s="36">
        <f t="shared" si="1"/>
        <v>98</v>
      </c>
      <c r="C106" s="116" t="s">
        <v>264</v>
      </c>
      <c r="D106" s="114" t="s">
        <v>265</v>
      </c>
      <c r="E106" s="47" t="s">
        <v>45</v>
      </c>
      <c r="F106" s="49"/>
      <c r="G106" s="49"/>
      <c r="H106" s="49"/>
      <c r="I106" s="50"/>
    </row>
    <row r="107" spans="2:9">
      <c r="B107" s="36">
        <f t="shared" si="1"/>
        <v>99</v>
      </c>
      <c r="C107" s="116" t="s">
        <v>266</v>
      </c>
      <c r="D107" s="114" t="s">
        <v>267</v>
      </c>
      <c r="E107" s="47" t="s">
        <v>45</v>
      </c>
      <c r="F107" s="49"/>
      <c r="G107" s="49"/>
      <c r="H107" s="49"/>
      <c r="I107" s="50"/>
    </row>
    <row r="108" spans="2:9">
      <c r="B108" s="36">
        <f t="shared" si="1"/>
        <v>100</v>
      </c>
      <c r="C108" s="116" t="s">
        <v>33</v>
      </c>
      <c r="D108" s="114" t="s">
        <v>268</v>
      </c>
      <c r="E108" s="47" t="s">
        <v>45</v>
      </c>
      <c r="F108" s="49"/>
      <c r="G108" s="49"/>
      <c r="H108" s="49"/>
      <c r="I108" s="50"/>
    </row>
    <row r="109" spans="2:9">
      <c r="B109" s="36">
        <f t="shared" si="1"/>
        <v>101</v>
      </c>
      <c r="C109" s="116" t="s">
        <v>269</v>
      </c>
      <c r="D109" s="114" t="s">
        <v>270</v>
      </c>
      <c r="E109" s="47" t="s">
        <v>45</v>
      </c>
      <c r="F109" s="49"/>
      <c r="G109" s="49"/>
      <c r="H109" s="49"/>
      <c r="I109" s="50"/>
    </row>
    <row r="110" spans="2:9">
      <c r="B110" s="36">
        <f t="shared" si="1"/>
        <v>102</v>
      </c>
      <c r="C110" s="116" t="s">
        <v>271</v>
      </c>
      <c r="D110" s="114" t="s">
        <v>272</v>
      </c>
      <c r="E110" s="47" t="s">
        <v>45</v>
      </c>
      <c r="F110" s="49"/>
      <c r="G110" s="49"/>
      <c r="H110" s="49"/>
      <c r="I110" s="50"/>
    </row>
    <row r="111" spans="2:9">
      <c r="B111" s="36">
        <f t="shared" si="1"/>
        <v>103</v>
      </c>
      <c r="C111" s="116" t="s">
        <v>273</v>
      </c>
      <c r="D111" s="114" t="s">
        <v>274</v>
      </c>
      <c r="E111" s="47" t="s">
        <v>45</v>
      </c>
      <c r="F111" s="49"/>
      <c r="G111" s="49"/>
      <c r="H111" s="49"/>
      <c r="I111" s="50"/>
    </row>
    <row r="112" spans="2:9">
      <c r="B112" s="36">
        <f t="shared" si="1"/>
        <v>104</v>
      </c>
      <c r="C112" s="117" t="s">
        <v>275</v>
      </c>
      <c r="D112" s="114" t="s">
        <v>276</v>
      </c>
      <c r="E112" s="47" t="s">
        <v>45</v>
      </c>
      <c r="F112" s="49"/>
      <c r="G112" s="49"/>
      <c r="H112" s="49"/>
      <c r="I112" s="50"/>
    </row>
    <row r="113" spans="2:9">
      <c r="B113" s="36">
        <f t="shared" si="1"/>
        <v>105</v>
      </c>
      <c r="C113" s="116" t="s">
        <v>277</v>
      </c>
      <c r="D113" s="114" t="s">
        <v>278</v>
      </c>
      <c r="E113" s="47" t="s">
        <v>45</v>
      </c>
      <c r="F113" s="49"/>
      <c r="G113" s="49"/>
      <c r="H113" s="49"/>
      <c r="I113" s="50"/>
    </row>
    <row r="114" spans="2:9">
      <c r="B114" s="36">
        <f t="shared" si="1"/>
        <v>106</v>
      </c>
      <c r="C114" s="116" t="s">
        <v>279</v>
      </c>
      <c r="D114" s="114" t="s">
        <v>280</v>
      </c>
      <c r="E114" s="47" t="s">
        <v>45</v>
      </c>
      <c r="F114" s="49"/>
      <c r="G114" s="49"/>
      <c r="H114" s="49"/>
      <c r="I114" s="50"/>
    </row>
    <row r="115" spans="2:9">
      <c r="B115" s="36">
        <f t="shared" si="1"/>
        <v>107</v>
      </c>
      <c r="C115" s="116" t="s">
        <v>281</v>
      </c>
      <c r="D115" s="114" t="s">
        <v>282</v>
      </c>
      <c r="E115" s="47" t="s">
        <v>45</v>
      </c>
      <c r="F115" s="49"/>
      <c r="G115" s="49"/>
      <c r="H115" s="49"/>
      <c r="I115" s="50"/>
    </row>
    <row r="116" spans="2:9">
      <c r="B116" s="36">
        <f t="shared" si="1"/>
        <v>108</v>
      </c>
      <c r="C116" s="117" t="s">
        <v>34</v>
      </c>
      <c r="D116" s="121" t="s">
        <v>283</v>
      </c>
      <c r="E116" s="47" t="s">
        <v>45</v>
      </c>
      <c r="F116" s="49"/>
      <c r="G116" s="49"/>
      <c r="H116" s="49"/>
      <c r="I116" s="50"/>
    </row>
    <row r="117" spans="2:9">
      <c r="B117" s="36">
        <f t="shared" si="1"/>
        <v>109</v>
      </c>
      <c r="C117" s="116" t="s">
        <v>35</v>
      </c>
      <c r="D117" s="114" t="s">
        <v>284</v>
      </c>
      <c r="E117" s="47" t="s">
        <v>45</v>
      </c>
      <c r="F117" s="49"/>
      <c r="G117" s="49"/>
      <c r="H117" s="49"/>
      <c r="I117" s="50"/>
    </row>
    <row r="118" spans="2:9">
      <c r="B118" s="36">
        <f t="shared" si="1"/>
        <v>110</v>
      </c>
      <c r="C118" s="117" t="s">
        <v>285</v>
      </c>
      <c r="D118" s="121" t="s">
        <v>286</v>
      </c>
      <c r="E118" s="47" t="s">
        <v>45</v>
      </c>
      <c r="F118" s="49"/>
      <c r="G118" s="49"/>
      <c r="H118" s="49"/>
      <c r="I118" s="50"/>
    </row>
    <row r="119" spans="2:9">
      <c r="B119" s="36">
        <f t="shared" si="1"/>
        <v>111</v>
      </c>
      <c r="C119" s="116" t="s">
        <v>287</v>
      </c>
      <c r="D119" s="114" t="s">
        <v>288</v>
      </c>
      <c r="E119" s="47" t="s">
        <v>45</v>
      </c>
      <c r="F119" s="49"/>
      <c r="G119" s="49"/>
      <c r="H119" s="49"/>
      <c r="I119" s="50"/>
    </row>
    <row r="120" spans="2:9">
      <c r="B120" s="36">
        <f t="shared" si="1"/>
        <v>112</v>
      </c>
      <c r="C120" s="117" t="s">
        <v>289</v>
      </c>
      <c r="D120" s="121" t="s">
        <v>290</v>
      </c>
      <c r="E120" s="47" t="s">
        <v>45</v>
      </c>
      <c r="F120" s="49"/>
      <c r="G120" s="49"/>
      <c r="H120" s="49"/>
      <c r="I120" s="50"/>
    </row>
    <row r="121" spans="2:9">
      <c r="B121" s="36">
        <f t="shared" si="1"/>
        <v>113</v>
      </c>
      <c r="C121" s="118" t="s">
        <v>291</v>
      </c>
      <c r="D121" s="114" t="s">
        <v>292</v>
      </c>
      <c r="E121" s="47" t="s">
        <v>45</v>
      </c>
      <c r="F121" s="49"/>
      <c r="G121" s="49"/>
      <c r="H121" s="49"/>
      <c r="I121" s="50"/>
    </row>
    <row r="122" spans="2:9">
      <c r="B122" s="36">
        <f t="shared" si="1"/>
        <v>114</v>
      </c>
      <c r="C122" s="118" t="s">
        <v>36</v>
      </c>
      <c r="D122" s="121" t="s">
        <v>293</v>
      </c>
      <c r="E122" s="47" t="s">
        <v>45</v>
      </c>
      <c r="F122" s="49"/>
      <c r="G122" s="49"/>
      <c r="H122" s="49"/>
      <c r="I122" s="50"/>
    </row>
    <row r="123" spans="2:9">
      <c r="B123" s="36">
        <f t="shared" si="1"/>
        <v>115</v>
      </c>
      <c r="C123" s="116" t="s">
        <v>37</v>
      </c>
      <c r="D123" s="114" t="s">
        <v>294</v>
      </c>
      <c r="E123" s="47" t="s">
        <v>45</v>
      </c>
      <c r="F123" s="49"/>
      <c r="G123" s="49"/>
      <c r="H123" s="49"/>
      <c r="I123" s="50"/>
    </row>
    <row r="124" spans="2:9">
      <c r="B124" s="36">
        <f t="shared" si="1"/>
        <v>116</v>
      </c>
      <c r="C124" s="122" t="s">
        <v>38</v>
      </c>
      <c r="D124" s="114" t="s">
        <v>295</v>
      </c>
      <c r="E124" s="47" t="s">
        <v>45</v>
      </c>
      <c r="F124" s="49"/>
      <c r="G124" s="49"/>
      <c r="H124" s="49"/>
      <c r="I124" s="50"/>
    </row>
    <row r="125" spans="2:9">
      <c r="B125" s="36">
        <f t="shared" si="1"/>
        <v>117</v>
      </c>
      <c r="C125" s="94" t="s">
        <v>39</v>
      </c>
      <c r="D125" s="120" t="s">
        <v>296</v>
      </c>
      <c r="E125" s="47" t="s">
        <v>45</v>
      </c>
      <c r="F125" s="49"/>
      <c r="G125" s="49"/>
      <c r="H125" s="49"/>
      <c r="I125" s="50"/>
    </row>
    <row r="126" spans="2:9">
      <c r="B126" s="36">
        <f t="shared" si="1"/>
        <v>118</v>
      </c>
      <c r="C126" s="94" t="s">
        <v>40</v>
      </c>
      <c r="D126" s="121" t="s">
        <v>297</v>
      </c>
      <c r="E126" s="47" t="s">
        <v>45</v>
      </c>
      <c r="F126" s="49"/>
      <c r="G126" s="49"/>
      <c r="H126" s="49"/>
      <c r="I126" s="50"/>
    </row>
    <row r="127" spans="2:9">
      <c r="B127" s="36">
        <f t="shared" si="1"/>
        <v>119</v>
      </c>
      <c r="C127" s="94" t="s">
        <v>298</v>
      </c>
      <c r="D127" s="114" t="s">
        <v>305</v>
      </c>
      <c r="E127" s="47" t="s">
        <v>45</v>
      </c>
      <c r="F127" s="49"/>
      <c r="G127" s="49"/>
      <c r="H127" s="49"/>
      <c r="I127" s="50"/>
    </row>
    <row r="128" spans="2:9">
      <c r="B128" s="36">
        <f t="shared" si="1"/>
        <v>120</v>
      </c>
      <c r="C128" s="94" t="s">
        <v>299</v>
      </c>
      <c r="D128" s="121" t="s">
        <v>306</v>
      </c>
      <c r="E128" s="47" t="s">
        <v>45</v>
      </c>
      <c r="F128" s="49"/>
      <c r="G128" s="49"/>
      <c r="H128" s="49"/>
      <c r="I128" s="50"/>
    </row>
    <row r="129" spans="2:9">
      <c r="B129" s="36">
        <f t="shared" si="1"/>
        <v>121</v>
      </c>
      <c r="C129" s="94" t="s">
        <v>300</v>
      </c>
      <c r="D129" s="114" t="s">
        <v>307</v>
      </c>
      <c r="E129" s="47" t="s">
        <v>45</v>
      </c>
      <c r="F129" s="49"/>
      <c r="G129" s="49"/>
      <c r="H129" s="49"/>
      <c r="I129" s="50"/>
    </row>
    <row r="130" spans="2:9">
      <c r="B130" s="36">
        <f t="shared" si="1"/>
        <v>122</v>
      </c>
      <c r="C130" s="94" t="s">
        <v>301</v>
      </c>
      <c r="D130" s="114" t="s">
        <v>308</v>
      </c>
      <c r="E130" s="47" t="s">
        <v>45</v>
      </c>
      <c r="F130" s="49"/>
      <c r="G130" s="49"/>
      <c r="H130" s="49"/>
      <c r="I130" s="50"/>
    </row>
    <row r="131" spans="2:9">
      <c r="B131" s="36">
        <f t="shared" si="1"/>
        <v>123</v>
      </c>
      <c r="C131" s="94" t="s">
        <v>302</v>
      </c>
      <c r="D131" s="120" t="s">
        <v>309</v>
      </c>
      <c r="E131" s="47" t="s">
        <v>45</v>
      </c>
      <c r="F131" s="49"/>
      <c r="G131" s="49"/>
      <c r="H131" s="49"/>
      <c r="I131" s="50"/>
    </row>
    <row r="132" spans="2:9">
      <c r="B132" s="36">
        <f t="shared" si="1"/>
        <v>124</v>
      </c>
      <c r="C132" s="94" t="s">
        <v>303</v>
      </c>
      <c r="D132" s="121" t="s">
        <v>310</v>
      </c>
      <c r="E132" s="47" t="s">
        <v>45</v>
      </c>
      <c r="F132" s="49"/>
      <c r="G132" s="49"/>
      <c r="H132" s="49"/>
      <c r="I132" s="50"/>
    </row>
    <row r="133" spans="2:9">
      <c r="B133" s="36">
        <f t="shared" si="1"/>
        <v>125</v>
      </c>
      <c r="C133" s="94" t="s">
        <v>304</v>
      </c>
      <c r="D133" s="120" t="s">
        <v>311</v>
      </c>
      <c r="E133" s="47" t="s">
        <v>45</v>
      </c>
      <c r="F133" s="49"/>
      <c r="G133" s="49"/>
      <c r="H133" s="49"/>
      <c r="I133" s="50"/>
    </row>
    <row r="134" spans="2:9">
      <c r="B134" s="36">
        <f t="shared" si="1"/>
        <v>126</v>
      </c>
      <c r="C134" s="94" t="s">
        <v>313</v>
      </c>
      <c r="D134" s="121" t="s">
        <v>312</v>
      </c>
      <c r="E134" s="47" t="s">
        <v>45</v>
      </c>
      <c r="F134" s="49"/>
      <c r="G134" s="49"/>
      <c r="H134" s="49"/>
      <c r="I134" s="50"/>
    </row>
    <row r="135" spans="2:9">
      <c r="B135" s="36">
        <f t="shared" si="1"/>
        <v>127</v>
      </c>
      <c r="C135" s="94" t="s">
        <v>392</v>
      </c>
      <c r="D135" s="121" t="s">
        <v>393</v>
      </c>
      <c r="E135" s="47" t="s">
        <v>45</v>
      </c>
      <c r="F135" s="49"/>
      <c r="G135" s="49"/>
      <c r="H135" s="49"/>
      <c r="I135" s="50"/>
    </row>
    <row r="136" spans="2:9">
      <c r="B136" s="36">
        <f t="shared" si="1"/>
        <v>128</v>
      </c>
      <c r="C136" s="94" t="s">
        <v>314</v>
      </c>
      <c r="D136" s="114" t="s">
        <v>322</v>
      </c>
      <c r="E136" s="47" t="s">
        <v>45</v>
      </c>
      <c r="F136" s="49"/>
      <c r="G136" s="49"/>
      <c r="H136" s="49"/>
      <c r="I136" s="50"/>
    </row>
    <row r="137" spans="2:9">
      <c r="B137" s="36">
        <f t="shared" si="1"/>
        <v>129</v>
      </c>
      <c r="C137" s="94" t="s">
        <v>315</v>
      </c>
      <c r="D137" s="114" t="s">
        <v>323</v>
      </c>
      <c r="E137" s="47" t="s">
        <v>45</v>
      </c>
      <c r="F137" s="49"/>
      <c r="G137" s="49"/>
      <c r="H137" s="49"/>
      <c r="I137" s="50"/>
    </row>
    <row r="138" spans="2:9">
      <c r="B138" s="36">
        <f t="shared" si="1"/>
        <v>130</v>
      </c>
      <c r="C138" s="94" t="s">
        <v>41</v>
      </c>
      <c r="D138" s="120" t="s">
        <v>324</v>
      </c>
      <c r="E138" s="47" t="s">
        <v>45</v>
      </c>
      <c r="F138" s="49"/>
      <c r="G138" s="49"/>
      <c r="H138" s="49"/>
      <c r="I138" s="50"/>
    </row>
    <row r="139" spans="2:9">
      <c r="B139" s="36">
        <f t="shared" ref="B139:B172" si="2">B138+1</f>
        <v>131</v>
      </c>
      <c r="C139" s="94" t="s">
        <v>42</v>
      </c>
      <c r="D139" s="120" t="s">
        <v>325</v>
      </c>
      <c r="E139" s="47" t="s">
        <v>45</v>
      </c>
      <c r="F139" s="49"/>
      <c r="G139" s="49"/>
      <c r="H139" s="49"/>
      <c r="I139" s="50"/>
    </row>
    <row r="140" spans="2:9">
      <c r="B140" s="36">
        <f t="shared" si="2"/>
        <v>132</v>
      </c>
      <c r="C140" s="94" t="s">
        <v>316</v>
      </c>
      <c r="D140" s="120" t="s">
        <v>326</v>
      </c>
      <c r="E140" s="47" t="s">
        <v>45</v>
      </c>
      <c r="F140" s="49"/>
      <c r="G140" s="49"/>
      <c r="H140" s="49"/>
      <c r="I140" s="50"/>
    </row>
    <row r="141" spans="2:9">
      <c r="B141" s="36">
        <f t="shared" si="2"/>
        <v>133</v>
      </c>
      <c r="C141" s="94" t="s">
        <v>43</v>
      </c>
      <c r="D141" s="121" t="s">
        <v>327</v>
      </c>
      <c r="E141" s="47" t="s">
        <v>45</v>
      </c>
      <c r="F141" s="49"/>
      <c r="G141" s="49"/>
      <c r="H141" s="49"/>
      <c r="I141" s="50"/>
    </row>
    <row r="142" spans="2:9">
      <c r="B142" s="36">
        <f t="shared" si="2"/>
        <v>134</v>
      </c>
      <c r="C142" s="94" t="s">
        <v>317</v>
      </c>
      <c r="D142" s="114" t="s">
        <v>328</v>
      </c>
      <c r="E142" s="47" t="s">
        <v>45</v>
      </c>
      <c r="F142" s="49"/>
      <c r="G142" s="49"/>
      <c r="H142" s="49"/>
      <c r="I142" s="50"/>
    </row>
    <row r="143" spans="2:9">
      <c r="B143" s="36">
        <f t="shared" si="2"/>
        <v>135</v>
      </c>
      <c r="C143" s="94" t="s">
        <v>318</v>
      </c>
      <c r="D143" s="114" t="s">
        <v>329</v>
      </c>
      <c r="E143" s="47" t="s">
        <v>45</v>
      </c>
      <c r="F143" s="49"/>
      <c r="G143" s="49"/>
      <c r="H143" s="49"/>
      <c r="I143" s="50"/>
    </row>
    <row r="144" spans="2:9">
      <c r="B144" s="36">
        <f t="shared" si="2"/>
        <v>136</v>
      </c>
      <c r="C144" s="94" t="s">
        <v>319</v>
      </c>
      <c r="D144" s="114" t="s">
        <v>330</v>
      </c>
      <c r="E144" s="47" t="s">
        <v>45</v>
      </c>
      <c r="F144" s="49"/>
      <c r="G144" s="49"/>
      <c r="H144" s="49"/>
      <c r="I144" s="50"/>
    </row>
    <row r="145" spans="2:9">
      <c r="B145" s="36">
        <f t="shared" si="2"/>
        <v>137</v>
      </c>
      <c r="C145" s="94" t="s">
        <v>320</v>
      </c>
      <c r="D145" s="121" t="s">
        <v>331</v>
      </c>
      <c r="E145" s="47" t="s">
        <v>45</v>
      </c>
      <c r="F145" s="49"/>
      <c r="G145" s="49"/>
      <c r="H145" s="49"/>
      <c r="I145" s="50"/>
    </row>
    <row r="146" spans="2:9">
      <c r="B146" s="36">
        <f t="shared" si="2"/>
        <v>138</v>
      </c>
      <c r="C146" s="94" t="s">
        <v>321</v>
      </c>
      <c r="D146" s="96" t="s">
        <v>391</v>
      </c>
      <c r="E146" s="47" t="s">
        <v>45</v>
      </c>
      <c r="F146" s="49"/>
      <c r="G146" s="49"/>
      <c r="H146" s="49"/>
      <c r="I146" s="50"/>
    </row>
    <row r="147" spans="2:9" ht="15" customHeight="1">
      <c r="B147" s="36">
        <f t="shared" si="2"/>
        <v>139</v>
      </c>
      <c r="C147" s="102" t="s">
        <v>341</v>
      </c>
      <c r="D147" s="103" t="s">
        <v>353</v>
      </c>
      <c r="E147" s="35" t="s">
        <v>45</v>
      </c>
      <c r="F147" s="49"/>
      <c r="G147" s="123"/>
      <c r="H147" s="123"/>
      <c r="I147" s="124"/>
    </row>
    <row r="148" spans="2:9" ht="15" customHeight="1">
      <c r="B148" s="36">
        <f t="shared" si="2"/>
        <v>140</v>
      </c>
      <c r="C148" s="102" t="s">
        <v>342</v>
      </c>
      <c r="D148" s="103" t="s">
        <v>354</v>
      </c>
      <c r="E148" s="35" t="s">
        <v>45</v>
      </c>
      <c r="F148" s="49"/>
      <c r="G148" s="123"/>
      <c r="H148" s="123"/>
      <c r="I148" s="124"/>
    </row>
    <row r="149" spans="2:9" ht="15" customHeight="1">
      <c r="B149" s="36">
        <f t="shared" si="2"/>
        <v>141</v>
      </c>
      <c r="C149" s="102" t="s">
        <v>343</v>
      </c>
      <c r="D149" s="103" t="s">
        <v>355</v>
      </c>
      <c r="E149" s="35" t="s">
        <v>45</v>
      </c>
      <c r="F149" s="49"/>
      <c r="G149" s="123"/>
      <c r="H149" s="123"/>
      <c r="I149" s="124"/>
    </row>
    <row r="150" spans="2:9" ht="15" customHeight="1">
      <c r="B150" s="36">
        <f t="shared" si="2"/>
        <v>142</v>
      </c>
      <c r="C150" s="102" t="s">
        <v>344</v>
      </c>
      <c r="D150" s="103" t="s">
        <v>356</v>
      </c>
      <c r="E150" s="38"/>
      <c r="F150" s="39"/>
      <c r="G150" s="39"/>
      <c r="H150" s="39"/>
      <c r="I150" s="40"/>
    </row>
    <row r="151" spans="2:9" ht="25.5" customHeight="1">
      <c r="B151" s="36">
        <f t="shared" si="2"/>
        <v>143</v>
      </c>
      <c r="C151" s="102"/>
      <c r="D151" s="111" t="s">
        <v>367</v>
      </c>
      <c r="E151" s="47" t="s">
        <v>45</v>
      </c>
      <c r="F151" s="49"/>
      <c r="G151" s="123"/>
      <c r="H151" s="123"/>
      <c r="I151" s="124"/>
    </row>
    <row r="152" spans="2:9" ht="15" customHeight="1">
      <c r="B152" s="36">
        <f t="shared" si="2"/>
        <v>144</v>
      </c>
      <c r="C152" s="102"/>
      <c r="D152" s="96" t="s">
        <v>368</v>
      </c>
      <c r="E152" s="47" t="s">
        <v>45</v>
      </c>
      <c r="F152" s="49"/>
      <c r="G152" s="123"/>
      <c r="H152" s="123"/>
      <c r="I152" s="124"/>
    </row>
    <row r="153" spans="2:9" ht="15" customHeight="1">
      <c r="B153" s="36">
        <f t="shared" si="2"/>
        <v>145</v>
      </c>
      <c r="C153" s="102"/>
      <c r="D153" s="96" t="s">
        <v>374</v>
      </c>
      <c r="E153" s="47" t="s">
        <v>45</v>
      </c>
      <c r="F153" s="49"/>
      <c r="G153" s="123"/>
      <c r="H153" s="123"/>
      <c r="I153" s="124"/>
    </row>
    <row r="154" spans="2:9" ht="15" customHeight="1">
      <c r="B154" s="36">
        <f t="shared" si="2"/>
        <v>146</v>
      </c>
      <c r="C154" s="102"/>
      <c r="D154" s="96" t="s">
        <v>375</v>
      </c>
      <c r="E154" s="47" t="s">
        <v>45</v>
      </c>
      <c r="F154" s="49"/>
      <c r="G154" s="123"/>
      <c r="H154" s="123"/>
      <c r="I154" s="124"/>
    </row>
    <row r="155" spans="2:9" ht="15" customHeight="1">
      <c r="B155" s="36">
        <f t="shared" si="2"/>
        <v>147</v>
      </c>
      <c r="C155" s="102"/>
      <c r="D155" s="96" t="s">
        <v>376</v>
      </c>
      <c r="E155" s="47" t="s">
        <v>45</v>
      </c>
      <c r="F155" s="49"/>
      <c r="G155" s="123"/>
      <c r="H155" s="123"/>
      <c r="I155" s="124"/>
    </row>
    <row r="156" spans="2:9" ht="15" customHeight="1">
      <c r="B156" s="36">
        <f t="shared" si="2"/>
        <v>148</v>
      </c>
      <c r="C156" s="102"/>
      <c r="D156" s="96" t="s">
        <v>369</v>
      </c>
      <c r="E156" s="47" t="s">
        <v>45</v>
      </c>
      <c r="F156" s="49"/>
      <c r="G156" s="123"/>
      <c r="H156" s="123"/>
      <c r="I156" s="124"/>
    </row>
    <row r="157" spans="2:9" ht="15" customHeight="1">
      <c r="B157" s="36">
        <f t="shared" si="2"/>
        <v>149</v>
      </c>
      <c r="C157" s="102"/>
      <c r="D157" s="96" t="s">
        <v>370</v>
      </c>
      <c r="E157" s="47" t="s">
        <v>45</v>
      </c>
      <c r="F157" s="49"/>
      <c r="G157" s="123"/>
      <c r="H157" s="123"/>
      <c r="I157" s="124"/>
    </row>
    <row r="158" spans="2:9" ht="15" customHeight="1">
      <c r="B158" s="36">
        <f t="shared" si="2"/>
        <v>150</v>
      </c>
      <c r="C158" s="102"/>
      <c r="D158" s="96" t="s">
        <v>371</v>
      </c>
      <c r="E158" s="47" t="s">
        <v>45</v>
      </c>
      <c r="F158" s="49"/>
      <c r="G158" s="123"/>
      <c r="H158" s="123"/>
      <c r="I158" s="124"/>
    </row>
    <row r="159" spans="2:9" ht="15" customHeight="1">
      <c r="B159" s="36">
        <f t="shared" si="2"/>
        <v>151</v>
      </c>
      <c r="C159" s="102"/>
      <c r="D159" s="96" t="s">
        <v>372</v>
      </c>
      <c r="E159" s="47" t="s">
        <v>45</v>
      </c>
      <c r="F159" s="49"/>
      <c r="G159" s="123"/>
      <c r="H159" s="123"/>
      <c r="I159" s="124"/>
    </row>
    <row r="160" spans="2:9" ht="15" customHeight="1">
      <c r="B160" s="36">
        <f t="shared" si="2"/>
        <v>152</v>
      </c>
      <c r="C160" s="102"/>
      <c r="D160" s="96" t="s">
        <v>373</v>
      </c>
      <c r="E160" s="47" t="s">
        <v>45</v>
      </c>
      <c r="F160" s="49"/>
      <c r="G160" s="123"/>
      <c r="H160" s="123"/>
      <c r="I160" s="124"/>
    </row>
    <row r="161" spans="2:9" ht="15" customHeight="1">
      <c r="B161" s="36">
        <f t="shared" si="2"/>
        <v>153</v>
      </c>
      <c r="C161" s="102"/>
      <c r="D161" s="96" t="s">
        <v>387</v>
      </c>
      <c r="E161" s="47" t="s">
        <v>45</v>
      </c>
      <c r="F161" s="49"/>
      <c r="G161" s="123"/>
      <c r="H161" s="123"/>
      <c r="I161" s="124"/>
    </row>
    <row r="162" spans="2:9" ht="15" customHeight="1">
      <c r="B162" s="36">
        <f t="shared" si="2"/>
        <v>154</v>
      </c>
      <c r="C162" s="102" t="s">
        <v>345</v>
      </c>
      <c r="D162" s="103" t="s">
        <v>357</v>
      </c>
      <c r="E162" s="35" t="s">
        <v>45</v>
      </c>
      <c r="F162" s="49"/>
      <c r="G162" s="123"/>
      <c r="H162" s="123"/>
      <c r="I162" s="124"/>
    </row>
    <row r="163" spans="2:9" ht="15" customHeight="1">
      <c r="B163" s="36">
        <f t="shared" si="2"/>
        <v>155</v>
      </c>
      <c r="C163" s="102" t="s">
        <v>346</v>
      </c>
      <c r="D163" s="103" t="s">
        <v>92</v>
      </c>
      <c r="E163" s="35" t="s">
        <v>45</v>
      </c>
      <c r="F163" s="49"/>
      <c r="G163" s="123"/>
      <c r="H163" s="123"/>
      <c r="I163" s="124"/>
    </row>
    <row r="164" spans="2:9" ht="15" customHeight="1">
      <c r="B164" s="36">
        <f t="shared" si="2"/>
        <v>156</v>
      </c>
      <c r="C164" s="102" t="s">
        <v>347</v>
      </c>
      <c r="D164" s="103" t="s">
        <v>360</v>
      </c>
      <c r="E164" s="35" t="s">
        <v>45</v>
      </c>
      <c r="F164" s="49"/>
      <c r="G164" s="123"/>
      <c r="H164" s="123"/>
      <c r="I164" s="124"/>
    </row>
    <row r="165" spans="2:9" ht="15" customHeight="1">
      <c r="B165" s="36">
        <f t="shared" si="2"/>
        <v>157</v>
      </c>
      <c r="C165" s="102" t="s">
        <v>348</v>
      </c>
      <c r="D165" s="103" t="s">
        <v>358</v>
      </c>
      <c r="E165" s="35" t="s">
        <v>45</v>
      </c>
      <c r="F165" s="49"/>
      <c r="G165" s="123"/>
      <c r="H165" s="123"/>
      <c r="I165" s="124"/>
    </row>
    <row r="166" spans="2:9" ht="15" customHeight="1">
      <c r="B166" s="36">
        <f t="shared" si="2"/>
        <v>158</v>
      </c>
      <c r="C166" s="102" t="s">
        <v>349</v>
      </c>
      <c r="D166" s="103" t="s">
        <v>359</v>
      </c>
      <c r="E166" s="35" t="s">
        <v>45</v>
      </c>
      <c r="F166" s="49"/>
      <c r="G166" s="123"/>
      <c r="H166" s="123"/>
      <c r="I166" s="124"/>
    </row>
    <row r="167" spans="2:9" ht="15" customHeight="1">
      <c r="B167" s="36">
        <f t="shared" si="2"/>
        <v>159</v>
      </c>
      <c r="C167" s="102" t="s">
        <v>350</v>
      </c>
      <c r="D167" s="103" t="s">
        <v>361</v>
      </c>
      <c r="E167" s="35" t="s">
        <v>45</v>
      </c>
      <c r="F167" s="49"/>
      <c r="G167" s="123"/>
      <c r="H167" s="123"/>
      <c r="I167" s="124"/>
    </row>
    <row r="168" spans="2:9" ht="15" customHeight="1">
      <c r="B168" s="36">
        <f t="shared" si="2"/>
        <v>160</v>
      </c>
      <c r="C168" s="102" t="s">
        <v>351</v>
      </c>
      <c r="D168" s="103" t="s">
        <v>362</v>
      </c>
      <c r="E168" s="35" t="s">
        <v>45</v>
      </c>
      <c r="F168" s="49"/>
      <c r="G168" s="123"/>
      <c r="H168" s="123"/>
      <c r="I168" s="124"/>
    </row>
    <row r="169" spans="2:9" ht="15" customHeight="1">
      <c r="B169" s="36">
        <f t="shared" si="2"/>
        <v>161</v>
      </c>
      <c r="C169" s="102" t="s">
        <v>352</v>
      </c>
      <c r="D169" s="103" t="s">
        <v>363</v>
      </c>
      <c r="E169" s="35" t="s">
        <v>45</v>
      </c>
      <c r="F169" s="49"/>
      <c r="G169" s="123"/>
      <c r="H169" s="123"/>
      <c r="I169" s="124"/>
    </row>
    <row r="170" spans="2:9" ht="15" customHeight="1">
      <c r="B170" s="36">
        <f t="shared" si="2"/>
        <v>162</v>
      </c>
      <c r="C170" s="46" t="s">
        <v>377</v>
      </c>
      <c r="D170" s="103" t="s">
        <v>365</v>
      </c>
      <c r="E170" s="35" t="s">
        <v>45</v>
      </c>
      <c r="F170" s="49"/>
      <c r="G170" s="123"/>
      <c r="H170" s="123"/>
      <c r="I170" s="124"/>
    </row>
    <row r="171" spans="2:9" ht="15" customHeight="1">
      <c r="B171" s="36">
        <f t="shared" si="2"/>
        <v>163</v>
      </c>
      <c r="C171" s="46" t="s">
        <v>378</v>
      </c>
      <c r="D171" s="103" t="s">
        <v>93</v>
      </c>
      <c r="E171" s="35" t="s">
        <v>45</v>
      </c>
      <c r="F171" s="49"/>
      <c r="G171" s="123"/>
      <c r="H171" s="49"/>
      <c r="I171" s="124"/>
    </row>
    <row r="172" spans="2:9" ht="15" customHeight="1" thickBot="1">
      <c r="B172" s="36">
        <f t="shared" si="2"/>
        <v>164</v>
      </c>
      <c r="C172" s="46"/>
      <c r="D172" s="103" t="s">
        <v>364</v>
      </c>
      <c r="E172" s="35" t="s">
        <v>45</v>
      </c>
      <c r="F172" s="73"/>
      <c r="G172" s="123"/>
      <c r="H172" s="49"/>
      <c r="I172" s="124"/>
    </row>
    <row r="173" spans="2:9">
      <c r="B173" s="51" t="s">
        <v>94</v>
      </c>
      <c r="C173" s="52"/>
      <c r="D173" s="52"/>
      <c r="E173" s="53"/>
      <c r="F173" s="54">
        <f>SUM(F9:F171)</f>
        <v>0</v>
      </c>
      <c r="G173" s="54">
        <f>SUM(G20:G146)</f>
        <v>0</v>
      </c>
      <c r="H173" s="54">
        <f>SUM(H20:H146)+H171+H172</f>
        <v>0</v>
      </c>
      <c r="I173" s="54">
        <f>SUM(I20:I146)</f>
        <v>0</v>
      </c>
    </row>
    <row r="174" spans="2:9" ht="15.75" thickBot="1">
      <c r="B174" s="55" t="s">
        <v>95</v>
      </c>
      <c r="C174" s="56"/>
      <c r="D174" s="56"/>
      <c r="E174" s="57"/>
      <c r="F174" s="58"/>
      <c r="G174" s="58"/>
      <c r="H174" s="58"/>
      <c r="I174" s="59">
        <f>F173+G173+H173+I173</f>
        <v>0</v>
      </c>
    </row>
    <row r="175" spans="2:9" ht="16.5">
      <c r="B175" s="60"/>
      <c r="C175" s="60"/>
      <c r="D175" s="60"/>
      <c r="E175" s="16"/>
      <c r="F175" s="61"/>
      <c r="G175" s="61"/>
      <c r="H175" s="61"/>
      <c r="I175" s="61"/>
    </row>
    <row r="176" spans="2:9" ht="16.5">
      <c r="B176" s="19" t="s">
        <v>65</v>
      </c>
      <c r="C176" s="1"/>
      <c r="D176" s="1"/>
      <c r="E176" s="16"/>
      <c r="F176" s="62"/>
      <c r="G176" s="62"/>
      <c r="H176" s="62"/>
      <c r="I176" s="62"/>
    </row>
    <row r="177" spans="2:9" ht="16.5">
      <c r="B177" s="19" t="s">
        <v>96</v>
      </c>
      <c r="C177" s="1"/>
      <c r="D177" s="1"/>
      <c r="E177" s="16"/>
      <c r="F177" s="62"/>
      <c r="G177" s="62"/>
      <c r="H177" s="62"/>
      <c r="I177" s="62"/>
    </row>
    <row r="178" spans="2:9" ht="16.5">
      <c r="B178" s="1"/>
      <c r="C178" s="1"/>
      <c r="D178" s="1"/>
      <c r="E178" s="16"/>
      <c r="F178" s="62"/>
      <c r="G178" s="62"/>
      <c r="H178" s="62"/>
      <c r="I178" s="62"/>
    </row>
    <row r="179" spans="2:9" ht="16.5">
      <c r="B179" s="19" t="s">
        <v>97</v>
      </c>
      <c r="C179" s="1"/>
      <c r="D179" s="1"/>
      <c r="E179" s="16"/>
      <c r="F179" s="62"/>
      <c r="G179" s="62"/>
      <c r="H179" s="62"/>
      <c r="I179" s="62"/>
    </row>
    <row r="180" spans="2:9" ht="16.5">
      <c r="B180" s="19" t="s">
        <v>98</v>
      </c>
      <c r="C180" s="1"/>
      <c r="D180" s="1"/>
      <c r="E180" s="16"/>
      <c r="F180" s="62"/>
      <c r="G180" s="62"/>
      <c r="H180" s="62"/>
      <c r="I180" s="62"/>
    </row>
    <row r="181" spans="2:9" ht="16.5">
      <c r="B181" s="19" t="s">
        <v>99</v>
      </c>
      <c r="C181" s="1"/>
      <c r="D181" s="1"/>
      <c r="E181" s="16"/>
      <c r="F181" s="62"/>
      <c r="G181" s="62"/>
      <c r="H181" s="62"/>
      <c r="I181" s="62"/>
    </row>
    <row r="182" spans="2:9" ht="16.5">
      <c r="B182" s="19" t="s">
        <v>100</v>
      </c>
      <c r="C182" s="1"/>
      <c r="D182" s="1"/>
      <c r="E182" s="16"/>
      <c r="F182" s="62"/>
      <c r="G182" s="62"/>
      <c r="H182" s="62"/>
      <c r="I182" s="62"/>
    </row>
  </sheetData>
  <sheetProtection algorithmName="SHA-512" hashValue="JySzhC6yAhX5BWD2jqkLJRCa7lb4At6lP/gGMuOf/Q2xLOtn281iVcAChBL52UFmg8nAAw8Ng0MprLRSXFU8Kw==" saltValue="Tz3LBsbowOzd5/Ie5bY+gw==" spinCount="100000" sheet="1" objects="1" scenarios="1"/>
  <mergeCells count="1">
    <mergeCell ref="C7:C8"/>
  </mergeCells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5</vt:i4>
      </vt:variant>
    </vt:vector>
  </HeadingPairs>
  <TitlesOfParts>
    <vt:vector size="5" baseType="lpstr">
      <vt:lpstr>Suhrnny rozpocet diela</vt:lpstr>
      <vt:lpstr>Casti stavby - celkom</vt:lpstr>
      <vt:lpstr>Vseobecne polozky - celkom</vt:lpstr>
      <vt:lpstr>Zach. archeo. výskum</vt:lpstr>
      <vt:lpstr>Vseob.pol. - Dok.zhotov.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2018-10-11T10:56:50Z</dcterms:modified>
</cp:coreProperties>
</file>