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H:\VO\POTRAVA\DOMOV MÁRIE\Domov Márie 2021_2022\"/>
    </mc:Choice>
  </mc:AlternateContent>
  <xr:revisionPtr revIDLastSave="0" documentId="13_ncr:1_{C748FED9-F1AD-4B51-BFF1-B34BD4BF65F8}" xr6:coauthVersionLast="47" xr6:coauthVersionMax="47" xr10:uidLastSave="{00000000-0000-0000-0000-000000000000}"/>
  <bookViews>
    <workbookView xWindow="-120" yWindow="-120" windowWidth="29040" windowHeight="15990" tabRatio="757" firstSheet="5" activeTab="12"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výrobky'!$A$13:$A$40</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5" i="13" l="1"/>
  <c r="J115" i="13" s="1"/>
  <c r="H50" i="13"/>
  <c r="J50" i="13" s="1"/>
  <c r="H16" i="15"/>
  <c r="J16" i="15" s="1"/>
  <c r="H17" i="15"/>
  <c r="J17" i="15" s="1"/>
  <c r="H20" i="12"/>
  <c r="J20" i="12" s="1"/>
  <c r="H18" i="12"/>
  <c r="J18" i="12" s="1"/>
  <c r="J17" i="27"/>
  <c r="H16" i="27"/>
  <c r="J16" i="27" s="1"/>
  <c r="H17" i="27"/>
  <c r="H18" i="27"/>
  <c r="J18" i="27" s="1"/>
  <c r="H18" i="23"/>
  <c r="J18" i="23" s="1"/>
  <c r="H17" i="23"/>
  <c r="J17" i="23" s="1"/>
  <c r="H55" i="11"/>
  <c r="J55" i="11" s="1"/>
  <c r="H175" i="13"/>
  <c r="J175" i="13" s="1"/>
  <c r="H142" i="13"/>
  <c r="J142" i="13" s="1"/>
  <c r="J136" i="13"/>
  <c r="H136" i="13"/>
  <c r="H133" i="13"/>
  <c r="J133" i="13" s="1"/>
  <c r="H131" i="13"/>
  <c r="J131" i="13" s="1"/>
  <c r="H113" i="13"/>
  <c r="J113" i="13" s="1"/>
  <c r="H102" i="13"/>
  <c r="J102" i="13" s="1"/>
  <c r="H90" i="13"/>
  <c r="J90" i="13" s="1"/>
  <c r="H88" i="13"/>
  <c r="J88" i="13" s="1"/>
  <c r="H84" i="13"/>
  <c r="J84" i="13" s="1"/>
  <c r="H79" i="13"/>
  <c r="J79" i="13" s="1"/>
  <c r="H80" i="13"/>
  <c r="J80" i="13" s="1"/>
  <c r="H81" i="13"/>
  <c r="J81" i="13" s="1"/>
  <c r="H78" i="13"/>
  <c r="J78" i="13" s="1"/>
  <c r="H76" i="13"/>
  <c r="J76" i="13" s="1"/>
  <c r="H34" i="13"/>
  <c r="J34" i="13" s="1"/>
  <c r="H35" i="13"/>
  <c r="J35" i="13" s="1"/>
  <c r="H36" i="13"/>
  <c r="J36" i="13" s="1"/>
  <c r="H60" i="4"/>
  <c r="J60" i="4" s="1"/>
  <c r="J58" i="4"/>
  <c r="H58" i="4"/>
  <c r="J26" i="29"/>
  <c r="H26" i="29"/>
  <c r="H21" i="29"/>
  <c r="J21" i="29" s="1"/>
  <c r="J16" i="29"/>
  <c r="H16" i="29"/>
  <c r="I19" i="14"/>
  <c r="K19" i="14" s="1"/>
  <c r="H16" i="28"/>
  <c r="J16" i="28" s="1"/>
  <c r="H17" i="28"/>
  <c r="J17" i="28" s="1"/>
  <c r="H18" i="28"/>
  <c r="J18" i="28" s="1"/>
  <c r="H19" i="28"/>
  <c r="J19" i="28" s="1"/>
  <c r="H43" i="16"/>
  <c r="J43" i="16" s="1"/>
  <c r="H33" i="11"/>
  <c r="J33" i="11" s="1"/>
  <c r="H57" i="11"/>
  <c r="J57" i="11" s="1"/>
  <c r="J51" i="11"/>
  <c r="H51" i="11"/>
  <c r="H39" i="11"/>
  <c r="J39" i="11" s="1"/>
  <c r="H38" i="11"/>
  <c r="J38" i="11" s="1"/>
  <c r="J35" i="11"/>
  <c r="H35" i="11"/>
  <c r="H34" i="11"/>
  <c r="J34" i="11" s="1"/>
  <c r="J31" i="11"/>
  <c r="H31" i="11"/>
  <c r="H30" i="11"/>
  <c r="J30" i="11" s="1"/>
  <c r="H27" i="11"/>
  <c r="J27" i="11" s="1"/>
  <c r="H20" i="11"/>
  <c r="J20" i="11" s="1"/>
  <c r="H16" i="11"/>
  <c r="J16" i="11" s="1"/>
  <c r="H45" i="16"/>
  <c r="J45" i="16" s="1"/>
  <c r="J35" i="16"/>
  <c r="H34" i="16"/>
  <c r="J34" i="16" s="1"/>
  <c r="H35" i="16"/>
  <c r="H33" i="16"/>
  <c r="J33" i="16" s="1"/>
  <c r="H31" i="16"/>
  <c r="J31" i="16" s="1"/>
  <c r="H28" i="16"/>
  <c r="J28" i="16" s="1"/>
  <c r="H29" i="16"/>
  <c r="J29" i="16" s="1"/>
  <c r="H30" i="16"/>
  <c r="J30" i="16" s="1"/>
  <c r="J27" i="16"/>
  <c r="H27" i="16"/>
  <c r="H25" i="16"/>
  <c r="J25" i="16" s="1"/>
  <c r="J23" i="16"/>
  <c r="H23" i="16"/>
  <c r="J21" i="16"/>
  <c r="H21" i="16"/>
  <c r="H16" i="16"/>
  <c r="J16" i="16" s="1"/>
  <c r="H18" i="15"/>
  <c r="J18" i="15" s="1"/>
  <c r="H24" i="12"/>
  <c r="J24" i="12" s="1"/>
  <c r="H23" i="12"/>
  <c r="J23" i="12" s="1"/>
  <c r="J42" i="10"/>
  <c r="H42" i="10"/>
  <c r="H24" i="10"/>
  <c r="J24" i="10" s="1"/>
  <c r="H25" i="10"/>
  <c r="J25" i="10" s="1"/>
  <c r="H23" i="10"/>
  <c r="J23" i="10" s="1"/>
  <c r="J61" i="4"/>
  <c r="H61" i="4"/>
  <c r="H41" i="4"/>
  <c r="J41" i="4" s="1"/>
  <c r="H40" i="4"/>
  <c r="J40" i="4" s="1"/>
  <c r="H15" i="22"/>
  <c r="J15" i="22"/>
  <c r="H48" i="10"/>
  <c r="J48" i="10" s="1"/>
  <c r="H45" i="10"/>
  <c r="J45" i="10" s="1"/>
  <c r="H46" i="10"/>
  <c r="J46" i="10" s="1"/>
  <c r="H28" i="10"/>
  <c r="J28" i="10" s="1"/>
  <c r="H29" i="10"/>
  <c r="J29" i="10" s="1"/>
  <c r="H32" i="10"/>
  <c r="J32" i="10" s="1"/>
  <c r="H33" i="10"/>
  <c r="J33" i="10" s="1"/>
  <c r="H34" i="10"/>
  <c r="J34" i="10" s="1"/>
  <c r="H35" i="10"/>
  <c r="J35" i="10" s="1"/>
  <c r="H36" i="10"/>
  <c r="J36" i="10" s="1"/>
  <c r="H37" i="10"/>
  <c r="J37" i="10" s="1"/>
  <c r="J53" i="4"/>
  <c r="H52" i="4"/>
  <c r="J52" i="4" s="1"/>
  <c r="H53" i="4"/>
  <c r="H54" i="4"/>
  <c r="J54" i="4" s="1"/>
  <c r="H55" i="4"/>
  <c r="J55" i="4" s="1"/>
  <c r="H56" i="4"/>
  <c r="J56" i="4" s="1"/>
  <c r="H57" i="4"/>
  <c r="J57" i="4" s="1"/>
  <c r="H59" i="4"/>
  <c r="J59" i="4" s="1"/>
  <c r="H48" i="4"/>
  <c r="H46" i="4"/>
  <c r="J46" i="4" s="1"/>
  <c r="H35" i="4"/>
  <c r="J35" i="4" s="1"/>
  <c r="H36" i="4"/>
  <c r="J36" i="4" s="1"/>
  <c r="H37" i="4"/>
  <c r="J37" i="4" s="1"/>
  <c r="H38" i="4"/>
  <c r="J38" i="4" s="1"/>
  <c r="H39" i="4"/>
  <c r="J39" i="4" s="1"/>
  <c r="H42" i="4"/>
  <c r="J42" i="4" s="1"/>
  <c r="J30" i="4"/>
  <c r="H30" i="4"/>
  <c r="H25" i="13"/>
  <c r="J25" i="13" s="1"/>
  <c r="H26" i="13"/>
  <c r="J26" i="13" s="1"/>
  <c r="H27" i="13"/>
  <c r="J27" i="13" s="1"/>
  <c r="H28" i="13"/>
  <c r="J28" i="13" s="1"/>
  <c r="H29" i="13"/>
  <c r="J29" i="13" s="1"/>
  <c r="H19" i="13"/>
  <c r="J19" i="13" s="1"/>
  <c r="H20" i="13"/>
  <c r="J20" i="13" s="1"/>
  <c r="H17" i="13"/>
  <c r="J17" i="13" s="1"/>
  <c r="H146" i="13"/>
  <c r="J146" i="13" s="1"/>
  <c r="H71" i="13"/>
  <c r="J71" i="13" s="1"/>
  <c r="H72" i="13"/>
  <c r="J72" i="13" s="1"/>
  <c r="H73" i="13"/>
  <c r="J73" i="13" s="1"/>
  <c r="H117" i="13"/>
  <c r="J117" i="13" s="1"/>
  <c r="H91" i="13"/>
  <c r="J91" i="13" s="1"/>
  <c r="H92" i="13"/>
  <c r="J92" i="13" s="1"/>
  <c r="H144" i="13"/>
  <c r="J144" i="13" s="1"/>
  <c r="H145" i="13"/>
  <c r="J145" i="13" s="1"/>
  <c r="H121" i="13"/>
  <c r="J121" i="13" s="1"/>
  <c r="H122" i="13"/>
  <c r="J122" i="13" s="1"/>
  <c r="H123" i="13"/>
  <c r="J123" i="13" s="1"/>
  <c r="H180" i="13"/>
  <c r="J180" i="13" s="1"/>
  <c r="H181" i="13"/>
  <c r="J181" i="13" s="1"/>
  <c r="H182" i="13"/>
  <c r="J182" i="13" s="1"/>
  <c r="H177" i="13"/>
  <c r="J177" i="13" s="1"/>
  <c r="H178" i="13"/>
  <c r="J178" i="13" s="1"/>
  <c r="H179" i="13"/>
  <c r="J179" i="13" s="1"/>
  <c r="H163" i="13"/>
  <c r="J163" i="13" s="1"/>
  <c r="H160" i="13"/>
  <c r="J160" i="13" s="1"/>
  <c r="H161" i="13"/>
  <c r="J161" i="13" s="1"/>
  <c r="H162" i="13"/>
  <c r="J162" i="13" s="1"/>
  <c r="H105" i="13"/>
  <c r="J105" i="13" s="1"/>
  <c r="H106" i="13"/>
  <c r="J106" i="13" s="1"/>
  <c r="H107" i="13"/>
  <c r="J107" i="13" s="1"/>
  <c r="H108" i="13"/>
  <c r="J108" i="13" s="1"/>
  <c r="H109" i="13"/>
  <c r="J109" i="13" s="1"/>
  <c r="H110" i="13"/>
  <c r="J110" i="13" s="1"/>
  <c r="H111" i="13"/>
  <c r="J111" i="13" s="1"/>
  <c r="H112" i="13"/>
  <c r="J112" i="13" s="1"/>
  <c r="H114" i="13"/>
  <c r="J114" i="13" s="1"/>
  <c r="H116" i="13"/>
  <c r="J116" i="13" s="1"/>
  <c r="H120" i="13"/>
  <c r="J120" i="13" s="1"/>
  <c r="H86" i="13"/>
  <c r="J86" i="13" s="1"/>
  <c r="H69" i="13"/>
  <c r="J69" i="13" s="1"/>
  <c r="H70" i="13"/>
  <c r="J70" i="13" s="1"/>
  <c r="H67" i="13"/>
  <c r="J67" i="13" s="1"/>
  <c r="H32" i="29"/>
  <c r="J32" i="29" s="1"/>
  <c r="H33" i="29"/>
  <c r="J33" i="29" s="1"/>
  <c r="H34" i="29"/>
  <c r="J34" i="29" s="1"/>
  <c r="H35" i="29"/>
  <c r="J35" i="29" s="1"/>
  <c r="H36" i="29"/>
  <c r="J36" i="29" s="1"/>
  <c r="H37" i="29"/>
  <c r="J37" i="29" s="1"/>
  <c r="H38" i="29"/>
  <c r="J38" i="29" s="1"/>
  <c r="H39" i="29"/>
  <c r="J39" i="29" s="1"/>
  <c r="H25" i="29"/>
  <c r="J25" i="29" s="1"/>
  <c r="H19" i="27"/>
  <c r="J19" i="27" s="1"/>
  <c r="H20" i="27"/>
  <c r="J20" i="27" s="1"/>
  <c r="I18" i="14"/>
  <c r="K18" i="14" s="1"/>
  <c r="I20" i="14"/>
  <c r="K20" i="14" s="1"/>
  <c r="I21" i="14"/>
  <c r="K21" i="14" s="1"/>
  <c r="I22" i="14"/>
  <c r="K22" i="14" s="1"/>
  <c r="H50" i="11"/>
  <c r="J50" i="11" s="1"/>
  <c r="H52" i="11"/>
  <c r="J52" i="11" s="1"/>
  <c r="H53" i="11"/>
  <c r="J53" i="11" s="1"/>
  <c r="H54" i="11"/>
  <c r="J54" i="11" s="1"/>
  <c r="H56" i="11"/>
  <c r="J56" i="11" s="1"/>
  <c r="H58" i="11"/>
  <c r="J58" i="11" s="1"/>
  <c r="J20" i="23" l="1"/>
  <c r="H20" i="23"/>
  <c r="J59" i="11"/>
  <c r="H59" i="11"/>
  <c r="H172" i="13"/>
  <c r="J172" i="13" s="1"/>
  <c r="H63" i="13"/>
  <c r="J63" i="13" s="1"/>
  <c r="H64" i="13"/>
  <c r="J64" i="13" s="1"/>
  <c r="H77" i="13"/>
  <c r="J77" i="13" s="1"/>
  <c r="H82" i="13"/>
  <c r="J82" i="13" s="1"/>
  <c r="H83" i="13"/>
  <c r="J83" i="13" s="1"/>
  <c r="H85" i="13"/>
  <c r="J85" i="13" s="1"/>
  <c r="H87" i="13"/>
  <c r="J87" i="13" s="1"/>
  <c r="H89" i="13"/>
  <c r="J89" i="13" s="1"/>
  <c r="H60" i="13"/>
  <c r="J60" i="13" s="1"/>
  <c r="H61" i="13"/>
  <c r="J61" i="13" s="1"/>
  <c r="H62" i="13"/>
  <c r="J62" i="13" s="1"/>
  <c r="H54" i="13"/>
  <c r="J54" i="13" s="1"/>
  <c r="H55" i="13"/>
  <c r="J55" i="13" s="1"/>
  <c r="H56" i="13"/>
  <c r="J56" i="13" s="1"/>
  <c r="H57" i="13"/>
  <c r="H49" i="13"/>
  <c r="J49" i="13" s="1"/>
  <c r="H51" i="13"/>
  <c r="J51" i="13" s="1"/>
  <c r="H52" i="13"/>
  <c r="J52" i="13" s="1"/>
  <c r="H43" i="13"/>
  <c r="J43" i="13" s="1"/>
  <c r="H44" i="13"/>
  <c r="J44" i="13" s="1"/>
  <c r="H45" i="13"/>
  <c r="J45" i="13" s="1"/>
  <c r="H46" i="13"/>
  <c r="J46" i="13" s="1"/>
  <c r="H32" i="13"/>
  <c r="J32" i="13" s="1"/>
  <c r="H33" i="13"/>
  <c r="J33" i="13" s="1"/>
  <c r="H37" i="13"/>
  <c r="J37" i="13" s="1"/>
  <c r="H38" i="13"/>
  <c r="J38" i="13" s="1"/>
  <c r="H39" i="13"/>
  <c r="J39" i="13" s="1"/>
  <c r="H40" i="13"/>
  <c r="J40" i="13" s="1"/>
  <c r="H16" i="13"/>
  <c r="J16" i="13" s="1"/>
  <c r="H18" i="13"/>
  <c r="J18" i="13" s="1"/>
  <c r="H21" i="13"/>
  <c r="J21" i="13" s="1"/>
  <c r="H22" i="13"/>
  <c r="J22" i="13" s="1"/>
  <c r="H23" i="13"/>
  <c r="J23" i="13" s="1"/>
  <c r="H24" i="13"/>
  <c r="J24" i="13" s="1"/>
  <c r="H20" i="28"/>
  <c r="J20" i="28" s="1"/>
  <c r="H21" i="28"/>
  <c r="J21" i="28" s="1"/>
  <c r="H22" i="28"/>
  <c r="J22" i="28" s="1"/>
  <c r="H23" i="28"/>
  <c r="J23" i="28" s="1"/>
  <c r="H24" i="28"/>
  <c r="J24" i="28" s="1"/>
  <c r="H25" i="28"/>
  <c r="J25" i="28" s="1"/>
  <c r="H26" i="28"/>
  <c r="J26" i="28" s="1"/>
  <c r="H27" i="28"/>
  <c r="J27" i="28" s="1"/>
  <c r="H28" i="28"/>
  <c r="J28" i="28" s="1"/>
  <c r="H29" i="28"/>
  <c r="J29" i="28" s="1"/>
  <c r="H30" i="28"/>
  <c r="J30" i="28" s="1"/>
  <c r="H15" i="28"/>
  <c r="J15" i="28"/>
  <c r="H17" i="16"/>
  <c r="J17" i="16" s="1"/>
  <c r="H18" i="16"/>
  <c r="J18" i="16" s="1"/>
  <c r="H19" i="16"/>
  <c r="J19" i="16" s="1"/>
  <c r="H20" i="16"/>
  <c r="J20" i="16" s="1"/>
  <c r="H22" i="16"/>
  <c r="J22" i="16" s="1"/>
  <c r="H24" i="16"/>
  <c r="J24" i="16" s="1"/>
  <c r="H26" i="16"/>
  <c r="J26" i="16" s="1"/>
  <c r="H32" i="16"/>
  <c r="J32" i="16" s="1"/>
  <c r="H36" i="16"/>
  <c r="J36" i="16" s="1"/>
  <c r="H37" i="16"/>
  <c r="J37" i="16" s="1"/>
  <c r="H38" i="16"/>
  <c r="J38" i="16" s="1"/>
  <c r="H39" i="16"/>
  <c r="J39" i="16" s="1"/>
  <c r="H41" i="16"/>
  <c r="J41" i="16" s="1"/>
  <c r="H42" i="16"/>
  <c r="J42" i="16" s="1"/>
  <c r="H44" i="16"/>
  <c r="J44" i="16" s="1"/>
  <c r="H46" i="16"/>
  <c r="J46" i="16" s="1"/>
  <c r="H47" i="16"/>
  <c r="J47" i="16" s="1"/>
  <c r="H48" i="16"/>
  <c r="J48" i="16" s="1"/>
  <c r="H15" i="16"/>
  <c r="J15" i="16" s="1"/>
  <c r="H15" i="12"/>
  <c r="J15" i="12" s="1"/>
  <c r="H16" i="12"/>
  <c r="J16" i="12" s="1"/>
  <c r="H17" i="12"/>
  <c r="J17" i="12" s="1"/>
  <c r="H19" i="12"/>
  <c r="J19" i="12" s="1"/>
  <c r="H21" i="12"/>
  <c r="J21" i="12" s="1"/>
  <c r="H22" i="12"/>
  <c r="J22" i="12" s="1"/>
  <c r="H17" i="29"/>
  <c r="J17" i="29" s="1"/>
  <c r="H18" i="29"/>
  <c r="J18" i="29" s="1"/>
  <c r="H19" i="29"/>
  <c r="J19" i="29" s="1"/>
  <c r="H20" i="29"/>
  <c r="J20" i="29" s="1"/>
  <c r="H22" i="29"/>
  <c r="J22" i="29" s="1"/>
  <c r="H23" i="29"/>
  <c r="J23" i="29" s="1"/>
  <c r="H24" i="29"/>
  <c r="J24" i="29" s="1"/>
  <c r="H27" i="29"/>
  <c r="J27" i="29" s="1"/>
  <c r="H28" i="29"/>
  <c r="J28" i="29" s="1"/>
  <c r="H29" i="29"/>
  <c r="J29" i="29" s="1"/>
  <c r="H30" i="29"/>
  <c r="J30" i="29" s="1"/>
  <c r="H31" i="29"/>
  <c r="J31" i="29" s="1"/>
  <c r="H40" i="29"/>
  <c r="J40" i="29" s="1"/>
  <c r="H15" i="29"/>
  <c r="J15" i="29" s="1"/>
  <c r="H16" i="4"/>
  <c r="K16" i="4" s="1"/>
  <c r="H17" i="4"/>
  <c r="J17" i="4" s="1"/>
  <c r="H18" i="4"/>
  <c r="J18" i="4" s="1"/>
  <c r="H19" i="4"/>
  <c r="K19" i="4" s="1"/>
  <c r="H20" i="4"/>
  <c r="J20" i="4" s="1"/>
  <c r="H21" i="4"/>
  <c r="J21" i="4" s="1"/>
  <c r="H22" i="4"/>
  <c r="J22" i="4" s="1"/>
  <c r="H23" i="4"/>
  <c r="J23" i="4" s="1"/>
  <c r="H24" i="4"/>
  <c r="J24" i="4" s="1"/>
  <c r="H25" i="4"/>
  <c r="J25" i="4" s="1"/>
  <c r="H26" i="4"/>
  <c r="J26" i="4" s="1"/>
  <c r="H27" i="4"/>
  <c r="J27" i="4" s="1"/>
  <c r="H28" i="4"/>
  <c r="J28" i="4" s="1"/>
  <c r="H29" i="4"/>
  <c r="J29" i="4" s="1"/>
  <c r="H31" i="4"/>
  <c r="J31" i="4" s="1"/>
  <c r="H32" i="4"/>
  <c r="J32" i="4" s="1"/>
  <c r="H33" i="4"/>
  <c r="J33" i="4" s="1"/>
  <c r="H34" i="4"/>
  <c r="K34" i="4" s="1"/>
  <c r="H43" i="4"/>
  <c r="J43" i="4" s="1"/>
  <c r="H44" i="4"/>
  <c r="J44" i="4" s="1"/>
  <c r="H45" i="4"/>
  <c r="J45" i="4" s="1"/>
  <c r="H47" i="4"/>
  <c r="J47" i="4" s="1"/>
  <c r="H49" i="4"/>
  <c r="J49" i="4" s="1"/>
  <c r="H50" i="4"/>
  <c r="J50" i="4" s="1"/>
  <c r="H51" i="4"/>
  <c r="J51" i="4" s="1"/>
  <c r="H15" i="4"/>
  <c r="H62" i="4" s="1"/>
  <c r="H15" i="10"/>
  <c r="J15" i="10" s="1"/>
  <c r="H16" i="10"/>
  <c r="J16" i="10" s="1"/>
  <c r="H17" i="10"/>
  <c r="J17" i="10" s="1"/>
  <c r="H18" i="10"/>
  <c r="J18" i="10" s="1"/>
  <c r="H19" i="10"/>
  <c r="J19" i="10" s="1"/>
  <c r="H20" i="10"/>
  <c r="J20" i="10" s="1"/>
  <c r="H21" i="10"/>
  <c r="J21" i="10" s="1"/>
  <c r="H22" i="10"/>
  <c r="J22" i="10" s="1"/>
  <c r="H26" i="10"/>
  <c r="J26" i="10" s="1"/>
  <c r="H27" i="10"/>
  <c r="J27" i="10" s="1"/>
  <c r="H30" i="10"/>
  <c r="J30" i="10" s="1"/>
  <c r="H31" i="10"/>
  <c r="J31" i="10" s="1"/>
  <c r="H38" i="10"/>
  <c r="J38" i="10" s="1"/>
  <c r="H39" i="10"/>
  <c r="J39" i="10" s="1"/>
  <c r="H41" i="10"/>
  <c r="J41" i="10" s="1"/>
  <c r="H43" i="10"/>
  <c r="J43" i="10" s="1"/>
  <c r="H44" i="10"/>
  <c r="J44" i="10" s="1"/>
  <c r="H47" i="10"/>
  <c r="J47" i="10" s="1"/>
  <c r="H16" i="23"/>
  <c r="J16" i="23" s="1"/>
  <c r="H19" i="23"/>
  <c r="J19" i="23" s="1"/>
  <c r="H15" i="23"/>
  <c r="J15" i="23" s="1"/>
  <c r="H17" i="11"/>
  <c r="J17" i="11" s="1"/>
  <c r="H18" i="11"/>
  <c r="J18" i="11" s="1"/>
  <c r="H19" i="11"/>
  <c r="J19" i="11" s="1"/>
  <c r="H21" i="11"/>
  <c r="J21" i="11" s="1"/>
  <c r="H22" i="11"/>
  <c r="J22" i="11" s="1"/>
  <c r="H23" i="11"/>
  <c r="J23" i="11" s="1"/>
  <c r="H24" i="11"/>
  <c r="J24" i="11" s="1"/>
  <c r="H25" i="11"/>
  <c r="J25" i="11" s="1"/>
  <c r="H26" i="11"/>
  <c r="J26" i="11" s="1"/>
  <c r="H28" i="11"/>
  <c r="J28" i="11" s="1"/>
  <c r="H29" i="11"/>
  <c r="J29" i="11" s="1"/>
  <c r="H32" i="11"/>
  <c r="J32" i="11" s="1"/>
  <c r="H36" i="11"/>
  <c r="J36" i="11" s="1"/>
  <c r="H37" i="11"/>
  <c r="J37" i="11" s="1"/>
  <c r="H40" i="11"/>
  <c r="J40" i="11" s="1"/>
  <c r="H41" i="11"/>
  <c r="J41" i="11" s="1"/>
  <c r="H42" i="11"/>
  <c r="J42" i="11" s="1"/>
  <c r="H43" i="11"/>
  <c r="J43" i="11" s="1"/>
  <c r="H44" i="11"/>
  <c r="J44" i="11" s="1"/>
  <c r="H45" i="11"/>
  <c r="J45" i="11" s="1"/>
  <c r="H46" i="11"/>
  <c r="J46" i="11" s="1"/>
  <c r="H47" i="11"/>
  <c r="J47" i="11" s="1"/>
  <c r="H48" i="11"/>
  <c r="J48" i="11" s="1"/>
  <c r="H49" i="11"/>
  <c r="J49" i="11" s="1"/>
  <c r="H15" i="11"/>
  <c r="J15" i="11" s="1"/>
  <c r="M188" i="13"/>
  <c r="H188" i="13"/>
  <c r="J188" i="13" s="1"/>
  <c r="M187" i="13"/>
  <c r="H187" i="13"/>
  <c r="J187" i="13" s="1"/>
  <c r="M186" i="13"/>
  <c r="H186" i="13"/>
  <c r="J186" i="13" s="1"/>
  <c r="M184" i="13"/>
  <c r="H184" i="13"/>
  <c r="J184" i="13" s="1"/>
  <c r="M183" i="13"/>
  <c r="H183" i="13"/>
  <c r="J183" i="13" s="1"/>
  <c r="H174" i="13"/>
  <c r="J174" i="13" s="1"/>
  <c r="H170" i="13"/>
  <c r="J170" i="13" s="1"/>
  <c r="H159" i="13"/>
  <c r="J159" i="13" s="1"/>
  <c r="H153" i="13"/>
  <c r="J153" i="13" s="1"/>
  <c r="J57" i="13"/>
  <c r="H101" i="13"/>
  <c r="J101" i="13" s="1"/>
  <c r="H100" i="13"/>
  <c r="J100" i="13" s="1"/>
  <c r="H99" i="13"/>
  <c r="J99" i="13" s="1"/>
  <c r="H98" i="13"/>
  <c r="J98" i="13" s="1"/>
  <c r="H97" i="13"/>
  <c r="J97" i="13" s="1"/>
  <c r="H96" i="13"/>
  <c r="J96" i="13" s="1"/>
  <c r="H95" i="13"/>
  <c r="J95" i="13" s="1"/>
  <c r="M93" i="13"/>
  <c r="H93" i="13"/>
  <c r="J93" i="13" s="1"/>
  <c r="H75" i="13"/>
  <c r="J75" i="13" s="1"/>
  <c r="H154" i="13"/>
  <c r="J154" i="13" s="1"/>
  <c r="H152" i="13"/>
  <c r="J152" i="13" s="1"/>
  <c r="H151" i="13"/>
  <c r="J151" i="13" s="1"/>
  <c r="M150" i="13"/>
  <c r="H150" i="13"/>
  <c r="J150" i="13" s="1"/>
  <c r="H167" i="13"/>
  <c r="J167" i="13" s="1"/>
  <c r="H168" i="13"/>
  <c r="J168" i="13" s="1"/>
  <c r="H139" i="13"/>
  <c r="J139" i="13" s="1"/>
  <c r="H143" i="13"/>
  <c r="J143" i="13" s="1"/>
  <c r="H141" i="13"/>
  <c r="J141" i="13" s="1"/>
  <c r="H31" i="13"/>
  <c r="J31" i="13" s="1"/>
  <c r="H48" i="13"/>
  <c r="J48" i="13" s="1"/>
  <c r="M53" i="13"/>
  <c r="H53" i="13"/>
  <c r="J53" i="13" s="1"/>
  <c r="M127" i="13"/>
  <c r="H127" i="13"/>
  <c r="J127" i="13" s="1"/>
  <c r="H132" i="13"/>
  <c r="J132" i="13" s="1"/>
  <c r="H130" i="13"/>
  <c r="J130" i="13" s="1"/>
  <c r="H129" i="13"/>
  <c r="J129" i="13" s="1"/>
  <c r="H128" i="13"/>
  <c r="J128" i="13" s="1"/>
  <c r="J49" i="16"/>
  <c r="H49" i="16"/>
  <c r="H15" i="15"/>
  <c r="H19" i="15" s="1"/>
  <c r="J21" i="27"/>
  <c r="H21" i="27"/>
  <c r="J25" i="12"/>
  <c r="H25" i="12"/>
  <c r="J41" i="29"/>
  <c r="H41" i="29"/>
  <c r="J49" i="10"/>
  <c r="H49" i="10"/>
  <c r="I17" i="14"/>
  <c r="K17" i="14" s="1"/>
  <c r="I16" i="14"/>
  <c r="K16" i="14" s="1"/>
  <c r="H15" i="27"/>
  <c r="J15" i="27" s="1"/>
  <c r="M126" i="13"/>
  <c r="H126" i="13"/>
  <c r="J126" i="13" s="1"/>
  <c r="H176" i="13"/>
  <c r="J176" i="13" s="1"/>
  <c r="H68" i="13"/>
  <c r="J68" i="13" s="1"/>
  <c r="H14" i="13"/>
  <c r="J14" i="13" s="1"/>
  <c r="M14" i="13"/>
  <c r="H94" i="13"/>
  <c r="J94" i="13" s="1"/>
  <c r="H173" i="13"/>
  <c r="J173" i="13" s="1"/>
  <c r="H171" i="13"/>
  <c r="J171" i="13" s="1"/>
  <c r="H169" i="13"/>
  <c r="J169" i="13" s="1"/>
  <c r="H165" i="13"/>
  <c r="J165" i="13" s="1"/>
  <c r="M164" i="13"/>
  <c r="H164" i="13"/>
  <c r="J164" i="13" s="1"/>
  <c r="M158" i="13"/>
  <c r="H158" i="13"/>
  <c r="J158" i="13" s="1"/>
  <c r="H157" i="13"/>
  <c r="J157" i="13" s="1"/>
  <c r="H156" i="13"/>
  <c r="J156" i="13" s="1"/>
  <c r="M155" i="13"/>
  <c r="H155" i="13"/>
  <c r="J155" i="13" s="1"/>
  <c r="H149" i="13"/>
  <c r="J149" i="13" s="1"/>
  <c r="H148" i="13"/>
  <c r="J148" i="13" s="1"/>
  <c r="M147" i="13"/>
  <c r="H147" i="13"/>
  <c r="J147" i="13" s="1"/>
  <c r="H140" i="13"/>
  <c r="J140" i="13" s="1"/>
  <c r="H138" i="13"/>
  <c r="J138" i="13" s="1"/>
  <c r="H137" i="13"/>
  <c r="J137" i="13" s="1"/>
  <c r="H135" i="13"/>
  <c r="J135" i="13" s="1"/>
  <c r="M134" i="13"/>
  <c r="H134" i="13"/>
  <c r="J134" i="13" s="1"/>
  <c r="H125" i="13"/>
  <c r="J125" i="13" s="1"/>
  <c r="M124" i="13"/>
  <c r="H124" i="13"/>
  <c r="J124" i="13" s="1"/>
  <c r="H119" i="13"/>
  <c r="J119" i="13" s="1"/>
  <c r="M118" i="13"/>
  <c r="H118" i="13"/>
  <c r="J118" i="13" s="1"/>
  <c r="H104" i="13"/>
  <c r="J104" i="13" s="1"/>
  <c r="H103" i="13"/>
  <c r="J103" i="13" s="1"/>
  <c r="M74" i="13"/>
  <c r="H74" i="13"/>
  <c r="J74" i="13" s="1"/>
  <c r="H66" i="13"/>
  <c r="J66" i="13" s="1"/>
  <c r="M65" i="13"/>
  <c r="H65" i="13"/>
  <c r="J65" i="13" s="1"/>
  <c r="H59" i="13"/>
  <c r="J59" i="13" s="1"/>
  <c r="M58" i="13"/>
  <c r="H58" i="13"/>
  <c r="J58" i="13" s="1"/>
  <c r="H42" i="13"/>
  <c r="J42" i="13" s="1"/>
  <c r="M30" i="13"/>
  <c r="H30" i="13"/>
  <c r="J30" i="13" s="1"/>
  <c r="H15" i="13"/>
  <c r="J15" i="13" s="1"/>
  <c r="I15" i="14"/>
  <c r="K32" i="4" l="1"/>
  <c r="K15" i="14"/>
  <c r="I23" i="14"/>
  <c r="K23" i="14" s="1"/>
  <c r="J15" i="15"/>
  <c r="J19" i="15" s="1"/>
  <c r="J34" i="4"/>
  <c r="K43" i="4"/>
  <c r="J15" i="4"/>
  <c r="J62" i="4" s="1"/>
  <c r="J19" i="4"/>
  <c r="J16" i="4"/>
</calcChain>
</file>

<file path=xl/sharedStrings.xml><?xml version="1.0" encoding="utf-8"?>
<sst xmlns="http://schemas.openxmlformats.org/spreadsheetml/2006/main" count="3603" uniqueCount="815">
  <si>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</si>
  <si>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</si>
  <si>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</si>
  <si>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</si>
  <si>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</si>
  <si>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</si>
  <si>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</si>
  <si>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</si>
  <si>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</si>
  <si>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</si>
  <si>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</si>
  <si>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</si>
  <si>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</si>
  <si>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</si>
  <si>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</si>
  <si>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</si>
  <si>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</si>
  <si>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</si>
  <si>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</si>
  <si>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</si>
  <si>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</si>
  <si>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</si>
  <si>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</si>
  <si>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</si>
  <si>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</si>
  <si>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</si>
  <si>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</si>
  <si>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</si>
  <si>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</si>
  <si>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</si>
  <si>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</si>
  <si>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</si>
  <si>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</si>
  <si>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</si>
  <si>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</si>
  <si>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</si>
  <si>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</si>
  <si>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</si>
  <si>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</si>
  <si>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</si>
  <si>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</si>
  <si>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</si>
  <si>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</si>
  <si>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</si>
  <si>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</si>
  <si>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</si>
  <si>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</si>
  <si>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</si>
  <si>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</si>
  <si>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</si>
  <si>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</si>
  <si>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</si>
  <si>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</si>
  <si>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</si>
  <si>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</si>
  <si>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</si>
  <si>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</si>
  <si>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</si>
  <si>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</si>
  <si>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</si>
  <si>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</si>
  <si>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</si>
  <si>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</si>
  <si>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</si>
  <si>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</si>
  <si>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</si>
  <si>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</si>
  <si>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</si>
  <si>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</si>
  <si>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</si>
  <si>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</si>
  <si>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zelená</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</si>
  <si>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</si>
  <si>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</si>
  <si>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</si>
  <si>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</si>
  <si>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</si>
  <si>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Mlieko polotučné</t>
  </si>
  <si>
    <t>1,5% tuku, trvanlivé 1 L balenie</t>
  </si>
  <si>
    <t>Kuracie stehno kalibrované</t>
  </si>
  <si>
    <t xml:space="preserve">Kačacie stehná s kosťou a kožou </t>
  </si>
  <si>
    <t>Mrazená zelenina (podsviečková)</t>
  </si>
  <si>
    <t>Mrazená zelenina (bretánska)</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</si>
  <si>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</si>
  <si>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</si>
  <si>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</si>
  <si>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</si>
  <si>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</si>
  <si>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</si>
  <si>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</si>
  <si>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</si>
  <si>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</si>
  <si>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</si>
  <si>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</si>
  <si>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</si>
  <si>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</si>
  <si>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</si>
  <si>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</si>
  <si>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</si>
  <si>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</si>
  <si>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</si>
  <si>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</si>
  <si>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</si>
  <si>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</si>
  <si>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</si>
  <si>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</si>
  <si>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</si>
  <si>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</si>
  <si>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</si>
  <si>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</si>
  <si>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</si>
  <si>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</si>
  <si>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</si>
  <si>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</si>
  <si>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</si>
  <si>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</si>
  <si>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</si>
  <si>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</si>
  <si>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</si>
  <si>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</si>
  <si>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</si>
  <si>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</si>
  <si>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</si>
  <si>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</si>
  <si>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</si>
  <si>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</si>
  <si>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</si>
  <si>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</si>
  <si>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Jaternice ryžové</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</si>
  <si>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</si>
  <si>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</si>
  <si>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</si>
  <si>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</si>
  <si>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</si>
  <si>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</si>
  <si>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</si>
  <si>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</si>
  <si>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</si>
  <si>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</si>
  <si>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</si>
  <si>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</si>
  <si>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</si>
  <si>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</si>
  <si>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</si>
  <si>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</si>
  <si>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</si>
  <si>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</si>
  <si>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</si>
  <si>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</si>
  <si>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</si>
  <si>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</si>
  <si>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</si>
  <si>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</si>
  <si>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</si>
  <si>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Jablká, červené</t>
  </si>
  <si>
    <t>min.60-70g, Zloženie: pšeničná múka , cukor, rastlinné tuky (palmový, repkový),voda, droždie, soľ, vajcia,Plnka:  min 25% orechovej náplne</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</si>
  <si>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</si>
  <si>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</si>
  <si>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</si>
  <si>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</si>
  <si>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</si>
  <si>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</si>
  <si>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</si>
  <si>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</si>
  <si>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</si>
  <si>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</si>
  <si>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</si>
  <si>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</si>
  <si>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</si>
  <si>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dolný šál, mladý býk, kuchynská úprava</t>
  </si>
  <si>
    <t xml:space="preserve">Pagáč škvarkový </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</si>
  <si>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</si>
  <si>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</si>
  <si>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</si>
  <si>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</si>
  <si>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</si>
  <si>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</si>
  <si>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</si>
  <si>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</si>
  <si>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</si>
  <si>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</si>
  <si>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</si>
  <si>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</si>
  <si>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 črievku</t>
  </si>
  <si>
    <t>Margarín 1</t>
  </si>
  <si>
    <t>250 g balenie</t>
  </si>
  <si>
    <t>Tvaroh jemný termizovaný</t>
  </si>
  <si>
    <t>Tvaroh hrudkovitý</t>
  </si>
  <si>
    <t>Bryndza</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</si>
  <si>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</si>
  <si>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</si>
  <si>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</si>
  <si>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</si>
  <si>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</si>
  <si>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</si>
  <si>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</si>
  <si>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</si>
  <si>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</si>
  <si>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</si>
  <si>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</si>
  <si>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</si>
  <si>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</si>
  <si>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</si>
  <si>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 xml:space="preserve">Pirohy 2 </t>
  </si>
  <si>
    <t>Mrazená zelenina polievková</t>
  </si>
  <si>
    <t>varený zemiak, múka, soľ, bez konzervantov</t>
  </si>
  <si>
    <t>Kolienka semolinové, malé</t>
  </si>
  <si>
    <t xml:space="preserve">Niťovky </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</si>
  <si>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</si>
  <si>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</si>
  <si>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</si>
  <si>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</si>
  <si>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</si>
  <si>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</si>
  <si>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</si>
  <si>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</si>
  <si>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</si>
  <si>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</si>
  <si>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</si>
  <si>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</si>
  <si>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</si>
  <si>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</si>
  <si>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</si>
  <si>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</si>
  <si>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</si>
  <si>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</si>
  <si>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</si>
  <si>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</si>
  <si>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ČAJ</t>
  </si>
  <si>
    <t>Čaj čierny</t>
  </si>
  <si>
    <t xml:space="preserve">Čaj ovocný </t>
  </si>
  <si>
    <t xml:space="preserve">Čaj zelený </t>
  </si>
  <si>
    <t>KÁVA</t>
  </si>
  <si>
    <t xml:space="preserve">Džem ovocný s kúskami ovocia rôzne príchute min.  4kg   </t>
  </si>
  <si>
    <t xml:space="preserve">Med včelí </t>
  </si>
  <si>
    <t>Med včelí</t>
  </si>
  <si>
    <t>min. 3 rôzne príchute, samostatné porcie min. 15 g - max. 20 g</t>
  </si>
  <si>
    <t>porcovaný, cca 20 g (+- 5%), zmes medov z EU</t>
  </si>
  <si>
    <t>min. 500 g - max. 1000 g, zmes medov z EU,</t>
  </si>
  <si>
    <t xml:space="preserve">Džús </t>
  </si>
  <si>
    <t>rôzne príchute min. 99% objem min. 200 ml - max. 250 ml</t>
  </si>
  <si>
    <t>Džús, porcia</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</si>
  <si>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</si>
  <si>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</si>
  <si>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</si>
  <si>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</si>
  <si>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</si>
  <si>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</si>
  <si>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</si>
  <si>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</si>
  <si>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</si>
  <si>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</si>
  <si>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</si>
  <si>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</si>
  <si>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</si>
  <si>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Červená repa 2</t>
  </si>
  <si>
    <t>Fazuľa biela</t>
  </si>
  <si>
    <t>sterilizovaná biela fazuľa v slanom náleve, gastrobalenie  max. 3 000g</t>
  </si>
  <si>
    <t>Cícer</t>
  </si>
  <si>
    <t>Oblátka 1</t>
  </si>
  <si>
    <t>Oblátka 2</t>
  </si>
  <si>
    <t xml:space="preserve">Perník </t>
  </si>
  <si>
    <t>perník s ovocnou náplňou v tmavej tukovej poleve. Hmotnosť obsahu min. 55g - 65 g, minimálne 3 rôzne príchute</t>
  </si>
  <si>
    <t>Instantné droždie</t>
  </si>
  <si>
    <t>max. 10 g balenie</t>
  </si>
  <si>
    <t>Krém  na dukátové buchty v prášku</t>
  </si>
  <si>
    <t>Suchá strakatá/farebná fazuľa</t>
  </si>
  <si>
    <t>SÓJA</t>
  </si>
  <si>
    <t xml:space="preserve">Syr Tofu biele </t>
  </si>
  <si>
    <t xml:space="preserve">Syr Tofu údené </t>
  </si>
  <si>
    <t>Kečup sladký  1</t>
  </si>
  <si>
    <t>Ananásový kompót kúsky</t>
  </si>
  <si>
    <t>Broskyňový kompót polené 2</t>
  </si>
  <si>
    <t xml:space="preserve">Kompót slivky odkôstkované polené </t>
  </si>
  <si>
    <t>KORENIE</t>
  </si>
  <si>
    <t>Guľášové korenie 1</t>
  </si>
  <si>
    <t>Čierne mleté</t>
  </si>
  <si>
    <t>Grilovacie 1</t>
  </si>
  <si>
    <t>Korenie kura 7 bylín</t>
  </si>
  <si>
    <t>Korenie pečené kura</t>
  </si>
  <si>
    <t>max. 20 g balenie</t>
  </si>
  <si>
    <t>Paprika mletá sladká 1</t>
  </si>
  <si>
    <t>min. 900 g</t>
  </si>
  <si>
    <t>Lúpačka lekvárová min. 60 g</t>
  </si>
  <si>
    <t>Lúpačka orechová min. 60 g</t>
  </si>
  <si>
    <t xml:space="preserve">Lúpačka maková </t>
  </si>
  <si>
    <t>min. 50 g</t>
  </si>
  <si>
    <t>kaiserka biela, tmavá</t>
  </si>
  <si>
    <t>min. 60 g</t>
  </si>
  <si>
    <t>Lúpačka tvarohová</t>
  </si>
  <si>
    <t>Právna forma:  rozpočtová organizácia</t>
  </si>
  <si>
    <t xml:space="preserve">Jemná saláma </t>
  </si>
  <si>
    <t>min. 60%  mäsa</t>
  </si>
  <si>
    <t>min. 85% mäsa</t>
  </si>
  <si>
    <t>min. 80% mäsa</t>
  </si>
  <si>
    <t>Slanina sedliacka údená</t>
  </si>
  <si>
    <t>Klobása bravčová údená</t>
  </si>
  <si>
    <t>Tlačenka bravčová</t>
  </si>
  <si>
    <t>Tlačenka hydinová</t>
  </si>
  <si>
    <t>Údené mäso bez kosti (karé, stehno, krkovička)</t>
  </si>
  <si>
    <t xml:space="preserve">Kuracie prsia </t>
  </si>
  <si>
    <t>morčacie prsia bez kosti a kože,mrazené porcie, 2 kg balenie</t>
  </si>
  <si>
    <t>obsah mrkva, zeler, petržlen, kocky, 2,5 kg balenie</t>
  </si>
  <si>
    <t>obsah mrkva,fazuľka,hrášok,karfiol, 2,5 kg balenie, kocky</t>
  </si>
  <si>
    <t>Mrazená zelenina  (mexická)</t>
  </si>
  <si>
    <t>Marhuľový kompót polené</t>
  </si>
  <si>
    <t xml:space="preserve"> I. trieda kvality, min. 500 g - max. 1 000 g</t>
  </si>
  <si>
    <t>Strukoviny mix suché</t>
  </si>
  <si>
    <t>vrecúško min. 1,5g - max. 2 g, balenie 30 g</t>
  </si>
  <si>
    <t>bal.</t>
  </si>
  <si>
    <t>vrecúško min. 1,5g - max. 2 g, balenie 40 g</t>
  </si>
  <si>
    <t>vrecúško min. 1,5g - max. 2 g, 40 g balenie</t>
  </si>
  <si>
    <t>Čaj bilinný</t>
  </si>
  <si>
    <t>Minerálna voda stolová jemne sýtená 1,5 L - 2 l</t>
  </si>
  <si>
    <t xml:space="preserve"> balenie min. 1,5  - 2 l</t>
  </si>
  <si>
    <t>Minerálna voda stolová jemne sýtená 1,5 L - 2 l ochutená</t>
  </si>
  <si>
    <t xml:space="preserve"> minimálne 3 príchute, balenie min. 1,5  - 2 l</t>
  </si>
  <si>
    <t>Instantný kakaový nápoj</t>
  </si>
  <si>
    <t>minimálne 3 príchute v ponuke, gastrobalenie min. 4 kg</t>
  </si>
  <si>
    <t xml:space="preserve">Džem ovocný s kúskami ovocia rôzne príchute min.  300- 500 g   </t>
  </si>
  <si>
    <t>minimálne 3 príchute v ponuke, balenie 300 - 500 g</t>
  </si>
  <si>
    <t>Slivkový lekvár</t>
  </si>
  <si>
    <t>bal. max 4 kg</t>
  </si>
  <si>
    <t>tenké krehké pečivo z nekysnutého cesta, plnená, obsah 45-50 g, rôzne náplne (oriešková, čokoládová, vanilková ....)</t>
  </si>
  <si>
    <t>1 kg balenie</t>
  </si>
  <si>
    <t>min. 160g balenie - max. 180 g</t>
  </si>
  <si>
    <t>Syr Tofu biely</t>
  </si>
  <si>
    <t>bal. 125 g</t>
  </si>
  <si>
    <t>Cereálie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</si>
  <si>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</si>
  <si>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</si>
  <si>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</si>
  <si>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</si>
  <si>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</si>
  <si>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</si>
  <si>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</si>
  <si>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</si>
  <si>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</si>
  <si>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</si>
  <si>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</si>
  <si>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</si>
  <si>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</si>
  <si>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</si>
  <si>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</si>
  <si>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</si>
  <si>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 xml:space="preserve">Smotana pochúťková kyslá </t>
  </si>
  <si>
    <t>Šalát lahôdkový parížsky, vlašský</t>
  </si>
  <si>
    <t xml:space="preserve">bal. 140 g </t>
  </si>
  <si>
    <t xml:space="preserve">Treska v majonéze </t>
  </si>
  <si>
    <t xml:space="preserve">Podiel rýb min. 45%, 140 g  </t>
  </si>
  <si>
    <t xml:space="preserve">Tvaroh hrudkovitý voľný </t>
  </si>
  <si>
    <t xml:space="preserve">Jogurt smotanový, rôzne príchute  </t>
  </si>
  <si>
    <t>Držky mrazené</t>
  </si>
  <si>
    <t>balenie do 500 g</t>
  </si>
  <si>
    <t>rastlinná tuková nátierka so zníženým obsahom tuku (45%), Hera alebo ekvivalent, balenie min. 250 g</t>
  </si>
  <si>
    <t>Škvarky chladené</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</si>
  <si>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</si>
  <si>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</si>
  <si>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</si>
  <si>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</si>
  <si>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</si>
  <si>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DŽÚSY,SIRUPY</t>
  </si>
  <si>
    <t>Domov MÁRIE</t>
  </si>
  <si>
    <t xml:space="preserve">Obchodné meno uchádzača: Domov MÁRIE </t>
  </si>
  <si>
    <t>Sídlo uchádzača:  Špitálska 3, 969 01 Banská Štiavnica</t>
  </si>
  <si>
    <t>IČO:  00647926</t>
  </si>
  <si>
    <t xml:space="preserve">e-mail:  riaditel@domovmarie.sk </t>
  </si>
  <si>
    <t>telefonický kontakt: 0903 266 212</t>
  </si>
  <si>
    <t xml:space="preserve">roztierateľný tavený syr, zloženie: syry, voda,rast.oleje/maslo, mlieko, sušená srvátka, min. obsah tuku 50%, sušina min. 40%, bal 100 g </t>
  </si>
  <si>
    <t>Pasterizovaná smotana, obsah tuku 33 %, bal. 250ml</t>
  </si>
  <si>
    <t xml:space="preserve">min. 3 kg </t>
  </si>
  <si>
    <t xml:space="preserve">ovčie a kravské mlieko, gastrobalenie min. 1 kg </t>
  </si>
  <si>
    <t xml:space="preserve">ovčie a kravské mlieko, gastrobalenie min. 125g </t>
  </si>
  <si>
    <t xml:space="preserve">Bryndza </t>
  </si>
  <si>
    <t>gastrobalenie min. 150 g/3ks, roztierateľný tavený syr  s príchuťou smotanale, šunka, zloženie: syry, voda,rast.oleje/maslo, mlieko, sušená srvátka, min. obsah tuku 50%, sušina min. 40%</t>
  </si>
  <si>
    <t xml:space="preserve">Tavený syr kocky </t>
  </si>
  <si>
    <t xml:space="preserve">syrová nátierka </t>
  </si>
  <si>
    <t xml:space="preserve"> smotana, sušené mlieko, sušená srvátka, zemiakový škrob, jedlá soľ 0,5% hm, bez konzervantov, obsah tuku min. 31 %, bal 130 g príchuť oštiepková, paranicová </t>
  </si>
  <si>
    <t xml:space="preserve">zakysanka </t>
  </si>
  <si>
    <t>zakysanka bal 200ml</t>
  </si>
  <si>
    <t xml:space="preserve">plesnivý syr </t>
  </si>
  <si>
    <t xml:space="preserve">Majolenka </t>
  </si>
  <si>
    <t>225ml</t>
  </si>
  <si>
    <t xml:space="preserve">tatarská omáčka </t>
  </si>
  <si>
    <t>bal 5kg</t>
  </si>
  <si>
    <t>mliečny puding</t>
  </si>
  <si>
    <t>bal 200ml</t>
  </si>
  <si>
    <t xml:space="preserve">mliečny dezert tvarohový </t>
  </si>
  <si>
    <t>bal 80g</t>
  </si>
  <si>
    <t xml:space="preserve">Mlieko ochutené </t>
  </si>
  <si>
    <t xml:space="preserve">bal 250ml </t>
  </si>
  <si>
    <t>obsah mliečneho tuku min. 3,5%, v ponuke minimálne 3 rôzne príchute, ochucujúca zložka 15%, min 125g - 150 g</t>
  </si>
  <si>
    <t xml:space="preserve">Domov MÁRIE </t>
  </si>
  <si>
    <t>Obchodné meno uchádzača: Domov MÁRIE</t>
  </si>
  <si>
    <t>Sídlo uchádzača:Špitálska 3, 969 01 Banská Štiavnica</t>
  </si>
  <si>
    <t>bravčové plece b.k.</t>
  </si>
  <si>
    <t xml:space="preserve">bravčový bôčik b.k. </t>
  </si>
  <si>
    <t xml:space="preserve">bravčové kože </t>
  </si>
  <si>
    <t xml:space="preserve">bravčové nôžky </t>
  </si>
  <si>
    <t>Hovädzie stehno  predné b.k.</t>
  </si>
  <si>
    <t xml:space="preserve">Hovädzie zadné b.k. </t>
  </si>
  <si>
    <t>hôvädzie kosti na polievku</t>
  </si>
  <si>
    <t xml:space="preserve">mladý býk, kuchynská úprava </t>
  </si>
  <si>
    <t xml:space="preserve"> kuchynská úprava</t>
  </si>
  <si>
    <t>Pečeňový syr</t>
  </si>
  <si>
    <t xml:space="preserve">gril klobása </t>
  </si>
  <si>
    <t xml:space="preserve">anglická slanina </t>
  </si>
  <si>
    <t xml:space="preserve">prešovský kabanos </t>
  </si>
  <si>
    <t xml:space="preserve">moravské mäso </t>
  </si>
  <si>
    <t xml:space="preserve">debrecínska šunka </t>
  </si>
  <si>
    <t xml:space="preserve">masť </t>
  </si>
  <si>
    <t xml:space="preserve">bal.5kg </t>
  </si>
  <si>
    <t xml:space="preserve">lalok varený paprikový </t>
  </si>
  <si>
    <t>cestoviny sušené semolinové,  balenie  200 - 500 g</t>
  </si>
  <si>
    <t>8-vaječná cestovina, balenie 250 g</t>
  </si>
  <si>
    <t xml:space="preserve">semolinové sušené cestoviny, gastrobalenie max. 500g </t>
  </si>
  <si>
    <t>sušené semolinové cestovíny, gastrobalenie 500g</t>
  </si>
  <si>
    <t>semolinové cestoviny, gastrobalenie 500g</t>
  </si>
  <si>
    <t>8-vaječné, tenké, 200-500g</t>
  </si>
  <si>
    <t xml:space="preserve">sušené semolinové cestoviny, gastrobalenie 400g-500g </t>
  </si>
  <si>
    <t>sušené cestoviny, semolinová,  400g</t>
  </si>
  <si>
    <t>cestoviny, balenie 500 g</t>
  </si>
  <si>
    <t xml:space="preserve">semolinové, balenie max. 400 g </t>
  </si>
  <si>
    <t xml:space="preserve">semolinové, gastrobalenie 200g- 500 g </t>
  </si>
  <si>
    <t>tenké krehké pečivo z nekysnutého cesta,plnená, obsah 18 g, rôzne náplne (oriešková, čokoládová, vanilková ....)</t>
  </si>
  <si>
    <t xml:space="preserve">croisant </t>
  </si>
  <si>
    <t>45g-50g</t>
  </si>
  <si>
    <t>čoko piškota</t>
  </si>
  <si>
    <t>40g</t>
  </si>
  <si>
    <t xml:space="preserve">Džem extra porcie DIA </t>
  </si>
  <si>
    <t>bal. 440 g</t>
  </si>
  <si>
    <t xml:space="preserve">džem DIA </t>
  </si>
  <si>
    <t>230g</t>
  </si>
  <si>
    <t>min. 3 rôzne príchute v ponuke, min. 0,75l balenie</t>
  </si>
  <si>
    <t>obsah kakaového masla min. 10%, balenie 100  g</t>
  </si>
  <si>
    <t xml:space="preserve">kávovina melta </t>
  </si>
  <si>
    <t>500g</t>
  </si>
  <si>
    <t xml:space="preserve">káva bez cofeínu </t>
  </si>
  <si>
    <t xml:space="preserve">200 g Caro alebo ekvivalent </t>
  </si>
  <si>
    <t xml:space="preserve"> I. trieda kvality,  min. 500 g </t>
  </si>
  <si>
    <t xml:space="preserve"> I. trieda kvality,  min. 500g </t>
  </si>
  <si>
    <t xml:space="preserve"> I. trieda kvality, 500 g </t>
  </si>
  <si>
    <t xml:space="preserve">hrach, fazuľa, šošovica, balenie 500 g </t>
  </si>
  <si>
    <t xml:space="preserve">hrach suchý </t>
  </si>
  <si>
    <t>I. trieda kvality, balenie500 g</t>
  </si>
  <si>
    <t>spracovaná zelenina, pretlaky jednodruhové, s podielom pridaného cukru, zahustené, chemicky konzervované. Hmotnosť obsahu  900g</t>
  </si>
  <si>
    <t>spracovaná zelenina, pretlaky jednodruhové, s podielom pridaného cukru, zahustené, chemicky konzervované. Hmotnosť obsahu  300g</t>
  </si>
  <si>
    <t xml:space="preserve">horčica kremžská bez chemickej konzervácie </t>
  </si>
  <si>
    <t>Zloženie: pitná voda, horčicové semeno,ocot kvasný liehový, cukor, jedlá soľ, kukurma, výťažok korenín. Balenie: 1000g - pohár</t>
  </si>
  <si>
    <t xml:space="preserve">kompót ovocný kokteil </t>
  </si>
  <si>
    <t xml:space="preserve">kompót jablko strúhaný </t>
  </si>
  <si>
    <t xml:space="preserve"> Zloženie: jablko, pitná voda, cukor, regulátor kyslosti: kyselina citrónová, služovadlo: chlorid vápenatý, farbivo: košenila. Hmotnosť obsahu 3200g</t>
  </si>
  <si>
    <t xml:space="preserve">kompót DIA </t>
  </si>
  <si>
    <t xml:space="preserve"> Zloženie: slivky, pitná voda, cukor, regulátor kyslosti: kyselina citrónová, služovadlo: chlorid vápenatý, farbivo: košenila.Balenie: min. 720g</t>
  </si>
  <si>
    <t xml:space="preserve"> Zloženie: slivky, pitná voda, cukor, regulátor kyslosti: kyselina citrónová, služovadlo: chlorid vápenatý, farbivo: košenila.Balenie: min. 3500g</t>
  </si>
  <si>
    <t>bal.20 g</t>
  </si>
  <si>
    <t>Zloženie: soľ, paprika sladká, škrob kukuričný, cibuľa, rasca, korenie čierne, cesnak, cukor, zvýrazňovač chutí, protihrudkujúca látka, muškátový orech. Balenie: -50g</t>
  </si>
  <si>
    <t>balenie 50 g</t>
  </si>
  <si>
    <t>balenie min. 50g</t>
  </si>
  <si>
    <t>paprika sladká sušená mletá, 40 g balenie</t>
  </si>
  <si>
    <t>škorica mletá 20g</t>
  </si>
  <si>
    <t xml:space="preserve">bazalka </t>
  </si>
  <si>
    <t>balenie 9g</t>
  </si>
  <si>
    <t>sypké ochucovadlo, bez glutamanu,  dehydratovaný výrobok, morská soľ min.49 %, sušená zelenina min.32 % , balenie 500g</t>
  </si>
  <si>
    <t>balenie 60g</t>
  </si>
  <si>
    <t xml:space="preserve">bujón zeleninový, hovädzí, slepačí </t>
  </si>
  <si>
    <t>Cukor trstinovy</t>
  </si>
  <si>
    <t>min. 1kg</t>
  </si>
  <si>
    <t>struhana 3500g</t>
  </si>
  <si>
    <t xml:space="preserve">bujón údený </t>
  </si>
  <si>
    <t>hmotnosť 1000g</t>
  </si>
  <si>
    <t xml:space="preserve">bobkový list </t>
  </si>
  <si>
    <t>balenie 10g</t>
  </si>
  <si>
    <t xml:space="preserve">korenie celé čierne </t>
  </si>
  <si>
    <t>balenie 20g</t>
  </si>
  <si>
    <t xml:space="preserve">korenie nové celé </t>
  </si>
  <si>
    <t>balenie 15g</t>
  </si>
  <si>
    <t xml:space="preserve">chili korenie </t>
  </si>
  <si>
    <t xml:space="preserve">korenie kari </t>
  </si>
  <si>
    <t xml:space="preserve">korenie americké zemiaky </t>
  </si>
  <si>
    <t>balenie 30g</t>
  </si>
  <si>
    <t xml:space="preserve">kôpor sušený </t>
  </si>
  <si>
    <t xml:space="preserve">pažítka </t>
  </si>
  <si>
    <t>balenie 5g</t>
  </si>
  <si>
    <t xml:space="preserve">oregáno </t>
  </si>
  <si>
    <t>balenie 7g</t>
  </si>
  <si>
    <t xml:space="preserve">polievkové korenie tekuté </t>
  </si>
  <si>
    <t>balenie 0,9kg</t>
  </si>
  <si>
    <t>ryby v paradajkovej omáčke  EO</t>
  </si>
  <si>
    <t>bal .125g</t>
  </si>
  <si>
    <t>Sardinky v oleji EO</t>
  </si>
  <si>
    <t xml:space="preserve">ryby v zelenine EO </t>
  </si>
  <si>
    <t>bal.115g</t>
  </si>
  <si>
    <t xml:space="preserve">tuniak v oleji kúsky EO </t>
  </si>
  <si>
    <t>bal.80g</t>
  </si>
  <si>
    <t xml:space="preserve">bal. 115g </t>
  </si>
  <si>
    <t>tresčia pečeň EO</t>
  </si>
  <si>
    <t>zelenina viacdruhová v korenenom sladkokyslom náleve s cukrom a sladidlom, sterilizovaná. Hmotnosť obsahu min. 3500g.</t>
  </si>
  <si>
    <t>Červená repa strúhaná  1</t>
  </si>
  <si>
    <t>kocky,  bal.660g</t>
  </si>
  <si>
    <t>zelenina viacdruhová v korenenom sladkokyslom náleve s cukrom a sladidlom, sterilizovaná. Hmotnosť obsahu min. 650g.</t>
  </si>
  <si>
    <t>uhorky 7- 9 cm v korenenom sladkokyslom náleve s cukrom a sladidlom. Hmotnosť obsahu min. 7-9cm, 3500 g</t>
  </si>
  <si>
    <t>uhorky 7- 9 cm v korenenom sladkokyslom náleve s cukrom a sladidlom. Hmotnosť obsahu min. 7-9cm, 680g</t>
  </si>
  <si>
    <t>šampiňóny krájané - konzervované huby v mierne slanom náleve, sterilizované. Hmotnosť obsahu 2550g.</t>
  </si>
  <si>
    <t>gastrobalenie min. 700g</t>
  </si>
  <si>
    <t xml:space="preserve">paradajkový pretlak </t>
  </si>
  <si>
    <t>balenie 400g</t>
  </si>
  <si>
    <t xml:space="preserve">paprika sterilizovaná kápia, rezy </t>
  </si>
  <si>
    <t>bal 340g</t>
  </si>
  <si>
    <t>bal 680g</t>
  </si>
  <si>
    <t xml:space="preserve">hrášok sterilizovaný </t>
  </si>
  <si>
    <t>bal.700g</t>
  </si>
  <si>
    <t>bal. 400g</t>
  </si>
  <si>
    <t xml:space="preserve">kapusta kvasená  sterilizovaná </t>
  </si>
  <si>
    <t>bal. 650g</t>
  </si>
  <si>
    <t>Rôzne druhy, balenie 115g</t>
  </si>
  <si>
    <t>Mäsový výrobok konzerva - sterizlizované EO</t>
  </si>
  <si>
    <t xml:space="preserve">lunsch </t>
  </si>
  <si>
    <t xml:space="preserve"> balenie 180g</t>
  </si>
  <si>
    <t xml:space="preserve"> balenie 400 g</t>
  </si>
  <si>
    <t xml:space="preserve">bravčové mäso </t>
  </si>
  <si>
    <t xml:space="preserve"> balenie 180 g</t>
  </si>
  <si>
    <t xml:space="preserve">sójová omáčka </t>
  </si>
  <si>
    <t>bal.160ml</t>
  </si>
  <si>
    <t xml:space="preserve">ks </t>
  </si>
  <si>
    <t xml:space="preserve">worcestrová omáčka </t>
  </si>
  <si>
    <t xml:space="preserve">ovsené vločky </t>
  </si>
  <si>
    <t>bal.400g</t>
  </si>
  <si>
    <t>krúpy jačmenné č. 7</t>
  </si>
  <si>
    <t>bal.500g</t>
  </si>
  <si>
    <t xml:space="preserve">detská výživa </t>
  </si>
  <si>
    <t xml:space="preserve">bal.190g rôzne príchute </t>
  </si>
  <si>
    <t xml:space="preserve">detská výživa bez cukru DIA </t>
  </si>
  <si>
    <t xml:space="preserve">sušené huby </t>
  </si>
  <si>
    <t xml:space="preserve">citrónová šťava </t>
  </si>
  <si>
    <t>bal. 1000ml</t>
  </si>
  <si>
    <t xml:space="preserve">chreň </t>
  </si>
  <si>
    <t>bal. 160g</t>
  </si>
  <si>
    <t xml:space="preserve">cesnaková pasta </t>
  </si>
  <si>
    <t>bal.800g</t>
  </si>
  <si>
    <t xml:space="preserve">strúhanka rožková </t>
  </si>
  <si>
    <t>bal. 500g penam alebo ekvivalent</t>
  </si>
  <si>
    <t xml:space="preserve">rastlinný roztierateľný tuk, obsah tuku 60% bal. 400  g rama </t>
  </si>
  <si>
    <t xml:space="preserve">čokoláda DIA </t>
  </si>
  <si>
    <t>bal.50g</t>
  </si>
  <si>
    <t xml:space="preserve">čokoláda </t>
  </si>
  <si>
    <t>bal. 100g</t>
  </si>
  <si>
    <t xml:space="preserve">oblátka 4 DIA </t>
  </si>
  <si>
    <t xml:space="preserve">vianočné oplátky </t>
  </si>
  <si>
    <t>balenie 55g</t>
  </si>
  <si>
    <t>telefonický kontakt: 0909 266 212</t>
  </si>
  <si>
    <t xml:space="preserve">Osie hniezdo škoricové, makové, orechové </t>
  </si>
  <si>
    <t>min. 20 % bravčových škvariek, min. 84 g</t>
  </si>
  <si>
    <t>minimálne 84 g</t>
  </si>
  <si>
    <t xml:space="preserve">pizza slimák </t>
  </si>
  <si>
    <t>min. 90 g</t>
  </si>
  <si>
    <t xml:space="preserve">vianočka DIA </t>
  </si>
  <si>
    <t>min. 200 gr.</t>
  </si>
  <si>
    <t xml:space="preserve">min. 90g </t>
  </si>
  <si>
    <t xml:space="preserve">žemľa viaczrnná </t>
  </si>
  <si>
    <t>min .90g</t>
  </si>
  <si>
    <t xml:space="preserve">žemľa grahámová </t>
  </si>
  <si>
    <t>min. 90g</t>
  </si>
  <si>
    <t xml:space="preserve">rožok mama - mia </t>
  </si>
  <si>
    <t>min. 60g</t>
  </si>
  <si>
    <t xml:space="preserve">závin plnený sladký </t>
  </si>
  <si>
    <t xml:space="preserve">min. 280g, náplň: tvarohový, makový, kakový, orechový </t>
  </si>
  <si>
    <t xml:space="preserve">bábovka </t>
  </si>
  <si>
    <t xml:space="preserve">bábovka DIA </t>
  </si>
  <si>
    <t xml:space="preserve">min. 400g, mramorová, pomarančová, ovocná </t>
  </si>
  <si>
    <t>min. 200 g</t>
  </si>
  <si>
    <t xml:space="preserve">croisant s kúskami čokolády </t>
  </si>
  <si>
    <t>min.80g</t>
  </si>
  <si>
    <t xml:space="preserve">cesnakový uzol </t>
  </si>
  <si>
    <t>min. 75g</t>
  </si>
  <si>
    <t xml:space="preserve">anglický rožok </t>
  </si>
  <si>
    <t>min. 70g</t>
  </si>
  <si>
    <t xml:space="preserve">mačacia hlava </t>
  </si>
  <si>
    <t>min. 50g</t>
  </si>
  <si>
    <t xml:space="preserve">opekance vianočné </t>
  </si>
  <si>
    <t>min. 500g - 1000g</t>
  </si>
  <si>
    <t>droždie čerstvé</t>
  </si>
  <si>
    <t>min.1000g</t>
  </si>
  <si>
    <t xml:space="preserve">šalát ľadový </t>
  </si>
  <si>
    <t>I. TRIEDA hmotnosť obsahu min. 100g</t>
  </si>
  <si>
    <t xml:space="preserve">kapusta čínska </t>
  </si>
  <si>
    <t xml:space="preserve">I. TRIEDA,  vážené </t>
  </si>
  <si>
    <t xml:space="preserve">petržlen </t>
  </si>
  <si>
    <t xml:space="preserve">kaleráb </t>
  </si>
  <si>
    <t xml:space="preserve">zeler </t>
  </si>
  <si>
    <t>mrkva</t>
  </si>
  <si>
    <t xml:space="preserve">karfiol </t>
  </si>
  <si>
    <t>pór</t>
  </si>
  <si>
    <t xml:space="preserve">cibuľa ľahôdková viazanička </t>
  </si>
  <si>
    <t xml:space="preserve">reďkovka červená </t>
  </si>
  <si>
    <t xml:space="preserve">marhule </t>
  </si>
  <si>
    <t xml:space="preserve">mandarinky </t>
  </si>
  <si>
    <t xml:space="preserve">grep biely </t>
  </si>
  <si>
    <t xml:space="preserve">melón žltý </t>
  </si>
  <si>
    <t xml:space="preserve">slivky veľké </t>
  </si>
  <si>
    <t xml:space="preserve">jahody </t>
  </si>
  <si>
    <t xml:space="preserve"> bal. max. do 220g, MR gastro </t>
  </si>
  <si>
    <t xml:space="preserve">bez tuku a kože,  nesolené, 100% mäsa, trieda kvality A, slovenské </t>
  </si>
  <si>
    <t>kalibrované, bal. max. do 250g, bez glazúrovania, bez masírovania vodou MR</t>
  </si>
  <si>
    <t xml:space="preserve">sliepka polená ťažká </t>
  </si>
  <si>
    <t>bal. 1,0 - 2,0kg</t>
  </si>
  <si>
    <t>kuracia pečienka hlbokomrazená, trieda kvality A</t>
  </si>
  <si>
    <t xml:space="preserve">bal. 0,5-1,0 kg </t>
  </si>
  <si>
    <t>min. podiel mäsa 100%, bal. 150g, filé z treskovitých rýb porcie Gastro z PBO bez glazúr a pridaných látok, nemleté</t>
  </si>
  <si>
    <t>predvarené, krájané, balenie 1 kg</t>
  </si>
  <si>
    <t xml:space="preserve">brokolica mrazená </t>
  </si>
  <si>
    <t>hlbokomrazená, hmotnosť obsahu (min. 350g  ružičky brokolice</t>
  </si>
  <si>
    <t xml:space="preserve">rezané, zelené, hmotnosť obsahu bal.. 2,5kg </t>
  </si>
  <si>
    <t xml:space="preserve">Karfiol mrazený </t>
  </si>
  <si>
    <t xml:space="preserve">karfiol mrazený  ružičky </t>
  </si>
  <si>
    <t>bal.350g</t>
  </si>
  <si>
    <t>bal.2,5kg balenie</t>
  </si>
  <si>
    <t xml:space="preserve">mrazená zelenina ( podsviečková) </t>
  </si>
  <si>
    <t>obsah mrkva, zeler, petržlen, kocky, 350g balenie</t>
  </si>
  <si>
    <t>obsah mrkva, kukurica, hrášok, červená paprika, bal. 2,5kg</t>
  </si>
  <si>
    <t>obsah mrkva, kukurica, hrášok, červená paprika, 350g</t>
  </si>
  <si>
    <t>obsah mrkva, karfiol, brokolica, bal. 2,5kg</t>
  </si>
  <si>
    <t>obsah mrkva, karfiol, brokolica, bal. 350g</t>
  </si>
  <si>
    <t>obsah mrkva,fazuľka,hrášok,karfiol, 350g balenie, kocky</t>
  </si>
  <si>
    <t>strúhaná, bal. 2,5kg</t>
  </si>
  <si>
    <t>plnka min. 20%, bal. 2kg</t>
  </si>
  <si>
    <t>lekvárová náplň min. 19%, bal. 2kg</t>
  </si>
  <si>
    <t xml:space="preserve">pirohy bryndzové </t>
  </si>
  <si>
    <t xml:space="preserve">bryndzová náplň, min. 19%m bak, 2kg </t>
  </si>
  <si>
    <t>zemiakové cesto, neplnené, bal. 1kg</t>
  </si>
  <si>
    <t>lečo mrazené</t>
  </si>
  <si>
    <t>bal. 2,5kg</t>
  </si>
  <si>
    <t xml:space="preserve">kel mrazený </t>
  </si>
  <si>
    <t xml:space="preserve">kel krájaný </t>
  </si>
  <si>
    <t xml:space="preserve">nanuky kornútky </t>
  </si>
  <si>
    <t xml:space="preserve">nanuky </t>
  </si>
  <si>
    <t>ovocná dreň s čokoládovou polevou, 70ml</t>
  </si>
  <si>
    <t xml:space="preserve">nanuky ruská zmrzlina </t>
  </si>
  <si>
    <t>200ml</t>
  </si>
  <si>
    <t xml:space="preserve">Obchodné meno uchádzača:  Domov MÁRIE </t>
  </si>
  <si>
    <t xml:space="preserve">e-mail: riaditel@domovmarie.sk </t>
  </si>
  <si>
    <t xml:space="preserve">telefonický kontakt:  0903 266 212 </t>
  </si>
  <si>
    <t>Obchodné meno uchádzača:  Domov MÁRIE</t>
  </si>
  <si>
    <t>telefonický kontakt:  0903 266 212</t>
  </si>
  <si>
    <t>brav.mäsa 51%, pravčová pečeň 14%</t>
  </si>
  <si>
    <t>podiel mäsa 81%</t>
  </si>
  <si>
    <t>podiel brav. mäsa 81%, hovädzieho 9%</t>
  </si>
  <si>
    <t>bravčová chrbtová slanina 97%</t>
  </si>
  <si>
    <t xml:space="preserve">podiel mäsa 95% </t>
  </si>
  <si>
    <t>bravčové mäso 85%, pitná voda 13%</t>
  </si>
  <si>
    <t>Predpokladaná hodnota zákazky: Eur</t>
  </si>
  <si>
    <t xml:space="preserve">SPOLU BEZ DPH </t>
  </si>
  <si>
    <t xml:space="preserve">SPOLU S DPH </t>
  </si>
  <si>
    <t xml:space="preserve">SPOLU s DPH </t>
  </si>
  <si>
    <t xml:space="preserve">SPOLU BEZ  DPH </t>
  </si>
  <si>
    <t xml:space="preserve">SPOLU S  DPH </t>
  </si>
  <si>
    <t xml:space="preserve">Párky  spišské </t>
  </si>
  <si>
    <t xml:space="preserve">maliny 125g </t>
  </si>
  <si>
    <t>čučoriedky 125g</t>
  </si>
  <si>
    <t xml:space="preserve">kel </t>
  </si>
  <si>
    <t xml:space="preserve">lúpačka  pudingová </t>
  </si>
  <si>
    <t>min.60-70g, Zloženie: pšeničná múka , cukor, rastlinné tuky (palmový, repkový),voda, droždie, soľ, vajcia,Plnka:  min 25% pudingovej  náplne</t>
  </si>
  <si>
    <t xml:space="preserve">makovka </t>
  </si>
  <si>
    <t>min 90g</t>
  </si>
  <si>
    <t xml:space="preserve">nugátová tyčinka </t>
  </si>
  <si>
    <t>min 65g</t>
  </si>
  <si>
    <t xml:space="preserve">škoricový slimák </t>
  </si>
  <si>
    <t>min.84g</t>
  </si>
  <si>
    <t xml:space="preserve">rožok viaczrný </t>
  </si>
  <si>
    <t xml:space="preserve">cesnaková pletenka </t>
  </si>
  <si>
    <t>min. 135g</t>
  </si>
  <si>
    <t xml:space="preserve">syrový slimák </t>
  </si>
  <si>
    <t>min. 85g</t>
  </si>
  <si>
    <t xml:space="preserve">kuracie stehno bez kože a kosti </t>
  </si>
  <si>
    <t>kuracie stehno bez kože a kosti bal.cca 0,5kg</t>
  </si>
  <si>
    <t>kura celé kalibrované 1,2kg</t>
  </si>
  <si>
    <t xml:space="preserve">kura celé bal. min.1,2kg slovenské </t>
  </si>
  <si>
    <t>Tilapia 5%</t>
  </si>
  <si>
    <t xml:space="preserve">filety bez glazúry, aditív a pridaných látok </t>
  </si>
  <si>
    <t xml:space="preserve">mrazená zelenina mochovská </t>
  </si>
  <si>
    <t>mrazená zelenina francúzska</t>
  </si>
  <si>
    <t xml:space="preserve">mrazená zelenina čínska </t>
  </si>
  <si>
    <t xml:space="preserve">350g balennie </t>
  </si>
  <si>
    <t>2,5kg balenie</t>
  </si>
  <si>
    <t xml:space="preserve">350g balenie </t>
  </si>
  <si>
    <t xml:space="preserve">kukurica </t>
  </si>
  <si>
    <t xml:space="preserve">baby karotka </t>
  </si>
  <si>
    <t>bal. 2,5kg balenie</t>
  </si>
  <si>
    <t xml:space="preserve">bal.400g balenie </t>
  </si>
  <si>
    <t xml:space="preserve">šúlance s višňovou náplňou </t>
  </si>
  <si>
    <t>zemiakové cesto, plnené viš.plnkou, bal. 2kg</t>
  </si>
  <si>
    <t xml:space="preserve">rôzna príchuť, 110ml. </t>
  </si>
  <si>
    <t xml:space="preserve">Podiel rýb min. 45%, bal. 1 kg </t>
  </si>
  <si>
    <t>bal. 1  kg</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</si>
  <si>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250g</t>
    </r>
  </si>
  <si>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t>
    </r>
  </si>
  <si>
    <t xml:space="preserve">mlieko čerstvé </t>
  </si>
  <si>
    <t xml:space="preserve">1,5% tuku, čerstvé 1l balenie </t>
  </si>
  <si>
    <t xml:space="preserve">tavený syr vo vedierku </t>
  </si>
  <si>
    <t>roztierateľný tavený syr, zloženie: syry, voda,rast.oleje/maslo, mlieko, sušená srvátka, min. obsah tuku 50%, sušina min. 40%, bal 1 kg</t>
  </si>
  <si>
    <t>bal 110-120g</t>
  </si>
  <si>
    <t xml:space="preserve">syr hermelín </t>
  </si>
  <si>
    <t>120g</t>
  </si>
  <si>
    <t xml:space="preserve">smotana na varenie </t>
  </si>
  <si>
    <t>1 l 12%</t>
  </si>
  <si>
    <t>Kyslá smotana. Tuk najmenej 16%., bal. 1 l</t>
  </si>
  <si>
    <t>kyslá smotna , tuk najmenej 16%, bal 200ml</t>
  </si>
  <si>
    <t xml:space="preserve">majonéza </t>
  </si>
  <si>
    <t>5kg</t>
  </si>
  <si>
    <t xml:space="preserve">mliečna ryža </t>
  </si>
  <si>
    <t>150-200g ochutená (čokoláda, jahoda, banán)</t>
  </si>
  <si>
    <t xml:space="preserve">smotanová nátierka ochutená </t>
  </si>
  <si>
    <t>Mana alebo ekvivalent, smotana, sušené mlieko, sušená srvátka, zemiakový škrob, jedlá soľ 0,5% hm, bez konzervantov, obsah tuku min. 31 %, bal 150 g</t>
  </si>
  <si>
    <t xml:space="preserve">mrazený špenát </t>
  </si>
  <si>
    <t>bal 450g</t>
  </si>
  <si>
    <t>Penne</t>
  </si>
  <si>
    <t>Lasagne</t>
  </si>
  <si>
    <t xml:space="preserve">Turbánky </t>
  </si>
  <si>
    <t>Mašle - farfle</t>
  </si>
  <si>
    <t>semolinové, 3farebné 400g</t>
  </si>
  <si>
    <t>semolinové 500g</t>
  </si>
  <si>
    <t xml:space="preserve">bravčová panenka </t>
  </si>
  <si>
    <t>čerstvé, chladené, vone ložené, nie VB, 1 krajina pôvodu (chované, porazené, dlelené v 1 krajine)</t>
  </si>
  <si>
    <t xml:space="preserve">hovädzia rozštenka bez kosti - býk </t>
  </si>
  <si>
    <t>kuchynská úprava</t>
  </si>
  <si>
    <t xml:space="preserve">telecie stehno orech </t>
  </si>
  <si>
    <t xml:space="preserve">hovädzia falošná sviečková -býk </t>
  </si>
  <si>
    <t xml:space="preserve">šunková saláma </t>
  </si>
  <si>
    <t>min.70= mäsa</t>
  </si>
  <si>
    <t xml:space="preserve">Párky bratislavské </t>
  </si>
  <si>
    <t xml:space="preserve">párky hydinové </t>
  </si>
  <si>
    <t>min.80% mäsa</t>
  </si>
  <si>
    <t>Saláma suchá - Nitran, Malokarpatská</t>
  </si>
  <si>
    <t>saláma polosuchá  Vysočina</t>
  </si>
  <si>
    <t>slanina údená s kožou lbéria</t>
  </si>
  <si>
    <t xml:space="preserve">bez nástreku, udená, sušená </t>
  </si>
  <si>
    <t>parížska šunka 100g balenie</t>
  </si>
  <si>
    <t>min 92% mäsa</t>
  </si>
  <si>
    <t>podiel mäsa 70%</t>
  </si>
  <si>
    <t>podiel pečene 50%</t>
  </si>
  <si>
    <t xml:space="preserve">brokolica </t>
  </si>
  <si>
    <t xml:space="preserve">tekvica </t>
  </si>
  <si>
    <t>balenie 25g - 35g s príchuťami kokos, banán, káva</t>
  </si>
  <si>
    <t xml:space="preserve">džem porcovaný </t>
  </si>
  <si>
    <t>20gr</t>
  </si>
  <si>
    <t xml:space="preserve">marmeláda </t>
  </si>
  <si>
    <t>1,2kg</t>
  </si>
  <si>
    <t>rôzne príchute min. 99% objem  1 l</t>
  </si>
  <si>
    <t>Sirup 0,7l</t>
  </si>
  <si>
    <t>Kakao holandské</t>
  </si>
  <si>
    <t xml:space="preserve">ananás kúsky v mierne sladkom náleve, spracované, sterilizované ovocie, kompót jednodruhový s nálevom. Hmotnosť obsahu 3050g plechovka </t>
  </si>
  <si>
    <t xml:space="preserve">ananás kúsky v mierne sladkom náleve, spracované, sterilizované ovocie, kompót jednodruhový s nálevom. Hmotnosť obsahu 850g  plechovka </t>
  </si>
  <si>
    <t xml:space="preserve">broskyne v mierne sladkom náleve, spracované, sterilizované ovocie, kompót jednodruhový s nálevom. Hmotnosť obsahu 820g Plechovka </t>
  </si>
  <si>
    <t xml:space="preserve">broskyne v mierne sladkom náleve, spracované, sterilizované ovocie, kompót jednodruhový s nálevom. Hmotnosť obsahu 2650g. Plechovka </t>
  </si>
  <si>
    <t xml:space="preserve">kompot mandarinka </t>
  </si>
  <si>
    <t xml:space="preserve">kompot huršky lúpané </t>
  </si>
  <si>
    <t>kompot čerešne bez kôstky</t>
  </si>
  <si>
    <t>mandarínky v sladkom náleve, spracované sterlizované ovocie jednodruhové, 2650gr</t>
  </si>
  <si>
    <t>hrušky v sladkom náleve, spracované sterlizované ovocie jednodruhové, 2500gr</t>
  </si>
  <si>
    <t>čerešne  v sladkom náleve, spracované sterlizované ovocie jednodruhové, 3500gr</t>
  </si>
  <si>
    <t xml:space="preserve"> Zloženie: jahody, pitná voda, cukor, regulátor kyslosti: kyselina citrónová, služovadlo: chlorid vápenatý, farbivo: košenila.Balenie: min. 850g - </t>
  </si>
  <si>
    <t xml:space="preserve"> Zloženie: jahody, pitná voda, cukor, regulátor kyslosti: kyselina citrónová, služovadlo: chlorid vápenatý, farbivo: košenila.Balenie: min. 2650g plechovka</t>
  </si>
  <si>
    <t xml:space="preserve"> spracované, sterilizované ovocie, kompót jednodruhový s nálevom. Hmotnosť obsahu  850g - Plechovka </t>
  </si>
  <si>
    <t xml:space="preserve"> spracované, sterilizované ovocie, kompót jednodruhový s nálevom. Hmotnosť obsahu  2650g. Plechovka </t>
  </si>
  <si>
    <t xml:space="preserve">marhule v mierne sladkom náleve, spracované, sterilizované ovocie, kompót jednodruhový s nálevom. Hmotnosť obsahu 850g Plechovka </t>
  </si>
  <si>
    <t xml:space="preserve">marhule v mierne sladkom náleve, spracované, sterilizované ovocie, kompót jednodruhový s nálevom. Hmotnosť obsahu  2650g. Plechovka </t>
  </si>
  <si>
    <t xml:space="preserve">rasca mletá </t>
  </si>
  <si>
    <t>Rasca cela</t>
  </si>
  <si>
    <t>max. 20  g</t>
  </si>
  <si>
    <t xml:space="preserve">max 20g </t>
  </si>
  <si>
    <t xml:space="preserve">petržlenová vňať </t>
  </si>
  <si>
    <t xml:space="preserve">cukor škoricový </t>
  </si>
  <si>
    <t>1kg</t>
  </si>
  <si>
    <t>25g</t>
  </si>
  <si>
    <t xml:space="preserve">hrozienka sušené </t>
  </si>
  <si>
    <t>hladká múka T-650</t>
  </si>
  <si>
    <t>min 5kg</t>
  </si>
  <si>
    <t xml:space="preserve">Ryža dlhozrná </t>
  </si>
  <si>
    <t>šampiňóny krájané - konzervované huby v mierne slanom náleve, sterilizované. Hmotnosť obsahu 400 g.</t>
  </si>
  <si>
    <t>šampiňóny krájané - konzervované huby v mierne slanom náleve, sterilizované. Hmotnosť obsahu 850 g.</t>
  </si>
  <si>
    <t>Rôzne druhy, balenie 75g</t>
  </si>
  <si>
    <t xml:space="preserve">pribináčik </t>
  </si>
  <si>
    <t xml:space="preserve">min. 1kg- bal, Zloženie: mlieko, smotana, jogurt. kultúra, tuk najm.3,5%, bez škrobov, stabilizátorov, želatíny </t>
  </si>
  <si>
    <t>min. 125g  , Zloženie: mlieko, smotana, jogurt. kultúra, tuk najm. 3,5%  bez škrobov, stabilizátorov, želatíny</t>
  </si>
  <si>
    <t xml:space="preserve">biely jogurt </t>
  </si>
  <si>
    <t xml:space="preserve">min. 5kg- bal, Zloženie: mlieko, smotana, jogurt. kultúra, tuk najm.3,5%, bez škrobov, stabilizátorov, želatíny </t>
  </si>
  <si>
    <t>min. 145g  , Zloženie: mlieko, smotana, jogurt. kultúra, tuk najm. 3,5%  bez škrobov, stabilizátorov, želatíny</t>
  </si>
  <si>
    <t>80g</t>
  </si>
  <si>
    <t xml:space="preserve">morčacie stehno bez kostí a kože, celé </t>
  </si>
  <si>
    <t>morčacie stehno bez kože akosti bal.cca 1kg</t>
  </si>
  <si>
    <t xml:space="preserve">kačacie prsia bez kosti a s kožou </t>
  </si>
  <si>
    <t>kalibrované , bal. Max do 500g, bez glazúrovania, bez masírovania vodou MR</t>
  </si>
  <si>
    <t>filety pangasius 5%</t>
  </si>
  <si>
    <t xml:space="preserve">hoki filety s kožou </t>
  </si>
  <si>
    <t xml:space="preserve">nápoj v prášku, sladená, rozpostná zmes na prípravu kakaového nápoja 225 g, granko </t>
  </si>
  <si>
    <t xml:space="preserve">instatný mliečny nápoj </t>
  </si>
  <si>
    <t xml:space="preserve">instatný mliečny nápoj 200g ochutený rôzne príchute </t>
  </si>
  <si>
    <t xml:space="preserve">belenie 1l </t>
  </si>
  <si>
    <t xml:space="preserve">cereálny výrobok extrudovaný,  min. 500 g balenie, rôzne druhy a príchute, uviesť v opise </t>
  </si>
  <si>
    <t>jemné pečivo so želé, máčané v čokoláde</t>
  </si>
  <si>
    <t>Mini koláč</t>
  </si>
  <si>
    <t>Koláč z piškótového cesta s náplňou, máčaný v čokoláde min. 20g-35g</t>
  </si>
  <si>
    <t>3 x týždenne  od 06.00-08.00</t>
  </si>
  <si>
    <t>každý deň do 06.00</t>
  </si>
  <si>
    <t xml:space="preserve">2 x v pracovnom týždni  dodávať tovar od 6.00 do   08.00 hod. </t>
  </si>
  <si>
    <t>2 x týždenne medzi 06.00-08.00</t>
  </si>
  <si>
    <t>Dodacie podmienky: 2x v pracovnom týždni od 6.00 hod. do 10.00 hod.</t>
  </si>
  <si>
    <t>2 x v pracovnom týždni  od 06.00 do 10.00</t>
  </si>
  <si>
    <t>2 x v pracovnom týždni od 6.00-10.00 hod.</t>
  </si>
  <si>
    <t>1 x v pracovným týždni od 6.00 - 08.00 hod.</t>
  </si>
  <si>
    <t xml:space="preserve">2x v pracovný týždeň od 6.00 hod. do 08.00 hod. </t>
  </si>
  <si>
    <t>2x v pracovnom týždni od  06.00 - 08.00 hod.</t>
  </si>
  <si>
    <t>2x v pracovnom týždni od 06.00 do 08.00 hod.</t>
  </si>
  <si>
    <t>Dodacie podmienky: 2x v pracovnom týždni od 6.00 hod. do 08.00 hod.</t>
  </si>
  <si>
    <t>1 x týždenne medzi 06.00-10.00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</si>
</sst>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2"/>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s>
  <borders count="30">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62">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56" fillId="0" borderId="0" xfId="0" applyFont="1" applyAlignment="1">
      <alignmen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7" borderId="7" xfId="10" applyFont="1" applyFill="1" applyBorder="1" applyAlignment="1">
      <alignment vertical="center"/>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3"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3" fillId="0" borderId="6" xfId="0" applyFont="1" applyBorder="1" applyAlignment="1">
      <alignment vertical="center" wrapText="1"/>
    </xf>
    <xf numFmtId="2" fontId="63"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3" fillId="0" borderId="7" xfId="0" applyFont="1" applyBorder="1" applyAlignment="1">
      <alignment vertical="center" wrapText="1"/>
    </xf>
    <xf numFmtId="0" fontId="60" fillId="9" borderId="12" xfId="0" applyFont="1" applyFill="1" applyBorder="1" applyAlignment="1">
      <alignment horizontal="left" vertical="center"/>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59" fillId="0" borderId="0" xfId="0" applyFont="1" applyFill="1" applyBorder="1" applyAlignment="1">
      <alignment vertical="center" wrapText="1"/>
    </xf>
    <xf numFmtId="1" fontId="63"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0" fillId="16" borderId="0" xfId="0" applyFill="1">
      <alignment vertical="center"/>
    </xf>
    <xf numFmtId="0" fontId="67" fillId="16" borderId="6" xfId="0" applyFont="1" applyFill="1" applyBorder="1" applyAlignment="1">
      <alignment horizontal="center" vertical="center"/>
    </xf>
    <xf numFmtId="0" fontId="68"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69"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71"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1" fillId="5" borderId="0" xfId="0" applyFont="1" applyFill="1" applyAlignment="1">
      <alignment horizontal="left" vertical="center"/>
    </xf>
    <xf numFmtId="0" fontId="49" fillId="0" borderId="6" xfId="0" applyFont="1" applyBorder="1" applyAlignment="1">
      <alignment horizontal="center" vertical="center"/>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2" fillId="0" borderId="0" xfId="0" applyFont="1" applyFill="1" applyBorder="1" applyAlignment="1">
      <alignment vertical="center" wrapText="1"/>
    </xf>
    <xf numFmtId="0" fontId="73" fillId="0" borderId="0" xfId="0" applyFont="1">
      <alignment vertical="center"/>
    </xf>
    <xf numFmtId="0" fontId="0" fillId="0" borderId="0" xfId="0" applyBorder="1">
      <alignment vertical="center"/>
    </xf>
    <xf numFmtId="0" fontId="33" fillId="0" borderId="0" xfId="0" applyFont="1" applyBorder="1" applyAlignment="1">
      <alignment vertical="center"/>
    </xf>
    <xf numFmtId="0" fontId="75" fillId="7" borderId="7" xfId="10" applyFont="1" applyFill="1" applyBorder="1" applyAlignment="1">
      <alignment vertical="center"/>
    </xf>
    <xf numFmtId="0" fontId="33" fillId="0" borderId="0" xfId="0" applyFont="1" applyBorder="1" applyAlignment="1">
      <alignment horizontal="left" vertical="center"/>
    </xf>
    <xf numFmtId="0" fontId="77" fillId="0" borderId="0" xfId="0" applyFont="1">
      <alignment vertical="center"/>
    </xf>
    <xf numFmtId="0" fontId="79" fillId="0" borderId="0" xfId="0" applyFont="1">
      <alignment vertical="center"/>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4" xfId="18" applyFont="1" applyFill="1" applyBorder="1" applyAlignment="1">
      <alignment vertical="center" wrapText="1"/>
    </xf>
    <xf numFmtId="0" fontId="67" fillId="16" borderId="6" xfId="10" applyFont="1" applyFill="1" applyBorder="1" applyAlignment="1">
      <alignment horizontal="center" vertical="center"/>
    </xf>
    <xf numFmtId="0" fontId="67" fillId="16" borderId="7" xfId="0" applyFont="1" applyFill="1" applyBorder="1" applyAlignment="1">
      <alignment horizontal="center" vertical="center"/>
    </xf>
    <xf numFmtId="0" fontId="48" fillId="0" borderId="6" xfId="0" applyFont="1" applyBorder="1" applyAlignment="1">
      <alignment horizontal="center" vertical="center" wrapText="1"/>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5" xfId="10" applyFont="1" applyFill="1" applyBorder="1" applyAlignment="1">
      <alignment vertical="center"/>
    </xf>
    <xf numFmtId="0" fontId="32" fillId="0" borderId="3" xfId="10" applyFont="1" applyFill="1" applyBorder="1" applyAlignment="1">
      <alignment vertical="center"/>
    </xf>
    <xf numFmtId="1" fontId="15" fillId="0" borderId="7" xfId="0" applyNumberFormat="1" applyFont="1" applyFill="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0" fontId="48" fillId="0" borderId="16" xfId="0" applyFont="1" applyBorder="1" applyAlignment="1">
      <alignment horizontal="center" vertical="center" wrapText="1"/>
    </xf>
    <xf numFmtId="0" fontId="15" fillId="0" borderId="6" xfId="10" applyFont="1" applyBorder="1" applyAlignment="1">
      <alignment horizontal="center" vertical="center"/>
    </xf>
    <xf numFmtId="0" fontId="13" fillId="0" borderId="0" xfId="0" applyFont="1" applyAlignment="1">
      <alignment horizontal="left"/>
    </xf>
    <xf numFmtId="0" fontId="52" fillId="0" borderId="6" xfId="0" applyFont="1" applyBorder="1" applyAlignment="1">
      <alignment horizontal="center"/>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6"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Protection="1">
      <alignment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18" fillId="10" borderId="0" xfId="11" applyFont="1" applyFill="1" applyBorder="1" applyAlignment="1">
      <alignment vertical="center" wrapText="1"/>
    </xf>
    <xf numFmtId="0" fontId="15" fillId="0" borderId="1" xfId="10" applyFont="1" applyBorder="1" applyAlignment="1">
      <alignment horizontal="center" vertical="center"/>
    </xf>
    <xf numFmtId="0" fontId="13" fillId="0" borderId="16" xfId="0" applyFont="1" applyBorder="1" applyAlignment="1">
      <alignment vertical="center" wrapText="1"/>
    </xf>
    <xf numFmtId="0" fontId="32" fillId="0" borderId="1" xfId="10" applyFont="1" applyFill="1" applyBorder="1" applyAlignment="1">
      <alignment vertical="center"/>
    </xf>
    <xf numFmtId="0" fontId="0" fillId="17" borderId="0" xfId="0" applyFill="1">
      <alignment vertical="center"/>
    </xf>
    <xf numFmtId="3" fontId="48" fillId="0" borderId="7" xfId="0" applyNumberFormat="1" applyFont="1" applyFill="1" applyBorder="1" applyAlignment="1">
      <alignment horizontal="center" vertical="center" wrapText="1"/>
    </xf>
    <xf numFmtId="3" fontId="38" fillId="0" borderId="7" xfId="11" applyNumberFormat="1" applyFont="1" applyFill="1" applyBorder="1" applyAlignment="1">
      <alignment horizontal="center" vertical="center" wrapText="1"/>
    </xf>
    <xf numFmtId="0" fontId="38" fillId="0" borderId="26" xfId="11" applyFont="1" applyFill="1" applyBorder="1" applyAlignment="1">
      <alignment vertical="center" wrapText="1"/>
    </xf>
    <xf numFmtId="0" fontId="38" fillId="0" borderId="26" xfId="11" applyFont="1" applyFill="1" applyBorder="1" applyAlignment="1">
      <alignment horizontal="center" vertical="center" wrapText="1"/>
    </xf>
    <xf numFmtId="0" fontId="15" fillId="0" borderId="6" xfId="0" applyFont="1" applyFill="1" applyBorder="1" applyAlignment="1">
      <alignment vertical="center" wrapText="1"/>
    </xf>
    <xf numFmtId="0" fontId="13" fillId="0" borderId="6" xfId="0" applyFont="1" applyFill="1" applyBorder="1" applyAlignment="1">
      <alignment vertical="center" wrapText="1"/>
    </xf>
    <xf numFmtId="0" fontId="15" fillId="0" borderId="7" xfId="0" applyFont="1" applyFill="1" applyBorder="1" applyAlignment="1">
      <alignment vertical="center" wrapText="1"/>
    </xf>
    <xf numFmtId="0" fontId="50" fillId="0" borderId="6" xfId="13" applyFont="1" applyFill="1" applyBorder="1" applyAlignment="1">
      <alignment horizontal="center" vertical="center"/>
    </xf>
    <xf numFmtId="3" fontId="50" fillId="0" borderId="6" xfId="13" applyNumberFormat="1" applyFont="1" applyFill="1" applyBorder="1" applyAlignment="1">
      <alignment horizontal="center" vertical="center"/>
    </xf>
    <xf numFmtId="0" fontId="50" fillId="0" borderId="7" xfId="18" applyFont="1" applyFill="1" applyBorder="1" applyAlignment="1">
      <alignment horizontal="center"/>
    </xf>
    <xf numFmtId="0" fontId="50" fillId="0" borderId="6" xfId="10" applyFont="1" applyBorder="1" applyAlignment="1">
      <alignment horizontal="center"/>
    </xf>
    <xf numFmtId="0" fontId="15" fillId="0" borderId="7" xfId="0" applyNumberFormat="1" applyFont="1" applyFill="1" applyBorder="1" applyAlignment="1">
      <alignment horizontal="center" vertical="center" wrapText="1"/>
    </xf>
    <xf numFmtId="0" fontId="18" fillId="12" borderId="17" xfId="0" applyFont="1" applyFill="1" applyBorder="1" applyAlignment="1">
      <alignment horizontal="left" vertical="center" wrapText="1"/>
    </xf>
    <xf numFmtId="0" fontId="14" fillId="8" borderId="21" xfId="0" applyFont="1" applyFill="1" applyBorder="1" applyAlignment="1">
      <alignment vertical="center"/>
    </xf>
    <xf numFmtId="0" fontId="47" fillId="0" borderId="6" xfId="0" applyFont="1" applyBorder="1" applyAlignment="1">
      <alignment horizontal="center"/>
    </xf>
    <xf numFmtId="0" fontId="15" fillId="0" borderId="0" xfId="0" applyFont="1" applyFill="1" applyBorder="1" applyAlignment="1">
      <alignment horizontal="left" vertical="center"/>
    </xf>
    <xf numFmtId="0" fontId="13" fillId="0" borderId="0" xfId="0" applyFont="1" applyAlignment="1">
      <alignment horizontal="left"/>
    </xf>
    <xf numFmtId="0" fontId="32" fillId="7" borderId="6" xfId="10" applyFont="1" applyFill="1" applyBorder="1" applyAlignment="1" applyProtection="1">
      <alignment vertical="top" wrapText="1"/>
      <protection locked="0"/>
    </xf>
    <xf numFmtId="0" fontId="0" fillId="0" borderId="6" xfId="0" applyBorder="1">
      <alignment vertical="center"/>
    </xf>
    <xf numFmtId="0" fontId="32" fillId="7" borderId="6" xfId="10" applyFont="1" applyFill="1" applyBorder="1" applyAlignment="1" applyProtection="1">
      <alignment vertical="center" wrapText="1"/>
      <protection locked="0"/>
    </xf>
    <xf numFmtId="0" fontId="32" fillId="0" borderId="6" xfId="10" applyFont="1" applyFill="1" applyBorder="1" applyAlignment="1">
      <alignment vertical="center" wrapText="1"/>
    </xf>
    <xf numFmtId="0" fontId="25" fillId="0" borderId="6" xfId="0" applyFont="1" applyBorder="1">
      <alignment vertical="center"/>
    </xf>
    <xf numFmtId="0" fontId="78" fillId="0" borderId="6" xfId="0" applyFont="1" applyFill="1" applyBorder="1" applyAlignment="1">
      <alignment vertical="center" wrapText="1"/>
    </xf>
    <xf numFmtId="0" fontId="0" fillId="0" borderId="6" xfId="0" applyFill="1" applyBorder="1">
      <alignment vertical="center"/>
    </xf>
    <xf numFmtId="0" fontId="38" fillId="16" borderId="6" xfId="11" applyFont="1" applyFill="1" applyBorder="1" applyAlignment="1">
      <alignment horizontal="center" vertical="center" wrapText="1"/>
    </xf>
    <xf numFmtId="0" fontId="60" fillId="9" borderId="26" xfId="0" applyFont="1" applyFill="1" applyBorder="1" applyAlignment="1">
      <alignment horizontal="left" vertical="center"/>
    </xf>
    <xf numFmtId="0" fontId="60" fillId="9" borderId="26" xfId="0" applyFont="1" applyFill="1" applyBorder="1" applyAlignment="1">
      <alignment horizontal="left" vertical="center" wrapText="1"/>
    </xf>
    <xf numFmtId="0" fontId="50" fillId="16" borderId="6" xfId="13" applyFont="1" applyFill="1" applyBorder="1" applyAlignment="1">
      <alignment horizontal="center" vertical="center"/>
    </xf>
    <xf numFmtId="0" fontId="13" fillId="0" borderId="6" xfId="12" applyFont="1" applyFill="1" applyBorder="1" applyAlignment="1">
      <alignment horizontal="center" vertical="center"/>
    </xf>
    <xf numFmtId="3" fontId="15" fillId="16" borderId="6" xfId="14" applyNumberFormat="1" applyFont="1" applyFill="1" applyBorder="1" applyAlignment="1">
      <alignment horizontal="center" vertical="center"/>
    </xf>
    <xf numFmtId="3" fontId="15" fillId="16" borderId="7" xfId="14" applyNumberFormat="1" applyFont="1" applyFill="1" applyBorder="1" applyAlignment="1">
      <alignment horizontal="center" vertical="center"/>
    </xf>
    <xf numFmtId="0" fontId="18" fillId="18" borderId="6" xfId="0" applyFont="1" applyFill="1" applyBorder="1" applyAlignment="1">
      <alignment horizontal="left" vertical="center" wrapText="1"/>
    </xf>
    <xf numFmtId="0" fontId="21" fillId="18" borderId="7" xfId="0" applyFont="1" applyFill="1" applyBorder="1" applyAlignment="1" applyProtection="1">
      <alignment horizontal="center" vertical="center" wrapText="1"/>
      <protection locked="0"/>
    </xf>
    <xf numFmtId="0" fontId="21" fillId="18" borderId="7" xfId="10" applyFont="1" applyFill="1" applyBorder="1" applyAlignment="1" applyProtection="1">
      <alignment vertical="center"/>
      <protection locked="0"/>
    </xf>
    <xf numFmtId="0" fontId="21" fillId="18" borderId="6" xfId="10" applyFont="1" applyFill="1" applyBorder="1" applyAlignment="1" applyProtection="1">
      <alignment vertical="center"/>
      <protection locked="0"/>
    </xf>
    <xf numFmtId="10" fontId="48" fillId="0" borderId="6" xfId="0" applyNumberFormat="1" applyFont="1" applyFill="1" applyBorder="1" applyAlignment="1">
      <alignment horizontal="left" vertical="center" wrapText="1"/>
    </xf>
    <xf numFmtId="0" fontId="18" fillId="11" borderId="7" xfId="0" applyFont="1" applyFill="1" applyBorder="1" applyAlignment="1">
      <alignment horizontal="left" vertical="center" wrapText="1"/>
    </xf>
    <xf numFmtId="0" fontId="15" fillId="0" borderId="7" xfId="0" applyFont="1" applyBorder="1" applyAlignment="1">
      <alignment vertical="center" wrapText="1"/>
    </xf>
    <xf numFmtId="0" fontId="15" fillId="0" borderId="7" xfId="13" applyFont="1" applyBorder="1" applyAlignment="1">
      <alignment horizontal="center" vertical="center"/>
    </xf>
    <xf numFmtId="0" fontId="15" fillId="0" borderId="26" xfId="12" applyFont="1" applyBorder="1" applyAlignment="1">
      <alignment horizontal="center" wrapText="1"/>
    </xf>
    <xf numFmtId="1" fontId="50" fillId="16" borderId="6" xfId="0" applyNumberFormat="1" applyFont="1" applyFill="1" applyBorder="1" applyAlignment="1">
      <alignment horizontal="right" vertical="center"/>
    </xf>
    <xf numFmtId="1" fontId="50" fillId="16" borderId="6" xfId="0" applyNumberFormat="1" applyFont="1" applyFill="1" applyBorder="1" applyAlignment="1">
      <alignment horizontal="center" vertical="center"/>
    </xf>
    <xf numFmtId="0" fontId="47" fillId="16" borderId="6" xfId="0" applyFont="1" applyFill="1" applyBorder="1" applyAlignment="1">
      <alignment horizontal="right" vertical="center" wrapText="1"/>
    </xf>
    <xf numFmtId="0" fontId="15" fillId="0" borderId="26" xfId="10" applyFont="1" applyBorder="1" applyAlignment="1">
      <alignment horizontal="center" vertical="center"/>
    </xf>
    <xf numFmtId="1" fontId="50" fillId="0" borderId="6" xfId="0" applyNumberFormat="1" applyFont="1" applyFill="1" applyBorder="1" applyAlignment="1">
      <alignment horizontal="right" vertical="center"/>
    </xf>
    <xf numFmtId="1" fontId="52" fillId="16" borderId="6" xfId="0" applyNumberFormat="1" applyFont="1" applyFill="1" applyBorder="1" applyAlignment="1">
      <alignment horizont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15" fillId="16" borderId="6" xfId="0" applyFont="1" applyFill="1" applyBorder="1" applyAlignment="1">
      <alignment horizontal="center" vertical="center" wrapText="1"/>
    </xf>
    <xf numFmtId="0" fontId="50" fillId="16" borderId="6" xfId="0" applyNumberFormat="1" applyFont="1" applyFill="1" applyBorder="1" applyAlignment="1">
      <alignment horizontal="center" vertical="center" wrapText="1"/>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50" fillId="0" borderId="19" xfId="0" applyFont="1" applyFill="1" applyBorder="1" applyAlignment="1">
      <alignment horizontal="center" vertical="center"/>
    </xf>
    <xf numFmtId="0" fontId="50" fillId="0" borderId="20" xfId="0" applyFont="1" applyFill="1" applyBorder="1" applyAlignment="1">
      <alignment horizontal="center" vertical="center"/>
    </xf>
    <xf numFmtId="0" fontId="15" fillId="7" borderId="20" xfId="0" applyFont="1" applyFill="1" applyBorder="1" applyAlignment="1" applyProtection="1">
      <alignment horizontal="center" vertical="center"/>
      <protection locked="0"/>
    </xf>
    <xf numFmtId="0" fontId="50" fillId="0" borderId="7" xfId="18" applyFont="1" applyFill="1" applyBorder="1" applyAlignment="1">
      <alignment horizontal="center" vertical="center"/>
    </xf>
    <xf numFmtId="0" fontId="15" fillId="16" borderId="6"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67" fillId="16" borderId="7" xfId="10" applyFont="1" applyFill="1" applyBorder="1" applyAlignment="1">
      <alignment horizontal="center"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3" fontId="51" fillId="0" borderId="6" xfId="0" applyNumberFormat="1" applyFont="1" applyFill="1" applyBorder="1" applyAlignment="1">
      <alignment horizontal="center"/>
    </xf>
    <xf numFmtId="0" fontId="51" fillId="0" borderId="6" xfId="0" applyFont="1" applyFill="1" applyBorder="1" applyAlignment="1">
      <alignment horizontal="center"/>
    </xf>
    <xf numFmtId="3" fontId="15" fillId="0" borderId="6" xfId="10" applyNumberFormat="1" applyFont="1" applyFill="1" applyBorder="1" applyAlignment="1">
      <alignment horizontal="center" vertical="center"/>
    </xf>
    <xf numFmtId="3" fontId="15" fillId="0" borderId="17" xfId="10" applyNumberFormat="1" applyFont="1" applyFill="1" applyBorder="1" applyAlignment="1">
      <alignment horizontal="center" vertical="center"/>
    </xf>
    <xf numFmtId="3" fontId="48" fillId="0" borderId="17" xfId="0" applyNumberFormat="1" applyFont="1" applyFill="1" applyBorder="1" applyAlignment="1">
      <alignment horizontal="center" vertical="center" wrapText="1"/>
    </xf>
    <xf numFmtId="3" fontId="48" fillId="0" borderId="6" xfId="0" applyNumberFormat="1" applyFont="1" applyFill="1" applyBorder="1" applyAlignment="1">
      <alignment horizontal="center" vertical="center" wrapText="1"/>
    </xf>
    <xf numFmtId="3" fontId="15" fillId="0" borderId="7" xfId="10" applyNumberFormat="1" applyFont="1" applyFill="1" applyBorder="1" applyAlignment="1">
      <alignment horizontal="center" vertical="center"/>
    </xf>
    <xf numFmtId="3" fontId="15" fillId="0" borderId="26" xfId="10" applyNumberFormat="1" applyFont="1" applyFill="1" applyBorder="1" applyAlignment="1">
      <alignment horizontal="center" vertical="center"/>
    </xf>
    <xf numFmtId="3" fontId="38" fillId="0" borderId="17" xfId="11" applyNumberFormat="1" applyFont="1" applyFill="1" applyBorder="1" applyAlignment="1">
      <alignment horizontal="center" vertical="center" wrapText="1"/>
    </xf>
    <xf numFmtId="3" fontId="38" fillId="0" borderId="26" xfId="11" applyNumberFormat="1" applyFont="1" applyFill="1" applyBorder="1" applyAlignment="1">
      <alignment horizontal="center" vertical="center" wrapText="1"/>
    </xf>
    <xf numFmtId="3" fontId="38" fillId="0" borderId="11" xfId="11" applyNumberFormat="1" applyFont="1" applyFill="1" applyBorder="1" applyAlignment="1">
      <alignment horizontal="center" vertical="center" wrapText="1"/>
    </xf>
    <xf numFmtId="3" fontId="38" fillId="0" borderId="6" xfId="11" applyNumberFormat="1" applyFont="1" applyFill="1" applyBorder="1" applyAlignment="1">
      <alignment horizontal="center" vertical="center" wrapText="1"/>
    </xf>
    <xf numFmtId="3" fontId="37" fillId="0" borderId="6" xfId="11" applyNumberFormat="1" applyFont="1" applyFill="1" applyBorder="1" applyAlignment="1">
      <alignment horizontal="center" vertical="center" wrapText="1"/>
    </xf>
    <xf numFmtId="3" fontId="37" fillId="0" borderId="16" xfId="11" applyNumberFormat="1" applyFont="1" applyFill="1" applyBorder="1" applyAlignment="1">
      <alignment horizontal="center" vertical="center" wrapText="1"/>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22" fillId="5" borderId="0" xfId="0" applyFont="1" applyFill="1" applyAlignment="1" applyProtection="1">
      <protection locked="0"/>
    </xf>
    <xf numFmtId="0" fontId="0" fillId="5" borderId="0" xfId="0" applyFont="1" applyFill="1" applyAlignment="1" applyProtection="1">
      <protection locked="0"/>
    </xf>
    <xf numFmtId="0" fontId="1" fillId="5" borderId="0" xfId="0" applyFont="1" applyFill="1" applyAlignment="1" applyProtection="1">
      <alignment horizontal="right" vertical="center"/>
      <protection locked="0"/>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5" borderId="0" xfId="0" applyFont="1" applyFill="1" applyAlignment="1" applyProtection="1">
      <alignment horizontal="center" vertical="center"/>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 xfId="0" applyFont="1" applyBorder="1" applyAlignment="1">
      <alignment horizontal="center" vertical="center"/>
    </xf>
    <xf numFmtId="0" fontId="36" fillId="0" borderId="7" xfId="0" applyFont="1" applyBorder="1" applyAlignment="1">
      <alignment horizontal="center" vertical="center"/>
    </xf>
    <xf numFmtId="0" fontId="1" fillId="5" borderId="0" xfId="0" applyFont="1" applyFill="1" applyAlignment="1" applyProtection="1">
      <alignment horizontal="center" vertical="center"/>
      <protection locked="0"/>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0" fillId="9" borderId="12" xfId="0" applyFont="1" applyFill="1" applyBorder="1" applyAlignment="1">
      <alignment horizontal="left" vertical="center"/>
    </xf>
    <xf numFmtId="0" fontId="70" fillId="9" borderId="13" xfId="0" applyFont="1" applyFill="1" applyBorder="1" applyAlignment="1">
      <alignment horizontal="left" vertical="center"/>
    </xf>
    <xf numFmtId="0" fontId="74" fillId="0" borderId="0" xfId="0" applyFont="1" applyFill="1" applyBorder="1" applyAlignment="1">
      <alignment vertical="center"/>
    </xf>
    <xf numFmtId="0" fontId="73" fillId="0" borderId="0" xfId="0" applyFont="1" applyAlignment="1">
      <alignmen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7" fillId="0" borderId="0" xfId="0" applyFont="1" applyAlignment="1">
      <alignment vertical="center"/>
    </xf>
    <xf numFmtId="0" fontId="30" fillId="0" borderId="0" xfId="0" applyFont="1" applyFill="1" applyBorder="1" applyAlignment="1">
      <alignment horizontal="left" vertical="center"/>
    </xf>
    <xf numFmtId="0" fontId="0" fillId="5" borderId="0" xfId="0" applyFill="1" applyAlignment="1" applyProtection="1">
      <protection locked="0"/>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4" fillId="0" borderId="0" xfId="0" applyFont="1" applyBorder="1" applyAlignment="1">
      <alignment horizontal="left" vertical="top" wrapText="1"/>
    </xf>
    <xf numFmtId="0" fontId="36" fillId="0" borderId="16" xfId="0" applyFont="1" applyBorder="1" applyAlignment="1">
      <alignment horizontal="center" vertical="center"/>
    </xf>
    <xf numFmtId="0" fontId="28" fillId="10" borderId="14" xfId="0" applyFont="1" applyFill="1" applyBorder="1" applyAlignment="1">
      <alignment horizontal="left" vertical="center"/>
    </xf>
    <xf numFmtId="0" fontId="32" fillId="0" borderId="16" xfId="10" applyFont="1" applyFill="1" applyBorder="1" applyAlignment="1">
      <alignment horizontal="center" vertical="center" wrapText="1"/>
    </xf>
    <xf numFmtId="0" fontId="36" fillId="0" borderId="16" xfId="0" applyFont="1" applyFill="1" applyBorder="1" applyAlignment="1">
      <alignment horizontal="center" vertical="center"/>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72" fillId="0" borderId="0" xfId="0" applyFont="1" applyFill="1" applyBorder="1" applyAlignment="1">
      <alignment vertical="center" wrapText="1"/>
    </xf>
    <xf numFmtId="0" fontId="78" fillId="0" borderId="0" xfId="0" applyFont="1" applyAlignment="1">
      <alignment vertical="center" wrapText="1"/>
    </xf>
    <xf numFmtId="0" fontId="0" fillId="0" borderId="0" xfId="0" applyAlignment="1">
      <alignment vertical="center" wrapText="1"/>
    </xf>
    <xf numFmtId="0" fontId="74" fillId="0" borderId="0" xfId="0" applyFont="1" applyFill="1" applyBorder="1" applyAlignment="1">
      <alignment vertical="center" wrapText="1"/>
    </xf>
    <xf numFmtId="0" fontId="73" fillId="0" borderId="0" xfId="0" applyFont="1" applyAlignment="1">
      <alignment vertical="center" wrapText="1"/>
    </xf>
    <xf numFmtId="0" fontId="32" fillId="0" borderId="1"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28" fillId="11" borderId="27" xfId="0" applyFont="1" applyFill="1" applyBorder="1" applyAlignment="1">
      <alignment horizontal="left" vertical="center"/>
    </xf>
    <xf numFmtId="0" fontId="28" fillId="11" borderId="28" xfId="0" applyFont="1" applyFill="1" applyBorder="1" applyAlignment="1">
      <alignment horizontal="left" vertical="center"/>
    </xf>
    <xf numFmtId="0" fontId="28" fillId="11" borderId="29"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36" fillId="12" borderId="6" xfId="18" applyFont="1" applyFill="1" applyBorder="1" applyAlignment="1">
      <alignment horizontal="left"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22" fillId="5" borderId="0" xfId="0" applyFont="1" applyFill="1" applyAlignment="1"/>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90"/>
  <sheetViews>
    <sheetView topLeftCell="A53" zoomScaleNormal="100" workbookViewId="0">
      <selection activeCell="B78" sqref="B78"/>
    </sheetView>
  </sheetViews>
  <sheetFormatPr defaultRowHeight="15" outlineLevelCol="1" x14ac:dyDescent="0.25"/>
  <cols>
    <col min="1" max="1" width="26.7109375" style="101" customWidth="1"/>
    <col min="2" max="2" width="30.7109375" style="17" customWidth="1"/>
    <col min="3" max="4" width="26.7109375" style="101" customWidth="1"/>
    <col min="5" max="5" width="11.7109375" style="101" customWidth="1"/>
    <col min="6" max="6" width="7" style="101" customWidth="1"/>
    <col min="7" max="7" width="11.7109375" style="101" customWidth="1"/>
    <col min="8" max="8" width="11.7109375" style="15" customWidth="1"/>
    <col min="9" max="9" width="11.7109375" style="101" customWidth="1"/>
    <col min="10" max="10" width="11.7109375" style="15" customWidth="1"/>
    <col min="11" max="40" width="2.85546875" style="101" hidden="1" customWidth="1" outlineLevel="1"/>
    <col min="41" max="41" width="9.140625" style="101" collapsed="1"/>
    <col min="42" max="16384" width="9.140625" style="101"/>
  </cols>
  <sheetData>
    <row r="1" spans="1:40" ht="15" customHeight="1" x14ac:dyDescent="0.25">
      <c r="A1" s="381" t="s">
        <v>54</v>
      </c>
      <c r="B1" s="381"/>
      <c r="C1" s="381"/>
      <c r="D1" s="381"/>
      <c r="E1" s="381"/>
      <c r="F1" s="381"/>
      <c r="G1" s="381"/>
      <c r="H1" s="381"/>
      <c r="I1" s="381"/>
      <c r="J1" s="381"/>
      <c r="K1" s="381"/>
      <c r="L1" s="381"/>
      <c r="M1" s="381"/>
      <c r="N1" s="381"/>
      <c r="O1" s="381"/>
      <c r="P1" s="381"/>
      <c r="Q1" s="381"/>
      <c r="R1" s="381"/>
      <c r="S1" s="381"/>
      <c r="T1" s="381"/>
      <c r="U1" s="381"/>
      <c r="V1" s="381"/>
      <c r="W1" s="380"/>
      <c r="X1" s="380"/>
      <c r="Y1" s="380"/>
      <c r="Z1" s="381"/>
      <c r="AA1" s="381"/>
      <c r="AB1" s="381"/>
      <c r="AC1" s="381"/>
      <c r="AD1" s="381"/>
      <c r="AE1" s="381"/>
      <c r="AF1" s="381"/>
      <c r="AG1" s="381"/>
      <c r="AH1" s="381"/>
      <c r="AI1" s="381"/>
      <c r="AJ1" s="381"/>
      <c r="AK1" s="381"/>
      <c r="AL1" s="380"/>
      <c r="AM1" s="380"/>
      <c r="AN1" s="380"/>
    </row>
    <row r="2" spans="1:40" ht="15" customHeight="1" x14ac:dyDescent="0.25">
      <c r="A2" s="381"/>
      <c r="B2" s="381"/>
      <c r="C2" s="381"/>
      <c r="D2" s="381"/>
      <c r="E2" s="381"/>
      <c r="F2" s="381"/>
      <c r="G2" s="381"/>
      <c r="H2" s="381"/>
      <c r="I2" s="381"/>
      <c r="J2" s="381"/>
      <c r="K2" s="381"/>
      <c r="L2" s="381"/>
      <c r="M2" s="381"/>
      <c r="N2" s="381"/>
      <c r="O2" s="381"/>
      <c r="P2" s="381"/>
      <c r="Q2" s="381"/>
      <c r="R2" s="381"/>
      <c r="S2" s="381"/>
      <c r="T2" s="381"/>
      <c r="U2" s="381"/>
      <c r="V2" s="381"/>
      <c r="W2" s="380"/>
      <c r="X2" s="380"/>
      <c r="Y2" s="380"/>
      <c r="Z2" s="381"/>
      <c r="AA2" s="381"/>
      <c r="AB2" s="381"/>
      <c r="AC2" s="381"/>
      <c r="AD2" s="381"/>
      <c r="AE2" s="381"/>
      <c r="AF2" s="381"/>
      <c r="AG2" s="381"/>
      <c r="AH2" s="381"/>
      <c r="AI2" s="381"/>
      <c r="AJ2" s="381"/>
      <c r="AK2" s="381"/>
      <c r="AL2" s="380"/>
      <c r="AM2" s="380"/>
      <c r="AN2" s="380"/>
    </row>
    <row r="3" spans="1:40" ht="15" customHeight="1" x14ac:dyDescent="0.25">
      <c r="A3" s="381"/>
      <c r="B3" s="381"/>
      <c r="C3" s="381"/>
      <c r="D3" s="381"/>
      <c r="E3" s="381"/>
      <c r="F3" s="381"/>
      <c r="G3" s="381"/>
      <c r="H3" s="381"/>
      <c r="I3" s="381"/>
      <c r="J3" s="381"/>
      <c r="K3" s="381"/>
      <c r="L3" s="381"/>
      <c r="M3" s="381"/>
      <c r="N3" s="381"/>
      <c r="O3" s="381"/>
      <c r="P3" s="381"/>
      <c r="Q3" s="381"/>
      <c r="R3" s="381"/>
      <c r="S3" s="381"/>
      <c r="T3" s="381"/>
      <c r="U3" s="381"/>
      <c r="V3" s="381"/>
      <c r="W3" s="380"/>
      <c r="X3" s="380"/>
      <c r="Y3" s="380"/>
      <c r="Z3" s="381"/>
      <c r="AA3" s="381"/>
      <c r="AB3" s="381"/>
      <c r="AC3" s="381"/>
      <c r="AD3" s="381"/>
      <c r="AE3" s="381"/>
      <c r="AF3" s="381"/>
      <c r="AG3" s="381"/>
      <c r="AH3" s="381"/>
      <c r="AI3" s="381"/>
      <c r="AJ3" s="381"/>
      <c r="AK3" s="381"/>
      <c r="AL3" s="380"/>
      <c r="AM3" s="380"/>
      <c r="AN3" s="380"/>
    </row>
    <row r="4" spans="1:40" s="48" customFormat="1" x14ac:dyDescent="0.25">
      <c r="A4" s="43" t="s">
        <v>55</v>
      </c>
      <c r="B4" s="96"/>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s="48" customFormat="1" x14ac:dyDescent="0.25">
      <c r="A5" s="43"/>
      <c r="B5" s="96"/>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row>
    <row r="6" spans="1:40" s="282" customFormat="1" x14ac:dyDescent="0.25">
      <c r="A6" s="382" t="s">
        <v>363</v>
      </c>
      <c r="B6" s="382"/>
      <c r="C6" s="279"/>
      <c r="D6" s="279"/>
      <c r="E6" s="279"/>
      <c r="F6" s="279"/>
      <c r="G6" s="279"/>
      <c r="H6" s="281"/>
      <c r="I6" s="279"/>
      <c r="J6" s="281"/>
      <c r="K6" s="383"/>
      <c r="L6" s="383"/>
      <c r="M6" s="279"/>
      <c r="N6" s="279"/>
      <c r="O6" s="279"/>
      <c r="P6" s="279"/>
      <c r="Q6" s="279"/>
      <c r="R6" s="279"/>
      <c r="S6" s="279"/>
      <c r="T6" s="281"/>
      <c r="U6" s="279"/>
      <c r="V6" s="281"/>
      <c r="W6" s="384"/>
      <c r="X6" s="384"/>
      <c r="Y6" s="384"/>
      <c r="Z6" s="383"/>
      <c r="AA6" s="383"/>
      <c r="AB6" s="279"/>
      <c r="AC6" s="279"/>
      <c r="AD6" s="279"/>
      <c r="AE6" s="279"/>
      <c r="AF6" s="279"/>
      <c r="AG6" s="279"/>
      <c r="AH6" s="279"/>
      <c r="AI6" s="281"/>
      <c r="AJ6" s="279"/>
      <c r="AK6" s="281"/>
      <c r="AL6" s="384"/>
      <c r="AM6" s="384"/>
      <c r="AN6" s="384"/>
    </row>
    <row r="7" spans="1:40" s="282" customFormat="1" x14ac:dyDescent="0.25">
      <c r="A7" s="382" t="s">
        <v>364</v>
      </c>
      <c r="B7" s="382"/>
      <c r="C7" s="279"/>
      <c r="D7" s="279"/>
      <c r="E7" s="279"/>
      <c r="F7" s="279"/>
      <c r="G7" s="279"/>
      <c r="H7" s="281"/>
      <c r="I7" s="279"/>
      <c r="J7" s="281"/>
      <c r="K7" s="383"/>
      <c r="L7" s="383"/>
      <c r="M7" s="279"/>
      <c r="N7" s="279"/>
      <c r="O7" s="279"/>
      <c r="P7" s="279"/>
      <c r="Q7" s="279"/>
      <c r="R7" s="279"/>
      <c r="S7" s="279"/>
      <c r="T7" s="281"/>
      <c r="U7" s="279"/>
      <c r="V7" s="281"/>
      <c r="W7" s="286"/>
      <c r="X7" s="396"/>
      <c r="Y7" s="396"/>
      <c r="Z7" s="383"/>
      <c r="AA7" s="383"/>
      <c r="AB7" s="279"/>
      <c r="AC7" s="279"/>
      <c r="AD7" s="279"/>
      <c r="AE7" s="279"/>
      <c r="AF7" s="279"/>
      <c r="AG7" s="279"/>
      <c r="AH7" s="279"/>
      <c r="AI7" s="281"/>
      <c r="AJ7" s="279"/>
      <c r="AK7" s="281"/>
      <c r="AL7" s="286"/>
      <c r="AM7" s="396"/>
      <c r="AN7" s="396"/>
    </row>
    <row r="8" spans="1:40" s="282" customFormat="1" x14ac:dyDescent="0.25">
      <c r="A8" s="382" t="s">
        <v>365</v>
      </c>
      <c r="B8" s="382"/>
      <c r="C8" s="279"/>
      <c r="D8" s="279"/>
      <c r="E8" s="279"/>
      <c r="F8" s="279"/>
      <c r="G8" s="279"/>
      <c r="H8" s="281"/>
      <c r="I8" s="279"/>
      <c r="J8" s="281"/>
      <c r="K8" s="383"/>
      <c r="L8" s="383"/>
      <c r="M8" s="279"/>
      <c r="N8" s="279"/>
      <c r="O8" s="279"/>
      <c r="P8" s="279"/>
      <c r="Q8" s="279"/>
      <c r="R8" s="279"/>
      <c r="S8" s="279"/>
      <c r="T8" s="281"/>
      <c r="U8" s="279"/>
      <c r="V8" s="281"/>
      <c r="W8" s="279"/>
      <c r="X8" s="387"/>
      <c r="Y8" s="387"/>
      <c r="Z8" s="383"/>
      <c r="AA8" s="383"/>
      <c r="AB8" s="279"/>
      <c r="AC8" s="279"/>
      <c r="AD8" s="279"/>
      <c r="AE8" s="279"/>
      <c r="AF8" s="279"/>
      <c r="AG8" s="279"/>
      <c r="AH8" s="279"/>
      <c r="AI8" s="281"/>
      <c r="AJ8" s="279"/>
      <c r="AK8" s="281"/>
      <c r="AL8" s="279"/>
      <c r="AM8" s="387"/>
      <c r="AN8" s="387"/>
    </row>
    <row r="9" spans="1:40" s="282" customFormat="1" x14ac:dyDescent="0.25">
      <c r="A9" s="382" t="s">
        <v>290</v>
      </c>
      <c r="B9" s="382"/>
      <c r="C9" s="279"/>
      <c r="D9" s="279"/>
      <c r="E9" s="279"/>
      <c r="F9" s="279"/>
      <c r="G9" s="279"/>
      <c r="H9" s="281"/>
      <c r="I9" s="279"/>
      <c r="J9" s="281"/>
      <c r="K9" s="383"/>
      <c r="L9" s="383"/>
      <c r="M9" s="279"/>
      <c r="N9" s="279"/>
      <c r="O9" s="279"/>
      <c r="P9" s="279"/>
      <c r="Q9" s="279"/>
      <c r="R9" s="279"/>
      <c r="S9" s="279"/>
      <c r="T9" s="281"/>
      <c r="U9" s="279"/>
      <c r="V9" s="281"/>
      <c r="W9" s="279"/>
      <c r="X9" s="387"/>
      <c r="Y9" s="387"/>
      <c r="Z9" s="383"/>
      <c r="AA9" s="383"/>
      <c r="AB9" s="279"/>
      <c r="AC9" s="279"/>
      <c r="AD9" s="279"/>
      <c r="AE9" s="279"/>
      <c r="AF9" s="279"/>
      <c r="AG9" s="279"/>
      <c r="AH9" s="279"/>
      <c r="AI9" s="281"/>
      <c r="AJ9" s="279"/>
      <c r="AK9" s="281"/>
      <c r="AL9" s="279"/>
      <c r="AM9" s="387"/>
      <c r="AN9" s="387"/>
    </row>
    <row r="10" spans="1:40" s="282" customFormat="1" x14ac:dyDescent="0.25">
      <c r="A10" s="382" t="s">
        <v>366</v>
      </c>
      <c r="B10" s="382"/>
      <c r="C10" s="279"/>
      <c r="D10" s="279"/>
      <c r="E10" s="279"/>
      <c r="F10" s="279"/>
      <c r="G10" s="279"/>
      <c r="H10" s="281"/>
      <c r="I10" s="279"/>
      <c r="J10" s="281"/>
      <c r="K10" s="383"/>
      <c r="L10" s="383"/>
      <c r="M10" s="279"/>
      <c r="N10" s="279"/>
      <c r="O10" s="279"/>
      <c r="P10" s="279"/>
      <c r="Q10" s="279"/>
      <c r="R10" s="279"/>
      <c r="S10" s="279"/>
      <c r="T10" s="281"/>
      <c r="U10" s="279"/>
      <c r="V10" s="281"/>
      <c r="W10" s="279"/>
      <c r="X10" s="387"/>
      <c r="Y10" s="387"/>
      <c r="Z10" s="383"/>
      <c r="AA10" s="383"/>
      <c r="AB10" s="279"/>
      <c r="AC10" s="279"/>
      <c r="AD10" s="279"/>
      <c r="AE10" s="279"/>
      <c r="AF10" s="279"/>
      <c r="AG10" s="279"/>
      <c r="AH10" s="279"/>
      <c r="AI10" s="281"/>
      <c r="AJ10" s="279"/>
      <c r="AK10" s="281"/>
      <c r="AL10" s="279"/>
      <c r="AM10" s="387"/>
      <c r="AN10" s="387"/>
    </row>
    <row r="11" spans="1:40" s="282" customFormat="1" x14ac:dyDescent="0.25">
      <c r="A11" s="382" t="s">
        <v>367</v>
      </c>
      <c r="B11" s="382"/>
      <c r="C11" s="279"/>
      <c r="D11" s="279"/>
      <c r="E11" s="279"/>
      <c r="F11" s="279"/>
      <c r="G11" s="279"/>
      <c r="H11" s="281"/>
      <c r="I11" s="279"/>
      <c r="J11" s="281"/>
      <c r="K11" s="383"/>
      <c r="L11" s="383"/>
      <c r="M11" s="279"/>
      <c r="N11" s="279"/>
      <c r="O11" s="279"/>
      <c r="P11" s="279"/>
      <c r="Q11" s="279"/>
      <c r="R11" s="279"/>
      <c r="S11" s="279"/>
      <c r="T11" s="281"/>
      <c r="U11" s="279"/>
      <c r="V11" s="281"/>
      <c r="W11" s="279"/>
      <c r="X11" s="387"/>
      <c r="Y11" s="387"/>
      <c r="Z11" s="383"/>
      <c r="AA11" s="383"/>
      <c r="AB11" s="279"/>
      <c r="AC11" s="279"/>
      <c r="AD11" s="279"/>
      <c r="AE11" s="279"/>
      <c r="AF11" s="279"/>
      <c r="AG11" s="279"/>
      <c r="AH11" s="279"/>
      <c r="AI11" s="281"/>
      <c r="AJ11" s="279"/>
      <c r="AK11" s="281"/>
      <c r="AL11" s="279"/>
      <c r="AM11" s="387"/>
      <c r="AN11" s="387"/>
    </row>
    <row r="12" spans="1:40" ht="19.5" thickBot="1" x14ac:dyDescent="0.3">
      <c r="A12" s="385" t="s">
        <v>362</v>
      </c>
      <c r="B12" s="386"/>
      <c r="C12" s="386"/>
      <c r="D12" s="386"/>
      <c r="E12" s="386"/>
      <c r="F12" s="386"/>
      <c r="G12" s="386"/>
      <c r="H12" s="386"/>
      <c r="I12" s="386"/>
      <c r="J12" s="386"/>
      <c r="K12" s="385" t="s">
        <v>29</v>
      </c>
      <c r="L12" s="386"/>
      <c r="M12" s="386"/>
      <c r="N12" s="386"/>
      <c r="O12" s="386"/>
      <c r="P12" s="386"/>
      <c r="Q12" s="386"/>
      <c r="R12" s="386"/>
      <c r="S12" s="386"/>
      <c r="T12" s="386"/>
      <c r="U12" s="386"/>
      <c r="V12" s="386"/>
      <c r="W12" s="386"/>
      <c r="X12" s="386"/>
      <c r="Y12" s="386"/>
      <c r="Z12" s="385"/>
      <c r="AA12" s="386"/>
      <c r="AB12" s="386"/>
      <c r="AC12" s="386"/>
      <c r="AD12" s="386"/>
      <c r="AE12" s="386"/>
      <c r="AF12" s="386"/>
      <c r="AG12" s="386"/>
      <c r="AH12" s="386"/>
      <c r="AI12" s="386"/>
      <c r="AJ12" s="386"/>
      <c r="AK12" s="386"/>
      <c r="AL12" s="386"/>
      <c r="AM12" s="386"/>
      <c r="AN12" s="386"/>
    </row>
    <row r="13" spans="1:40" ht="68.25" thickBot="1" x14ac:dyDescent="0.3">
      <c r="A13" s="4" t="s">
        <v>12</v>
      </c>
      <c r="B13" s="4" t="s">
        <v>139</v>
      </c>
      <c r="C13" s="4" t="s">
        <v>14</v>
      </c>
      <c r="D13" s="4" t="s">
        <v>13</v>
      </c>
      <c r="E13" s="4" t="s">
        <v>6</v>
      </c>
      <c r="F13" s="4" t="s">
        <v>4</v>
      </c>
      <c r="G13" s="5" t="s">
        <v>7</v>
      </c>
      <c r="H13" s="5" t="s">
        <v>8</v>
      </c>
      <c r="I13" s="6" t="s">
        <v>138</v>
      </c>
      <c r="J13" s="7" t="s">
        <v>9</v>
      </c>
      <c r="K13" s="4" t="s">
        <v>0</v>
      </c>
      <c r="L13" s="4" t="s">
        <v>1</v>
      </c>
      <c r="M13" s="4" t="s">
        <v>2</v>
      </c>
      <c r="N13" s="4" t="s">
        <v>3</v>
      </c>
      <c r="O13" s="4">
        <v>5</v>
      </c>
      <c r="P13" s="4">
        <v>6</v>
      </c>
      <c r="Q13" s="4">
        <v>7</v>
      </c>
      <c r="R13" s="4">
        <v>8</v>
      </c>
      <c r="S13" s="4">
        <v>9</v>
      </c>
      <c r="T13" s="4">
        <v>10</v>
      </c>
      <c r="U13" s="4">
        <v>11</v>
      </c>
      <c r="V13" s="7">
        <v>12</v>
      </c>
      <c r="W13" s="63">
        <v>13</v>
      </c>
      <c r="X13" s="65">
        <v>14</v>
      </c>
      <c r="Y13" s="7">
        <v>15</v>
      </c>
      <c r="Z13" s="4">
        <v>16</v>
      </c>
      <c r="AA13" s="4">
        <v>17</v>
      </c>
      <c r="AB13" s="4">
        <v>18</v>
      </c>
      <c r="AC13" s="4">
        <v>19</v>
      </c>
      <c r="AD13" s="4">
        <v>20</v>
      </c>
      <c r="AE13" s="4">
        <v>21</v>
      </c>
      <c r="AF13" s="4">
        <v>22</v>
      </c>
      <c r="AG13" s="4">
        <v>23</v>
      </c>
      <c r="AH13" s="64">
        <v>24</v>
      </c>
      <c r="AI13" s="64">
        <v>25</v>
      </c>
      <c r="AJ13" s="64">
        <v>26</v>
      </c>
      <c r="AK13" s="7">
        <v>27</v>
      </c>
      <c r="AL13" s="63">
        <v>28</v>
      </c>
      <c r="AM13" s="65">
        <v>29</v>
      </c>
      <c r="AN13" s="7">
        <v>30</v>
      </c>
    </row>
    <row r="14" spans="1:40" ht="17.25" x14ac:dyDescent="0.25">
      <c r="A14" s="16" t="s">
        <v>32</v>
      </c>
      <c r="B14" s="123"/>
      <c r="C14" s="10"/>
      <c r="D14" s="10"/>
      <c r="E14" s="10"/>
      <c r="F14" s="10"/>
      <c r="G14" s="10"/>
      <c r="H14" s="13"/>
      <c r="I14" s="10"/>
      <c r="J14" s="13"/>
      <c r="K14" s="388" t="s">
        <v>30</v>
      </c>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row>
    <row r="15" spans="1:40" x14ac:dyDescent="0.2">
      <c r="A15" s="11" t="s">
        <v>19</v>
      </c>
      <c r="B15" s="3" t="s">
        <v>153</v>
      </c>
      <c r="C15" s="272" t="s">
        <v>31</v>
      </c>
      <c r="D15" s="272" t="s">
        <v>31</v>
      </c>
      <c r="E15" s="365">
        <v>3800</v>
      </c>
      <c r="F15" s="83" t="s">
        <v>5</v>
      </c>
      <c r="G15" s="273" t="s">
        <v>31</v>
      </c>
      <c r="H15" s="104" t="e">
        <f t="shared" ref="H15:H61" si="0">SUM(E15*G15)</f>
        <v>#VALUE!</v>
      </c>
      <c r="I15" s="273" t="s">
        <v>31</v>
      </c>
      <c r="J15" s="104"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150</v>
      </c>
      <c r="B16" s="3" t="s">
        <v>27</v>
      </c>
      <c r="C16" s="272" t="s">
        <v>31</v>
      </c>
      <c r="D16" s="272" t="s">
        <v>31</v>
      </c>
      <c r="E16" s="366">
        <v>300</v>
      </c>
      <c r="F16" s="83" t="s">
        <v>5</v>
      </c>
      <c r="G16" s="273" t="s">
        <v>31</v>
      </c>
      <c r="H16" s="104" t="e">
        <f t="shared" si="0"/>
        <v>#VALUE!</v>
      </c>
      <c r="I16" s="273" t="s">
        <v>31</v>
      </c>
      <c r="J16" s="104" t="e">
        <f t="shared" ref="J16:J61" si="1">SUM(E16*G16+H16/100*I16)</f>
        <v>#VALUE!</v>
      </c>
      <c r="K16" s="87" t="e">
        <f>SUM(#REF!*H16)</f>
        <v>#REF!</v>
      </c>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46"/>
    </row>
    <row r="17" spans="1:40" x14ac:dyDescent="0.2">
      <c r="A17" s="11" t="s">
        <v>152</v>
      </c>
      <c r="B17" s="3" t="s">
        <v>153</v>
      </c>
      <c r="C17" s="272" t="s">
        <v>31</v>
      </c>
      <c r="D17" s="272" t="s">
        <v>31</v>
      </c>
      <c r="E17" s="366">
        <v>1430</v>
      </c>
      <c r="F17" s="134" t="s">
        <v>5</v>
      </c>
      <c r="G17" s="273" t="s">
        <v>31</v>
      </c>
      <c r="H17" s="104" t="e">
        <f t="shared" si="0"/>
        <v>#VALUE!</v>
      </c>
      <c r="I17" s="273" t="s">
        <v>31</v>
      </c>
      <c r="J17" s="104"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1" t="s">
        <v>151</v>
      </c>
      <c r="C18" s="272" t="s">
        <v>31</v>
      </c>
      <c r="D18" s="272" t="s">
        <v>31</v>
      </c>
      <c r="E18" s="366">
        <v>120</v>
      </c>
      <c r="F18" s="83" t="s">
        <v>5</v>
      </c>
      <c r="G18" s="273" t="s">
        <v>31</v>
      </c>
      <c r="H18" s="104" t="e">
        <f t="shared" si="0"/>
        <v>#VALUE!</v>
      </c>
      <c r="I18" s="273" t="s">
        <v>31</v>
      </c>
      <c r="J18" s="104" t="e">
        <f t="shared" si="1"/>
        <v>#VALUE!</v>
      </c>
      <c r="K18" s="84"/>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46"/>
    </row>
    <row r="19" spans="1:40" x14ac:dyDescent="0.2">
      <c r="A19" s="11" t="s">
        <v>65</v>
      </c>
      <c r="B19" s="3" t="s">
        <v>153</v>
      </c>
      <c r="C19" s="272" t="s">
        <v>31</v>
      </c>
      <c r="D19" s="272" t="s">
        <v>31</v>
      </c>
      <c r="E19" s="366">
        <v>120</v>
      </c>
      <c r="F19" s="131" t="s">
        <v>5</v>
      </c>
      <c r="G19" s="273" t="s">
        <v>31</v>
      </c>
      <c r="H19" s="104" t="e">
        <f t="shared" si="0"/>
        <v>#VALUE!</v>
      </c>
      <c r="I19" s="273" t="s">
        <v>31</v>
      </c>
      <c r="J19" s="104" t="e">
        <f t="shared" si="1"/>
        <v>#VALUE!</v>
      </c>
      <c r="K19" s="87" t="e">
        <f>SUM(#REF!*H19)</f>
        <v>#REF!</v>
      </c>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46"/>
    </row>
    <row r="20" spans="1:40" x14ac:dyDescent="0.2">
      <c r="A20" s="11" t="s">
        <v>21</v>
      </c>
      <c r="B20" s="3" t="s">
        <v>153</v>
      </c>
      <c r="C20" s="272" t="s">
        <v>31</v>
      </c>
      <c r="D20" s="272" t="s">
        <v>31</v>
      </c>
      <c r="E20" s="366">
        <v>50</v>
      </c>
      <c r="F20" s="83" t="s">
        <v>5</v>
      </c>
      <c r="G20" s="273" t="s">
        <v>31</v>
      </c>
      <c r="H20" s="104" t="e">
        <f t="shared" si="0"/>
        <v>#VALUE!</v>
      </c>
      <c r="I20" s="273" t="s">
        <v>31</v>
      </c>
      <c r="J20" s="104" t="e">
        <f t="shared" si="1"/>
        <v>#VALUE!</v>
      </c>
      <c r="K20" s="84"/>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46"/>
    </row>
    <row r="21" spans="1:40" x14ac:dyDescent="0.2">
      <c r="A21" s="11" t="s">
        <v>140</v>
      </c>
      <c r="B21" s="3" t="s">
        <v>153</v>
      </c>
      <c r="C21" s="272" t="s">
        <v>31</v>
      </c>
      <c r="D21" s="272" t="s">
        <v>31</v>
      </c>
      <c r="E21" s="366">
        <v>50</v>
      </c>
      <c r="F21" s="134" t="s">
        <v>5</v>
      </c>
      <c r="G21" s="273" t="s">
        <v>31</v>
      </c>
      <c r="H21" s="104" t="e">
        <f t="shared" si="0"/>
        <v>#VALUE!</v>
      </c>
      <c r="I21" s="273" t="s">
        <v>31</v>
      </c>
      <c r="J21" s="104"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141</v>
      </c>
      <c r="B22" s="3" t="s">
        <v>26</v>
      </c>
      <c r="C22" s="272" t="s">
        <v>31</v>
      </c>
      <c r="D22" s="272" t="s">
        <v>31</v>
      </c>
      <c r="E22" s="366">
        <v>200</v>
      </c>
      <c r="F22" s="134" t="s">
        <v>5</v>
      </c>
      <c r="G22" s="273" t="s">
        <v>31</v>
      </c>
      <c r="H22" s="104" t="e">
        <f t="shared" si="0"/>
        <v>#VALUE!</v>
      </c>
      <c r="I22" s="273" t="s">
        <v>31</v>
      </c>
      <c r="J22" s="104"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69</v>
      </c>
      <c r="B23" s="3" t="s">
        <v>26</v>
      </c>
      <c r="C23" s="272" t="s">
        <v>31</v>
      </c>
      <c r="D23" s="272" t="s">
        <v>31</v>
      </c>
      <c r="E23" s="366">
        <v>100</v>
      </c>
      <c r="F23" s="83" t="s">
        <v>5</v>
      </c>
      <c r="G23" s="273" t="s">
        <v>31</v>
      </c>
      <c r="H23" s="104" t="e">
        <f t="shared" si="0"/>
        <v>#VALUE!</v>
      </c>
      <c r="I23" s="273" t="s">
        <v>31</v>
      </c>
      <c r="J23" s="104" t="e">
        <f t="shared" si="1"/>
        <v>#VALUE!</v>
      </c>
      <c r="K23" s="84"/>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46"/>
    </row>
    <row r="24" spans="1:40" x14ac:dyDescent="0.2">
      <c r="A24" s="11" t="s">
        <v>22</v>
      </c>
      <c r="B24" s="3" t="s">
        <v>28</v>
      </c>
      <c r="C24" s="272" t="s">
        <v>31</v>
      </c>
      <c r="D24" s="272" t="s">
        <v>31</v>
      </c>
      <c r="E24" s="366">
        <v>900</v>
      </c>
      <c r="F24" s="83" t="s">
        <v>5</v>
      </c>
      <c r="G24" s="273" t="s">
        <v>31</v>
      </c>
      <c r="H24" s="104" t="e">
        <f t="shared" si="0"/>
        <v>#VALUE!</v>
      </c>
      <c r="I24" s="273" t="s">
        <v>31</v>
      </c>
      <c r="J24" s="104" t="e">
        <f t="shared" si="1"/>
        <v>#VALUE!</v>
      </c>
      <c r="K24" s="84"/>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46"/>
    </row>
    <row r="25" spans="1:40" x14ac:dyDescent="0.2">
      <c r="A25" s="11" t="s">
        <v>154</v>
      </c>
      <c r="B25" s="3" t="s">
        <v>18</v>
      </c>
      <c r="C25" s="272" t="s">
        <v>31</v>
      </c>
      <c r="D25" s="272" t="s">
        <v>31</v>
      </c>
      <c r="E25" s="365">
        <v>950</v>
      </c>
      <c r="F25" s="83" t="s">
        <v>5</v>
      </c>
      <c r="G25" s="273" t="s">
        <v>31</v>
      </c>
      <c r="H25" s="104" t="e">
        <f t="shared" si="0"/>
        <v>#VALUE!</v>
      </c>
      <c r="I25" s="273" t="s">
        <v>31</v>
      </c>
      <c r="J25" s="104" t="e">
        <f t="shared" si="1"/>
        <v>#VALUE!</v>
      </c>
      <c r="K25" s="84"/>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46"/>
    </row>
    <row r="26" spans="1:40" x14ac:dyDescent="0.2">
      <c r="A26" s="11" t="s">
        <v>329</v>
      </c>
      <c r="B26" s="3" t="s">
        <v>18</v>
      </c>
      <c r="C26" s="272" t="s">
        <v>31</v>
      </c>
      <c r="D26" s="272" t="s">
        <v>31</v>
      </c>
      <c r="E26" s="365">
        <v>500</v>
      </c>
      <c r="F26" s="83" t="s">
        <v>5</v>
      </c>
      <c r="G26" s="273" t="s">
        <v>31</v>
      </c>
      <c r="H26" s="104" t="e">
        <f t="shared" si="0"/>
        <v>#VALUE!</v>
      </c>
      <c r="I26" s="273" t="s">
        <v>31</v>
      </c>
      <c r="J26" s="104" t="e">
        <f t="shared" si="1"/>
        <v>#VALUE!</v>
      </c>
      <c r="K26" s="84"/>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46"/>
    </row>
    <row r="27" spans="1:40" x14ac:dyDescent="0.2">
      <c r="A27" s="11" t="s">
        <v>142</v>
      </c>
      <c r="B27" s="3" t="s">
        <v>18</v>
      </c>
      <c r="C27" s="272" t="s">
        <v>31</v>
      </c>
      <c r="D27" s="272" t="s">
        <v>31</v>
      </c>
      <c r="E27" s="365">
        <v>900</v>
      </c>
      <c r="F27" s="134" t="s">
        <v>5</v>
      </c>
      <c r="G27" s="273" t="s">
        <v>31</v>
      </c>
      <c r="H27" s="104" t="e">
        <f t="shared" si="0"/>
        <v>#VALUE!</v>
      </c>
      <c r="I27" s="273" t="s">
        <v>31</v>
      </c>
      <c r="J27" s="104"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66</v>
      </c>
      <c r="B28" s="3" t="s">
        <v>18</v>
      </c>
      <c r="C28" s="272" t="s">
        <v>31</v>
      </c>
      <c r="D28" s="272" t="s">
        <v>31</v>
      </c>
      <c r="E28" s="366">
        <v>300</v>
      </c>
      <c r="F28" s="83" t="s">
        <v>5</v>
      </c>
      <c r="G28" s="273" t="s">
        <v>31</v>
      </c>
      <c r="H28" s="104" t="e">
        <f t="shared" si="0"/>
        <v>#VALUE!</v>
      </c>
      <c r="I28" s="273" t="s">
        <v>31</v>
      </c>
      <c r="J28" s="104" t="e">
        <f t="shared" si="1"/>
        <v>#VALUE!</v>
      </c>
      <c r="K28" s="84"/>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46"/>
    </row>
    <row r="29" spans="1:40" x14ac:dyDescent="0.2">
      <c r="A29" s="12" t="s">
        <v>70</v>
      </c>
      <c r="B29" s="3" t="s">
        <v>18</v>
      </c>
      <c r="C29" s="272" t="s">
        <v>31</v>
      </c>
      <c r="D29" s="272" t="s">
        <v>31</v>
      </c>
      <c r="E29" s="366">
        <v>400</v>
      </c>
      <c r="F29" s="135" t="s">
        <v>5</v>
      </c>
      <c r="G29" s="273" t="s">
        <v>31</v>
      </c>
      <c r="H29" s="104" t="e">
        <f t="shared" si="0"/>
        <v>#VALUE!</v>
      </c>
      <c r="I29" s="273" t="s">
        <v>31</v>
      </c>
      <c r="J29" s="104" t="e">
        <f t="shared" si="1"/>
        <v>#VALUE!</v>
      </c>
    </row>
    <row r="30" spans="1:40" x14ac:dyDescent="0.2">
      <c r="A30" s="316" t="s">
        <v>585</v>
      </c>
      <c r="B30" s="3" t="s">
        <v>18</v>
      </c>
      <c r="C30" s="272" t="s">
        <v>31</v>
      </c>
      <c r="D30" s="272" t="s">
        <v>31</v>
      </c>
      <c r="E30" s="366">
        <v>200</v>
      </c>
      <c r="F30" s="135" t="s">
        <v>5</v>
      </c>
      <c r="G30" s="273" t="s">
        <v>31</v>
      </c>
      <c r="H30" s="104" t="e">
        <f t="shared" si="0"/>
        <v>#VALUE!</v>
      </c>
      <c r="I30" s="273" t="s">
        <v>31</v>
      </c>
      <c r="J30" s="104" t="e">
        <f t="shared" si="1"/>
        <v>#VALUE!</v>
      </c>
    </row>
    <row r="31" spans="1:40" x14ac:dyDescent="0.2">
      <c r="A31" s="11" t="s">
        <v>143</v>
      </c>
      <c r="B31" s="3" t="s">
        <v>18</v>
      </c>
      <c r="C31" s="272" t="s">
        <v>31</v>
      </c>
      <c r="D31" s="272" t="s">
        <v>31</v>
      </c>
      <c r="E31" s="366">
        <v>400</v>
      </c>
      <c r="F31" s="135" t="s">
        <v>5</v>
      </c>
      <c r="G31" s="273" t="s">
        <v>31</v>
      </c>
      <c r="H31" s="104" t="e">
        <f t="shared" si="0"/>
        <v>#VALUE!</v>
      </c>
      <c r="I31" s="273" t="s">
        <v>31</v>
      </c>
      <c r="J31" s="104" t="e">
        <f t="shared" si="1"/>
        <v>#VALUE!</v>
      </c>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row>
    <row r="32" spans="1:40" x14ac:dyDescent="0.2">
      <c r="A32" s="11" t="s">
        <v>144</v>
      </c>
      <c r="B32" s="3" t="s">
        <v>18</v>
      </c>
      <c r="C32" s="272" t="s">
        <v>31</v>
      </c>
      <c r="D32" s="272" t="s">
        <v>31</v>
      </c>
      <c r="E32" s="366">
        <v>450</v>
      </c>
      <c r="F32" s="132" t="s">
        <v>5</v>
      </c>
      <c r="G32" s="273" t="s">
        <v>31</v>
      </c>
      <c r="H32" s="104" t="e">
        <f t="shared" si="0"/>
        <v>#VALUE!</v>
      </c>
      <c r="I32" s="273" t="s">
        <v>31</v>
      </c>
      <c r="J32" s="104" t="e">
        <f t="shared" si="1"/>
        <v>#VALUE!</v>
      </c>
      <c r="K32" s="85" t="e">
        <f>SUM(#REF!*H32)</f>
        <v>#REF!</v>
      </c>
    </row>
    <row r="33" spans="1:11" x14ac:dyDescent="0.2">
      <c r="A33" s="11" t="s">
        <v>145</v>
      </c>
      <c r="B33" s="3" t="s">
        <v>18</v>
      </c>
      <c r="C33" s="272" t="s">
        <v>31</v>
      </c>
      <c r="D33" s="272" t="s">
        <v>31</v>
      </c>
      <c r="E33" s="366">
        <v>350</v>
      </c>
      <c r="F33" s="82" t="s">
        <v>5</v>
      </c>
      <c r="G33" s="273" t="s">
        <v>31</v>
      </c>
      <c r="H33" s="104" t="e">
        <f t="shared" si="0"/>
        <v>#VALUE!</v>
      </c>
      <c r="I33" s="273" t="s">
        <v>31</v>
      </c>
      <c r="J33" s="104" t="e">
        <f t="shared" si="1"/>
        <v>#VALUE!</v>
      </c>
    </row>
    <row r="34" spans="1:11" x14ac:dyDescent="0.2">
      <c r="A34" s="11" t="s">
        <v>23</v>
      </c>
      <c r="B34" s="3" t="s">
        <v>18</v>
      </c>
      <c r="C34" s="272" t="s">
        <v>31</v>
      </c>
      <c r="D34" s="272" t="s">
        <v>31</v>
      </c>
      <c r="E34" s="366">
        <v>1600</v>
      </c>
      <c r="F34" s="133" t="s">
        <v>5</v>
      </c>
      <c r="G34" s="273" t="s">
        <v>31</v>
      </c>
      <c r="H34" s="104" t="e">
        <f t="shared" si="0"/>
        <v>#VALUE!</v>
      </c>
      <c r="I34" s="273" t="s">
        <v>31</v>
      </c>
      <c r="J34" s="104" t="e">
        <f t="shared" si="1"/>
        <v>#VALUE!</v>
      </c>
      <c r="K34" s="85" t="e">
        <f>SUM(#REF!*H34)</f>
        <v>#REF!</v>
      </c>
    </row>
    <row r="35" spans="1:11" x14ac:dyDescent="0.2">
      <c r="A35" s="11" t="s">
        <v>595</v>
      </c>
      <c r="B35" s="3" t="s">
        <v>18</v>
      </c>
      <c r="C35" s="272" t="s">
        <v>31</v>
      </c>
      <c r="D35" s="272" t="s">
        <v>31</v>
      </c>
      <c r="E35" s="366">
        <v>60</v>
      </c>
      <c r="F35" s="133" t="s">
        <v>5</v>
      </c>
      <c r="G35" s="273" t="s">
        <v>31</v>
      </c>
      <c r="H35" s="104" t="e">
        <f t="shared" si="0"/>
        <v>#VALUE!</v>
      </c>
      <c r="I35" s="273" t="s">
        <v>31</v>
      </c>
      <c r="J35" s="104" t="e">
        <f t="shared" si="1"/>
        <v>#VALUE!</v>
      </c>
      <c r="K35" s="85"/>
    </row>
    <row r="36" spans="1:11" x14ac:dyDescent="0.2">
      <c r="A36" s="11" t="s">
        <v>596</v>
      </c>
      <c r="B36" s="3" t="s">
        <v>18</v>
      </c>
      <c r="C36" s="272" t="s">
        <v>31</v>
      </c>
      <c r="D36" s="272" t="s">
        <v>31</v>
      </c>
      <c r="E36" s="366">
        <v>2900</v>
      </c>
      <c r="F36" s="133" t="s">
        <v>5</v>
      </c>
      <c r="G36" s="273" t="s">
        <v>31</v>
      </c>
      <c r="H36" s="104" t="e">
        <f t="shared" si="0"/>
        <v>#VALUE!</v>
      </c>
      <c r="I36" s="273" t="s">
        <v>31</v>
      </c>
      <c r="J36" s="104" t="e">
        <f t="shared" si="1"/>
        <v>#VALUE!</v>
      </c>
      <c r="K36" s="85"/>
    </row>
    <row r="37" spans="1:11" x14ac:dyDescent="0.2">
      <c r="A37" s="11" t="s">
        <v>597</v>
      </c>
      <c r="B37" s="3" t="s">
        <v>18</v>
      </c>
      <c r="C37" s="272" t="s">
        <v>31</v>
      </c>
      <c r="D37" s="272" t="s">
        <v>31</v>
      </c>
      <c r="E37" s="366">
        <v>100</v>
      </c>
      <c r="F37" s="133" t="s">
        <v>5</v>
      </c>
      <c r="G37" s="273" t="s">
        <v>31</v>
      </c>
      <c r="H37" s="104" t="e">
        <f t="shared" si="0"/>
        <v>#VALUE!</v>
      </c>
      <c r="I37" s="273" t="s">
        <v>31</v>
      </c>
      <c r="J37" s="104" t="e">
        <f t="shared" si="1"/>
        <v>#VALUE!</v>
      </c>
      <c r="K37" s="85"/>
    </row>
    <row r="38" spans="1:11" x14ac:dyDescent="0.2">
      <c r="A38" s="11" t="s">
        <v>598</v>
      </c>
      <c r="B38" s="3" t="s">
        <v>18</v>
      </c>
      <c r="C38" s="272" t="s">
        <v>31</v>
      </c>
      <c r="D38" s="272" t="s">
        <v>31</v>
      </c>
      <c r="E38" s="366">
        <v>70</v>
      </c>
      <c r="F38" s="133" t="s">
        <v>5</v>
      </c>
      <c r="G38" s="273" t="s">
        <v>31</v>
      </c>
      <c r="H38" s="104" t="e">
        <f t="shared" si="0"/>
        <v>#VALUE!</v>
      </c>
      <c r="I38" s="273" t="s">
        <v>31</v>
      </c>
      <c r="J38" s="104" t="e">
        <f t="shared" si="1"/>
        <v>#VALUE!</v>
      </c>
      <c r="K38" s="85"/>
    </row>
    <row r="39" spans="1:11" x14ac:dyDescent="0.2">
      <c r="A39" s="11" t="s">
        <v>599</v>
      </c>
      <c r="B39" s="3" t="s">
        <v>18</v>
      </c>
      <c r="C39" s="272" t="s">
        <v>31</v>
      </c>
      <c r="D39" s="272" t="s">
        <v>31</v>
      </c>
      <c r="E39" s="366">
        <v>250</v>
      </c>
      <c r="F39" s="133" t="s">
        <v>5</v>
      </c>
      <c r="G39" s="273" t="s">
        <v>31</v>
      </c>
      <c r="H39" s="104" t="e">
        <f t="shared" si="0"/>
        <v>#VALUE!</v>
      </c>
      <c r="I39" s="273" t="s">
        <v>31</v>
      </c>
      <c r="J39" s="104" t="e">
        <f t="shared" si="1"/>
        <v>#VALUE!</v>
      </c>
      <c r="K39" s="85"/>
    </row>
    <row r="40" spans="1:11" x14ac:dyDescent="0.2">
      <c r="A40" s="11" t="s">
        <v>657</v>
      </c>
      <c r="B40" s="3" t="s">
        <v>18</v>
      </c>
      <c r="C40" s="272" t="s">
        <v>31</v>
      </c>
      <c r="D40" s="272" t="s">
        <v>31</v>
      </c>
      <c r="E40" s="366">
        <v>450</v>
      </c>
      <c r="F40" s="133" t="s">
        <v>68</v>
      </c>
      <c r="G40" s="273" t="s">
        <v>31</v>
      </c>
      <c r="H40" s="104" t="e">
        <f t="shared" si="0"/>
        <v>#VALUE!</v>
      </c>
      <c r="I40" s="273" t="s">
        <v>31</v>
      </c>
      <c r="J40" s="104" t="e">
        <f t="shared" si="1"/>
        <v>#VALUE!</v>
      </c>
      <c r="K40" s="85"/>
    </row>
    <row r="41" spans="1:11" x14ac:dyDescent="0.2">
      <c r="A41" s="11" t="s">
        <v>658</v>
      </c>
      <c r="B41" s="3" t="s">
        <v>153</v>
      </c>
      <c r="C41" s="272" t="s">
        <v>31</v>
      </c>
      <c r="D41" s="272" t="s">
        <v>31</v>
      </c>
      <c r="E41" s="366">
        <v>450</v>
      </c>
      <c r="F41" s="133" t="s">
        <v>68</v>
      </c>
      <c r="G41" s="273" t="s">
        <v>31</v>
      </c>
      <c r="H41" s="104" t="e">
        <f t="shared" si="0"/>
        <v>#VALUE!</v>
      </c>
      <c r="I41" s="273" t="s">
        <v>31</v>
      </c>
      <c r="J41" s="104" t="e">
        <f t="shared" si="1"/>
        <v>#VALUE!</v>
      </c>
      <c r="K41" s="85"/>
    </row>
    <row r="42" spans="1:11" x14ac:dyDescent="0.2">
      <c r="A42" s="11" t="s">
        <v>600</v>
      </c>
      <c r="B42" s="3" t="s">
        <v>18</v>
      </c>
      <c r="C42" s="272" t="s">
        <v>31</v>
      </c>
      <c r="D42" s="272" t="s">
        <v>31</v>
      </c>
      <c r="E42" s="366">
        <v>80</v>
      </c>
      <c r="F42" s="133" t="s">
        <v>5</v>
      </c>
      <c r="G42" s="273" t="s">
        <v>31</v>
      </c>
      <c r="H42" s="104" t="e">
        <f t="shared" si="0"/>
        <v>#VALUE!</v>
      </c>
      <c r="I42" s="273" t="s">
        <v>31</v>
      </c>
      <c r="J42" s="104" t="e">
        <f t="shared" si="1"/>
        <v>#VALUE!</v>
      </c>
      <c r="K42" s="85"/>
    </row>
    <row r="43" spans="1:11" x14ac:dyDescent="0.2">
      <c r="A43" s="11" t="s">
        <v>71</v>
      </c>
      <c r="B43" s="3" t="s">
        <v>18</v>
      </c>
      <c r="C43" s="272" t="s">
        <v>31</v>
      </c>
      <c r="D43" s="272" t="s">
        <v>31</v>
      </c>
      <c r="E43" s="366">
        <v>610</v>
      </c>
      <c r="F43" s="133" t="s">
        <v>5</v>
      </c>
      <c r="G43" s="273" t="s">
        <v>31</v>
      </c>
      <c r="H43" s="104" t="e">
        <f t="shared" si="0"/>
        <v>#VALUE!</v>
      </c>
      <c r="I43" s="273" t="s">
        <v>31</v>
      </c>
      <c r="J43" s="104" t="e">
        <f t="shared" si="1"/>
        <v>#VALUE!</v>
      </c>
      <c r="K43" s="85" t="e">
        <f>SUM(#REF!*H43)</f>
        <v>#REF!</v>
      </c>
    </row>
    <row r="44" spans="1:11" x14ac:dyDescent="0.2">
      <c r="A44" s="11" t="s">
        <v>146</v>
      </c>
      <c r="B44" s="3" t="s">
        <v>18</v>
      </c>
      <c r="C44" s="272" t="s">
        <v>31</v>
      </c>
      <c r="D44" s="272" t="s">
        <v>31</v>
      </c>
      <c r="E44" s="366">
        <v>1500</v>
      </c>
      <c r="F44" s="317" t="s">
        <v>5</v>
      </c>
      <c r="G44" s="273" t="s">
        <v>31</v>
      </c>
      <c r="H44" s="104" t="e">
        <f t="shared" si="0"/>
        <v>#VALUE!</v>
      </c>
      <c r="I44" s="273" t="s">
        <v>31</v>
      </c>
      <c r="J44" s="104" t="e">
        <f t="shared" si="1"/>
        <v>#VALUE!</v>
      </c>
    </row>
    <row r="45" spans="1:11" x14ac:dyDescent="0.2">
      <c r="A45" s="11" t="s">
        <v>67</v>
      </c>
      <c r="B45" s="3" t="s">
        <v>18</v>
      </c>
      <c r="C45" s="272" t="s">
        <v>31</v>
      </c>
      <c r="D45" s="272" t="s">
        <v>31</v>
      </c>
      <c r="E45" s="366">
        <v>300</v>
      </c>
      <c r="F45" s="135" t="s">
        <v>68</v>
      </c>
      <c r="G45" s="273" t="s">
        <v>31</v>
      </c>
      <c r="H45" s="104" t="e">
        <f t="shared" si="0"/>
        <v>#VALUE!</v>
      </c>
      <c r="I45" s="273" t="s">
        <v>31</v>
      </c>
      <c r="J45" s="104" t="e">
        <f t="shared" si="1"/>
        <v>#VALUE!</v>
      </c>
    </row>
    <row r="46" spans="1:11" x14ac:dyDescent="0.2">
      <c r="A46" s="11" t="s">
        <v>594</v>
      </c>
      <c r="B46" s="3" t="s">
        <v>18</v>
      </c>
      <c r="C46" s="272" t="s">
        <v>31</v>
      </c>
      <c r="D46" s="272" t="s">
        <v>31</v>
      </c>
      <c r="E46" s="366">
        <v>110</v>
      </c>
      <c r="F46" s="134" t="s">
        <v>68</v>
      </c>
      <c r="G46" s="273" t="s">
        <v>31</v>
      </c>
      <c r="H46" s="104" t="e">
        <f t="shared" si="0"/>
        <v>#VALUE!</v>
      </c>
      <c r="I46" s="273" t="s">
        <v>31</v>
      </c>
      <c r="J46" s="104" t="e">
        <f t="shared" si="1"/>
        <v>#VALUE!</v>
      </c>
    </row>
    <row r="47" spans="1:11" x14ac:dyDescent="0.2">
      <c r="A47" s="11" t="s">
        <v>24</v>
      </c>
      <c r="B47" s="3" t="s">
        <v>25</v>
      </c>
      <c r="C47" s="272" t="s">
        <v>31</v>
      </c>
      <c r="D47" s="272" t="s">
        <v>31</v>
      </c>
      <c r="E47" s="366">
        <v>150</v>
      </c>
      <c r="F47" s="134" t="s">
        <v>68</v>
      </c>
      <c r="G47" s="273" t="s">
        <v>31</v>
      </c>
      <c r="H47" s="104" t="e">
        <f t="shared" si="0"/>
        <v>#VALUE!</v>
      </c>
      <c r="I47" s="273" t="s">
        <v>31</v>
      </c>
      <c r="J47" s="104" t="e">
        <f t="shared" si="1"/>
        <v>#VALUE!</v>
      </c>
    </row>
    <row r="48" spans="1:11" x14ac:dyDescent="0.2">
      <c r="A48" s="11" t="s">
        <v>583</v>
      </c>
      <c r="B48" s="3" t="s">
        <v>584</v>
      </c>
      <c r="C48" s="272" t="s">
        <v>31</v>
      </c>
      <c r="D48" s="272" t="s">
        <v>31</v>
      </c>
      <c r="E48" s="366">
        <v>450</v>
      </c>
      <c r="F48" s="134" t="s">
        <v>68</v>
      </c>
      <c r="G48" s="273" t="s">
        <v>31</v>
      </c>
      <c r="H48" s="104" t="e">
        <f t="shared" si="0"/>
        <v>#VALUE!</v>
      </c>
      <c r="I48" s="273" t="s">
        <v>31</v>
      </c>
      <c r="J48" s="104"/>
    </row>
    <row r="49" spans="1:53" x14ac:dyDescent="0.2">
      <c r="A49" s="11" t="s">
        <v>147</v>
      </c>
      <c r="B49" s="3" t="s">
        <v>586</v>
      </c>
      <c r="C49" s="272" t="s">
        <v>31</v>
      </c>
      <c r="D49" s="272" t="s">
        <v>31</v>
      </c>
      <c r="E49" s="365">
        <v>700</v>
      </c>
      <c r="F49" s="134" t="s">
        <v>5</v>
      </c>
      <c r="G49" s="273" t="s">
        <v>31</v>
      </c>
      <c r="H49" s="104" t="e">
        <f t="shared" si="0"/>
        <v>#VALUE!</v>
      </c>
      <c r="I49" s="273" t="s">
        <v>31</v>
      </c>
      <c r="J49" s="104" t="e">
        <f t="shared" si="1"/>
        <v>#VALUE!</v>
      </c>
    </row>
    <row r="50" spans="1:53" x14ac:dyDescent="0.2">
      <c r="A50" s="11" t="s">
        <v>148</v>
      </c>
      <c r="B50" s="3" t="s">
        <v>18</v>
      </c>
      <c r="C50" s="272" t="s">
        <v>31</v>
      </c>
      <c r="D50" s="272" t="s">
        <v>31</v>
      </c>
      <c r="E50" s="365">
        <v>12000</v>
      </c>
      <c r="F50" s="134" t="s">
        <v>5</v>
      </c>
      <c r="G50" s="273" t="s">
        <v>31</v>
      </c>
      <c r="H50" s="104" t="e">
        <f t="shared" si="0"/>
        <v>#VALUE!</v>
      </c>
      <c r="I50" s="273" t="s">
        <v>31</v>
      </c>
      <c r="J50" s="104" t="e">
        <f t="shared" si="1"/>
        <v>#VALUE!</v>
      </c>
    </row>
    <row r="51" spans="1:53" x14ac:dyDescent="0.2">
      <c r="A51" s="11" t="s">
        <v>149</v>
      </c>
      <c r="B51" s="3" t="s">
        <v>18</v>
      </c>
      <c r="C51" s="272" t="s">
        <v>31</v>
      </c>
      <c r="D51" s="272" t="s">
        <v>31</v>
      </c>
      <c r="E51" s="365">
        <v>1000</v>
      </c>
      <c r="F51" s="83" t="s">
        <v>5</v>
      </c>
      <c r="G51" s="273" t="s">
        <v>31</v>
      </c>
      <c r="H51" s="104" t="e">
        <f t="shared" si="0"/>
        <v>#VALUE!</v>
      </c>
      <c r="I51" s="273" t="s">
        <v>31</v>
      </c>
      <c r="J51" s="104" t="e">
        <f t="shared" si="1"/>
        <v>#VALUE!</v>
      </c>
    </row>
    <row r="52" spans="1:53" x14ac:dyDescent="0.2">
      <c r="A52" s="11" t="s">
        <v>587</v>
      </c>
      <c r="B52" s="3" t="s">
        <v>153</v>
      </c>
      <c r="C52" s="272" t="s">
        <v>31</v>
      </c>
      <c r="D52" s="272" t="s">
        <v>31</v>
      </c>
      <c r="E52" s="365">
        <v>90</v>
      </c>
      <c r="F52" s="80" t="s">
        <v>5</v>
      </c>
      <c r="G52" s="273" t="s">
        <v>31</v>
      </c>
      <c r="H52" s="104" t="e">
        <f t="shared" si="0"/>
        <v>#VALUE!</v>
      </c>
      <c r="I52" s="273" t="s">
        <v>31</v>
      </c>
      <c r="J52" s="104" t="e">
        <f t="shared" si="1"/>
        <v>#VALUE!</v>
      </c>
    </row>
    <row r="53" spans="1:53" x14ac:dyDescent="0.2">
      <c r="A53" s="11" t="s">
        <v>588</v>
      </c>
      <c r="B53" s="3" t="s">
        <v>153</v>
      </c>
      <c r="C53" s="272" t="s">
        <v>31</v>
      </c>
      <c r="D53" s="272" t="s">
        <v>31</v>
      </c>
      <c r="E53" s="365">
        <v>100</v>
      </c>
      <c r="F53" s="80" t="s">
        <v>5</v>
      </c>
      <c r="G53" s="273" t="s">
        <v>31</v>
      </c>
      <c r="H53" s="104" t="e">
        <f t="shared" si="0"/>
        <v>#VALUE!</v>
      </c>
      <c r="I53" s="273" t="s">
        <v>31</v>
      </c>
      <c r="J53" s="104" t="e">
        <f t="shared" si="1"/>
        <v>#VALUE!</v>
      </c>
    </row>
    <row r="54" spans="1:53" x14ac:dyDescent="0.2">
      <c r="A54" s="11" t="s">
        <v>589</v>
      </c>
      <c r="B54" s="3" t="s">
        <v>153</v>
      </c>
      <c r="C54" s="272" t="s">
        <v>31</v>
      </c>
      <c r="D54" s="272" t="s">
        <v>31</v>
      </c>
      <c r="E54" s="365">
        <v>90</v>
      </c>
      <c r="F54" s="80" t="s">
        <v>5</v>
      </c>
      <c r="G54" s="273" t="s">
        <v>31</v>
      </c>
      <c r="H54" s="104" t="e">
        <f t="shared" si="0"/>
        <v>#VALUE!</v>
      </c>
      <c r="I54" s="273" t="s">
        <v>31</v>
      </c>
      <c r="J54" s="104" t="e">
        <f t="shared" si="1"/>
        <v>#VALUE!</v>
      </c>
    </row>
    <row r="55" spans="1:53" x14ac:dyDescent="0.2">
      <c r="A55" s="11" t="s">
        <v>590</v>
      </c>
      <c r="B55" s="3" t="s">
        <v>153</v>
      </c>
      <c r="C55" s="272" t="s">
        <v>31</v>
      </c>
      <c r="D55" s="272" t="s">
        <v>31</v>
      </c>
      <c r="E55" s="365">
        <v>490</v>
      </c>
      <c r="F55" s="80" t="s">
        <v>5</v>
      </c>
      <c r="G55" s="273" t="s">
        <v>31</v>
      </c>
      <c r="H55" s="104" t="e">
        <f t="shared" si="0"/>
        <v>#VALUE!</v>
      </c>
      <c r="I55" s="273" t="s">
        <v>31</v>
      </c>
      <c r="J55" s="104" t="e">
        <f t="shared" si="1"/>
        <v>#VALUE!</v>
      </c>
    </row>
    <row r="56" spans="1:53" x14ac:dyDescent="0.2">
      <c r="A56" s="11" t="s">
        <v>591</v>
      </c>
      <c r="B56" s="3" t="s">
        <v>153</v>
      </c>
      <c r="C56" s="272" t="s">
        <v>31</v>
      </c>
      <c r="D56" s="272" t="s">
        <v>31</v>
      </c>
      <c r="E56" s="365">
        <v>200</v>
      </c>
      <c r="F56" s="80" t="s">
        <v>68</v>
      </c>
      <c r="G56" s="273" t="s">
        <v>31</v>
      </c>
      <c r="H56" s="104" t="e">
        <f t="shared" si="0"/>
        <v>#VALUE!</v>
      </c>
      <c r="I56" s="273" t="s">
        <v>31</v>
      </c>
      <c r="J56" s="104" t="e">
        <f t="shared" si="1"/>
        <v>#VALUE!</v>
      </c>
    </row>
    <row r="57" spans="1:53" x14ac:dyDescent="0.2">
      <c r="A57" s="11" t="s">
        <v>592</v>
      </c>
      <c r="B57" s="3" t="s">
        <v>153</v>
      </c>
      <c r="C57" s="272" t="s">
        <v>31</v>
      </c>
      <c r="D57" s="272" t="s">
        <v>31</v>
      </c>
      <c r="E57" s="365">
        <v>35</v>
      </c>
      <c r="F57" s="80" t="s">
        <v>5</v>
      </c>
      <c r="G57" s="273" t="s">
        <v>31</v>
      </c>
      <c r="H57" s="104" t="e">
        <f t="shared" si="0"/>
        <v>#VALUE!</v>
      </c>
      <c r="I57" s="273" t="s">
        <v>31</v>
      </c>
      <c r="J57" s="104" t="e">
        <f t="shared" si="1"/>
        <v>#VALUE!</v>
      </c>
    </row>
    <row r="58" spans="1:53" x14ac:dyDescent="0.2">
      <c r="A58" s="11" t="s">
        <v>740</v>
      </c>
      <c r="B58" s="3" t="s">
        <v>18</v>
      </c>
      <c r="C58" s="272" t="s">
        <v>31</v>
      </c>
      <c r="D58" s="272" t="s">
        <v>31</v>
      </c>
      <c r="E58" s="365">
        <v>40</v>
      </c>
      <c r="F58" s="80" t="s">
        <v>5</v>
      </c>
      <c r="G58" s="273" t="s">
        <v>31</v>
      </c>
      <c r="H58" s="104" t="e">
        <f t="shared" si="0"/>
        <v>#VALUE!</v>
      </c>
      <c r="I58" s="273" t="s">
        <v>31</v>
      </c>
      <c r="J58" s="104" t="e">
        <f t="shared" si="1"/>
        <v>#VALUE!</v>
      </c>
    </row>
    <row r="59" spans="1:53" x14ac:dyDescent="0.2">
      <c r="A59" s="11" t="s">
        <v>593</v>
      </c>
      <c r="B59" s="3" t="s">
        <v>153</v>
      </c>
      <c r="C59" s="272" t="s">
        <v>31</v>
      </c>
      <c r="D59" s="272" t="s">
        <v>31</v>
      </c>
      <c r="E59" s="365">
        <v>400</v>
      </c>
      <c r="F59" s="80" t="s">
        <v>68</v>
      </c>
      <c r="G59" s="273" t="s">
        <v>31</v>
      </c>
      <c r="H59" s="104" t="e">
        <f t="shared" si="0"/>
        <v>#VALUE!</v>
      </c>
      <c r="I59" s="273" t="s">
        <v>31</v>
      </c>
      <c r="J59" s="104" t="e">
        <f t="shared" si="1"/>
        <v>#VALUE!</v>
      </c>
    </row>
    <row r="60" spans="1:53" x14ac:dyDescent="0.2">
      <c r="A60" s="11" t="s">
        <v>741</v>
      </c>
      <c r="B60" s="3" t="s">
        <v>153</v>
      </c>
      <c r="C60" s="272" t="s">
        <v>31</v>
      </c>
      <c r="D60" s="272" t="s">
        <v>31</v>
      </c>
      <c r="E60" s="365">
        <v>100</v>
      </c>
      <c r="F60" s="80" t="s">
        <v>5</v>
      </c>
      <c r="G60" s="273" t="s">
        <v>31</v>
      </c>
      <c r="H60" s="104" t="e">
        <f t="shared" si="0"/>
        <v>#VALUE!</v>
      </c>
      <c r="I60" s="273" t="s">
        <v>31</v>
      </c>
      <c r="J60" s="104" t="e">
        <f t="shared" si="1"/>
        <v>#VALUE!</v>
      </c>
    </row>
    <row r="61" spans="1:53" x14ac:dyDescent="0.2">
      <c r="A61" s="11" t="s">
        <v>659</v>
      </c>
      <c r="B61" s="3" t="s">
        <v>153</v>
      </c>
      <c r="C61" s="272" t="s">
        <v>31</v>
      </c>
      <c r="D61" s="272" t="s">
        <v>31</v>
      </c>
      <c r="E61" s="365">
        <v>80</v>
      </c>
      <c r="F61" s="80" t="s">
        <v>5</v>
      </c>
      <c r="G61" s="273" t="s">
        <v>31</v>
      </c>
      <c r="H61" s="104" t="e">
        <f t="shared" si="0"/>
        <v>#VALUE!</v>
      </c>
      <c r="I61" s="273" t="s">
        <v>31</v>
      </c>
      <c r="J61" s="104" t="e">
        <f t="shared" si="1"/>
        <v>#VALUE!</v>
      </c>
    </row>
    <row r="62" spans="1:53" ht="15.75" customHeight="1" x14ac:dyDescent="0.25">
      <c r="E62" s="161"/>
      <c r="F62" s="161"/>
      <c r="G62" s="390" t="s">
        <v>178</v>
      </c>
      <c r="H62" s="392" t="e">
        <f>SUM(H15:H51)</f>
        <v>#VALUE!</v>
      </c>
      <c r="I62" s="390" t="s">
        <v>179</v>
      </c>
      <c r="J62" s="394" t="e">
        <f>SUM(J15:J51)</f>
        <v>#VALUE!</v>
      </c>
    </row>
    <row r="63" spans="1:53" ht="15.75" x14ac:dyDescent="0.25">
      <c r="A63" s="124" t="s">
        <v>174</v>
      </c>
      <c r="B63" s="124"/>
      <c r="C63" s="32"/>
      <c r="E63" s="161"/>
      <c r="F63" s="161"/>
      <c r="G63" s="391"/>
      <c r="H63" s="393"/>
      <c r="I63" s="391"/>
      <c r="J63" s="395"/>
    </row>
    <row r="64" spans="1:53" x14ac:dyDescent="0.25">
      <c r="A64" s="162" t="s">
        <v>33</v>
      </c>
      <c r="B64" s="162"/>
      <c r="C64" s="162"/>
      <c r="D64" s="162"/>
      <c r="E64" s="163"/>
      <c r="F64" s="163"/>
      <c r="G64" s="163"/>
      <c r="H64" s="164"/>
      <c r="I64" s="162"/>
      <c r="J64" s="165"/>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row>
    <row r="65" spans="1:53" x14ac:dyDescent="0.25">
      <c r="A65" s="166" t="s">
        <v>34</v>
      </c>
      <c r="B65" s="162"/>
      <c r="C65" s="162"/>
      <c r="D65" s="162"/>
      <c r="E65" s="162"/>
      <c r="F65" s="162"/>
      <c r="G65" s="162"/>
      <c r="H65" s="165"/>
      <c r="I65" s="162"/>
      <c r="J65" s="165"/>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row>
    <row r="66" spans="1:53" x14ac:dyDescent="0.25">
      <c r="A66" s="162" t="s">
        <v>35</v>
      </c>
      <c r="B66" s="162"/>
      <c r="C66" s="162"/>
      <c r="D66" s="162"/>
      <c r="E66" s="162"/>
      <c r="F66" s="162"/>
      <c r="G66" s="162"/>
      <c r="H66" s="165"/>
      <c r="I66" s="162"/>
      <c r="J66" s="165"/>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row>
    <row r="67" spans="1:53" x14ac:dyDescent="0.25">
      <c r="A67" s="162" t="s">
        <v>175</v>
      </c>
      <c r="B67" s="162"/>
      <c r="C67" s="162"/>
      <c r="D67" s="162"/>
      <c r="E67" s="162"/>
      <c r="F67" s="162"/>
      <c r="G67" s="162"/>
      <c r="H67" s="165"/>
      <c r="I67" s="162"/>
      <c r="J67" s="165"/>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row>
    <row r="68" spans="1:53" ht="18.75" x14ac:dyDescent="0.25">
      <c r="A68" s="162" t="s">
        <v>36</v>
      </c>
      <c r="B68" s="162"/>
      <c r="C68" s="162"/>
      <c r="D68" s="238"/>
      <c r="E68" s="162"/>
      <c r="F68" s="162"/>
      <c r="G68" s="162"/>
      <c r="H68" s="165"/>
      <c r="I68" s="162"/>
      <c r="J68" s="165"/>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row>
    <row r="69" spans="1:53" x14ac:dyDescent="0.25">
      <c r="A69" s="162" t="s">
        <v>176</v>
      </c>
      <c r="B69" s="162"/>
      <c r="C69" s="162"/>
      <c r="D69" s="162"/>
      <c r="E69" s="162"/>
      <c r="F69" s="162"/>
      <c r="G69" s="162"/>
      <c r="H69" s="165"/>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row>
    <row r="70" spans="1:53" x14ac:dyDescent="0.25">
      <c r="A70" s="166" t="s">
        <v>37</v>
      </c>
      <c r="B70" s="162"/>
      <c r="C70" s="162"/>
      <c r="D70" s="162"/>
      <c r="E70" s="162"/>
      <c r="F70" s="162"/>
      <c r="G70" s="162"/>
      <c r="H70" s="165"/>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row>
    <row r="71" spans="1:53" x14ac:dyDescent="0.25">
      <c r="A71" s="162" t="s">
        <v>38</v>
      </c>
      <c r="B71" s="162"/>
      <c r="C71" s="162"/>
      <c r="D71" s="162"/>
      <c r="E71" s="162"/>
      <c r="F71" s="162"/>
      <c r="G71" s="162"/>
      <c r="H71" s="165"/>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row>
    <row r="72" spans="1:53" x14ac:dyDescent="0.25">
      <c r="A72" s="166" t="s">
        <v>39</v>
      </c>
      <c r="B72" s="162"/>
      <c r="C72" s="162"/>
      <c r="D72" s="162"/>
      <c r="E72" s="162"/>
      <c r="F72" s="162"/>
      <c r="G72" s="162"/>
      <c r="H72" s="165"/>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row>
    <row r="73" spans="1:53" x14ac:dyDescent="0.25">
      <c r="A73" s="162" t="s">
        <v>40</v>
      </c>
      <c r="B73" s="162"/>
      <c r="C73" s="162"/>
      <c r="D73" s="162"/>
      <c r="E73" s="162"/>
      <c r="F73" s="162"/>
      <c r="G73" s="162"/>
      <c r="H73" s="165"/>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row>
    <row r="74" spans="1:53" x14ac:dyDescent="0.25">
      <c r="A74" s="166" t="s">
        <v>41</v>
      </c>
      <c r="B74" s="162"/>
      <c r="C74" s="162"/>
      <c r="D74" s="162"/>
      <c r="E74" s="162"/>
      <c r="F74" s="162"/>
      <c r="G74" s="162"/>
      <c r="H74" s="165"/>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row>
    <row r="75" spans="1:53" x14ac:dyDescent="0.25">
      <c r="A75" s="162" t="s">
        <v>42</v>
      </c>
      <c r="B75" s="162"/>
      <c r="C75" s="162"/>
      <c r="D75" s="162"/>
      <c r="E75" s="162"/>
      <c r="F75" s="162"/>
      <c r="G75" s="162"/>
      <c r="H75" s="165"/>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row>
    <row r="76" spans="1:53" x14ac:dyDescent="0.25">
      <c r="A76" s="162"/>
      <c r="B76" s="162"/>
      <c r="C76" s="162"/>
      <c r="D76" s="162"/>
      <c r="E76" s="162"/>
      <c r="F76" s="162"/>
      <c r="G76" s="162"/>
      <c r="H76" s="165"/>
      <c r="I76" s="162"/>
      <c r="J76" s="165"/>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row>
    <row r="77" spans="1:53" x14ac:dyDescent="0.25">
      <c r="A77" s="167" t="s">
        <v>47</v>
      </c>
      <c r="B77" s="167" t="s">
        <v>802</v>
      </c>
      <c r="C77" s="168"/>
      <c r="D77" s="162"/>
      <c r="E77" s="162"/>
      <c r="F77" s="162"/>
      <c r="G77" s="162"/>
      <c r="H77" s="165"/>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row>
    <row r="78" spans="1:53" ht="23.25" x14ac:dyDescent="0.25">
      <c r="A78" s="125" t="s">
        <v>48</v>
      </c>
      <c r="B78" s="126" t="s">
        <v>49</v>
      </c>
      <c r="C78" s="73"/>
      <c r="J78" s="101"/>
    </row>
    <row r="80" spans="1:53" s="172" customFormat="1" ht="43.5" customHeight="1" x14ac:dyDescent="0.2">
      <c r="A80" s="397" t="s">
        <v>56</v>
      </c>
      <c r="B80" s="398"/>
      <c r="C80" s="398"/>
      <c r="D80" s="398"/>
      <c r="E80" s="398"/>
      <c r="F80" s="398"/>
      <c r="G80" s="398"/>
      <c r="H80" s="398"/>
      <c r="I80" s="398"/>
    </row>
    <row r="81" spans="1:9" s="172" customFormat="1" ht="44.25" customHeight="1" x14ac:dyDescent="0.2">
      <c r="A81" s="399" t="s">
        <v>57</v>
      </c>
      <c r="B81" s="400"/>
      <c r="C81" s="400"/>
      <c r="D81" s="400"/>
      <c r="E81" s="400"/>
      <c r="F81" s="400"/>
      <c r="G81" s="400"/>
      <c r="H81" s="400"/>
      <c r="I81" s="400"/>
    </row>
    <row r="82" spans="1:9" s="172" customFormat="1" ht="11.25" x14ac:dyDescent="0.2">
      <c r="A82" s="399" t="s">
        <v>58</v>
      </c>
      <c r="B82" s="400"/>
      <c r="C82" s="400"/>
      <c r="D82" s="400"/>
      <c r="E82" s="400"/>
      <c r="F82" s="400"/>
      <c r="G82" s="400"/>
      <c r="H82" s="400"/>
      <c r="I82" s="400"/>
    </row>
    <row r="83" spans="1:9" s="172" customFormat="1" ht="11.25" x14ac:dyDescent="0.2">
      <c r="A83" s="401" t="s">
        <v>59</v>
      </c>
      <c r="B83" s="402"/>
      <c r="C83" s="402"/>
      <c r="D83" s="402"/>
      <c r="E83" s="402"/>
      <c r="F83" s="402"/>
      <c r="G83" s="402"/>
      <c r="H83" s="402"/>
      <c r="I83" s="402"/>
    </row>
    <row r="84" spans="1:9" s="172" customFormat="1" ht="11.25" x14ac:dyDescent="0.2">
      <c r="A84" s="220"/>
      <c r="B84" s="221"/>
      <c r="C84" s="221"/>
      <c r="D84" s="221"/>
      <c r="E84" s="270"/>
      <c r="F84" s="221"/>
      <c r="G84" s="221"/>
      <c r="H84" s="270"/>
      <c r="I84" s="221"/>
    </row>
    <row r="85" spans="1:9" s="172" customFormat="1" ht="11.25" x14ac:dyDescent="0.2">
      <c r="A85" s="401" t="s">
        <v>60</v>
      </c>
      <c r="B85" s="402"/>
      <c r="C85" s="402"/>
      <c r="D85" s="402"/>
      <c r="E85" s="402"/>
      <c r="F85" s="402"/>
      <c r="G85" s="402"/>
      <c r="H85" s="402"/>
      <c r="I85" s="402"/>
    </row>
    <row r="86" spans="1:9" s="172" customFormat="1" ht="11.25" x14ac:dyDescent="0.2">
      <c r="A86" s="175"/>
      <c r="B86" s="127"/>
      <c r="C86" s="176"/>
      <c r="D86" s="176"/>
      <c r="E86" s="176"/>
      <c r="F86" s="176"/>
      <c r="G86" s="177"/>
      <c r="H86" s="177"/>
      <c r="I86" s="178"/>
    </row>
    <row r="87" spans="1:9" s="172" customFormat="1" ht="11.25" x14ac:dyDescent="0.2">
      <c r="A87" s="175"/>
      <c r="B87" s="127"/>
      <c r="C87" s="176"/>
      <c r="D87" s="176"/>
      <c r="E87" s="176"/>
      <c r="F87" s="176"/>
      <c r="G87" s="177"/>
      <c r="H87" s="177"/>
      <c r="I87" s="178"/>
    </row>
    <row r="88" spans="1:9" s="128" customFormat="1" ht="11.25" x14ac:dyDescent="0.2">
      <c r="A88" s="179"/>
    </row>
    <row r="89" spans="1:9" s="128" customFormat="1" ht="11.25" x14ac:dyDescent="0.2">
      <c r="A89" s="180"/>
      <c r="B89" s="129" t="s">
        <v>61</v>
      </c>
      <c r="C89" s="181"/>
      <c r="D89" s="181"/>
      <c r="E89" s="182"/>
      <c r="F89" s="182"/>
    </row>
    <row r="90" spans="1:9" s="128" customFormat="1" ht="11.25" x14ac:dyDescent="0.2">
      <c r="A90" s="180"/>
      <c r="B90" s="219" t="s">
        <v>62</v>
      </c>
      <c r="C90" s="181"/>
      <c r="D90" s="181"/>
      <c r="E90" s="379" t="s">
        <v>177</v>
      </c>
      <c r="F90" s="379"/>
    </row>
  </sheetData>
  <sortState xmlns:xlrd2="http://schemas.microsoft.com/office/spreadsheetml/2017/richdata2" ref="A16:AV237">
    <sortCondition ref="A15"/>
  </sortState>
  <mergeCells count="53">
    <mergeCell ref="A80:I80"/>
    <mergeCell ref="A81:I81"/>
    <mergeCell ref="A82:I82"/>
    <mergeCell ref="A83:I83"/>
    <mergeCell ref="A85:I85"/>
    <mergeCell ref="Z10:AA10"/>
    <mergeCell ref="AM10:AN10"/>
    <mergeCell ref="K11:L11"/>
    <mergeCell ref="X11:Y11"/>
    <mergeCell ref="Z11:AA11"/>
    <mergeCell ref="AM11:AN11"/>
    <mergeCell ref="AL6:AN6"/>
    <mergeCell ref="K7:L7"/>
    <mergeCell ref="X7:Y7"/>
    <mergeCell ref="Z7:AA7"/>
    <mergeCell ref="AM7:AN7"/>
    <mergeCell ref="K14:AN14"/>
    <mergeCell ref="G62:G63"/>
    <mergeCell ref="H62:H63"/>
    <mergeCell ref="I62:I63"/>
    <mergeCell ref="J62:J63"/>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E90:F90"/>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N3551"/>
  <sheetViews>
    <sheetView topLeftCell="A22" workbookViewId="0">
      <selection activeCell="B51" sqref="B51"/>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81" t="s">
        <v>54</v>
      </c>
      <c r="B1" s="381"/>
      <c r="C1" s="381"/>
      <c r="D1" s="381"/>
      <c r="E1" s="381"/>
      <c r="F1" s="381"/>
      <c r="G1" s="381"/>
      <c r="H1" s="381"/>
      <c r="I1" s="381"/>
      <c r="J1" s="381"/>
      <c r="AM1" s="239"/>
      <c r="AN1" s="239"/>
    </row>
    <row r="2" spans="1:40" ht="15" customHeight="1" x14ac:dyDescent="0.25">
      <c r="A2" s="381"/>
      <c r="B2" s="381"/>
      <c r="C2" s="381"/>
      <c r="D2" s="381"/>
      <c r="E2" s="381"/>
      <c r="F2" s="381"/>
      <c r="G2" s="381"/>
      <c r="H2" s="381"/>
      <c r="I2" s="381"/>
      <c r="J2" s="381"/>
      <c r="AM2" s="239"/>
      <c r="AN2" s="239"/>
    </row>
    <row r="3" spans="1:40" ht="15" customHeight="1" x14ac:dyDescent="0.25">
      <c r="A3" s="381"/>
      <c r="B3" s="381"/>
      <c r="C3" s="381"/>
      <c r="D3" s="381"/>
      <c r="E3" s="381"/>
      <c r="F3" s="381"/>
      <c r="G3" s="381"/>
      <c r="H3" s="381"/>
      <c r="I3" s="381"/>
      <c r="J3" s="381"/>
      <c r="AM3" s="239"/>
      <c r="AN3" s="239"/>
    </row>
    <row r="4" spans="1:40" s="48" customFormat="1" ht="15" customHeight="1" x14ac:dyDescent="0.25">
      <c r="A4" s="43" t="s">
        <v>55</v>
      </c>
      <c r="B4" s="43"/>
      <c r="C4" s="43"/>
      <c r="D4" s="43"/>
      <c r="E4" s="43"/>
      <c r="F4" s="43"/>
      <c r="G4" s="43"/>
      <c r="H4" s="43"/>
      <c r="I4" s="43"/>
      <c r="J4" s="43"/>
      <c r="AM4" s="240"/>
      <c r="AN4" s="240"/>
    </row>
    <row r="5" spans="1:40" s="48" customFormat="1" ht="15" customHeight="1" x14ac:dyDescent="0.25">
      <c r="A5" s="43"/>
      <c r="B5" s="43"/>
      <c r="C5" s="43"/>
      <c r="D5" s="43"/>
      <c r="E5" s="43"/>
      <c r="F5" s="43"/>
      <c r="G5" s="43"/>
      <c r="H5" s="43"/>
      <c r="I5" s="43"/>
      <c r="J5" s="43"/>
      <c r="AM5" s="240"/>
      <c r="AN5" s="240"/>
    </row>
    <row r="6" spans="1:40" ht="15" customHeight="1" x14ac:dyDescent="0.25">
      <c r="A6" s="416" t="s">
        <v>642</v>
      </c>
      <c r="B6" s="383"/>
      <c r="C6" s="44"/>
      <c r="D6" s="44"/>
      <c r="E6" s="44"/>
      <c r="F6" s="44"/>
      <c r="G6" s="44"/>
      <c r="H6" s="45"/>
      <c r="I6" s="44"/>
      <c r="J6" s="45"/>
      <c r="AM6" s="239"/>
      <c r="AN6" s="239"/>
    </row>
    <row r="7" spans="1:40" ht="15" customHeight="1" x14ac:dyDescent="0.25">
      <c r="A7" s="416" t="s">
        <v>364</v>
      </c>
      <c r="B7" s="383"/>
      <c r="C7" s="44"/>
      <c r="D7" s="44"/>
      <c r="E7" s="44"/>
      <c r="F7" s="44"/>
      <c r="G7" s="44"/>
      <c r="H7" s="45"/>
      <c r="I7" s="44"/>
      <c r="J7" s="45"/>
      <c r="AM7" s="239"/>
      <c r="AN7" s="239"/>
    </row>
    <row r="8" spans="1:40" ht="15" customHeight="1" x14ac:dyDescent="0.25">
      <c r="A8" s="416" t="s">
        <v>365</v>
      </c>
      <c r="B8" s="383"/>
      <c r="C8" s="44"/>
      <c r="D8" s="44"/>
      <c r="E8" s="44"/>
      <c r="F8" s="44"/>
      <c r="G8" s="44"/>
      <c r="H8" s="45"/>
      <c r="I8" s="44"/>
      <c r="J8" s="45"/>
      <c r="AM8" s="239"/>
      <c r="AN8" s="239"/>
    </row>
    <row r="9" spans="1:40" ht="15" customHeight="1" x14ac:dyDescent="0.25">
      <c r="A9" s="383" t="s">
        <v>290</v>
      </c>
      <c r="B9" s="383"/>
      <c r="C9" s="44"/>
      <c r="D9" s="44"/>
      <c r="E9" s="44"/>
      <c r="F9" s="44"/>
      <c r="G9" s="44"/>
      <c r="H9" s="45"/>
      <c r="I9" s="44"/>
      <c r="J9" s="45"/>
      <c r="AM9" s="239"/>
      <c r="AN9" s="239"/>
    </row>
    <row r="10" spans="1:40" ht="15" customHeight="1" x14ac:dyDescent="0.25">
      <c r="A10" s="416" t="s">
        <v>640</v>
      </c>
      <c r="B10" s="383"/>
      <c r="C10" s="44"/>
      <c r="D10" s="44"/>
      <c r="E10" s="44"/>
      <c r="F10" s="44"/>
      <c r="G10" s="44"/>
      <c r="H10" s="45"/>
      <c r="I10" s="44"/>
      <c r="J10" s="45"/>
      <c r="AM10" s="239"/>
      <c r="AN10" s="239"/>
    </row>
    <row r="11" spans="1:40" ht="15" customHeight="1" x14ac:dyDescent="0.25">
      <c r="A11" s="416" t="s">
        <v>643</v>
      </c>
      <c r="B11" s="383"/>
      <c r="C11" s="44"/>
      <c r="D11" s="44"/>
      <c r="E11" s="44"/>
      <c r="F11" s="44"/>
      <c r="G11" s="44"/>
      <c r="H11" s="45"/>
      <c r="I11" s="44"/>
      <c r="J11" s="45"/>
      <c r="AM11" s="239"/>
      <c r="AN11" s="239"/>
    </row>
    <row r="12" spans="1:40" ht="30" customHeight="1" thickBot="1" x14ac:dyDescent="0.3">
      <c r="A12" s="385" t="s">
        <v>392</v>
      </c>
      <c r="B12" s="386"/>
      <c r="C12" s="386"/>
      <c r="D12" s="386"/>
      <c r="E12" s="386"/>
      <c r="F12" s="386"/>
      <c r="G12" s="386"/>
      <c r="H12" s="386"/>
      <c r="I12" s="386"/>
      <c r="J12" s="386"/>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8" thickBot="1" x14ac:dyDescent="0.3">
      <c r="A14" s="441" t="s">
        <v>52</v>
      </c>
      <c r="B14" s="442"/>
      <c r="C14" s="442"/>
      <c r="D14" s="442"/>
      <c r="E14" s="442"/>
      <c r="F14" s="442"/>
      <c r="G14" s="442"/>
      <c r="H14" s="442"/>
      <c r="I14" s="442"/>
      <c r="J14" s="443"/>
    </row>
    <row r="15" spans="1:40" ht="22.5" x14ac:dyDescent="0.2">
      <c r="A15" s="339" t="s">
        <v>200</v>
      </c>
      <c r="B15" s="340" t="s">
        <v>201</v>
      </c>
      <c r="C15" s="272" t="s">
        <v>31</v>
      </c>
      <c r="D15" s="272" t="s">
        <v>31</v>
      </c>
      <c r="E15" s="341">
        <v>100</v>
      </c>
      <c r="F15" s="342" t="s">
        <v>5</v>
      </c>
      <c r="G15" s="273" t="s">
        <v>31</v>
      </c>
      <c r="H15" s="104" t="e">
        <f>SUM(E15*G15)</f>
        <v>#VALUE!</v>
      </c>
      <c r="I15" s="273" t="s">
        <v>31</v>
      </c>
      <c r="J15" s="104" t="e">
        <f>SUM(E15*G15+H15/100*I15)</f>
        <v>#VALUE!</v>
      </c>
    </row>
    <row r="16" spans="1:40" s="101" customFormat="1" ht="22.5" x14ac:dyDescent="0.2">
      <c r="A16" s="40" t="s">
        <v>610</v>
      </c>
      <c r="B16" s="197" t="s">
        <v>611</v>
      </c>
      <c r="C16" s="272" t="s">
        <v>31</v>
      </c>
      <c r="D16" s="272" t="s">
        <v>31</v>
      </c>
      <c r="E16" s="90">
        <v>50</v>
      </c>
      <c r="F16" s="200" t="s">
        <v>5</v>
      </c>
      <c r="G16" s="273" t="s">
        <v>31</v>
      </c>
      <c r="H16" s="104" t="e">
        <f>SUM(E16*G16)</f>
        <v>#VALUE!</v>
      </c>
      <c r="I16" s="273" t="s">
        <v>31</v>
      </c>
      <c r="J16" s="104" t="e">
        <f>SUM(E16*G16+H16/100*I16)</f>
        <v>#VALUE!</v>
      </c>
    </row>
    <row r="17" spans="1:10" ht="22.5" x14ac:dyDescent="0.2">
      <c r="A17" s="40" t="s">
        <v>202</v>
      </c>
      <c r="B17" s="197" t="s">
        <v>612</v>
      </c>
      <c r="C17" s="272" t="s">
        <v>31</v>
      </c>
      <c r="D17" s="272" t="s">
        <v>31</v>
      </c>
      <c r="E17" s="90">
        <v>130</v>
      </c>
      <c r="F17" s="200" t="s">
        <v>5</v>
      </c>
      <c r="G17" s="273" t="s">
        <v>31</v>
      </c>
      <c r="H17" s="104" t="e">
        <f t="shared" ref="H17:H48" si="0">SUM(E17*G17)</f>
        <v>#VALUE!</v>
      </c>
      <c r="I17" s="273" t="s">
        <v>31</v>
      </c>
      <c r="J17" s="104" t="e">
        <f t="shared" ref="J17:J48" si="1">SUM(E17*G17+H17/100*I17)</f>
        <v>#VALUE!</v>
      </c>
    </row>
    <row r="18" spans="1:10" s="101" customFormat="1" x14ac:dyDescent="0.2">
      <c r="A18" s="40" t="s">
        <v>614</v>
      </c>
      <c r="B18" s="197" t="s">
        <v>615</v>
      </c>
      <c r="C18" s="272" t="s">
        <v>31</v>
      </c>
      <c r="D18" s="272" t="s">
        <v>31</v>
      </c>
      <c r="E18" s="90">
        <v>50</v>
      </c>
      <c r="F18" s="200" t="s">
        <v>5</v>
      </c>
      <c r="G18" s="273" t="s">
        <v>31</v>
      </c>
      <c r="H18" s="104" t="e">
        <f t="shared" si="0"/>
        <v>#VALUE!</v>
      </c>
      <c r="I18" s="273" t="s">
        <v>31</v>
      </c>
      <c r="J18" s="104" t="e">
        <f t="shared" si="1"/>
        <v>#VALUE!</v>
      </c>
    </row>
    <row r="19" spans="1:10" x14ac:dyDescent="0.2">
      <c r="A19" s="40" t="s">
        <v>613</v>
      </c>
      <c r="B19" s="197" t="s">
        <v>616</v>
      </c>
      <c r="C19" s="272" t="s">
        <v>31</v>
      </c>
      <c r="D19" s="272" t="s">
        <v>31</v>
      </c>
      <c r="E19" s="90">
        <v>200</v>
      </c>
      <c r="F19" s="200" t="s">
        <v>5</v>
      </c>
      <c r="G19" s="273" t="s">
        <v>31</v>
      </c>
      <c r="H19" s="104" t="e">
        <f t="shared" si="0"/>
        <v>#VALUE!</v>
      </c>
      <c r="I19" s="273" t="s">
        <v>31</v>
      </c>
      <c r="J19" s="104" t="e">
        <f t="shared" si="1"/>
        <v>#VALUE!</v>
      </c>
    </row>
    <row r="20" spans="1:10" s="101" customFormat="1" ht="22.5" x14ac:dyDescent="0.2">
      <c r="A20" s="40" t="s">
        <v>81</v>
      </c>
      <c r="B20" s="105" t="s">
        <v>302</v>
      </c>
      <c r="C20" s="272" t="s">
        <v>31</v>
      </c>
      <c r="D20" s="272" t="s">
        <v>31</v>
      </c>
      <c r="E20" s="196">
        <v>220</v>
      </c>
      <c r="F20" s="200" t="s">
        <v>5</v>
      </c>
      <c r="G20" s="273" t="s">
        <v>31</v>
      </c>
      <c r="H20" s="104" t="e">
        <f t="shared" si="0"/>
        <v>#VALUE!</v>
      </c>
      <c r="I20" s="273" t="s">
        <v>31</v>
      </c>
      <c r="J20" s="104" t="e">
        <f t="shared" si="1"/>
        <v>#VALUE!</v>
      </c>
    </row>
    <row r="21" spans="1:10" s="101" customFormat="1" ht="22.5" x14ac:dyDescent="0.2">
      <c r="A21" s="40" t="s">
        <v>617</v>
      </c>
      <c r="B21" s="105" t="s">
        <v>618</v>
      </c>
      <c r="C21" s="272" t="s">
        <v>31</v>
      </c>
      <c r="D21" s="272" t="s">
        <v>31</v>
      </c>
      <c r="E21" s="196">
        <v>200</v>
      </c>
      <c r="F21" s="200" t="s">
        <v>5</v>
      </c>
      <c r="G21" s="273" t="s">
        <v>31</v>
      </c>
      <c r="H21" s="104" t="e">
        <f t="shared" si="0"/>
        <v>#VALUE!</v>
      </c>
      <c r="I21" s="273" t="s">
        <v>31</v>
      </c>
      <c r="J21" s="104" t="e">
        <f t="shared" si="1"/>
        <v>#VALUE!</v>
      </c>
    </row>
    <row r="22" spans="1:10" s="101" customFormat="1" ht="22.5" x14ac:dyDescent="0.2">
      <c r="A22" s="40" t="s">
        <v>304</v>
      </c>
      <c r="B22" s="105" t="s">
        <v>619</v>
      </c>
      <c r="C22" s="272" t="s">
        <v>31</v>
      </c>
      <c r="D22" s="272" t="s">
        <v>31</v>
      </c>
      <c r="E22" s="196">
        <v>100</v>
      </c>
      <c r="F22" s="200" t="s">
        <v>5</v>
      </c>
      <c r="G22" s="273" t="s">
        <v>31</v>
      </c>
      <c r="H22" s="104" t="e">
        <f t="shared" si="0"/>
        <v>#VALUE!</v>
      </c>
      <c r="I22" s="273" t="s">
        <v>31</v>
      </c>
      <c r="J22" s="104" t="e">
        <f t="shared" si="1"/>
        <v>#VALUE!</v>
      </c>
    </row>
    <row r="23" spans="1:10" s="101" customFormat="1" ht="22.5" x14ac:dyDescent="0.2">
      <c r="A23" s="40" t="s">
        <v>304</v>
      </c>
      <c r="B23" s="105" t="s">
        <v>620</v>
      </c>
      <c r="C23" s="272" t="s">
        <v>31</v>
      </c>
      <c r="D23" s="272" t="s">
        <v>31</v>
      </c>
      <c r="E23" s="196">
        <v>30</v>
      </c>
      <c r="F23" s="200" t="s">
        <v>5</v>
      </c>
      <c r="G23" s="273" t="s">
        <v>31</v>
      </c>
      <c r="H23" s="104" t="e">
        <f t="shared" si="0"/>
        <v>#VALUE!</v>
      </c>
      <c r="I23" s="273" t="s">
        <v>31</v>
      </c>
      <c r="J23" s="104" t="e">
        <f t="shared" si="1"/>
        <v>#VALUE!</v>
      </c>
    </row>
    <row r="24" spans="1:10" s="101" customFormat="1" x14ac:dyDescent="0.2">
      <c r="A24" s="40" t="s">
        <v>82</v>
      </c>
      <c r="B24" s="105" t="s">
        <v>621</v>
      </c>
      <c r="C24" s="272" t="s">
        <v>31</v>
      </c>
      <c r="D24" s="272" t="s">
        <v>31</v>
      </c>
      <c r="E24" s="196">
        <v>400</v>
      </c>
      <c r="F24" s="200" t="s">
        <v>5</v>
      </c>
      <c r="G24" s="273" t="s">
        <v>31</v>
      </c>
      <c r="H24" s="104" t="e">
        <f t="shared" si="0"/>
        <v>#VALUE!</v>
      </c>
      <c r="I24" s="273" t="s">
        <v>31</v>
      </c>
      <c r="J24" s="104" t="e">
        <f t="shared" si="1"/>
        <v>#VALUE!</v>
      </c>
    </row>
    <row r="25" spans="1:10" s="101" customFormat="1" x14ac:dyDescent="0.2">
      <c r="A25" s="40" t="s">
        <v>82</v>
      </c>
      <c r="B25" s="105" t="s">
        <v>622</v>
      </c>
      <c r="C25" s="272" t="s">
        <v>31</v>
      </c>
      <c r="D25" s="272" t="s">
        <v>31</v>
      </c>
      <c r="E25" s="196">
        <v>170</v>
      </c>
      <c r="F25" s="200" t="s">
        <v>5</v>
      </c>
      <c r="G25" s="273" t="s">
        <v>31</v>
      </c>
      <c r="H25" s="104" t="e">
        <f t="shared" si="0"/>
        <v>#VALUE!</v>
      </c>
      <c r="I25" s="273" t="s">
        <v>31</v>
      </c>
      <c r="J25" s="104" t="e">
        <f t="shared" si="1"/>
        <v>#VALUE!</v>
      </c>
    </row>
    <row r="26" spans="1:10" s="101" customFormat="1" ht="22.5" x14ac:dyDescent="0.2">
      <c r="A26" s="40" t="s">
        <v>204</v>
      </c>
      <c r="B26" s="105" t="s">
        <v>303</v>
      </c>
      <c r="C26" s="272" t="s">
        <v>31</v>
      </c>
      <c r="D26" s="272" t="s">
        <v>31</v>
      </c>
      <c r="E26" s="332">
        <v>100</v>
      </c>
      <c r="F26" s="200" t="s">
        <v>5</v>
      </c>
      <c r="G26" s="273" t="s">
        <v>31</v>
      </c>
      <c r="H26" s="104" t="e">
        <f t="shared" si="0"/>
        <v>#VALUE!</v>
      </c>
      <c r="I26" s="273" t="s">
        <v>31</v>
      </c>
      <c r="J26" s="104" t="e">
        <f t="shared" si="1"/>
        <v>#VALUE!</v>
      </c>
    </row>
    <row r="27" spans="1:10" s="101" customFormat="1" ht="22.5" x14ac:dyDescent="0.2">
      <c r="A27" s="40" t="s">
        <v>204</v>
      </c>
      <c r="B27" s="105" t="s">
        <v>623</v>
      </c>
      <c r="C27" s="272" t="s">
        <v>31</v>
      </c>
      <c r="D27" s="272" t="s">
        <v>31</v>
      </c>
      <c r="E27" s="332">
        <v>40</v>
      </c>
      <c r="F27" s="200" t="s">
        <v>5</v>
      </c>
      <c r="G27" s="273" t="s">
        <v>31</v>
      </c>
      <c r="H27" s="104" t="e">
        <f t="shared" si="0"/>
        <v>#VALUE!</v>
      </c>
      <c r="I27" s="273" t="s">
        <v>31</v>
      </c>
      <c r="J27" s="104" t="e">
        <f t="shared" si="1"/>
        <v>#VALUE!</v>
      </c>
    </row>
    <row r="28" spans="1:10" s="101" customFormat="1" x14ac:dyDescent="0.2">
      <c r="A28" s="40" t="s">
        <v>679</v>
      </c>
      <c r="B28" s="105" t="s">
        <v>682</v>
      </c>
      <c r="C28" s="272" t="s">
        <v>31</v>
      </c>
      <c r="D28" s="272" t="s">
        <v>31</v>
      </c>
      <c r="E28" s="332">
        <v>100</v>
      </c>
      <c r="F28" s="200" t="s">
        <v>5</v>
      </c>
      <c r="G28" s="273" t="s">
        <v>31</v>
      </c>
      <c r="H28" s="104" t="e">
        <f t="shared" si="0"/>
        <v>#VALUE!</v>
      </c>
      <c r="I28" s="273" t="s">
        <v>31</v>
      </c>
      <c r="J28" s="104" t="e">
        <f t="shared" si="1"/>
        <v>#VALUE!</v>
      </c>
    </row>
    <row r="29" spans="1:10" s="101" customFormat="1" x14ac:dyDescent="0.2">
      <c r="A29" s="40" t="s">
        <v>680</v>
      </c>
      <c r="B29" s="105" t="s">
        <v>683</v>
      </c>
      <c r="C29" s="272" t="s">
        <v>31</v>
      </c>
      <c r="D29" s="272" t="s">
        <v>31</v>
      </c>
      <c r="E29" s="332">
        <v>100</v>
      </c>
      <c r="F29" s="200" t="s">
        <v>5</v>
      </c>
      <c r="G29" s="273" t="s">
        <v>31</v>
      </c>
      <c r="H29" s="104" t="e">
        <f t="shared" si="0"/>
        <v>#VALUE!</v>
      </c>
      <c r="I29" s="273" t="s">
        <v>31</v>
      </c>
      <c r="J29" s="104" t="e">
        <f t="shared" si="1"/>
        <v>#VALUE!</v>
      </c>
    </row>
    <row r="30" spans="1:10" s="101" customFormat="1" x14ac:dyDescent="0.2">
      <c r="A30" s="40" t="s">
        <v>681</v>
      </c>
      <c r="B30" s="105" t="s">
        <v>684</v>
      </c>
      <c r="C30" s="272" t="s">
        <v>31</v>
      </c>
      <c r="D30" s="272" t="s">
        <v>31</v>
      </c>
      <c r="E30" s="332">
        <v>100</v>
      </c>
      <c r="F30" s="200" t="s">
        <v>5</v>
      </c>
      <c r="G30" s="273" t="s">
        <v>31</v>
      </c>
      <c r="H30" s="104" t="e">
        <f t="shared" si="0"/>
        <v>#VALUE!</v>
      </c>
      <c r="I30" s="273" t="s">
        <v>31</v>
      </c>
      <c r="J30" s="104" t="e">
        <f t="shared" si="1"/>
        <v>#VALUE!</v>
      </c>
    </row>
    <row r="31" spans="1:10" s="101" customFormat="1" x14ac:dyDescent="0.2">
      <c r="A31" s="40" t="s">
        <v>681</v>
      </c>
      <c r="B31" s="105" t="s">
        <v>683</v>
      </c>
      <c r="C31" s="272" t="s">
        <v>31</v>
      </c>
      <c r="D31" s="272" t="s">
        <v>31</v>
      </c>
      <c r="E31" s="332">
        <v>50</v>
      </c>
      <c r="F31" s="200" t="s">
        <v>5</v>
      </c>
      <c r="G31" s="273" t="s">
        <v>31</v>
      </c>
      <c r="H31" s="104" t="e">
        <f t="shared" si="0"/>
        <v>#VALUE!</v>
      </c>
      <c r="I31" s="273" t="s">
        <v>31</v>
      </c>
      <c r="J31" s="104" t="e">
        <f t="shared" si="1"/>
        <v>#VALUE!</v>
      </c>
    </row>
    <row r="32" spans="1:10" s="101" customFormat="1" x14ac:dyDescent="0.2">
      <c r="A32" s="40" t="s">
        <v>632</v>
      </c>
      <c r="B32" s="105" t="s">
        <v>687</v>
      </c>
      <c r="C32" s="272" t="s">
        <v>31</v>
      </c>
      <c r="D32" s="272" t="s">
        <v>31</v>
      </c>
      <c r="E32" s="196">
        <v>200</v>
      </c>
      <c r="F32" s="200" t="s">
        <v>5</v>
      </c>
      <c r="G32" s="273" t="s">
        <v>31</v>
      </c>
      <c r="H32" s="104" t="e">
        <f t="shared" si="0"/>
        <v>#VALUE!</v>
      </c>
      <c r="I32" s="273" t="s">
        <v>31</v>
      </c>
      <c r="J32" s="104" t="e">
        <f t="shared" si="1"/>
        <v>#VALUE!</v>
      </c>
    </row>
    <row r="33" spans="1:10" s="101" customFormat="1" x14ac:dyDescent="0.2">
      <c r="A33" s="40" t="s">
        <v>633</v>
      </c>
      <c r="B33" s="105" t="s">
        <v>688</v>
      </c>
      <c r="C33" s="272" t="s">
        <v>31</v>
      </c>
      <c r="D33" s="272" t="s">
        <v>31</v>
      </c>
      <c r="E33" s="196">
        <v>120</v>
      </c>
      <c r="F33" s="200" t="s">
        <v>5</v>
      </c>
      <c r="G33" s="273" t="s">
        <v>31</v>
      </c>
      <c r="H33" s="104" t="e">
        <f t="shared" si="0"/>
        <v>#VALUE!</v>
      </c>
      <c r="I33" s="273" t="s">
        <v>31</v>
      </c>
      <c r="J33" s="104" t="e">
        <f t="shared" si="1"/>
        <v>#VALUE!</v>
      </c>
    </row>
    <row r="34" spans="1:10" s="101" customFormat="1" x14ac:dyDescent="0.2">
      <c r="A34" s="40" t="s">
        <v>685</v>
      </c>
      <c r="B34" s="105" t="s">
        <v>684</v>
      </c>
      <c r="C34" s="272" t="s">
        <v>31</v>
      </c>
      <c r="D34" s="272" t="s">
        <v>31</v>
      </c>
      <c r="E34" s="332">
        <v>100</v>
      </c>
      <c r="F34" s="200" t="s">
        <v>5</v>
      </c>
      <c r="G34" s="273" t="s">
        <v>31</v>
      </c>
      <c r="H34" s="104" t="e">
        <f t="shared" si="0"/>
        <v>#VALUE!</v>
      </c>
      <c r="I34" s="273" t="s">
        <v>31</v>
      </c>
      <c r="J34" s="104" t="e">
        <f t="shared" si="1"/>
        <v>#VALUE!</v>
      </c>
    </row>
    <row r="35" spans="1:10" s="101" customFormat="1" x14ac:dyDescent="0.2">
      <c r="A35" s="40" t="s">
        <v>686</v>
      </c>
      <c r="B35" s="105" t="s">
        <v>683</v>
      </c>
      <c r="C35" s="272" t="s">
        <v>31</v>
      </c>
      <c r="D35" s="272" t="s">
        <v>31</v>
      </c>
      <c r="E35" s="196">
        <v>100</v>
      </c>
      <c r="F35" s="200" t="s">
        <v>5</v>
      </c>
      <c r="G35" s="273" t="s">
        <v>31</v>
      </c>
      <c r="H35" s="104" t="e">
        <f t="shared" si="0"/>
        <v>#VALUE!</v>
      </c>
      <c r="I35" s="273" t="s">
        <v>31</v>
      </c>
      <c r="J35" s="104" t="e">
        <f t="shared" si="1"/>
        <v>#VALUE!</v>
      </c>
    </row>
    <row r="36" spans="1:10" s="101" customFormat="1" x14ac:dyDescent="0.2">
      <c r="A36" s="40" t="s">
        <v>83</v>
      </c>
      <c r="B36" s="105" t="s">
        <v>624</v>
      </c>
      <c r="C36" s="272" t="s">
        <v>31</v>
      </c>
      <c r="D36" s="272" t="s">
        <v>31</v>
      </c>
      <c r="E36" s="196">
        <v>150</v>
      </c>
      <c r="F36" s="200" t="s">
        <v>5</v>
      </c>
      <c r="G36" s="273" t="s">
        <v>31</v>
      </c>
      <c r="H36" s="104" t="e">
        <f t="shared" si="0"/>
        <v>#VALUE!</v>
      </c>
      <c r="I36" s="273" t="s">
        <v>31</v>
      </c>
      <c r="J36" s="104" t="e">
        <f t="shared" si="1"/>
        <v>#VALUE!</v>
      </c>
    </row>
    <row r="37" spans="1:10" s="101" customFormat="1" x14ac:dyDescent="0.2">
      <c r="A37" s="40" t="s">
        <v>84</v>
      </c>
      <c r="B37" s="105" t="s">
        <v>625</v>
      </c>
      <c r="C37" s="272" t="s">
        <v>31</v>
      </c>
      <c r="D37" s="272" t="s">
        <v>31</v>
      </c>
      <c r="E37" s="196">
        <v>110</v>
      </c>
      <c r="F37" s="200" t="s">
        <v>5</v>
      </c>
      <c r="G37" s="273" t="s">
        <v>31</v>
      </c>
      <c r="H37" s="104" t="e">
        <f t="shared" si="0"/>
        <v>#VALUE!</v>
      </c>
      <c r="I37" s="273" t="s">
        <v>31</v>
      </c>
      <c r="J37" s="104" t="e">
        <f t="shared" si="1"/>
        <v>#VALUE!</v>
      </c>
    </row>
    <row r="38" spans="1:10" s="101" customFormat="1" x14ac:dyDescent="0.2">
      <c r="A38" s="40" t="s">
        <v>85</v>
      </c>
      <c r="B38" s="105" t="s">
        <v>205</v>
      </c>
      <c r="C38" s="272" t="s">
        <v>31</v>
      </c>
      <c r="D38" s="272" t="s">
        <v>31</v>
      </c>
      <c r="E38" s="332">
        <v>500</v>
      </c>
      <c r="F38" s="200" t="s">
        <v>68</v>
      </c>
      <c r="G38" s="273" t="s">
        <v>31</v>
      </c>
      <c r="H38" s="104" t="e">
        <f t="shared" si="0"/>
        <v>#VALUE!</v>
      </c>
      <c r="I38" s="273" t="s">
        <v>31</v>
      </c>
      <c r="J38" s="104" t="e">
        <f t="shared" si="1"/>
        <v>#VALUE!</v>
      </c>
    </row>
    <row r="39" spans="1:10" s="101" customFormat="1" x14ac:dyDescent="0.2">
      <c r="A39" s="40" t="s">
        <v>203</v>
      </c>
      <c r="B39" s="105" t="s">
        <v>626</v>
      </c>
      <c r="C39" s="272" t="s">
        <v>31</v>
      </c>
      <c r="D39" s="272" t="s">
        <v>31</v>
      </c>
      <c r="E39" s="196">
        <v>150</v>
      </c>
      <c r="F39" s="200" t="s">
        <v>5</v>
      </c>
      <c r="G39" s="273" t="s">
        <v>31</v>
      </c>
      <c r="H39" s="104" t="e">
        <f t="shared" si="0"/>
        <v>#VALUE!</v>
      </c>
      <c r="I39" s="273" t="s">
        <v>31</v>
      </c>
      <c r="J39" s="104" t="e">
        <f t="shared" si="1"/>
        <v>#VALUE!</v>
      </c>
    </row>
    <row r="40" spans="1:10" s="101" customFormat="1" x14ac:dyDescent="0.2">
      <c r="A40" s="40" t="s">
        <v>627</v>
      </c>
      <c r="B40" s="105" t="s">
        <v>628</v>
      </c>
      <c r="C40" s="272"/>
      <c r="D40" s="272"/>
      <c r="E40" s="196">
        <v>50</v>
      </c>
      <c r="F40" s="200" t="s">
        <v>5</v>
      </c>
      <c r="G40" s="273"/>
      <c r="H40" s="104"/>
      <c r="I40" s="273"/>
      <c r="J40" s="104"/>
    </row>
    <row r="41" spans="1:10" s="101" customFormat="1" x14ac:dyDescent="0.2">
      <c r="A41" s="40" t="s">
        <v>352</v>
      </c>
      <c r="B41" s="105" t="s">
        <v>609</v>
      </c>
      <c r="C41" s="272" t="s">
        <v>31</v>
      </c>
      <c r="D41" s="272" t="s">
        <v>31</v>
      </c>
      <c r="E41" s="198">
        <v>100</v>
      </c>
      <c r="F41" s="200" t="s">
        <v>5</v>
      </c>
      <c r="G41" s="273" t="s">
        <v>31</v>
      </c>
      <c r="H41" s="104" t="e">
        <f t="shared" si="0"/>
        <v>#VALUE!</v>
      </c>
      <c r="I41" s="273" t="s">
        <v>31</v>
      </c>
      <c r="J41" s="104" t="e">
        <f t="shared" si="1"/>
        <v>#VALUE!</v>
      </c>
    </row>
    <row r="42" spans="1:10" s="101" customFormat="1" x14ac:dyDescent="0.2">
      <c r="A42" s="40" t="s">
        <v>630</v>
      </c>
      <c r="B42" s="105" t="s">
        <v>631</v>
      </c>
      <c r="C42" s="272" t="s">
        <v>31</v>
      </c>
      <c r="D42" s="272" t="s">
        <v>31</v>
      </c>
      <c r="E42" s="198">
        <v>100</v>
      </c>
      <c r="F42" s="200" t="s">
        <v>5</v>
      </c>
      <c r="G42" s="273" t="s">
        <v>31</v>
      </c>
      <c r="H42" s="104" t="e">
        <f t="shared" si="0"/>
        <v>#VALUE!</v>
      </c>
      <c r="I42" s="273" t="s">
        <v>31</v>
      </c>
      <c r="J42" s="104" t="e">
        <f t="shared" si="1"/>
        <v>#VALUE!</v>
      </c>
    </row>
    <row r="43" spans="1:10" s="101" customFormat="1" x14ac:dyDescent="0.2">
      <c r="A43" s="40" t="s">
        <v>713</v>
      </c>
      <c r="B43" s="105" t="s">
        <v>714</v>
      </c>
      <c r="C43" s="272" t="s">
        <v>31</v>
      </c>
      <c r="D43" s="272" t="s">
        <v>31</v>
      </c>
      <c r="E43" s="198">
        <v>50</v>
      </c>
      <c r="F43" s="200" t="s">
        <v>5</v>
      </c>
      <c r="G43" s="273" t="s">
        <v>31</v>
      </c>
      <c r="H43" s="104" t="e">
        <f t="shared" si="0"/>
        <v>#VALUE!</v>
      </c>
      <c r="I43" s="273" t="s">
        <v>31</v>
      </c>
      <c r="J43" s="104" t="e">
        <f t="shared" si="1"/>
        <v>#VALUE!</v>
      </c>
    </row>
    <row r="44" spans="1:10" s="101" customFormat="1" x14ac:dyDescent="0.2">
      <c r="A44" s="40" t="s">
        <v>86</v>
      </c>
      <c r="B44" s="105" t="s">
        <v>629</v>
      </c>
      <c r="C44" s="272" t="s">
        <v>31</v>
      </c>
      <c r="D44" s="272" t="s">
        <v>31</v>
      </c>
      <c r="E44" s="196">
        <v>250</v>
      </c>
      <c r="F44" s="200" t="s">
        <v>5</v>
      </c>
      <c r="G44" s="273" t="s">
        <v>31</v>
      </c>
      <c r="H44" s="104" t="e">
        <f t="shared" si="0"/>
        <v>#VALUE!</v>
      </c>
      <c r="I44" s="273" t="s">
        <v>31</v>
      </c>
      <c r="J44" s="104" t="e">
        <f t="shared" si="1"/>
        <v>#VALUE!</v>
      </c>
    </row>
    <row r="45" spans="1:10" s="101" customFormat="1" ht="22.5" x14ac:dyDescent="0.2">
      <c r="A45" s="40" t="s">
        <v>689</v>
      </c>
      <c r="B45" s="18" t="s">
        <v>690</v>
      </c>
      <c r="C45" s="272" t="s">
        <v>31</v>
      </c>
      <c r="D45" s="272" t="s">
        <v>31</v>
      </c>
      <c r="E45" s="333">
        <v>200</v>
      </c>
      <c r="F45" s="200" t="s">
        <v>5</v>
      </c>
      <c r="G45" s="273" t="s">
        <v>31</v>
      </c>
      <c r="H45" s="104" t="e">
        <f t="shared" si="0"/>
        <v>#VALUE!</v>
      </c>
      <c r="I45" s="273" t="s">
        <v>31</v>
      </c>
      <c r="J45" s="104" t="e">
        <f t="shared" si="1"/>
        <v>#VALUE!</v>
      </c>
    </row>
    <row r="46" spans="1:10" s="101" customFormat="1" x14ac:dyDescent="0.2">
      <c r="A46" s="40" t="s">
        <v>634</v>
      </c>
      <c r="B46" s="18" t="s">
        <v>691</v>
      </c>
      <c r="C46" s="272" t="s">
        <v>31</v>
      </c>
      <c r="D46" s="272" t="s">
        <v>31</v>
      </c>
      <c r="E46" s="199">
        <v>300</v>
      </c>
      <c r="F46" s="200" t="s">
        <v>68</v>
      </c>
      <c r="G46" s="273" t="s">
        <v>31</v>
      </c>
      <c r="H46" s="104" t="e">
        <f t="shared" si="0"/>
        <v>#VALUE!</v>
      </c>
      <c r="I46" s="273" t="s">
        <v>31</v>
      </c>
      <c r="J46" s="104" t="e">
        <f t="shared" si="1"/>
        <v>#VALUE!</v>
      </c>
    </row>
    <row r="47" spans="1:10" x14ac:dyDescent="0.2">
      <c r="A47" s="40" t="s">
        <v>635</v>
      </c>
      <c r="B47" s="197" t="s">
        <v>636</v>
      </c>
      <c r="C47" s="272" t="s">
        <v>31</v>
      </c>
      <c r="D47" s="272" t="s">
        <v>31</v>
      </c>
      <c r="E47" s="90">
        <v>300</v>
      </c>
      <c r="F47" s="200" t="s">
        <v>68</v>
      </c>
      <c r="G47" s="273" t="s">
        <v>31</v>
      </c>
      <c r="H47" s="104" t="e">
        <f t="shared" si="0"/>
        <v>#VALUE!</v>
      </c>
      <c r="I47" s="273" t="s">
        <v>31</v>
      </c>
      <c r="J47" s="104" t="e">
        <f t="shared" si="1"/>
        <v>#VALUE!</v>
      </c>
    </row>
    <row r="48" spans="1:10" x14ac:dyDescent="0.2">
      <c r="A48" s="40" t="s">
        <v>637</v>
      </c>
      <c r="B48" s="197" t="s">
        <v>638</v>
      </c>
      <c r="C48" s="272" t="s">
        <v>31</v>
      </c>
      <c r="D48" s="272" t="s">
        <v>31</v>
      </c>
      <c r="E48" s="90">
        <v>300</v>
      </c>
      <c r="F48" s="200" t="s">
        <v>68</v>
      </c>
      <c r="G48" s="273" t="s">
        <v>31</v>
      </c>
      <c r="H48" s="104" t="e">
        <f t="shared" si="0"/>
        <v>#VALUE!</v>
      </c>
      <c r="I48" s="273" t="s">
        <v>31</v>
      </c>
      <c r="J48" s="104" t="e">
        <f t="shared" si="1"/>
        <v>#VALUE!</v>
      </c>
    </row>
    <row r="49" spans="1:10" s="20" customFormat="1" x14ac:dyDescent="0.25">
      <c r="A49" s="169"/>
      <c r="B49" s="169"/>
      <c r="C49" s="169"/>
      <c r="D49" s="169"/>
      <c r="E49" s="169"/>
      <c r="F49" s="169"/>
      <c r="G49" s="422" t="s">
        <v>178</v>
      </c>
      <c r="H49" s="423" t="e">
        <f>SUM(#REF!)</f>
        <v>#REF!</v>
      </c>
      <c r="I49" s="422" t="s">
        <v>179</v>
      </c>
      <c r="J49" s="420" t="e">
        <f>SUM(#REF!)</f>
        <v>#REF!</v>
      </c>
    </row>
    <row r="50" spans="1:10" s="20" customFormat="1" ht="32.25" customHeight="1" x14ac:dyDescent="0.25">
      <c r="A50" s="167" t="s">
        <v>47</v>
      </c>
      <c r="B50" s="167" t="s">
        <v>811</v>
      </c>
      <c r="C50" s="169"/>
      <c r="D50" s="169"/>
      <c r="E50" s="169"/>
      <c r="F50" s="169"/>
      <c r="G50" s="391"/>
      <c r="H50" s="393"/>
      <c r="I50" s="391"/>
      <c r="J50" s="395"/>
    </row>
    <row r="51" spans="1:10" s="20" customFormat="1" ht="23.25" customHeight="1" x14ac:dyDescent="0.25">
      <c r="A51" s="125" t="s">
        <v>48</v>
      </c>
      <c r="B51" s="126" t="s">
        <v>49</v>
      </c>
      <c r="C51" s="169"/>
      <c r="D51" s="429"/>
      <c r="E51" s="430"/>
      <c r="F51" s="430"/>
      <c r="G51" s="169"/>
      <c r="H51" s="169"/>
      <c r="I51" s="169"/>
      <c r="J51" s="169"/>
    </row>
    <row r="52" spans="1:10" s="20" customFormat="1" ht="23.25" customHeight="1" x14ac:dyDescent="0.25">
      <c r="A52" s="169"/>
      <c r="B52" s="169"/>
      <c r="C52" s="169"/>
      <c r="D52" s="169"/>
      <c r="E52" s="169"/>
      <c r="F52" s="169"/>
      <c r="G52" s="169"/>
      <c r="H52" s="169"/>
      <c r="I52" s="169"/>
      <c r="J52" s="169"/>
    </row>
    <row r="53" spans="1:10" s="172" customFormat="1" ht="43.5" customHeight="1" x14ac:dyDescent="0.2">
      <c r="A53" s="397" t="s">
        <v>56</v>
      </c>
      <c r="B53" s="398"/>
      <c r="C53" s="398"/>
      <c r="D53" s="398"/>
      <c r="E53" s="398"/>
      <c r="F53" s="398"/>
      <c r="G53" s="398"/>
      <c r="H53" s="398"/>
      <c r="I53" s="398"/>
    </row>
    <row r="54" spans="1:10" s="172" customFormat="1" ht="44.25" customHeight="1" x14ac:dyDescent="0.2">
      <c r="A54" s="399" t="s">
        <v>57</v>
      </c>
      <c r="B54" s="400"/>
      <c r="C54" s="400"/>
      <c r="D54" s="400"/>
      <c r="E54" s="400"/>
      <c r="F54" s="400"/>
      <c r="G54" s="400"/>
      <c r="H54" s="400"/>
      <c r="I54" s="400"/>
    </row>
    <row r="55" spans="1:10" s="172" customFormat="1" ht="11.25" x14ac:dyDescent="0.2">
      <c r="A55" s="399" t="s">
        <v>58</v>
      </c>
      <c r="B55" s="400"/>
      <c r="C55" s="400"/>
      <c r="D55" s="400"/>
      <c r="E55" s="400"/>
      <c r="F55" s="400"/>
      <c r="G55" s="400"/>
      <c r="H55" s="400"/>
      <c r="I55" s="400"/>
    </row>
    <row r="56" spans="1:10" s="172" customFormat="1" ht="11.25" x14ac:dyDescent="0.2">
      <c r="A56" s="401" t="s">
        <v>59</v>
      </c>
      <c r="B56" s="402"/>
      <c r="C56" s="402"/>
      <c r="D56" s="402"/>
      <c r="E56" s="402"/>
      <c r="F56" s="402"/>
      <c r="G56" s="402"/>
      <c r="H56" s="402"/>
      <c r="I56" s="402"/>
    </row>
    <row r="57" spans="1:10" s="172" customFormat="1" ht="11.25" x14ac:dyDescent="0.2">
      <c r="A57" s="184"/>
      <c r="B57" s="185"/>
      <c r="C57" s="185"/>
      <c r="D57" s="185"/>
      <c r="E57" s="185"/>
      <c r="F57" s="185"/>
      <c r="G57" s="185"/>
      <c r="H57" s="185"/>
      <c r="I57" s="185"/>
    </row>
    <row r="58" spans="1:10" s="172" customFormat="1" ht="11.25" x14ac:dyDescent="0.2">
      <c r="A58" s="401" t="s">
        <v>60</v>
      </c>
      <c r="B58" s="402"/>
      <c r="C58" s="402"/>
      <c r="D58" s="402"/>
      <c r="E58" s="402"/>
      <c r="F58" s="402"/>
      <c r="G58" s="402"/>
      <c r="H58" s="402"/>
      <c r="I58" s="402"/>
    </row>
    <row r="59" spans="1:10" s="172" customFormat="1" ht="11.25" x14ac:dyDescent="0.2">
      <c r="A59" s="175"/>
      <c r="B59" s="127"/>
      <c r="C59" s="176"/>
      <c r="D59" s="176"/>
      <c r="E59" s="176"/>
      <c r="F59" s="176"/>
      <c r="G59" s="177"/>
      <c r="H59" s="177"/>
      <c r="I59" s="178"/>
    </row>
    <row r="60" spans="1:10" s="172" customFormat="1" ht="11.25" x14ac:dyDescent="0.2">
      <c r="A60" s="175"/>
      <c r="B60" s="127"/>
      <c r="C60" s="176"/>
      <c r="D60" s="176"/>
      <c r="E60" s="176"/>
      <c r="F60" s="176"/>
      <c r="G60" s="177"/>
      <c r="H60" s="177"/>
      <c r="I60" s="178"/>
    </row>
    <row r="61" spans="1:10" s="128" customFormat="1" ht="11.25" x14ac:dyDescent="0.2">
      <c r="A61" s="179"/>
    </row>
    <row r="62" spans="1:10" s="128" customFormat="1" ht="11.25" x14ac:dyDescent="0.2">
      <c r="A62" s="180"/>
      <c r="B62" s="129" t="s">
        <v>61</v>
      </c>
      <c r="C62" s="181"/>
      <c r="D62" s="181"/>
      <c r="E62" s="182"/>
      <c r="F62" s="182"/>
    </row>
    <row r="63" spans="1:10" s="128" customFormat="1" ht="11.25" x14ac:dyDescent="0.2">
      <c r="A63" s="180"/>
      <c r="B63" s="183" t="s">
        <v>62</v>
      </c>
      <c r="C63" s="181"/>
      <c r="D63" s="181"/>
      <c r="E63" s="379" t="s">
        <v>177</v>
      </c>
      <c r="F63" s="379"/>
    </row>
    <row r="64" spans="1:10" s="56" customFormat="1" x14ac:dyDescent="0.25">
      <c r="A64" s="169"/>
      <c r="B64" s="169"/>
      <c r="C64" s="169"/>
      <c r="D64" s="169"/>
      <c r="E64" s="169"/>
      <c r="F64" s="169"/>
      <c r="G64" s="169"/>
      <c r="H64" s="169"/>
      <c r="I64" s="169"/>
      <c r="J64" s="169"/>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sheetData>
  <mergeCells count="20">
    <mergeCell ref="A1:J3"/>
    <mergeCell ref="A6:B6"/>
    <mergeCell ref="A7:B7"/>
    <mergeCell ref="A8:B8"/>
    <mergeCell ref="A9:B9"/>
    <mergeCell ref="A14:J14"/>
    <mergeCell ref="A10:B10"/>
    <mergeCell ref="A11:B11"/>
    <mergeCell ref="A12:J12"/>
    <mergeCell ref="G49:G50"/>
    <mergeCell ref="H49:H50"/>
    <mergeCell ref="I49:I50"/>
    <mergeCell ref="J49:J50"/>
    <mergeCell ref="D51:F51"/>
    <mergeCell ref="E63:F63"/>
    <mergeCell ref="A53:I53"/>
    <mergeCell ref="A54:I54"/>
    <mergeCell ref="A55:I55"/>
    <mergeCell ref="A56:I56"/>
    <mergeCell ref="A58:I58"/>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O1488"/>
  <sheetViews>
    <sheetView topLeftCell="A23" workbookViewId="0">
      <selection activeCell="A35" sqref="A35:I45"/>
    </sheetView>
  </sheetViews>
  <sheetFormatPr defaultRowHeight="15" x14ac:dyDescent="0.25"/>
  <cols>
    <col min="1" max="1" width="26.7109375" style="17" customWidth="1"/>
    <col min="2" max="2" width="30.7109375" style="101" customWidth="1"/>
    <col min="3" max="4" width="26.7109375" style="101" customWidth="1"/>
    <col min="5" max="5" width="11.7109375" style="41" customWidth="1"/>
    <col min="6" max="6" width="3.7109375" style="101" customWidth="1"/>
    <col min="7" max="10" width="11.7109375" style="101" customWidth="1"/>
    <col min="11" max="11" width="10.7109375" style="101" customWidth="1"/>
    <col min="12" max="16384" width="9.140625" style="101"/>
  </cols>
  <sheetData>
    <row r="1" spans="1:41" ht="15" customHeight="1" x14ac:dyDescent="0.25">
      <c r="A1" s="381" t="s">
        <v>54</v>
      </c>
      <c r="B1" s="381"/>
      <c r="C1" s="381"/>
      <c r="D1" s="381"/>
      <c r="E1" s="381"/>
      <c r="F1" s="381"/>
      <c r="G1" s="381"/>
      <c r="H1" s="381"/>
      <c r="I1" s="381"/>
      <c r="J1" s="381"/>
      <c r="K1" s="195"/>
      <c r="AN1" s="239"/>
      <c r="AO1" s="239"/>
    </row>
    <row r="2" spans="1:41" ht="15" customHeight="1" x14ac:dyDescent="0.25">
      <c r="A2" s="381"/>
      <c r="B2" s="381"/>
      <c r="C2" s="381"/>
      <c r="D2" s="381"/>
      <c r="E2" s="381"/>
      <c r="F2" s="381"/>
      <c r="G2" s="381"/>
      <c r="H2" s="381"/>
      <c r="I2" s="381"/>
      <c r="J2" s="381"/>
      <c r="K2" s="195"/>
      <c r="AN2" s="239"/>
      <c r="AO2" s="239"/>
    </row>
    <row r="3" spans="1:41" ht="15" customHeight="1" x14ac:dyDescent="0.25">
      <c r="A3" s="381"/>
      <c r="B3" s="381"/>
      <c r="C3" s="381"/>
      <c r="D3" s="381"/>
      <c r="E3" s="381"/>
      <c r="F3" s="381"/>
      <c r="G3" s="381"/>
      <c r="H3" s="381"/>
      <c r="I3" s="381"/>
      <c r="J3" s="381"/>
      <c r="K3" s="195"/>
      <c r="AN3" s="239"/>
      <c r="AO3" s="239"/>
    </row>
    <row r="4" spans="1:41" s="48" customFormat="1" ht="15" customHeight="1" x14ac:dyDescent="0.25">
      <c r="A4" s="43" t="s">
        <v>55</v>
      </c>
      <c r="B4" s="43"/>
      <c r="C4" s="43"/>
      <c r="D4" s="43"/>
      <c r="E4" s="43"/>
      <c r="F4" s="43"/>
      <c r="G4" s="43"/>
      <c r="H4" s="43"/>
      <c r="I4" s="43"/>
      <c r="J4" s="43"/>
      <c r="K4" s="43"/>
      <c r="AN4" s="240"/>
      <c r="AO4" s="240"/>
    </row>
    <row r="5" spans="1:41" s="48" customFormat="1" ht="15" customHeight="1" x14ac:dyDescent="0.25">
      <c r="A5" s="43"/>
      <c r="B5" s="43"/>
      <c r="C5" s="43"/>
      <c r="D5" s="43"/>
      <c r="E5" s="43"/>
      <c r="F5" s="43"/>
      <c r="G5" s="43"/>
      <c r="H5" s="43"/>
      <c r="I5" s="43"/>
      <c r="J5" s="43"/>
      <c r="K5" s="43"/>
      <c r="AN5" s="240"/>
      <c r="AO5" s="240"/>
    </row>
    <row r="6" spans="1:41" s="282" customFormat="1" ht="15" customHeight="1" x14ac:dyDescent="0.2">
      <c r="A6" s="382" t="s">
        <v>363</v>
      </c>
      <c r="B6" s="382"/>
      <c r="C6" s="279"/>
      <c r="D6" s="279"/>
      <c r="E6" s="279"/>
      <c r="F6" s="279"/>
      <c r="G6" s="279"/>
      <c r="H6" s="281"/>
      <c r="I6" s="279"/>
      <c r="J6" s="281"/>
      <c r="K6" s="292"/>
      <c r="AN6" s="283"/>
      <c r="AO6" s="283"/>
    </row>
    <row r="7" spans="1:41" s="282" customFormat="1" ht="15" customHeight="1" x14ac:dyDescent="0.2">
      <c r="A7" s="382" t="s">
        <v>364</v>
      </c>
      <c r="B7" s="382"/>
      <c r="C7" s="279"/>
      <c r="D7" s="279"/>
      <c r="E7" s="279"/>
      <c r="F7" s="279"/>
      <c r="G7" s="279"/>
      <c r="H7" s="281"/>
      <c r="I7" s="279"/>
      <c r="J7" s="281"/>
      <c r="K7" s="293"/>
      <c r="AN7" s="283"/>
      <c r="AO7" s="283"/>
    </row>
    <row r="8" spans="1:41" s="282" customFormat="1" ht="15" customHeight="1" x14ac:dyDescent="0.2">
      <c r="A8" s="382" t="s">
        <v>365</v>
      </c>
      <c r="B8" s="382"/>
      <c r="C8" s="279"/>
      <c r="D8" s="279"/>
      <c r="E8" s="279"/>
      <c r="F8" s="279"/>
      <c r="G8" s="279"/>
      <c r="H8" s="281"/>
      <c r="I8" s="279"/>
      <c r="J8" s="281"/>
      <c r="K8" s="280"/>
      <c r="AN8" s="283"/>
      <c r="AO8" s="283"/>
    </row>
    <row r="9" spans="1:41" s="282" customFormat="1" ht="15" customHeight="1" x14ac:dyDescent="0.2">
      <c r="A9" s="382" t="s">
        <v>290</v>
      </c>
      <c r="B9" s="382"/>
      <c r="C9" s="279"/>
      <c r="D9" s="279"/>
      <c r="E9" s="279"/>
      <c r="F9" s="279"/>
      <c r="G9" s="279"/>
      <c r="H9" s="281"/>
      <c r="I9" s="279"/>
      <c r="J9" s="281"/>
      <c r="K9" s="280"/>
      <c r="AN9" s="283"/>
      <c r="AO9" s="283"/>
    </row>
    <row r="10" spans="1:41" s="282" customFormat="1" ht="15" customHeight="1" x14ac:dyDescent="0.2">
      <c r="A10" s="382" t="s">
        <v>366</v>
      </c>
      <c r="B10" s="382"/>
      <c r="C10" s="279"/>
      <c r="D10" s="279"/>
      <c r="E10" s="279"/>
      <c r="F10" s="279"/>
      <c r="G10" s="279"/>
      <c r="H10" s="281"/>
      <c r="I10" s="279"/>
      <c r="J10" s="281"/>
      <c r="K10" s="280"/>
      <c r="AN10" s="283"/>
      <c r="AO10" s="283"/>
    </row>
    <row r="11" spans="1:41" s="282" customFormat="1" ht="15" customHeight="1" x14ac:dyDescent="0.2">
      <c r="A11" s="382" t="s">
        <v>550</v>
      </c>
      <c r="B11" s="382"/>
      <c r="C11" s="279"/>
      <c r="D11" s="279"/>
      <c r="E11" s="279"/>
      <c r="F11" s="279"/>
      <c r="G11" s="279"/>
      <c r="H11" s="281"/>
      <c r="I11" s="279"/>
      <c r="J11" s="281"/>
      <c r="K11" s="280"/>
      <c r="AN11" s="283"/>
      <c r="AO11" s="283"/>
    </row>
    <row r="12" spans="1:41" ht="30" customHeight="1" thickBot="1" x14ac:dyDescent="0.3">
      <c r="A12" s="385" t="s">
        <v>392</v>
      </c>
      <c r="B12" s="386"/>
      <c r="C12" s="386"/>
      <c r="D12" s="386"/>
      <c r="E12" s="386"/>
      <c r="F12" s="386"/>
      <c r="G12" s="386"/>
      <c r="H12" s="386"/>
      <c r="I12" s="386"/>
      <c r="J12" s="386"/>
      <c r="K12" s="201"/>
      <c r="AN12" s="239"/>
      <c r="AO12" s="239"/>
    </row>
    <row r="13" spans="1:41" ht="90" customHeight="1" thickBot="1" x14ac:dyDescent="0.3">
      <c r="A13" s="138" t="s">
        <v>12</v>
      </c>
      <c r="B13" s="138" t="s">
        <v>139</v>
      </c>
      <c r="C13" s="138" t="s">
        <v>220</v>
      </c>
      <c r="D13" s="138" t="s">
        <v>13</v>
      </c>
      <c r="E13" s="138" t="s">
        <v>216</v>
      </c>
      <c r="F13" s="138" t="s">
        <v>4</v>
      </c>
      <c r="G13" s="139" t="s">
        <v>7</v>
      </c>
      <c r="H13" s="139" t="s">
        <v>8</v>
      </c>
      <c r="I13" s="140" t="s">
        <v>138</v>
      </c>
      <c r="J13" s="141" t="s">
        <v>9</v>
      </c>
      <c r="K13" s="7" t="s">
        <v>173</v>
      </c>
    </row>
    <row r="14" spans="1:41" x14ac:dyDescent="0.25">
      <c r="A14" s="112" t="s">
        <v>210</v>
      </c>
      <c r="B14" s="113"/>
      <c r="C14" s="113"/>
      <c r="D14" s="113"/>
      <c r="E14" s="113"/>
      <c r="F14" s="113"/>
      <c r="G14" s="255"/>
      <c r="H14" s="255"/>
      <c r="I14" s="255"/>
      <c r="J14" s="255"/>
      <c r="K14" s="256"/>
    </row>
    <row r="15" spans="1:41" ht="22.5" x14ac:dyDescent="0.2">
      <c r="A15" s="108" t="s">
        <v>87</v>
      </c>
      <c r="B15" s="115" t="s">
        <v>217</v>
      </c>
      <c r="C15" s="277" t="s">
        <v>31</v>
      </c>
      <c r="D15" s="277" t="s">
        <v>31</v>
      </c>
      <c r="E15" s="343">
        <v>150</v>
      </c>
      <c r="F15" s="116" t="s">
        <v>5</v>
      </c>
      <c r="G15" s="273" t="s">
        <v>31</v>
      </c>
      <c r="H15" s="104" t="e">
        <f t="shared" ref="H15:H26" si="0">SUM(E15*G15)</f>
        <v>#VALUE!</v>
      </c>
      <c r="I15" s="273" t="s">
        <v>31</v>
      </c>
      <c r="J15" s="104" t="e">
        <f>SUM(E15*G15+H15/100*I15)</f>
        <v>#VALUE!</v>
      </c>
      <c r="K15" s="294"/>
    </row>
    <row r="16" spans="1:41" x14ac:dyDescent="0.2">
      <c r="A16" s="108" t="s">
        <v>717</v>
      </c>
      <c r="B16" s="115" t="s">
        <v>719</v>
      </c>
      <c r="C16" s="277" t="s">
        <v>31</v>
      </c>
      <c r="D16" s="277" t="s">
        <v>31</v>
      </c>
      <c r="E16" s="343">
        <v>100</v>
      </c>
      <c r="F16" s="116" t="s">
        <v>5</v>
      </c>
      <c r="G16" s="273" t="s">
        <v>31</v>
      </c>
      <c r="H16" s="104" t="e">
        <f t="shared" si="0"/>
        <v>#VALUE!</v>
      </c>
      <c r="I16" s="273" t="s">
        <v>31</v>
      </c>
      <c r="J16" s="104" t="e">
        <f t="shared" ref="J16:J19" si="1">SUM(E16*G16+H16/100*I16)</f>
        <v>#VALUE!</v>
      </c>
      <c r="K16" s="294"/>
    </row>
    <row r="17" spans="1:11" x14ac:dyDescent="0.2">
      <c r="A17" s="108" t="s">
        <v>715</v>
      </c>
      <c r="B17" s="115" t="s">
        <v>720</v>
      </c>
      <c r="C17" s="277" t="s">
        <v>31</v>
      </c>
      <c r="D17" s="277" t="s">
        <v>31</v>
      </c>
      <c r="E17" s="343">
        <v>100</v>
      </c>
      <c r="F17" s="116" t="s">
        <v>5</v>
      </c>
      <c r="G17" s="273" t="s">
        <v>31</v>
      </c>
      <c r="H17" s="104" t="e">
        <f t="shared" si="0"/>
        <v>#VALUE!</v>
      </c>
      <c r="I17" s="273" t="s">
        <v>31</v>
      </c>
      <c r="J17" s="104" t="e">
        <f t="shared" si="1"/>
        <v>#VALUE!</v>
      </c>
      <c r="K17" s="294"/>
    </row>
    <row r="18" spans="1:11" x14ac:dyDescent="0.2">
      <c r="A18" s="108" t="s">
        <v>718</v>
      </c>
      <c r="B18" s="115" t="s">
        <v>720</v>
      </c>
      <c r="C18" s="277" t="s">
        <v>31</v>
      </c>
      <c r="D18" s="277" t="s">
        <v>31</v>
      </c>
      <c r="E18" s="343">
        <v>100</v>
      </c>
      <c r="F18" s="116" t="s">
        <v>5</v>
      </c>
      <c r="G18" s="273" t="s">
        <v>31</v>
      </c>
      <c r="H18" s="104" t="e">
        <f t="shared" si="0"/>
        <v>#VALUE!</v>
      </c>
      <c r="I18" s="273" t="s">
        <v>31</v>
      </c>
      <c r="J18" s="104" t="e">
        <f t="shared" si="1"/>
        <v>#VALUE!</v>
      </c>
      <c r="K18" s="294"/>
    </row>
    <row r="19" spans="1:11" x14ac:dyDescent="0.2">
      <c r="A19" s="108" t="s">
        <v>716</v>
      </c>
      <c r="B19" s="115" t="s">
        <v>720</v>
      </c>
      <c r="C19" s="277" t="s">
        <v>31</v>
      </c>
      <c r="D19" s="277" t="s">
        <v>31</v>
      </c>
      <c r="E19" s="343">
        <v>100</v>
      </c>
      <c r="F19" s="116" t="s">
        <v>5</v>
      </c>
      <c r="G19" s="273" t="s">
        <v>31</v>
      </c>
      <c r="H19" s="104" t="e">
        <f t="shared" si="0"/>
        <v>#VALUE!</v>
      </c>
      <c r="I19" s="273" t="s">
        <v>31</v>
      </c>
      <c r="J19" s="104" t="e">
        <f t="shared" si="1"/>
        <v>#VALUE!</v>
      </c>
      <c r="K19" s="294"/>
    </row>
    <row r="20" spans="1:11" ht="22.5" x14ac:dyDescent="0.2">
      <c r="A20" s="108" t="s">
        <v>211</v>
      </c>
      <c r="B20" s="115" t="s">
        <v>413</v>
      </c>
      <c r="C20" s="272" t="s">
        <v>31</v>
      </c>
      <c r="D20" s="272" t="s">
        <v>31</v>
      </c>
      <c r="E20" s="119">
        <v>65</v>
      </c>
      <c r="F20" s="116" t="s">
        <v>5</v>
      </c>
      <c r="G20" s="273" t="s">
        <v>31</v>
      </c>
      <c r="H20" s="104" t="e">
        <f t="shared" ref="H20" si="2">SUM(E20*G20)</f>
        <v>#VALUE!</v>
      </c>
      <c r="I20" s="273" t="s">
        <v>31</v>
      </c>
      <c r="J20" s="104" t="e">
        <f t="shared" ref="J20:J30" si="3">SUM(E20*G20+H20/100*I20)</f>
        <v>#VALUE!</v>
      </c>
      <c r="K20" s="294"/>
    </row>
    <row r="21" spans="1:11" x14ac:dyDescent="0.2">
      <c r="A21" s="108" t="s">
        <v>208</v>
      </c>
      <c r="B21" s="115" t="s">
        <v>414</v>
      </c>
      <c r="C21" s="277" t="s">
        <v>31</v>
      </c>
      <c r="D21" s="277" t="s">
        <v>31</v>
      </c>
      <c r="E21" s="119">
        <v>65</v>
      </c>
      <c r="F21" s="116" t="s">
        <v>5</v>
      </c>
      <c r="G21" s="273" t="s">
        <v>31</v>
      </c>
      <c r="H21" s="107" t="e">
        <f t="shared" si="0"/>
        <v>#VALUE!</v>
      </c>
      <c r="I21" s="273" t="s">
        <v>31</v>
      </c>
      <c r="J21" s="104" t="e">
        <f t="shared" si="3"/>
        <v>#VALUE!</v>
      </c>
      <c r="K21" s="294"/>
    </row>
    <row r="22" spans="1:11" ht="22.5" x14ac:dyDescent="0.2">
      <c r="A22" s="108" t="s">
        <v>88</v>
      </c>
      <c r="B22" s="115" t="s">
        <v>415</v>
      </c>
      <c r="C22" s="272" t="s">
        <v>31</v>
      </c>
      <c r="D22" s="272" t="s">
        <v>31</v>
      </c>
      <c r="E22" s="119">
        <v>250</v>
      </c>
      <c r="F22" s="116" t="s">
        <v>5</v>
      </c>
      <c r="G22" s="273" t="s">
        <v>31</v>
      </c>
      <c r="H22" s="104" t="e">
        <f t="shared" si="0"/>
        <v>#VALUE!</v>
      </c>
      <c r="I22" s="273" t="s">
        <v>31</v>
      </c>
      <c r="J22" s="104" t="e">
        <f t="shared" si="3"/>
        <v>#VALUE!</v>
      </c>
      <c r="K22" s="294"/>
    </row>
    <row r="23" spans="1:11" ht="22.5" x14ac:dyDescent="0.2">
      <c r="A23" s="108" t="s">
        <v>206</v>
      </c>
      <c r="B23" s="115" t="s">
        <v>416</v>
      </c>
      <c r="C23" s="272" t="s">
        <v>31</v>
      </c>
      <c r="D23" s="272" t="s">
        <v>31</v>
      </c>
      <c r="E23" s="119">
        <v>300</v>
      </c>
      <c r="F23" s="116" t="s">
        <v>5</v>
      </c>
      <c r="G23" s="273" t="s">
        <v>31</v>
      </c>
      <c r="H23" s="104" t="e">
        <f t="shared" si="0"/>
        <v>#VALUE!</v>
      </c>
      <c r="I23" s="273" t="s">
        <v>31</v>
      </c>
      <c r="J23" s="104" t="e">
        <f t="shared" si="3"/>
        <v>#VALUE!</v>
      </c>
      <c r="K23" s="294"/>
    </row>
    <row r="24" spans="1:11" x14ac:dyDescent="0.2">
      <c r="A24" s="108" t="s">
        <v>214</v>
      </c>
      <c r="B24" s="115" t="s">
        <v>417</v>
      </c>
      <c r="C24" s="272" t="s">
        <v>31</v>
      </c>
      <c r="D24" s="272" t="s">
        <v>31</v>
      </c>
      <c r="E24" s="347">
        <v>100</v>
      </c>
      <c r="F24" s="116" t="s">
        <v>5</v>
      </c>
      <c r="G24" s="273" t="s">
        <v>31</v>
      </c>
      <c r="H24" s="104" t="e">
        <f t="shared" si="0"/>
        <v>#VALUE!</v>
      </c>
      <c r="I24" s="273" t="s">
        <v>31</v>
      </c>
      <c r="J24" s="104" t="e">
        <f t="shared" si="3"/>
        <v>#VALUE!</v>
      </c>
      <c r="K24" s="294"/>
    </row>
    <row r="25" spans="1:11" x14ac:dyDescent="0.2">
      <c r="A25" s="108" t="s">
        <v>207</v>
      </c>
      <c r="B25" s="115" t="s">
        <v>418</v>
      </c>
      <c r="C25" s="272" t="s">
        <v>31</v>
      </c>
      <c r="D25" s="272" t="s">
        <v>31</v>
      </c>
      <c r="E25" s="119">
        <v>250</v>
      </c>
      <c r="F25" s="116" t="s">
        <v>5</v>
      </c>
      <c r="G25" s="273" t="s">
        <v>31</v>
      </c>
      <c r="H25" s="104" t="e">
        <f t="shared" si="0"/>
        <v>#VALUE!</v>
      </c>
      <c r="I25" s="273" t="s">
        <v>31</v>
      </c>
      <c r="J25" s="104" t="e">
        <f t="shared" si="3"/>
        <v>#VALUE!</v>
      </c>
      <c r="K25" s="294"/>
    </row>
    <row r="26" spans="1:11" ht="22.5" x14ac:dyDescent="0.2">
      <c r="A26" s="108" t="s">
        <v>89</v>
      </c>
      <c r="B26" s="115" t="s">
        <v>419</v>
      </c>
      <c r="C26" s="272" t="s">
        <v>31</v>
      </c>
      <c r="D26" s="272" t="s">
        <v>31</v>
      </c>
      <c r="E26" s="119">
        <v>200</v>
      </c>
      <c r="F26" s="116" t="s">
        <v>5</v>
      </c>
      <c r="G26" s="273" t="s">
        <v>31</v>
      </c>
      <c r="H26" s="104" t="e">
        <f t="shared" si="0"/>
        <v>#VALUE!</v>
      </c>
      <c r="I26" s="273" t="s">
        <v>31</v>
      </c>
      <c r="J26" s="104" t="e">
        <f t="shared" si="3"/>
        <v>#VALUE!</v>
      </c>
      <c r="K26" s="294"/>
    </row>
    <row r="27" spans="1:11" x14ac:dyDescent="0.2">
      <c r="A27" s="108" t="s">
        <v>90</v>
      </c>
      <c r="B27" s="115" t="s">
        <v>420</v>
      </c>
      <c r="C27" s="272" t="s">
        <v>31</v>
      </c>
      <c r="D27" s="272" t="s">
        <v>31</v>
      </c>
      <c r="E27" s="119">
        <v>290</v>
      </c>
      <c r="F27" s="116" t="s">
        <v>5</v>
      </c>
      <c r="G27" s="273" t="s">
        <v>31</v>
      </c>
      <c r="H27" s="104" t="e">
        <f t="shared" ref="H27:H28" si="4">SUM(E27*G27)</f>
        <v>#VALUE!</v>
      </c>
      <c r="I27" s="273" t="s">
        <v>31</v>
      </c>
      <c r="J27" s="104" t="e">
        <f t="shared" si="3"/>
        <v>#VALUE!</v>
      </c>
      <c r="K27" s="294"/>
    </row>
    <row r="28" spans="1:11" x14ac:dyDescent="0.2">
      <c r="A28" s="108" t="s">
        <v>91</v>
      </c>
      <c r="B28" s="115" t="s">
        <v>421</v>
      </c>
      <c r="C28" s="272" t="s">
        <v>31</v>
      </c>
      <c r="D28" s="272" t="s">
        <v>31</v>
      </c>
      <c r="E28" s="119">
        <v>200</v>
      </c>
      <c r="F28" s="116" t="s">
        <v>5</v>
      </c>
      <c r="G28" s="273" t="s">
        <v>31</v>
      </c>
      <c r="H28" s="104" t="e">
        <f t="shared" si="4"/>
        <v>#VALUE!</v>
      </c>
      <c r="I28" s="273" t="s">
        <v>31</v>
      </c>
      <c r="J28" s="104" t="e">
        <f t="shared" si="3"/>
        <v>#VALUE!</v>
      </c>
      <c r="K28" s="294"/>
    </row>
    <row r="29" spans="1:11" x14ac:dyDescent="0.2">
      <c r="A29" s="108" t="s">
        <v>215</v>
      </c>
      <c r="B29" s="115" t="s">
        <v>422</v>
      </c>
      <c r="C29" s="272" t="s">
        <v>31</v>
      </c>
      <c r="D29" s="272" t="s">
        <v>31</v>
      </c>
      <c r="E29" s="119">
        <v>150</v>
      </c>
      <c r="F29" s="116" t="s">
        <v>5</v>
      </c>
      <c r="G29" s="273" t="s">
        <v>31</v>
      </c>
      <c r="H29" s="104" t="e">
        <f t="shared" ref="H29" si="5">SUM(E29*G29)</f>
        <v>#VALUE!</v>
      </c>
      <c r="I29" s="273" t="s">
        <v>31</v>
      </c>
      <c r="J29" s="104" t="e">
        <f t="shared" si="3"/>
        <v>#VALUE!</v>
      </c>
      <c r="K29" s="294"/>
    </row>
    <row r="30" spans="1:11" x14ac:dyDescent="0.2">
      <c r="A30" s="108" t="s">
        <v>209</v>
      </c>
      <c r="B30" s="115" t="s">
        <v>423</v>
      </c>
      <c r="C30" s="272" t="s">
        <v>31</v>
      </c>
      <c r="D30" s="272" t="s">
        <v>31</v>
      </c>
      <c r="E30" s="119">
        <v>200</v>
      </c>
      <c r="F30" s="116" t="s">
        <v>5</v>
      </c>
      <c r="G30" s="273" t="s">
        <v>31</v>
      </c>
      <c r="H30" s="104" t="e">
        <f t="shared" ref="H30" si="6">SUM(E30*G30)</f>
        <v>#VALUE!</v>
      </c>
      <c r="I30" s="273" t="s">
        <v>31</v>
      </c>
      <c r="J30" s="104" t="e">
        <f t="shared" si="3"/>
        <v>#VALUE!</v>
      </c>
      <c r="K30" s="294"/>
    </row>
    <row r="31" spans="1:11" s="20" customFormat="1" x14ac:dyDescent="0.25">
      <c r="A31" s="169"/>
      <c r="B31" s="169"/>
      <c r="C31" s="169"/>
      <c r="D31" s="169"/>
      <c r="E31" s="169"/>
      <c r="F31" s="169"/>
      <c r="G31" s="444" t="s">
        <v>178</v>
      </c>
      <c r="H31" s="423"/>
      <c r="I31" s="444" t="s">
        <v>179</v>
      </c>
      <c r="J31" s="420"/>
      <c r="K31" s="169"/>
    </row>
    <row r="32" spans="1:11" s="20" customFormat="1" ht="32.25" customHeight="1" x14ac:dyDescent="0.25">
      <c r="A32" s="167" t="s">
        <v>47</v>
      </c>
      <c r="B32" s="167" t="s">
        <v>812</v>
      </c>
      <c r="C32" s="169"/>
      <c r="D32" s="169"/>
      <c r="E32" s="169"/>
      <c r="F32" s="169"/>
      <c r="G32" s="445"/>
      <c r="H32" s="393"/>
      <c r="I32" s="445"/>
      <c r="J32" s="395"/>
      <c r="K32" s="169"/>
    </row>
    <row r="33" spans="1:11" s="20" customFormat="1" ht="23.25" customHeight="1" x14ac:dyDescent="0.25">
      <c r="A33" s="125" t="s">
        <v>48</v>
      </c>
      <c r="B33" s="126" t="s">
        <v>49</v>
      </c>
      <c r="C33" s="169"/>
      <c r="D33" s="429"/>
      <c r="E33" s="430"/>
      <c r="F33" s="430"/>
      <c r="G33" s="169"/>
      <c r="H33" s="169"/>
      <c r="I33" s="169"/>
      <c r="J33" s="169"/>
      <c r="K33" s="169"/>
    </row>
    <row r="34" spans="1:11" s="20" customFormat="1" ht="23.25" customHeight="1" x14ac:dyDescent="0.25">
      <c r="A34" s="169"/>
      <c r="B34" s="169"/>
      <c r="C34" s="169"/>
      <c r="D34" s="169"/>
      <c r="E34" s="169"/>
      <c r="F34" s="169"/>
      <c r="G34" s="169"/>
      <c r="H34" s="169"/>
      <c r="I34" s="169"/>
      <c r="J34" s="169"/>
      <c r="K34" s="169"/>
    </row>
    <row r="35" spans="1:11" s="172" customFormat="1" ht="43.5" customHeight="1" x14ac:dyDescent="0.2">
      <c r="A35" s="397" t="s">
        <v>56</v>
      </c>
      <c r="B35" s="398"/>
      <c r="C35" s="398"/>
      <c r="D35" s="398"/>
      <c r="E35" s="398"/>
      <c r="F35" s="398"/>
      <c r="G35" s="398"/>
      <c r="H35" s="398"/>
      <c r="I35" s="398"/>
    </row>
    <row r="36" spans="1:11" s="172" customFormat="1" ht="44.25" customHeight="1" x14ac:dyDescent="0.2">
      <c r="A36" s="399" t="s">
        <v>57</v>
      </c>
      <c r="B36" s="400"/>
      <c r="C36" s="400"/>
      <c r="D36" s="400"/>
      <c r="E36" s="400"/>
      <c r="F36" s="400"/>
      <c r="G36" s="400"/>
      <c r="H36" s="400"/>
      <c r="I36" s="400"/>
    </row>
    <row r="37" spans="1:11" s="172" customFormat="1" ht="11.25" x14ac:dyDescent="0.2">
      <c r="A37" s="399" t="s">
        <v>58</v>
      </c>
      <c r="B37" s="400"/>
      <c r="C37" s="400"/>
      <c r="D37" s="400"/>
      <c r="E37" s="400"/>
      <c r="F37" s="400"/>
      <c r="G37" s="400"/>
      <c r="H37" s="400"/>
      <c r="I37" s="400"/>
    </row>
    <row r="38" spans="1:11" s="172" customFormat="1" ht="11.25" x14ac:dyDescent="0.2">
      <c r="A38" s="401" t="s">
        <v>59</v>
      </c>
      <c r="B38" s="402"/>
      <c r="C38" s="402"/>
      <c r="D38" s="402"/>
      <c r="E38" s="402"/>
      <c r="F38" s="402"/>
      <c r="G38" s="402"/>
      <c r="H38" s="402"/>
      <c r="I38" s="402"/>
    </row>
    <row r="39" spans="1:11" s="172" customFormat="1" ht="11.25" x14ac:dyDescent="0.2">
      <c r="A39" s="193"/>
      <c r="B39" s="194"/>
      <c r="C39" s="194"/>
      <c r="D39" s="194"/>
      <c r="E39" s="194"/>
      <c r="F39" s="194"/>
      <c r="G39" s="194"/>
      <c r="H39" s="194"/>
      <c r="I39" s="194"/>
    </row>
    <row r="40" spans="1:11" s="172" customFormat="1" ht="11.25" x14ac:dyDescent="0.2">
      <c r="A40" s="401" t="s">
        <v>60</v>
      </c>
      <c r="B40" s="402"/>
      <c r="C40" s="402"/>
      <c r="D40" s="402"/>
      <c r="E40" s="402"/>
      <c r="F40" s="402"/>
      <c r="G40" s="402"/>
      <c r="H40" s="402"/>
      <c r="I40" s="402"/>
    </row>
    <row r="41" spans="1:11" s="172" customFormat="1" ht="11.25" x14ac:dyDescent="0.2">
      <c r="A41" s="175"/>
      <c r="B41" s="127"/>
      <c r="C41" s="176"/>
      <c r="D41" s="176"/>
      <c r="E41" s="176"/>
      <c r="F41" s="176"/>
      <c r="G41" s="177"/>
      <c r="H41" s="177"/>
      <c r="I41" s="178"/>
    </row>
    <row r="42" spans="1:11" s="172" customFormat="1" ht="11.25" x14ac:dyDescent="0.2">
      <c r="A42" s="175"/>
      <c r="B42" s="127"/>
      <c r="C42" s="176"/>
      <c r="D42" s="176"/>
      <c r="E42" s="176"/>
      <c r="F42" s="176"/>
      <c r="G42" s="177"/>
      <c r="H42" s="177"/>
      <c r="I42" s="178"/>
    </row>
    <row r="43" spans="1:11" s="128" customFormat="1" ht="11.25" x14ac:dyDescent="0.2">
      <c r="A43" s="179"/>
    </row>
    <row r="44" spans="1:11" s="128" customFormat="1" ht="11.25" x14ac:dyDescent="0.2">
      <c r="A44" s="180"/>
      <c r="B44" s="129" t="s">
        <v>61</v>
      </c>
      <c r="C44" s="181"/>
      <c r="D44" s="181"/>
      <c r="E44" s="182"/>
      <c r="F44" s="182"/>
    </row>
    <row r="45" spans="1:11" s="128" customFormat="1" ht="11.25" x14ac:dyDescent="0.2">
      <c r="A45" s="180"/>
      <c r="B45" s="192" t="s">
        <v>62</v>
      </c>
      <c r="C45" s="181"/>
      <c r="D45" s="181"/>
      <c r="E45" s="379" t="s">
        <v>177</v>
      </c>
      <c r="F45" s="379"/>
    </row>
    <row r="46" spans="1:11" s="56" customFormat="1" x14ac:dyDescent="0.25">
      <c r="A46" s="169"/>
      <c r="B46" s="169"/>
      <c r="C46" s="169"/>
      <c r="D46" s="169"/>
      <c r="E46" s="169"/>
      <c r="F46" s="169"/>
      <c r="G46" s="169"/>
      <c r="H46" s="169"/>
      <c r="I46" s="169"/>
      <c r="J46" s="169"/>
      <c r="K46" s="169"/>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row r="1486" spans="11:11" x14ac:dyDescent="0.25">
      <c r="K1486" s="20"/>
    </row>
    <row r="1487" spans="11:11" x14ac:dyDescent="0.25">
      <c r="K1487" s="20"/>
    </row>
    <row r="1488" spans="11:11" x14ac:dyDescent="0.25">
      <c r="K1488" s="20"/>
    </row>
  </sheetData>
  <mergeCells count="19">
    <mergeCell ref="E45:F45"/>
    <mergeCell ref="A35:I35"/>
    <mergeCell ref="A36:I36"/>
    <mergeCell ref="A37:I37"/>
    <mergeCell ref="A38:I38"/>
    <mergeCell ref="A40:I40"/>
    <mergeCell ref="D33:F33"/>
    <mergeCell ref="A12:J12"/>
    <mergeCell ref="A1:J3"/>
    <mergeCell ref="A6:B6"/>
    <mergeCell ref="G31:G32"/>
    <mergeCell ref="H31:H32"/>
    <mergeCell ref="I31:I32"/>
    <mergeCell ref="J31:J32"/>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R202"/>
  <sheetViews>
    <sheetView topLeftCell="A190" workbookViewId="0">
      <selection activeCell="A190" sqref="A190"/>
    </sheetView>
  </sheetViews>
  <sheetFormatPr defaultRowHeight="15" x14ac:dyDescent="0.25"/>
  <cols>
    <col min="1" max="1" width="26.7109375" style="17" customWidth="1"/>
    <col min="2" max="2" width="30.7109375" customWidth="1"/>
    <col min="3" max="4" width="26.7109375" customWidth="1"/>
    <col min="5" max="5" width="11.7109375" style="41" customWidth="1"/>
    <col min="6" max="6" width="3.7109375" customWidth="1"/>
    <col min="7" max="11" width="11.7109375" customWidth="1"/>
    <col min="12" max="12" width="3.7109375" customWidth="1"/>
    <col min="13" max="13" width="12.28515625" customWidth="1"/>
  </cols>
  <sheetData>
    <row r="1" spans="1:44" ht="15" customHeight="1" x14ac:dyDescent="0.25">
      <c r="A1" s="381" t="s">
        <v>54</v>
      </c>
      <c r="B1" s="381"/>
      <c r="C1" s="381"/>
      <c r="D1" s="381"/>
      <c r="E1" s="381"/>
      <c r="F1" s="381"/>
      <c r="G1" s="381"/>
      <c r="H1" s="381"/>
      <c r="I1" s="381"/>
      <c r="J1" s="381"/>
      <c r="K1" s="380"/>
      <c r="L1" s="380"/>
      <c r="M1" s="380"/>
      <c r="AQ1" s="239"/>
      <c r="AR1" s="239"/>
    </row>
    <row r="2" spans="1:44" ht="15" customHeight="1" x14ac:dyDescent="0.25">
      <c r="A2" s="381"/>
      <c r="B2" s="381"/>
      <c r="C2" s="381"/>
      <c r="D2" s="381"/>
      <c r="E2" s="381"/>
      <c r="F2" s="381"/>
      <c r="G2" s="381"/>
      <c r="H2" s="381"/>
      <c r="I2" s="381"/>
      <c r="J2" s="381"/>
      <c r="K2" s="380"/>
      <c r="L2" s="380"/>
      <c r="M2" s="380"/>
      <c r="AQ2" s="239"/>
      <c r="AR2" s="239"/>
    </row>
    <row r="3" spans="1:44" ht="15" customHeight="1" x14ac:dyDescent="0.25">
      <c r="A3" s="381"/>
      <c r="B3" s="381"/>
      <c r="C3" s="381"/>
      <c r="D3" s="381"/>
      <c r="E3" s="381"/>
      <c r="F3" s="381"/>
      <c r="G3" s="381"/>
      <c r="H3" s="381"/>
      <c r="I3" s="381"/>
      <c r="J3" s="381"/>
      <c r="K3" s="380"/>
      <c r="L3" s="380"/>
      <c r="M3" s="380"/>
      <c r="AQ3" s="239"/>
      <c r="AR3" s="239"/>
    </row>
    <row r="4" spans="1:44" s="48" customFormat="1" ht="15" customHeight="1" x14ac:dyDescent="0.25">
      <c r="A4" s="43" t="s">
        <v>55</v>
      </c>
      <c r="B4" s="43"/>
      <c r="C4" s="43"/>
      <c r="D4" s="43"/>
      <c r="E4" s="43"/>
      <c r="F4" s="43"/>
      <c r="G4" s="43"/>
      <c r="H4" s="43"/>
      <c r="I4" s="43"/>
      <c r="J4" s="43"/>
      <c r="K4" s="43"/>
      <c r="L4" s="43"/>
      <c r="M4" s="43"/>
      <c r="AQ4" s="240"/>
      <c r="AR4" s="240"/>
    </row>
    <row r="5" spans="1:44" s="48" customFormat="1" ht="15" customHeight="1" x14ac:dyDescent="0.25">
      <c r="A5" s="43"/>
      <c r="B5" s="43"/>
      <c r="C5" s="43"/>
      <c r="D5" s="43"/>
      <c r="E5" s="43"/>
      <c r="F5" s="43"/>
      <c r="G5" s="43"/>
      <c r="H5" s="43"/>
      <c r="I5" s="43"/>
      <c r="J5" s="43"/>
      <c r="K5" s="43"/>
      <c r="L5" s="43"/>
      <c r="M5" s="43"/>
      <c r="AQ5" s="240"/>
      <c r="AR5" s="240"/>
    </row>
    <row r="6" spans="1:44" s="282" customFormat="1" ht="15" customHeight="1" x14ac:dyDescent="0.2">
      <c r="A6" s="382" t="s">
        <v>393</v>
      </c>
      <c r="B6" s="382"/>
      <c r="C6" s="297"/>
      <c r="D6" s="297"/>
      <c r="E6" s="297"/>
      <c r="F6" s="297"/>
      <c r="G6" s="297"/>
      <c r="H6" s="281"/>
      <c r="I6" s="297"/>
      <c r="J6" s="281"/>
      <c r="K6" s="452"/>
      <c r="L6" s="452"/>
      <c r="M6" s="452"/>
      <c r="AQ6" s="283"/>
      <c r="AR6" s="283"/>
    </row>
    <row r="7" spans="1:44" s="282" customFormat="1" ht="15" customHeight="1" x14ac:dyDescent="0.2">
      <c r="A7" s="382" t="s">
        <v>364</v>
      </c>
      <c r="B7" s="382"/>
      <c r="C7" s="297"/>
      <c r="D7" s="297"/>
      <c r="E7" s="297"/>
      <c r="F7" s="297"/>
      <c r="G7" s="297"/>
      <c r="H7" s="281"/>
      <c r="I7" s="297"/>
      <c r="J7" s="281"/>
      <c r="K7" s="297"/>
      <c r="L7" s="453"/>
      <c r="M7" s="453"/>
      <c r="AQ7" s="283"/>
      <c r="AR7" s="283"/>
    </row>
    <row r="8" spans="1:44" s="282" customFormat="1" ht="15" customHeight="1" x14ac:dyDescent="0.2">
      <c r="A8" s="382" t="s">
        <v>365</v>
      </c>
      <c r="B8" s="382"/>
      <c r="C8" s="297"/>
      <c r="D8" s="297"/>
      <c r="E8" s="297"/>
      <c r="F8" s="297"/>
      <c r="G8" s="297"/>
      <c r="H8" s="281"/>
      <c r="I8" s="297"/>
      <c r="J8" s="281"/>
      <c r="K8" s="297"/>
      <c r="L8" s="387"/>
      <c r="M8" s="387"/>
      <c r="AQ8" s="283"/>
      <c r="AR8" s="283"/>
    </row>
    <row r="9" spans="1:44" s="282" customFormat="1" ht="15" customHeight="1" x14ac:dyDescent="0.2">
      <c r="A9" s="382" t="s">
        <v>290</v>
      </c>
      <c r="B9" s="382"/>
      <c r="C9" s="297"/>
      <c r="D9" s="297"/>
      <c r="E9" s="297"/>
      <c r="F9" s="297"/>
      <c r="G9" s="297"/>
      <c r="H9" s="281"/>
      <c r="I9" s="297"/>
      <c r="J9" s="281"/>
      <c r="K9" s="297"/>
      <c r="L9" s="387"/>
      <c r="M9" s="387"/>
      <c r="AQ9" s="283"/>
      <c r="AR9" s="283"/>
    </row>
    <row r="10" spans="1:44" s="282" customFormat="1" ht="15" customHeight="1" x14ac:dyDescent="0.2">
      <c r="A10" s="382" t="s">
        <v>366</v>
      </c>
      <c r="B10" s="382"/>
      <c r="C10" s="297"/>
      <c r="D10" s="297"/>
      <c r="E10" s="297"/>
      <c r="F10" s="297"/>
      <c r="G10" s="297"/>
      <c r="H10" s="281"/>
      <c r="I10" s="297"/>
      <c r="J10" s="281"/>
      <c r="K10" s="297"/>
      <c r="L10" s="387"/>
      <c r="M10" s="387"/>
      <c r="AQ10" s="283"/>
      <c r="AR10" s="283"/>
    </row>
    <row r="11" spans="1:44" s="282" customFormat="1" ht="15" customHeight="1" x14ac:dyDescent="0.2">
      <c r="A11" s="382" t="s">
        <v>367</v>
      </c>
      <c r="B11" s="382"/>
      <c r="C11" s="297"/>
      <c r="D11" s="297"/>
      <c r="E11" s="297"/>
      <c r="F11" s="297"/>
      <c r="G11" s="297"/>
      <c r="H11" s="281"/>
      <c r="I11" s="297"/>
      <c r="J11" s="281"/>
      <c r="K11" s="297"/>
      <c r="L11" s="387"/>
      <c r="M11" s="387"/>
      <c r="AQ11" s="283"/>
      <c r="AR11" s="283"/>
    </row>
    <row r="12" spans="1:44" ht="30" customHeight="1" thickBot="1" x14ac:dyDescent="0.3">
      <c r="A12" s="385" t="s">
        <v>392</v>
      </c>
      <c r="B12" s="386"/>
      <c r="C12" s="386"/>
      <c r="D12" s="386"/>
      <c r="E12" s="386"/>
      <c r="F12" s="386"/>
      <c r="G12" s="386"/>
      <c r="H12" s="386"/>
      <c r="I12" s="386"/>
      <c r="J12" s="386"/>
      <c r="K12" s="386"/>
      <c r="L12" s="386"/>
      <c r="M12" s="386"/>
    </row>
    <row r="13" spans="1:44" ht="90" customHeight="1" thickBot="1" x14ac:dyDescent="0.3">
      <c r="A13" s="4" t="s">
        <v>12</v>
      </c>
      <c r="B13" s="4" t="s">
        <v>11</v>
      </c>
      <c r="C13" s="4" t="s">
        <v>14</v>
      </c>
      <c r="D13" s="4" t="s">
        <v>13</v>
      </c>
      <c r="E13" s="4" t="s">
        <v>6</v>
      </c>
      <c r="F13" s="4" t="s">
        <v>4</v>
      </c>
      <c r="G13" s="5" t="s">
        <v>7</v>
      </c>
      <c r="H13" s="5" t="s">
        <v>8</v>
      </c>
      <c r="I13" s="6" t="s">
        <v>16</v>
      </c>
      <c r="J13" s="7" t="s">
        <v>9</v>
      </c>
      <c r="K13" s="450" t="s">
        <v>17</v>
      </c>
      <c r="L13" s="451"/>
      <c r="M13" s="7" t="s">
        <v>15</v>
      </c>
    </row>
    <row r="14" spans="1:44" s="101" customFormat="1" x14ac:dyDescent="0.25">
      <c r="A14" s="446" t="s">
        <v>92</v>
      </c>
      <c r="B14" s="447"/>
      <c r="C14" s="447" t="s">
        <v>31</v>
      </c>
      <c r="D14" s="447" t="s">
        <v>31</v>
      </c>
      <c r="E14" s="447"/>
      <c r="F14" s="447"/>
      <c r="G14" s="447" t="s">
        <v>31</v>
      </c>
      <c r="H14" s="447" t="e">
        <f t="shared" ref="H14:H29" si="0">SUM(E14*G14)</f>
        <v>#VALUE!</v>
      </c>
      <c r="I14" s="447" t="s">
        <v>31</v>
      </c>
      <c r="J14" s="447" t="e">
        <f t="shared" ref="J14:J29" si="1">SUM(G14*H14+H14/100*I14)</f>
        <v>#VALUE!</v>
      </c>
      <c r="K14" s="447" t="s">
        <v>31</v>
      </c>
      <c r="L14" s="447"/>
      <c r="M14" s="448" t="e">
        <f t="shared" ref="M14" si="2">SUM(K14*G14)</f>
        <v>#VALUE!</v>
      </c>
    </row>
    <row r="15" spans="1:44" s="101" customFormat="1" ht="33.75" x14ac:dyDescent="0.2">
      <c r="A15" s="109" t="s">
        <v>259</v>
      </c>
      <c r="B15" s="115" t="s">
        <v>424</v>
      </c>
      <c r="C15" s="272" t="s">
        <v>31</v>
      </c>
      <c r="D15" s="272" t="s">
        <v>31</v>
      </c>
      <c r="E15" s="245">
        <v>500</v>
      </c>
      <c r="F15" s="116" t="s">
        <v>68</v>
      </c>
      <c r="G15" s="273" t="s">
        <v>31</v>
      </c>
      <c r="H15" s="104" t="e">
        <f t="shared" si="0"/>
        <v>#VALUE!</v>
      </c>
      <c r="I15" s="273" t="s">
        <v>31</v>
      </c>
      <c r="J15" s="104" t="e">
        <f t="shared" si="1"/>
        <v>#VALUE!</v>
      </c>
      <c r="K15" s="273" t="s">
        <v>31</v>
      </c>
      <c r="L15" s="295"/>
      <c r="M15" s="273" t="s">
        <v>31</v>
      </c>
    </row>
    <row r="16" spans="1:44" s="101" customFormat="1" ht="33.75" x14ac:dyDescent="0.2">
      <c r="A16" s="109" t="s">
        <v>260</v>
      </c>
      <c r="B16" s="115" t="s">
        <v>323</v>
      </c>
      <c r="C16" s="272" t="s">
        <v>31</v>
      </c>
      <c r="D16" s="272" t="s">
        <v>31</v>
      </c>
      <c r="E16" s="245">
        <v>3000</v>
      </c>
      <c r="F16" s="116" t="s">
        <v>68</v>
      </c>
      <c r="G16" s="273" t="s">
        <v>31</v>
      </c>
      <c r="H16" s="104" t="e">
        <f t="shared" si="0"/>
        <v>#VALUE!</v>
      </c>
      <c r="I16" s="273" t="s">
        <v>31</v>
      </c>
      <c r="J16" s="104" t="e">
        <f t="shared" si="1"/>
        <v>#VALUE!</v>
      </c>
      <c r="K16" s="273" t="s">
        <v>31</v>
      </c>
      <c r="L16" s="295"/>
      <c r="M16" s="273" t="s">
        <v>31</v>
      </c>
    </row>
    <row r="17" spans="1:13" s="101" customFormat="1" ht="33.75" x14ac:dyDescent="0.2">
      <c r="A17" s="109" t="s">
        <v>547</v>
      </c>
      <c r="B17" s="115" t="s">
        <v>323</v>
      </c>
      <c r="C17" s="272" t="s">
        <v>31</v>
      </c>
      <c r="D17" s="272" t="s">
        <v>31</v>
      </c>
      <c r="E17" s="245">
        <v>800</v>
      </c>
      <c r="F17" s="116" t="s">
        <v>68</v>
      </c>
      <c r="G17" s="273" t="s">
        <v>31</v>
      </c>
      <c r="H17" s="104" t="e">
        <f t="shared" si="0"/>
        <v>#VALUE!</v>
      </c>
      <c r="I17" s="273" t="s">
        <v>31</v>
      </c>
      <c r="J17" s="104" t="e">
        <f t="shared" si="1"/>
        <v>#VALUE!</v>
      </c>
      <c r="K17" s="273" t="s">
        <v>31</v>
      </c>
      <c r="L17" s="296"/>
      <c r="M17" s="273" t="s">
        <v>31</v>
      </c>
    </row>
    <row r="18" spans="1:13" s="101" customFormat="1" ht="33.75" x14ac:dyDescent="0.2">
      <c r="A18" s="108" t="s">
        <v>261</v>
      </c>
      <c r="B18" s="115" t="s">
        <v>262</v>
      </c>
      <c r="C18" s="272" t="s">
        <v>31</v>
      </c>
      <c r="D18" s="272" t="s">
        <v>31</v>
      </c>
      <c r="E18" s="245">
        <v>650</v>
      </c>
      <c r="F18" s="116" t="s">
        <v>68</v>
      </c>
      <c r="G18" s="273" t="s">
        <v>31</v>
      </c>
      <c r="H18" s="104" t="e">
        <f t="shared" si="0"/>
        <v>#VALUE!</v>
      </c>
      <c r="I18" s="273" t="s">
        <v>31</v>
      </c>
      <c r="J18" s="104" t="e">
        <f t="shared" si="1"/>
        <v>#VALUE!</v>
      </c>
      <c r="K18" s="273" t="s">
        <v>31</v>
      </c>
      <c r="L18" s="296"/>
      <c r="M18" s="273" t="s">
        <v>31</v>
      </c>
    </row>
    <row r="19" spans="1:13" s="101" customFormat="1" x14ac:dyDescent="0.2">
      <c r="A19" s="108" t="s">
        <v>425</v>
      </c>
      <c r="B19" s="115" t="s">
        <v>426</v>
      </c>
      <c r="C19" s="272" t="s">
        <v>31</v>
      </c>
      <c r="D19" s="272" t="s">
        <v>31</v>
      </c>
      <c r="E19" s="245">
        <v>700</v>
      </c>
      <c r="F19" s="116" t="s">
        <v>68</v>
      </c>
      <c r="G19" s="273" t="s">
        <v>31</v>
      </c>
      <c r="H19" s="104" t="e">
        <f t="shared" si="0"/>
        <v>#VALUE!</v>
      </c>
      <c r="I19" s="273" t="s">
        <v>31</v>
      </c>
      <c r="J19" s="104" t="e">
        <f t="shared" si="1"/>
        <v>#VALUE!</v>
      </c>
      <c r="K19" s="273" t="s">
        <v>31</v>
      </c>
      <c r="L19" s="296"/>
      <c r="M19" s="273" t="s">
        <v>31</v>
      </c>
    </row>
    <row r="20" spans="1:13" s="101" customFormat="1" ht="22.5" x14ac:dyDescent="0.2">
      <c r="A20" s="108" t="s">
        <v>800</v>
      </c>
      <c r="B20" s="115" t="s">
        <v>801</v>
      </c>
      <c r="C20" s="272" t="s">
        <v>31</v>
      </c>
      <c r="D20" s="272" t="s">
        <v>31</v>
      </c>
      <c r="E20" s="247">
        <v>400</v>
      </c>
      <c r="F20" s="116" t="s">
        <v>68</v>
      </c>
      <c r="G20" s="273" t="s">
        <v>31</v>
      </c>
      <c r="H20" s="104" t="e">
        <f t="shared" si="0"/>
        <v>#VALUE!</v>
      </c>
      <c r="I20" s="273" t="s">
        <v>31</v>
      </c>
      <c r="J20" s="104" t="e">
        <f t="shared" si="1"/>
        <v>#VALUE!</v>
      </c>
      <c r="K20" s="273" t="s">
        <v>31</v>
      </c>
      <c r="L20" s="296"/>
      <c r="M20" s="273" t="s">
        <v>31</v>
      </c>
    </row>
    <row r="21" spans="1:13" s="101" customFormat="1" ht="33.75" x14ac:dyDescent="0.2">
      <c r="A21" s="109" t="s">
        <v>328</v>
      </c>
      <c r="B21" s="115" t="s">
        <v>798</v>
      </c>
      <c r="C21" s="272" t="s">
        <v>31</v>
      </c>
      <c r="D21" s="272" t="s">
        <v>31</v>
      </c>
      <c r="E21" s="344">
        <v>100</v>
      </c>
      <c r="F21" s="116" t="s">
        <v>68</v>
      </c>
      <c r="G21" s="273" t="s">
        <v>31</v>
      </c>
      <c r="H21" s="104" t="e">
        <f t="shared" si="0"/>
        <v>#VALUE!</v>
      </c>
      <c r="I21" s="273" t="s">
        <v>31</v>
      </c>
      <c r="J21" s="104" t="e">
        <f t="shared" si="1"/>
        <v>#VALUE!</v>
      </c>
      <c r="K21" s="273" t="s">
        <v>31</v>
      </c>
      <c r="L21" s="296"/>
      <c r="M21" s="273" t="s">
        <v>31</v>
      </c>
    </row>
    <row r="22" spans="1:13" s="101" customFormat="1" x14ac:dyDescent="0.2">
      <c r="A22" s="109" t="s">
        <v>427</v>
      </c>
      <c r="B22" s="115" t="s">
        <v>799</v>
      </c>
      <c r="C22" s="272" t="s">
        <v>31</v>
      </c>
      <c r="D22" s="272" t="s">
        <v>31</v>
      </c>
      <c r="E22" s="245">
        <v>500</v>
      </c>
      <c r="F22" s="116" t="s">
        <v>5</v>
      </c>
      <c r="G22" s="273" t="s">
        <v>31</v>
      </c>
      <c r="H22" s="104" t="e">
        <f t="shared" si="0"/>
        <v>#VALUE!</v>
      </c>
      <c r="I22" s="273" t="s">
        <v>31</v>
      </c>
      <c r="J22" s="104" t="e">
        <f t="shared" ref="J22" si="3">SUM(G22*H22+H22/100*I22)</f>
        <v>#VALUE!</v>
      </c>
      <c r="K22" s="273" t="s">
        <v>31</v>
      </c>
      <c r="L22" s="296"/>
      <c r="M22" s="273" t="s">
        <v>31</v>
      </c>
    </row>
    <row r="23" spans="1:13" s="101" customFormat="1" x14ac:dyDescent="0.2">
      <c r="A23" s="109" t="s">
        <v>263</v>
      </c>
      <c r="B23" s="115" t="s">
        <v>264</v>
      </c>
      <c r="C23" s="272" t="s">
        <v>31</v>
      </c>
      <c r="D23" s="272" t="s">
        <v>31</v>
      </c>
      <c r="E23" s="245">
        <v>50</v>
      </c>
      <c r="F23" s="116" t="s">
        <v>68</v>
      </c>
      <c r="G23" s="273" t="s">
        <v>31</v>
      </c>
      <c r="H23" s="104" t="e">
        <f t="shared" si="0"/>
        <v>#VALUE!</v>
      </c>
      <c r="I23" s="273" t="s">
        <v>31</v>
      </c>
      <c r="J23" s="104" t="e">
        <f t="shared" si="1"/>
        <v>#VALUE!</v>
      </c>
      <c r="K23" s="273" t="s">
        <v>31</v>
      </c>
      <c r="L23" s="296"/>
      <c r="M23" s="273" t="s">
        <v>31</v>
      </c>
    </row>
    <row r="24" spans="1:13" s="101" customFormat="1" ht="15.75" customHeight="1" x14ac:dyDescent="0.2">
      <c r="A24" s="109" t="s">
        <v>265</v>
      </c>
      <c r="B24" s="115" t="s">
        <v>428</v>
      </c>
      <c r="C24" s="272" t="s">
        <v>31</v>
      </c>
      <c r="D24" s="272" t="s">
        <v>31</v>
      </c>
      <c r="E24" s="245">
        <v>260</v>
      </c>
      <c r="F24" s="116" t="s">
        <v>5</v>
      </c>
      <c r="G24" s="273" t="s">
        <v>31</v>
      </c>
      <c r="H24" s="104" t="e">
        <f t="shared" si="0"/>
        <v>#VALUE!</v>
      </c>
      <c r="I24" s="273" t="s">
        <v>31</v>
      </c>
      <c r="J24" s="104" t="e">
        <f t="shared" si="1"/>
        <v>#VALUE!</v>
      </c>
      <c r="K24" s="273" t="s">
        <v>31</v>
      </c>
      <c r="L24" s="295"/>
      <c r="M24" s="273" t="s">
        <v>31</v>
      </c>
    </row>
    <row r="25" spans="1:13" s="101" customFormat="1" ht="15.75" customHeight="1" x14ac:dyDescent="0.2">
      <c r="A25" s="109" t="s">
        <v>543</v>
      </c>
      <c r="B25" s="115" t="s">
        <v>544</v>
      </c>
      <c r="C25" s="272" t="s">
        <v>31</v>
      </c>
      <c r="D25" s="272" t="s">
        <v>31</v>
      </c>
      <c r="E25" s="245">
        <v>160</v>
      </c>
      <c r="F25" s="116" t="s">
        <v>68</v>
      </c>
      <c r="G25" s="273" t="s">
        <v>31</v>
      </c>
      <c r="H25" s="104" t="e">
        <f t="shared" si="0"/>
        <v>#VALUE!</v>
      </c>
      <c r="I25" s="273" t="s">
        <v>31</v>
      </c>
      <c r="J25" s="104" t="e">
        <f t="shared" si="1"/>
        <v>#VALUE!</v>
      </c>
      <c r="K25" s="273" t="s">
        <v>31</v>
      </c>
      <c r="L25" s="295"/>
      <c r="M25" s="273" t="s">
        <v>31</v>
      </c>
    </row>
    <row r="26" spans="1:13" s="101" customFormat="1" ht="15.75" customHeight="1" x14ac:dyDescent="0.2">
      <c r="A26" s="109" t="s">
        <v>545</v>
      </c>
      <c r="B26" s="115" t="s">
        <v>544</v>
      </c>
      <c r="C26" s="272" t="s">
        <v>31</v>
      </c>
      <c r="D26" s="272" t="s">
        <v>31</v>
      </c>
      <c r="E26" s="245">
        <v>500</v>
      </c>
      <c r="F26" s="116" t="s">
        <v>68</v>
      </c>
      <c r="G26" s="273" t="s">
        <v>31</v>
      </c>
      <c r="H26" s="104" t="e">
        <f t="shared" si="0"/>
        <v>#VALUE!</v>
      </c>
      <c r="I26" s="273" t="s">
        <v>31</v>
      </c>
      <c r="J26" s="104" t="e">
        <f t="shared" si="1"/>
        <v>#VALUE!</v>
      </c>
      <c r="K26" s="273" t="s">
        <v>31</v>
      </c>
      <c r="L26" s="295"/>
      <c r="M26" s="273" t="s">
        <v>31</v>
      </c>
    </row>
    <row r="27" spans="1:13" s="101" customFormat="1" ht="15.75" customHeight="1" x14ac:dyDescent="0.2">
      <c r="A27" s="109" t="s">
        <v>545</v>
      </c>
      <c r="B27" s="115" t="s">
        <v>546</v>
      </c>
      <c r="C27" s="272" t="s">
        <v>31</v>
      </c>
      <c r="D27" s="272" t="s">
        <v>31</v>
      </c>
      <c r="E27" s="245">
        <v>500</v>
      </c>
      <c r="F27" s="116" t="s">
        <v>68</v>
      </c>
      <c r="G27" s="273" t="s">
        <v>31</v>
      </c>
      <c r="H27" s="104" t="e">
        <f t="shared" si="0"/>
        <v>#VALUE!</v>
      </c>
      <c r="I27" s="273" t="s">
        <v>31</v>
      </c>
      <c r="J27" s="104" t="e">
        <f t="shared" si="1"/>
        <v>#VALUE!</v>
      </c>
      <c r="K27" s="273" t="s">
        <v>31</v>
      </c>
      <c r="L27" s="295"/>
      <c r="M27" s="273" t="s">
        <v>31</v>
      </c>
    </row>
    <row r="28" spans="1:13" s="101" customFormat="1" ht="21.75" customHeight="1" x14ac:dyDescent="0.2">
      <c r="A28" s="109" t="s">
        <v>545</v>
      </c>
      <c r="B28" s="307" t="s">
        <v>742</v>
      </c>
      <c r="C28" s="272" t="s">
        <v>31</v>
      </c>
      <c r="D28" s="272" t="s">
        <v>31</v>
      </c>
      <c r="E28" s="245">
        <v>1600</v>
      </c>
      <c r="F28" s="116" t="s">
        <v>68</v>
      </c>
      <c r="G28" s="273" t="s">
        <v>31</v>
      </c>
      <c r="H28" s="104" t="e">
        <f t="shared" si="0"/>
        <v>#VALUE!</v>
      </c>
      <c r="I28" s="273" t="s">
        <v>31</v>
      </c>
      <c r="J28" s="104" t="e">
        <f t="shared" si="1"/>
        <v>#VALUE!</v>
      </c>
      <c r="K28" s="273" t="s">
        <v>31</v>
      </c>
      <c r="L28" s="295"/>
      <c r="M28" s="273" t="s">
        <v>31</v>
      </c>
    </row>
    <row r="29" spans="1:13" s="101" customFormat="1" ht="15.75" customHeight="1" x14ac:dyDescent="0.2">
      <c r="A29" s="315" t="s">
        <v>548</v>
      </c>
      <c r="B29" s="307" t="s">
        <v>549</v>
      </c>
      <c r="C29" s="272" t="s">
        <v>31</v>
      </c>
      <c r="D29" s="272" t="s">
        <v>31</v>
      </c>
      <c r="E29" s="245">
        <v>200</v>
      </c>
      <c r="F29" s="116" t="s">
        <v>68</v>
      </c>
      <c r="G29" s="273" t="s">
        <v>31</v>
      </c>
      <c r="H29" s="104" t="e">
        <f t="shared" si="0"/>
        <v>#VALUE!</v>
      </c>
      <c r="I29" s="273" t="s">
        <v>31</v>
      </c>
      <c r="J29" s="104" t="e">
        <f t="shared" si="1"/>
        <v>#VALUE!</v>
      </c>
      <c r="K29" s="273" t="s">
        <v>31</v>
      </c>
      <c r="L29" s="295"/>
      <c r="M29" s="273" t="s">
        <v>31</v>
      </c>
    </row>
    <row r="30" spans="1:13" s="101" customFormat="1" x14ac:dyDescent="0.25">
      <c r="A30" s="446" t="s">
        <v>93</v>
      </c>
      <c r="B30" s="447" t="s">
        <v>93</v>
      </c>
      <c r="C30" s="447" t="s">
        <v>31</v>
      </c>
      <c r="D30" s="447" t="s">
        <v>31</v>
      </c>
      <c r="E30" s="447"/>
      <c r="F30" s="447"/>
      <c r="G30" s="447" t="s">
        <v>31</v>
      </c>
      <c r="H30" s="447" t="e">
        <f t="shared" ref="H30:H74" si="4">SUM(E30*G30)</f>
        <v>#VALUE!</v>
      </c>
      <c r="I30" s="447" t="s">
        <v>31</v>
      </c>
      <c r="J30" s="447" t="e">
        <f t="shared" ref="J30:J86" si="5">SUM(G30*H30+H30/100*I30)</f>
        <v>#VALUE!</v>
      </c>
      <c r="K30" s="447" t="s">
        <v>31</v>
      </c>
      <c r="L30" s="447"/>
      <c r="M30" s="448" t="e">
        <f t="shared" ref="M30" si="6">SUM(K30*G30)</f>
        <v>#VALUE!</v>
      </c>
    </row>
    <row r="31" spans="1:13" s="101" customFormat="1" ht="22.5" x14ac:dyDescent="0.2">
      <c r="A31" s="109" t="s">
        <v>233</v>
      </c>
      <c r="B31" s="115" t="s">
        <v>318</v>
      </c>
      <c r="C31" s="272" t="s">
        <v>31</v>
      </c>
      <c r="D31" s="272" t="s">
        <v>31</v>
      </c>
      <c r="E31" s="246">
        <v>20</v>
      </c>
      <c r="F31" s="111" t="s">
        <v>68</v>
      </c>
      <c r="G31" s="273" t="s">
        <v>31</v>
      </c>
      <c r="H31" s="104" t="e">
        <f t="shared" ref="H31:H40" si="7">SUM(E31*G31)</f>
        <v>#VALUE!</v>
      </c>
      <c r="I31" s="273" t="s">
        <v>31</v>
      </c>
      <c r="J31" s="104" t="e">
        <f t="shared" ref="J31:J40" si="8">SUM(G31*H31+H31/100*I31)</f>
        <v>#VALUE!</v>
      </c>
      <c r="K31" s="273" t="s">
        <v>31</v>
      </c>
      <c r="L31" s="295"/>
      <c r="M31" s="273" t="s">
        <v>31</v>
      </c>
    </row>
    <row r="32" spans="1:13" s="101" customFormat="1" ht="22.5" x14ac:dyDescent="0.2">
      <c r="A32" s="109" t="s">
        <v>319</v>
      </c>
      <c r="B32" s="115" t="s">
        <v>320</v>
      </c>
      <c r="C32" s="272" t="s">
        <v>31</v>
      </c>
      <c r="D32" s="272" t="s">
        <v>31</v>
      </c>
      <c r="E32" s="246">
        <v>240</v>
      </c>
      <c r="F32" s="111" t="s">
        <v>68</v>
      </c>
      <c r="G32" s="273" t="s">
        <v>31</v>
      </c>
      <c r="H32" s="104" t="e">
        <f t="shared" si="7"/>
        <v>#VALUE!</v>
      </c>
      <c r="I32" s="273" t="s">
        <v>31</v>
      </c>
      <c r="J32" s="104" t="e">
        <f t="shared" ref="J32" si="9">SUM(G32*H32+H32/100*I32)</f>
        <v>#VALUE!</v>
      </c>
      <c r="K32" s="273" t="s">
        <v>31</v>
      </c>
      <c r="L32" s="295"/>
      <c r="M32" s="273" t="s">
        <v>31</v>
      </c>
    </row>
    <row r="33" spans="1:13" s="101" customFormat="1" ht="22.5" x14ac:dyDescent="0.2">
      <c r="A33" s="109" t="s">
        <v>429</v>
      </c>
      <c r="B33" s="117" t="s">
        <v>236</v>
      </c>
      <c r="C33" s="272" t="s">
        <v>31</v>
      </c>
      <c r="D33" s="272" t="s">
        <v>31</v>
      </c>
      <c r="E33" s="344">
        <v>100</v>
      </c>
      <c r="F33" s="212" t="s">
        <v>68</v>
      </c>
      <c r="G33" s="273" t="s">
        <v>31</v>
      </c>
      <c r="H33" s="104" t="e">
        <f t="shared" si="7"/>
        <v>#VALUE!</v>
      </c>
      <c r="I33" s="273" t="s">
        <v>31</v>
      </c>
      <c r="J33" s="104" t="e">
        <f t="shared" si="8"/>
        <v>#VALUE!</v>
      </c>
      <c r="K33" s="273" t="s">
        <v>31</v>
      </c>
      <c r="L33" s="295"/>
      <c r="M33" s="273" t="s">
        <v>31</v>
      </c>
    </row>
    <row r="34" spans="1:13" s="101" customFormat="1" x14ac:dyDescent="0.2">
      <c r="A34" s="109" t="s">
        <v>431</v>
      </c>
      <c r="B34" s="117" t="s">
        <v>432</v>
      </c>
      <c r="C34" s="272" t="s">
        <v>31</v>
      </c>
      <c r="D34" s="272" t="s">
        <v>31</v>
      </c>
      <c r="E34" s="245">
        <v>100</v>
      </c>
      <c r="F34" s="212" t="s">
        <v>68</v>
      </c>
      <c r="G34" s="273" t="s">
        <v>31</v>
      </c>
      <c r="H34" s="104" t="e">
        <f t="shared" si="7"/>
        <v>#VALUE!</v>
      </c>
      <c r="I34" s="273" t="s">
        <v>31</v>
      </c>
      <c r="J34" s="104" t="e">
        <f t="shared" si="8"/>
        <v>#VALUE!</v>
      </c>
      <c r="K34" s="273" t="s">
        <v>31</v>
      </c>
      <c r="L34" s="295"/>
      <c r="M34" s="273" t="s">
        <v>31</v>
      </c>
    </row>
    <row r="35" spans="1:13" s="101" customFormat="1" x14ac:dyDescent="0.2">
      <c r="A35" s="109" t="s">
        <v>743</v>
      </c>
      <c r="B35" s="117" t="s">
        <v>744</v>
      </c>
      <c r="C35" s="272" t="s">
        <v>31</v>
      </c>
      <c r="D35" s="272" t="s">
        <v>31</v>
      </c>
      <c r="E35" s="344">
        <v>900</v>
      </c>
      <c r="F35" s="212" t="s">
        <v>68</v>
      </c>
      <c r="G35" s="273" t="s">
        <v>31</v>
      </c>
      <c r="H35" s="104" t="e">
        <f t="shared" si="7"/>
        <v>#VALUE!</v>
      </c>
      <c r="I35" s="273" t="s">
        <v>31</v>
      </c>
      <c r="J35" s="104" t="e">
        <f t="shared" si="8"/>
        <v>#VALUE!</v>
      </c>
      <c r="K35" s="273" t="s">
        <v>31</v>
      </c>
      <c r="L35" s="295"/>
      <c r="M35" s="273" t="s">
        <v>31</v>
      </c>
    </row>
    <row r="36" spans="1:13" s="101" customFormat="1" x14ac:dyDescent="0.2">
      <c r="A36" s="109" t="s">
        <v>745</v>
      </c>
      <c r="B36" s="117" t="s">
        <v>746</v>
      </c>
      <c r="C36" s="272" t="s">
        <v>31</v>
      </c>
      <c r="D36" s="272" t="s">
        <v>31</v>
      </c>
      <c r="E36" s="344">
        <v>100</v>
      </c>
      <c r="F36" s="212" t="s">
        <v>68</v>
      </c>
      <c r="G36" s="273" t="s">
        <v>31</v>
      </c>
      <c r="H36" s="104" t="e">
        <f t="shared" si="7"/>
        <v>#VALUE!</v>
      </c>
      <c r="I36" s="273" t="s">
        <v>31</v>
      </c>
      <c r="J36" s="104" t="e">
        <f t="shared" si="8"/>
        <v>#VALUE!</v>
      </c>
      <c r="K36" s="273" t="s">
        <v>31</v>
      </c>
      <c r="L36" s="295"/>
      <c r="M36" s="273" t="s">
        <v>31</v>
      </c>
    </row>
    <row r="37" spans="1:13" s="101" customFormat="1" x14ac:dyDescent="0.2">
      <c r="A37" s="109" t="s">
        <v>321</v>
      </c>
      <c r="B37" s="117" t="s">
        <v>430</v>
      </c>
      <c r="C37" s="272" t="s">
        <v>31</v>
      </c>
      <c r="D37" s="272" t="s">
        <v>31</v>
      </c>
      <c r="E37" s="245">
        <v>50</v>
      </c>
      <c r="F37" s="212" t="s">
        <v>5</v>
      </c>
      <c r="G37" s="273" t="s">
        <v>31</v>
      </c>
      <c r="H37" s="104" t="e">
        <f t="shared" si="7"/>
        <v>#VALUE!</v>
      </c>
      <c r="I37" s="273" t="s">
        <v>31</v>
      </c>
      <c r="J37" s="104" t="e">
        <f t="shared" si="8"/>
        <v>#VALUE!</v>
      </c>
      <c r="K37" s="273" t="s">
        <v>31</v>
      </c>
      <c r="L37" s="295"/>
      <c r="M37" s="273" t="s">
        <v>31</v>
      </c>
    </row>
    <row r="38" spans="1:13" s="101" customFormat="1" x14ac:dyDescent="0.2">
      <c r="A38" s="109" t="s">
        <v>321</v>
      </c>
      <c r="B38" s="117" t="s">
        <v>322</v>
      </c>
      <c r="C38" s="272" t="s">
        <v>31</v>
      </c>
      <c r="D38" s="272" t="s">
        <v>31</v>
      </c>
      <c r="E38" s="245">
        <v>20</v>
      </c>
      <c r="F38" s="212" t="s">
        <v>68</v>
      </c>
      <c r="G38" s="273" t="s">
        <v>31</v>
      </c>
      <c r="H38" s="104" t="e">
        <f t="shared" si="7"/>
        <v>#VALUE!</v>
      </c>
      <c r="I38" s="273" t="s">
        <v>31</v>
      </c>
      <c r="J38" s="104" t="e">
        <f t="shared" ref="J38" si="10">SUM(G38*H38+H38/100*I38)</f>
        <v>#VALUE!</v>
      </c>
      <c r="K38" s="273" t="s">
        <v>31</v>
      </c>
      <c r="L38" s="295"/>
      <c r="M38" s="273" t="s">
        <v>31</v>
      </c>
    </row>
    <row r="39" spans="1:13" s="101" customFormat="1" x14ac:dyDescent="0.2">
      <c r="A39" s="109" t="s">
        <v>235</v>
      </c>
      <c r="B39" s="115" t="s">
        <v>238</v>
      </c>
      <c r="C39" s="272" t="s">
        <v>31</v>
      </c>
      <c r="D39" s="272" t="s">
        <v>31</v>
      </c>
      <c r="E39" s="247">
        <v>8</v>
      </c>
      <c r="F39" s="114" t="s">
        <v>68</v>
      </c>
      <c r="G39" s="273" t="s">
        <v>31</v>
      </c>
      <c r="H39" s="104" t="e">
        <f t="shared" si="7"/>
        <v>#VALUE!</v>
      </c>
      <c r="I39" s="273" t="s">
        <v>31</v>
      </c>
      <c r="J39" s="104" t="e">
        <f t="shared" si="8"/>
        <v>#VALUE!</v>
      </c>
      <c r="K39" s="273" t="s">
        <v>31</v>
      </c>
      <c r="L39" s="295"/>
      <c r="M39" s="273" t="s">
        <v>31</v>
      </c>
    </row>
    <row r="40" spans="1:13" s="101" customFormat="1" ht="22.5" x14ac:dyDescent="0.2">
      <c r="A40" s="109" t="s">
        <v>234</v>
      </c>
      <c r="B40" s="117" t="s">
        <v>237</v>
      </c>
      <c r="C40" s="272" t="s">
        <v>31</v>
      </c>
      <c r="D40" s="272" t="s">
        <v>31</v>
      </c>
      <c r="E40" s="245">
        <v>200</v>
      </c>
      <c r="F40" s="212" t="s">
        <v>68</v>
      </c>
      <c r="G40" s="273" t="s">
        <v>31</v>
      </c>
      <c r="H40" s="104" t="e">
        <f t="shared" si="7"/>
        <v>#VALUE!</v>
      </c>
      <c r="I40" s="273" t="s">
        <v>31</v>
      </c>
      <c r="J40" s="104" t="e">
        <f t="shared" si="8"/>
        <v>#VALUE!</v>
      </c>
      <c r="K40" s="273" t="s">
        <v>31</v>
      </c>
      <c r="L40" s="295"/>
      <c r="M40" s="273" t="s">
        <v>31</v>
      </c>
    </row>
    <row r="41" spans="1:13" s="101" customFormat="1" ht="15" customHeight="1" x14ac:dyDescent="0.25">
      <c r="A41" s="209" t="s">
        <v>361</v>
      </c>
      <c r="B41" s="210"/>
      <c r="C41" s="210"/>
      <c r="D41" s="210"/>
      <c r="E41" s="210"/>
      <c r="F41" s="210"/>
      <c r="G41" s="210"/>
      <c r="H41" s="210"/>
      <c r="I41" s="210"/>
      <c r="J41" s="210"/>
      <c r="K41" s="210"/>
      <c r="L41" s="210"/>
      <c r="M41" s="211"/>
    </row>
    <row r="42" spans="1:13" s="101" customFormat="1" ht="22.5" x14ac:dyDescent="0.2">
      <c r="A42" s="109" t="s">
        <v>241</v>
      </c>
      <c r="B42" s="115" t="s">
        <v>240</v>
      </c>
      <c r="C42" s="272" t="s">
        <v>31</v>
      </c>
      <c r="D42" s="272" t="s">
        <v>31</v>
      </c>
      <c r="E42" s="246">
        <v>1600</v>
      </c>
      <c r="F42" s="114" t="s">
        <v>68</v>
      </c>
      <c r="G42" s="273" t="s">
        <v>31</v>
      </c>
      <c r="H42" s="104" t="e">
        <f t="shared" si="4"/>
        <v>#VALUE!</v>
      </c>
      <c r="I42" s="273" t="s">
        <v>31</v>
      </c>
      <c r="J42" s="104" t="e">
        <f t="shared" si="5"/>
        <v>#VALUE!</v>
      </c>
      <c r="K42" s="273" t="s">
        <v>31</v>
      </c>
      <c r="L42" s="295"/>
      <c r="M42" s="273" t="s">
        <v>31</v>
      </c>
    </row>
    <row r="43" spans="1:13" s="101" customFormat="1" x14ac:dyDescent="0.2">
      <c r="A43" s="109" t="s">
        <v>239</v>
      </c>
      <c r="B43" s="115" t="s">
        <v>747</v>
      </c>
      <c r="C43" s="272" t="s">
        <v>31</v>
      </c>
      <c r="D43" s="272" t="s">
        <v>31</v>
      </c>
      <c r="E43" s="348">
        <v>200</v>
      </c>
      <c r="F43" s="271" t="s">
        <v>51</v>
      </c>
      <c r="G43" s="273" t="s">
        <v>31</v>
      </c>
      <c r="H43" s="104" t="e">
        <f t="shared" si="4"/>
        <v>#VALUE!</v>
      </c>
      <c r="I43" s="273" t="s">
        <v>31</v>
      </c>
      <c r="J43" s="104" t="e">
        <f t="shared" si="5"/>
        <v>#VALUE!</v>
      </c>
      <c r="K43" s="273" t="s">
        <v>31</v>
      </c>
      <c r="L43" s="295"/>
      <c r="M43" s="273" t="s">
        <v>31</v>
      </c>
    </row>
    <row r="44" spans="1:13" s="101" customFormat="1" ht="22.5" x14ac:dyDescent="0.2">
      <c r="A44" s="109" t="s">
        <v>748</v>
      </c>
      <c r="B44" s="117" t="s">
        <v>433</v>
      </c>
      <c r="C44" s="272" t="s">
        <v>31</v>
      </c>
      <c r="D44" s="272" t="s">
        <v>31</v>
      </c>
      <c r="E44" s="245">
        <v>1600</v>
      </c>
      <c r="F44" s="212" t="s">
        <v>68</v>
      </c>
      <c r="G44" s="273" t="s">
        <v>31</v>
      </c>
      <c r="H44" s="104" t="e">
        <f t="shared" si="4"/>
        <v>#VALUE!</v>
      </c>
      <c r="I44" s="273" t="s">
        <v>31</v>
      </c>
      <c r="J44" s="104" t="e">
        <f t="shared" si="5"/>
        <v>#VALUE!</v>
      </c>
      <c r="K44" s="273" t="s">
        <v>31</v>
      </c>
      <c r="L44" s="295"/>
      <c r="M44" s="273" t="s">
        <v>31</v>
      </c>
    </row>
    <row r="45" spans="1:13" s="101" customFormat="1" ht="22.5" x14ac:dyDescent="0.2">
      <c r="A45" s="109" t="s">
        <v>315</v>
      </c>
      <c r="B45" s="115" t="s">
        <v>316</v>
      </c>
      <c r="C45" s="272" t="s">
        <v>31</v>
      </c>
      <c r="D45" s="272" t="s">
        <v>31</v>
      </c>
      <c r="E45" s="245">
        <v>60</v>
      </c>
      <c r="F45" s="212" t="s">
        <v>68</v>
      </c>
      <c r="G45" s="273" t="s">
        <v>31</v>
      </c>
      <c r="H45" s="104" t="e">
        <f t="shared" si="4"/>
        <v>#VALUE!</v>
      </c>
      <c r="I45" s="273" t="s">
        <v>31</v>
      </c>
      <c r="J45" s="104" t="e">
        <f>SUM(G45*H45+H45/100*I45)</f>
        <v>#VALUE!</v>
      </c>
      <c r="K45" s="273" t="s">
        <v>31</v>
      </c>
      <c r="L45" s="295"/>
      <c r="M45" s="273" t="s">
        <v>31</v>
      </c>
    </row>
    <row r="46" spans="1:13" s="101" customFormat="1" ht="22.5" x14ac:dyDescent="0.2">
      <c r="A46" s="109" t="s">
        <v>313</v>
      </c>
      <c r="B46" s="115" t="s">
        <v>314</v>
      </c>
      <c r="C46" s="272" t="s">
        <v>31</v>
      </c>
      <c r="D46" s="272" t="s">
        <v>31</v>
      </c>
      <c r="E46" s="245">
        <v>50</v>
      </c>
      <c r="F46" s="212" t="s">
        <v>68</v>
      </c>
      <c r="G46" s="273" t="s">
        <v>31</v>
      </c>
      <c r="H46" s="104" t="e">
        <f t="shared" si="4"/>
        <v>#VALUE!</v>
      </c>
      <c r="I46" s="273" t="s">
        <v>31</v>
      </c>
      <c r="J46" s="104" t="e">
        <f t="shared" ref="J46" si="11">SUM(G46*H46+H46/100*I46)</f>
        <v>#VALUE!</v>
      </c>
      <c r="K46" s="273" t="s">
        <v>31</v>
      </c>
      <c r="L46" s="295"/>
      <c r="M46" s="273" t="s">
        <v>31</v>
      </c>
    </row>
    <row r="47" spans="1:13" s="101" customFormat="1" x14ac:dyDescent="0.25">
      <c r="A47" s="446" t="s">
        <v>232</v>
      </c>
      <c r="B47" s="447"/>
      <c r="C47" s="447"/>
      <c r="D47" s="447"/>
      <c r="E47" s="447"/>
      <c r="F47" s="447"/>
      <c r="G47" s="447"/>
      <c r="H47" s="447"/>
      <c r="I47" s="447"/>
      <c r="J47" s="447"/>
      <c r="K47" s="447"/>
      <c r="L47" s="447"/>
      <c r="M47" s="448"/>
    </row>
    <row r="48" spans="1:13" s="101" customFormat="1" ht="22.5" x14ac:dyDescent="0.2">
      <c r="A48" s="108" t="s">
        <v>749</v>
      </c>
      <c r="B48" s="115" t="s">
        <v>434</v>
      </c>
      <c r="C48" s="272" t="s">
        <v>31</v>
      </c>
      <c r="D48" s="272" t="s">
        <v>31</v>
      </c>
      <c r="E48" s="114">
        <v>190</v>
      </c>
      <c r="F48" s="118" t="s">
        <v>68</v>
      </c>
      <c r="G48" s="273" t="s">
        <v>31</v>
      </c>
      <c r="H48" s="104" t="e">
        <f t="shared" si="4"/>
        <v>#VALUE!</v>
      </c>
      <c r="I48" s="273" t="s">
        <v>31</v>
      </c>
      <c r="J48" s="104" t="e">
        <f>SUM(G48*H48+H48/100*I48)</f>
        <v>#VALUE!</v>
      </c>
      <c r="K48" s="273" t="s">
        <v>31</v>
      </c>
      <c r="L48" s="296"/>
      <c r="M48" s="273" t="s">
        <v>31</v>
      </c>
    </row>
    <row r="49" spans="1:13" s="101" customFormat="1" ht="22.5" x14ac:dyDescent="0.2">
      <c r="A49" s="108" t="s">
        <v>317</v>
      </c>
      <c r="B49" s="115" t="s">
        <v>794</v>
      </c>
      <c r="C49" s="272" t="s">
        <v>31</v>
      </c>
      <c r="D49" s="272" t="s">
        <v>31</v>
      </c>
      <c r="E49" s="114">
        <v>200</v>
      </c>
      <c r="F49" s="118" t="s">
        <v>68</v>
      </c>
      <c r="G49" s="273" t="s">
        <v>31</v>
      </c>
      <c r="H49" s="104" t="e">
        <f t="shared" si="4"/>
        <v>#VALUE!</v>
      </c>
      <c r="I49" s="273" t="s">
        <v>31</v>
      </c>
      <c r="J49" s="104" t="e">
        <f>SUM(G49*H49+H49/100*I49)</f>
        <v>#VALUE!</v>
      </c>
      <c r="K49" s="273" t="s">
        <v>31</v>
      </c>
      <c r="L49" s="296"/>
      <c r="M49" s="273" t="s">
        <v>31</v>
      </c>
    </row>
    <row r="50" spans="1:13" s="101" customFormat="1" ht="22.5" x14ac:dyDescent="0.2">
      <c r="A50" s="108" t="s">
        <v>795</v>
      </c>
      <c r="B50" s="115" t="s">
        <v>796</v>
      </c>
      <c r="C50" s="272" t="s">
        <v>31</v>
      </c>
      <c r="D50" s="272" t="s">
        <v>31</v>
      </c>
      <c r="E50" s="349">
        <v>300</v>
      </c>
      <c r="F50" s="118" t="s">
        <v>68</v>
      </c>
      <c r="G50" s="273" t="s">
        <v>31</v>
      </c>
      <c r="H50" s="104" t="e">
        <f t="shared" si="4"/>
        <v>#VALUE!</v>
      </c>
      <c r="I50" s="273" t="s">
        <v>31</v>
      </c>
      <c r="J50" s="104" t="e">
        <f>SUM(G50*H50+H50/100*I50)</f>
        <v>#VALUE!</v>
      </c>
      <c r="K50" s="273" t="s">
        <v>31</v>
      </c>
      <c r="L50" s="296"/>
      <c r="M50" s="273" t="s">
        <v>31</v>
      </c>
    </row>
    <row r="51" spans="1:13" s="101" customFormat="1" x14ac:dyDescent="0.2">
      <c r="A51" s="108" t="s">
        <v>435</v>
      </c>
      <c r="B51" s="115" t="s">
        <v>436</v>
      </c>
      <c r="C51" s="272" t="s">
        <v>31</v>
      </c>
      <c r="D51" s="272" t="s">
        <v>31</v>
      </c>
      <c r="E51" s="114">
        <v>150</v>
      </c>
      <c r="F51" s="118" t="s">
        <v>68</v>
      </c>
      <c r="G51" s="273" t="s">
        <v>31</v>
      </c>
      <c r="H51" s="104" t="e">
        <f t="shared" si="4"/>
        <v>#VALUE!</v>
      </c>
      <c r="I51" s="273" t="s">
        <v>31</v>
      </c>
      <c r="J51" s="104" t="e">
        <f t="shared" si="5"/>
        <v>#VALUE!</v>
      </c>
      <c r="K51" s="273" t="s">
        <v>31</v>
      </c>
      <c r="L51" s="296"/>
      <c r="M51" s="273" t="s">
        <v>31</v>
      </c>
    </row>
    <row r="52" spans="1:13" s="101" customFormat="1" x14ac:dyDescent="0.2">
      <c r="A52" s="108" t="s">
        <v>437</v>
      </c>
      <c r="B52" s="115" t="s">
        <v>438</v>
      </c>
      <c r="C52" s="272" t="s">
        <v>31</v>
      </c>
      <c r="D52" s="272" t="s">
        <v>31</v>
      </c>
      <c r="E52" s="114">
        <v>50</v>
      </c>
      <c r="F52" s="118" t="s">
        <v>68</v>
      </c>
      <c r="G52" s="273" t="s">
        <v>31</v>
      </c>
      <c r="H52" s="104" t="e">
        <f t="shared" si="4"/>
        <v>#VALUE!</v>
      </c>
      <c r="I52" s="273" t="s">
        <v>31</v>
      </c>
      <c r="J52" s="104" t="e">
        <f t="shared" si="5"/>
        <v>#VALUE!</v>
      </c>
      <c r="K52" s="273" t="s">
        <v>31</v>
      </c>
      <c r="L52" s="296"/>
      <c r="M52" s="273" t="s">
        <v>31</v>
      </c>
    </row>
    <row r="53" spans="1:13" s="101" customFormat="1" x14ac:dyDescent="0.25">
      <c r="A53" s="446" t="s">
        <v>228</v>
      </c>
      <c r="B53" s="447" t="s">
        <v>94</v>
      </c>
      <c r="C53" s="447" t="s">
        <v>31</v>
      </c>
      <c r="D53" s="447" t="s">
        <v>31</v>
      </c>
      <c r="E53" s="447"/>
      <c r="F53" s="447"/>
      <c r="G53" s="447" t="s">
        <v>31</v>
      </c>
      <c r="H53" s="447" t="e">
        <f t="shared" ref="H53:H57" si="12">SUM(E53*G53)</f>
        <v>#VALUE!</v>
      </c>
      <c r="I53" s="447" t="s">
        <v>31</v>
      </c>
      <c r="J53" s="447" t="e">
        <f t="shared" ref="J53:J56" si="13">SUM(G53*H53+H53/100*I53)</f>
        <v>#VALUE!</v>
      </c>
      <c r="K53" s="447" t="s">
        <v>31</v>
      </c>
      <c r="L53" s="447"/>
      <c r="M53" s="448" t="e">
        <f t="shared" ref="M53" si="14">SUM(K53*G53)</f>
        <v>#VALUE!</v>
      </c>
    </row>
    <row r="54" spans="1:13" s="101" customFormat="1" x14ac:dyDescent="0.2">
      <c r="A54" s="108" t="s">
        <v>229</v>
      </c>
      <c r="B54" s="115" t="s">
        <v>308</v>
      </c>
      <c r="C54" s="272" t="s">
        <v>31</v>
      </c>
      <c r="D54" s="272" t="s">
        <v>31</v>
      </c>
      <c r="E54" s="114">
        <v>600</v>
      </c>
      <c r="F54" s="118" t="s">
        <v>309</v>
      </c>
      <c r="G54" s="273" t="s">
        <v>31</v>
      </c>
      <c r="H54" s="104" t="e">
        <f t="shared" si="12"/>
        <v>#VALUE!</v>
      </c>
      <c r="I54" s="273" t="s">
        <v>31</v>
      </c>
      <c r="J54" s="104" t="e">
        <f t="shared" si="13"/>
        <v>#VALUE!</v>
      </c>
      <c r="K54" s="273" t="s">
        <v>31</v>
      </c>
      <c r="L54" s="296"/>
      <c r="M54" s="273" t="s">
        <v>31</v>
      </c>
    </row>
    <row r="55" spans="1:13" s="101" customFormat="1" x14ac:dyDescent="0.2">
      <c r="A55" s="108" t="s">
        <v>230</v>
      </c>
      <c r="B55" s="115" t="s">
        <v>310</v>
      </c>
      <c r="C55" s="272" t="s">
        <v>31</v>
      </c>
      <c r="D55" s="272" t="s">
        <v>31</v>
      </c>
      <c r="E55" s="246">
        <v>400</v>
      </c>
      <c r="F55" s="116" t="s">
        <v>309</v>
      </c>
      <c r="G55" s="273" t="s">
        <v>31</v>
      </c>
      <c r="H55" s="104" t="e">
        <f t="shared" si="12"/>
        <v>#VALUE!</v>
      </c>
      <c r="I55" s="273" t="s">
        <v>31</v>
      </c>
      <c r="J55" s="104" t="e">
        <f t="shared" si="13"/>
        <v>#VALUE!</v>
      </c>
      <c r="K55" s="273" t="s">
        <v>31</v>
      </c>
      <c r="L55" s="295"/>
      <c r="M55" s="273" t="s">
        <v>31</v>
      </c>
    </row>
    <row r="56" spans="1:13" s="101" customFormat="1" x14ac:dyDescent="0.2">
      <c r="A56" s="108" t="s">
        <v>231</v>
      </c>
      <c r="B56" s="115" t="s">
        <v>311</v>
      </c>
      <c r="C56" s="272" t="s">
        <v>31</v>
      </c>
      <c r="D56" s="272" t="s">
        <v>31</v>
      </c>
      <c r="E56" s="348">
        <v>200</v>
      </c>
      <c r="F56" s="116" t="s">
        <v>309</v>
      </c>
      <c r="G56" s="273" t="s">
        <v>31</v>
      </c>
      <c r="H56" s="104" t="e">
        <f t="shared" si="12"/>
        <v>#VALUE!</v>
      </c>
      <c r="I56" s="273" t="s">
        <v>31</v>
      </c>
      <c r="J56" s="104" t="e">
        <f t="shared" si="13"/>
        <v>#VALUE!</v>
      </c>
      <c r="K56" s="273" t="s">
        <v>31</v>
      </c>
      <c r="L56" s="295"/>
      <c r="M56" s="273" t="s">
        <v>31</v>
      </c>
    </row>
    <row r="57" spans="1:13" s="101" customFormat="1" x14ac:dyDescent="0.2">
      <c r="A57" s="108" t="s">
        <v>312</v>
      </c>
      <c r="B57" s="115" t="s">
        <v>311</v>
      </c>
      <c r="C57" s="272" t="s">
        <v>31</v>
      </c>
      <c r="D57" s="272" t="s">
        <v>31</v>
      </c>
      <c r="E57" s="348">
        <v>200</v>
      </c>
      <c r="F57" s="116" t="s">
        <v>309</v>
      </c>
      <c r="G57" s="273" t="s">
        <v>31</v>
      </c>
      <c r="H57" s="104" t="e">
        <f t="shared" si="12"/>
        <v>#VALUE!</v>
      </c>
      <c r="I57" s="273" t="s">
        <v>31</v>
      </c>
      <c r="J57" s="104" t="e">
        <f t="shared" ref="J57" si="15">SUM(G57*H57+H57/100*I57)</f>
        <v>#VALUE!</v>
      </c>
      <c r="K57" s="273" t="s">
        <v>31</v>
      </c>
      <c r="L57" s="295"/>
      <c r="M57" s="273" t="s">
        <v>31</v>
      </c>
    </row>
    <row r="58" spans="1:13" s="101" customFormat="1" x14ac:dyDescent="0.25">
      <c r="A58" s="446" t="s">
        <v>94</v>
      </c>
      <c r="B58" s="447" t="s">
        <v>94</v>
      </c>
      <c r="C58" s="447" t="s">
        <v>31</v>
      </c>
      <c r="D58" s="447" t="s">
        <v>31</v>
      </c>
      <c r="E58" s="447"/>
      <c r="F58" s="447"/>
      <c r="G58" s="447" t="s">
        <v>31</v>
      </c>
      <c r="H58" s="447" t="e">
        <f t="shared" si="4"/>
        <v>#VALUE!</v>
      </c>
      <c r="I58" s="447" t="s">
        <v>31</v>
      </c>
      <c r="J58" s="447" t="e">
        <f t="shared" si="5"/>
        <v>#VALUE!</v>
      </c>
      <c r="K58" s="447" t="s">
        <v>31</v>
      </c>
      <c r="L58" s="447"/>
      <c r="M58" s="448" t="e">
        <f t="shared" ref="M58" si="16">SUM(K58*G58)</f>
        <v>#VALUE!</v>
      </c>
    </row>
    <row r="59" spans="1:13" s="101" customFormat="1" x14ac:dyDescent="0.2">
      <c r="A59" s="108" t="s">
        <v>95</v>
      </c>
      <c r="B59" s="115" t="s">
        <v>439</v>
      </c>
      <c r="C59" s="272" t="s">
        <v>31</v>
      </c>
      <c r="D59" s="272" t="s">
        <v>31</v>
      </c>
      <c r="E59" s="215">
        <v>55</v>
      </c>
      <c r="F59" s="216" t="s">
        <v>5</v>
      </c>
      <c r="G59" s="273" t="s">
        <v>31</v>
      </c>
      <c r="H59" s="104" t="e">
        <f t="shared" si="4"/>
        <v>#VALUE!</v>
      </c>
      <c r="I59" s="273" t="s">
        <v>31</v>
      </c>
      <c r="J59" s="104" t="e">
        <f t="shared" si="5"/>
        <v>#VALUE!</v>
      </c>
      <c r="K59" s="273" t="s">
        <v>31</v>
      </c>
      <c r="L59" s="295"/>
      <c r="M59" s="273" t="s">
        <v>31</v>
      </c>
    </row>
    <row r="60" spans="1:13" s="101" customFormat="1" x14ac:dyDescent="0.2">
      <c r="A60" s="108" t="s">
        <v>266</v>
      </c>
      <c r="B60" s="115" t="s">
        <v>440</v>
      </c>
      <c r="C60" s="272" t="s">
        <v>31</v>
      </c>
      <c r="D60" s="272" t="s">
        <v>31</v>
      </c>
      <c r="E60" s="215">
        <v>150</v>
      </c>
      <c r="F60" s="216" t="s">
        <v>5</v>
      </c>
      <c r="G60" s="273" t="s">
        <v>31</v>
      </c>
      <c r="H60" s="104" t="e">
        <f t="shared" si="4"/>
        <v>#VALUE!</v>
      </c>
      <c r="I60" s="273" t="s">
        <v>31</v>
      </c>
      <c r="J60" s="104" t="e">
        <f t="shared" ref="J60" si="17">SUM(G60*H60+H60/100*I60)</f>
        <v>#VALUE!</v>
      </c>
      <c r="K60" s="273" t="s">
        <v>31</v>
      </c>
      <c r="L60" s="295"/>
      <c r="M60" s="273" t="s">
        <v>31</v>
      </c>
    </row>
    <row r="61" spans="1:13" s="101" customFormat="1" x14ac:dyDescent="0.2">
      <c r="A61" s="108" t="s">
        <v>96</v>
      </c>
      <c r="B61" s="115" t="s">
        <v>441</v>
      </c>
      <c r="C61" s="272" t="s">
        <v>31</v>
      </c>
      <c r="D61" s="272" t="s">
        <v>31</v>
      </c>
      <c r="E61" s="217">
        <v>110</v>
      </c>
      <c r="F61" s="216" t="s">
        <v>5</v>
      </c>
      <c r="G61" s="273" t="s">
        <v>31</v>
      </c>
      <c r="H61" s="104" t="e">
        <f t="shared" si="4"/>
        <v>#VALUE!</v>
      </c>
      <c r="I61" s="273" t="s">
        <v>31</v>
      </c>
      <c r="J61" s="104" t="e">
        <f t="shared" ref="J61" si="18">SUM(G61*H61+H61/100*I61)</f>
        <v>#VALUE!</v>
      </c>
      <c r="K61" s="273" t="s">
        <v>31</v>
      </c>
      <c r="L61" s="296"/>
      <c r="M61" s="273" t="s">
        <v>31</v>
      </c>
    </row>
    <row r="62" spans="1:13" s="101" customFormat="1" x14ac:dyDescent="0.2">
      <c r="A62" s="108" t="s">
        <v>258</v>
      </c>
      <c r="B62" s="115" t="s">
        <v>306</v>
      </c>
      <c r="C62" s="272" t="s">
        <v>31</v>
      </c>
      <c r="D62" s="272" t="s">
        <v>31</v>
      </c>
      <c r="E62" s="349">
        <v>80</v>
      </c>
      <c r="F62" s="118" t="s">
        <v>5</v>
      </c>
      <c r="G62" s="273" t="s">
        <v>31</v>
      </c>
      <c r="H62" s="104" t="e">
        <f t="shared" si="4"/>
        <v>#VALUE!</v>
      </c>
      <c r="I62" s="273" t="s">
        <v>31</v>
      </c>
      <c r="J62" s="104" t="e">
        <f t="shared" ref="J62:J64" si="19">SUM(G62*H62+H62/100*I62)</f>
        <v>#VALUE!</v>
      </c>
      <c r="K62" s="273" t="s">
        <v>31</v>
      </c>
      <c r="L62" s="296"/>
      <c r="M62" s="273" t="s">
        <v>31</v>
      </c>
    </row>
    <row r="63" spans="1:13" s="101" customFormat="1" x14ac:dyDescent="0.2">
      <c r="A63" s="108" t="s">
        <v>443</v>
      </c>
      <c r="B63" s="115" t="s">
        <v>444</v>
      </c>
      <c r="C63" s="272" t="s">
        <v>31</v>
      </c>
      <c r="D63" s="272" t="s">
        <v>31</v>
      </c>
      <c r="E63" s="114">
        <v>130</v>
      </c>
      <c r="F63" s="118" t="s">
        <v>5</v>
      </c>
      <c r="G63" s="273" t="s">
        <v>31</v>
      </c>
      <c r="H63" s="104" t="e">
        <f t="shared" si="4"/>
        <v>#VALUE!</v>
      </c>
      <c r="I63" s="273" t="s">
        <v>31</v>
      </c>
      <c r="J63" s="104" t="e">
        <f t="shared" si="19"/>
        <v>#VALUE!</v>
      </c>
      <c r="K63" s="273" t="s">
        <v>31</v>
      </c>
      <c r="L63" s="296"/>
      <c r="M63" s="273" t="s">
        <v>31</v>
      </c>
    </row>
    <row r="64" spans="1:13" s="101" customFormat="1" x14ac:dyDescent="0.2">
      <c r="A64" s="108" t="s">
        <v>307</v>
      </c>
      <c r="B64" s="115" t="s">
        <v>442</v>
      </c>
      <c r="C64" s="272" t="s">
        <v>31</v>
      </c>
      <c r="D64" s="272" t="s">
        <v>31</v>
      </c>
      <c r="E64" s="114">
        <v>50</v>
      </c>
      <c r="F64" s="118" t="s">
        <v>5</v>
      </c>
      <c r="G64" s="273" t="s">
        <v>31</v>
      </c>
      <c r="H64" s="104" t="e">
        <f t="shared" si="4"/>
        <v>#VALUE!</v>
      </c>
      <c r="I64" s="273" t="s">
        <v>31</v>
      </c>
      <c r="J64" s="104" t="e">
        <f t="shared" si="19"/>
        <v>#VALUE!</v>
      </c>
      <c r="K64" s="273" t="s">
        <v>31</v>
      </c>
      <c r="L64" s="296"/>
      <c r="M64" s="273" t="s">
        <v>31</v>
      </c>
    </row>
    <row r="65" spans="1:13" s="101" customFormat="1" x14ac:dyDescent="0.25">
      <c r="A65" s="446" t="s">
        <v>97</v>
      </c>
      <c r="B65" s="447" t="s">
        <v>98</v>
      </c>
      <c r="C65" s="447" t="s">
        <v>31</v>
      </c>
      <c r="D65" s="447" t="s">
        <v>31</v>
      </c>
      <c r="E65" s="447"/>
      <c r="F65" s="447"/>
      <c r="G65" s="447" t="s">
        <v>31</v>
      </c>
      <c r="H65" s="447" t="e">
        <f t="shared" si="4"/>
        <v>#VALUE!</v>
      </c>
      <c r="I65" s="447" t="s">
        <v>31</v>
      </c>
      <c r="J65" s="447" t="e">
        <f t="shared" si="5"/>
        <v>#VALUE!</v>
      </c>
      <c r="K65" s="447" t="s">
        <v>31</v>
      </c>
      <c r="L65" s="447"/>
      <c r="M65" s="448" t="e">
        <f t="shared" ref="M65:M74" si="20">SUM(K65*G65)</f>
        <v>#VALUE!</v>
      </c>
    </row>
    <row r="66" spans="1:13" s="101" customFormat="1" ht="45" x14ac:dyDescent="0.2">
      <c r="A66" s="108" t="s">
        <v>270</v>
      </c>
      <c r="B66" s="115" t="s">
        <v>446</v>
      </c>
      <c r="C66" s="272" t="s">
        <v>31</v>
      </c>
      <c r="D66" s="272" t="s">
        <v>31</v>
      </c>
      <c r="E66" s="214">
        <v>70</v>
      </c>
      <c r="F66" s="248" t="s">
        <v>68</v>
      </c>
      <c r="G66" s="273" t="s">
        <v>31</v>
      </c>
      <c r="H66" s="104" t="e">
        <f t="shared" si="4"/>
        <v>#VALUE!</v>
      </c>
      <c r="I66" s="273" t="s">
        <v>31</v>
      </c>
      <c r="J66" s="104" t="e">
        <f t="shared" si="5"/>
        <v>#VALUE!</v>
      </c>
      <c r="K66" s="273" t="s">
        <v>31</v>
      </c>
      <c r="L66" s="296"/>
      <c r="M66" s="273" t="s">
        <v>31</v>
      </c>
    </row>
    <row r="67" spans="1:13" s="101" customFormat="1" ht="45" x14ac:dyDescent="0.2">
      <c r="A67" s="108" t="s">
        <v>270</v>
      </c>
      <c r="B67" s="115" t="s">
        <v>445</v>
      </c>
      <c r="C67" s="272" t="s">
        <v>31</v>
      </c>
      <c r="D67" s="272" t="s">
        <v>31</v>
      </c>
      <c r="E67" s="214">
        <v>80</v>
      </c>
      <c r="F67" s="312" t="s">
        <v>68</v>
      </c>
      <c r="G67" s="273" t="s">
        <v>31</v>
      </c>
      <c r="H67" s="104" t="e">
        <f t="shared" si="4"/>
        <v>#VALUE!</v>
      </c>
      <c r="I67" s="273" t="s">
        <v>31</v>
      </c>
      <c r="J67" s="104" t="e">
        <f t="shared" si="5"/>
        <v>#VALUE!</v>
      </c>
      <c r="K67" s="273" t="s">
        <v>31</v>
      </c>
      <c r="L67" s="296"/>
      <c r="M67" s="273" t="s">
        <v>31</v>
      </c>
    </row>
    <row r="68" spans="1:13" s="101" customFormat="1" ht="42.75" customHeight="1" x14ac:dyDescent="0.2">
      <c r="A68" s="121" t="s">
        <v>133</v>
      </c>
      <c r="B68" s="105" t="s">
        <v>134</v>
      </c>
      <c r="C68" s="272" t="s">
        <v>31</v>
      </c>
      <c r="D68" s="272" t="s">
        <v>31</v>
      </c>
      <c r="E68" s="250">
        <v>200</v>
      </c>
      <c r="F68" s="249" t="s">
        <v>68</v>
      </c>
      <c r="G68" s="273" t="s">
        <v>31</v>
      </c>
      <c r="H68" s="104" t="e">
        <f t="shared" si="4"/>
        <v>#VALUE!</v>
      </c>
      <c r="I68" s="273" t="s">
        <v>31</v>
      </c>
      <c r="J68" s="104" t="e">
        <f t="shared" si="5"/>
        <v>#VALUE!</v>
      </c>
      <c r="K68" s="273" t="s">
        <v>31</v>
      </c>
      <c r="L68" s="296"/>
      <c r="M68" s="273" t="s">
        <v>31</v>
      </c>
    </row>
    <row r="69" spans="1:13" s="101" customFormat="1" ht="42.75" customHeight="1" x14ac:dyDescent="0.2">
      <c r="A69" s="121" t="s">
        <v>133</v>
      </c>
      <c r="B69" s="105" t="s">
        <v>448</v>
      </c>
      <c r="C69" s="272" t="s">
        <v>31</v>
      </c>
      <c r="D69" s="272" t="s">
        <v>31</v>
      </c>
      <c r="E69" s="250">
        <v>110</v>
      </c>
      <c r="F69" s="313" t="s">
        <v>68</v>
      </c>
      <c r="G69" s="273" t="s">
        <v>31</v>
      </c>
      <c r="H69" s="104" t="e">
        <f t="shared" si="4"/>
        <v>#VALUE!</v>
      </c>
      <c r="I69" s="273" t="s">
        <v>31</v>
      </c>
      <c r="J69" s="104" t="e">
        <f t="shared" si="5"/>
        <v>#VALUE!</v>
      </c>
      <c r="K69" s="273" t="s">
        <v>31</v>
      </c>
      <c r="L69" s="296"/>
      <c r="M69" s="273" t="s">
        <v>31</v>
      </c>
    </row>
    <row r="70" spans="1:13" s="101" customFormat="1" ht="42.75" customHeight="1" x14ac:dyDescent="0.2">
      <c r="A70" s="121" t="s">
        <v>447</v>
      </c>
      <c r="B70" s="105" t="s">
        <v>134</v>
      </c>
      <c r="C70" s="272" t="s">
        <v>31</v>
      </c>
      <c r="D70" s="272" t="s">
        <v>31</v>
      </c>
      <c r="E70" s="250">
        <v>200</v>
      </c>
      <c r="F70" s="313" t="s">
        <v>68</v>
      </c>
      <c r="G70" s="273" t="s">
        <v>31</v>
      </c>
      <c r="H70" s="104" t="e">
        <f t="shared" si="4"/>
        <v>#VALUE!</v>
      </c>
      <c r="I70" s="273" t="s">
        <v>31</v>
      </c>
      <c r="J70" s="104" t="e">
        <f t="shared" si="5"/>
        <v>#VALUE!</v>
      </c>
      <c r="K70" s="273" t="s">
        <v>31</v>
      </c>
      <c r="L70" s="296"/>
      <c r="M70" s="273" t="s">
        <v>31</v>
      </c>
    </row>
    <row r="71" spans="1:13" s="101" customFormat="1" ht="42.75" customHeight="1" x14ac:dyDescent="0.2">
      <c r="A71" s="121" t="s">
        <v>534</v>
      </c>
      <c r="B71" s="105" t="s">
        <v>535</v>
      </c>
      <c r="C71" s="272" t="s">
        <v>31</v>
      </c>
      <c r="D71" s="272" t="s">
        <v>31</v>
      </c>
      <c r="E71" s="250">
        <v>500</v>
      </c>
      <c r="F71" s="313" t="s">
        <v>68</v>
      </c>
      <c r="G71" s="273" t="s">
        <v>31</v>
      </c>
      <c r="H71" s="104" t="e">
        <f t="shared" si="4"/>
        <v>#VALUE!</v>
      </c>
      <c r="I71" s="273" t="s">
        <v>31</v>
      </c>
      <c r="J71" s="104" t="e">
        <f t="shared" si="5"/>
        <v>#VALUE!</v>
      </c>
      <c r="K71" s="273" t="s">
        <v>31</v>
      </c>
      <c r="L71" s="296"/>
      <c r="M71" s="273" t="s">
        <v>31</v>
      </c>
    </row>
    <row r="72" spans="1:13" s="101" customFormat="1" ht="42.75" customHeight="1" x14ac:dyDescent="0.2">
      <c r="A72" s="121" t="s">
        <v>536</v>
      </c>
      <c r="B72" s="105" t="s">
        <v>537</v>
      </c>
      <c r="C72" s="272" t="s">
        <v>31</v>
      </c>
      <c r="D72" s="272" t="s">
        <v>31</v>
      </c>
      <c r="E72" s="250">
        <v>200</v>
      </c>
      <c r="F72" s="313" t="s">
        <v>68</v>
      </c>
      <c r="G72" s="273" t="s">
        <v>31</v>
      </c>
      <c r="H72" s="104" t="e">
        <f t="shared" si="4"/>
        <v>#VALUE!</v>
      </c>
      <c r="I72" s="273" t="s">
        <v>31</v>
      </c>
      <c r="J72" s="104" t="e">
        <f t="shared" si="5"/>
        <v>#VALUE!</v>
      </c>
      <c r="K72" s="273" t="s">
        <v>31</v>
      </c>
      <c r="L72" s="296"/>
      <c r="M72" s="273" t="s">
        <v>31</v>
      </c>
    </row>
    <row r="73" spans="1:13" s="101" customFormat="1" ht="42.75" customHeight="1" x14ac:dyDescent="0.2">
      <c r="A73" s="121" t="s">
        <v>538</v>
      </c>
      <c r="B73" s="105" t="s">
        <v>539</v>
      </c>
      <c r="C73" s="272" t="s">
        <v>31</v>
      </c>
      <c r="D73" s="272" t="s">
        <v>31</v>
      </c>
      <c r="E73" s="250">
        <v>50</v>
      </c>
      <c r="F73" s="313" t="s">
        <v>68</v>
      </c>
      <c r="G73" s="273" t="s">
        <v>31</v>
      </c>
      <c r="H73" s="104" t="e">
        <f t="shared" si="4"/>
        <v>#VALUE!</v>
      </c>
      <c r="I73" s="273" t="s">
        <v>31</v>
      </c>
      <c r="J73" s="104" t="e">
        <f t="shared" si="5"/>
        <v>#VALUE!</v>
      </c>
      <c r="K73" s="273" t="s">
        <v>31</v>
      </c>
      <c r="L73" s="296"/>
      <c r="M73" s="273" t="s">
        <v>31</v>
      </c>
    </row>
    <row r="74" spans="1:13" s="101" customFormat="1" x14ac:dyDescent="0.25">
      <c r="A74" s="446" t="s">
        <v>100</v>
      </c>
      <c r="B74" s="447" t="s">
        <v>99</v>
      </c>
      <c r="C74" s="447" t="s">
        <v>31</v>
      </c>
      <c r="D74" s="447" t="s">
        <v>31</v>
      </c>
      <c r="E74" s="447"/>
      <c r="F74" s="447"/>
      <c r="G74" s="447" t="s">
        <v>31</v>
      </c>
      <c r="H74" s="447" t="e">
        <f t="shared" si="4"/>
        <v>#VALUE!</v>
      </c>
      <c r="I74" s="447" t="s">
        <v>31</v>
      </c>
      <c r="J74" s="447" t="e">
        <f t="shared" si="5"/>
        <v>#VALUE!</v>
      </c>
      <c r="K74" s="447" t="s">
        <v>31</v>
      </c>
      <c r="L74" s="447"/>
      <c r="M74" s="448" t="e">
        <f t="shared" si="20"/>
        <v>#VALUE!</v>
      </c>
    </row>
    <row r="75" spans="1:13" s="101" customFormat="1" ht="45" x14ac:dyDescent="0.2">
      <c r="A75" s="109" t="s">
        <v>271</v>
      </c>
      <c r="B75" s="115" t="s">
        <v>751</v>
      </c>
      <c r="C75" s="272" t="s">
        <v>31</v>
      </c>
      <c r="D75" s="272" t="s">
        <v>31</v>
      </c>
      <c r="E75" s="251">
        <v>70</v>
      </c>
      <c r="F75" s="114" t="s">
        <v>68</v>
      </c>
      <c r="G75" s="273" t="s">
        <v>31</v>
      </c>
      <c r="H75" s="104" t="e">
        <f t="shared" ref="H75:H92" si="21">SUM(E75*G75)</f>
        <v>#VALUE!</v>
      </c>
      <c r="I75" s="273" t="s">
        <v>31</v>
      </c>
      <c r="J75" s="104" t="e">
        <f t="shared" ref="J75:J76" si="22">SUM(G75*H75+H75/100*I75)</f>
        <v>#VALUE!</v>
      </c>
      <c r="K75" s="273" t="s">
        <v>31</v>
      </c>
      <c r="L75" s="295"/>
      <c r="M75" s="273" t="s">
        <v>31</v>
      </c>
    </row>
    <row r="76" spans="1:13" s="101" customFormat="1" ht="45" x14ac:dyDescent="0.2">
      <c r="A76" s="109" t="s">
        <v>271</v>
      </c>
      <c r="B76" s="115" t="s">
        <v>750</v>
      </c>
      <c r="C76" s="272" t="s">
        <v>31</v>
      </c>
      <c r="D76" s="272" t="s">
        <v>31</v>
      </c>
      <c r="E76" s="350">
        <v>50</v>
      </c>
      <c r="F76" s="114" t="s">
        <v>68</v>
      </c>
      <c r="G76" s="273" t="s">
        <v>31</v>
      </c>
      <c r="H76" s="104" t="e">
        <f t="shared" si="21"/>
        <v>#VALUE!</v>
      </c>
      <c r="I76" s="273" t="s">
        <v>31</v>
      </c>
      <c r="J76" s="104" t="e">
        <f t="shared" si="22"/>
        <v>#VALUE!</v>
      </c>
      <c r="K76" s="273" t="s">
        <v>31</v>
      </c>
      <c r="L76" s="295"/>
      <c r="M76" s="273" t="s">
        <v>31</v>
      </c>
    </row>
    <row r="77" spans="1:13" s="101" customFormat="1" ht="45" x14ac:dyDescent="0.2">
      <c r="A77" s="109" t="s">
        <v>272</v>
      </c>
      <c r="B77" s="115" t="s">
        <v>752</v>
      </c>
      <c r="C77" s="272" t="s">
        <v>31</v>
      </c>
      <c r="D77" s="272" t="s">
        <v>31</v>
      </c>
      <c r="E77" s="251">
        <v>50</v>
      </c>
      <c r="F77" s="114" t="s">
        <v>68</v>
      </c>
      <c r="G77" s="273" t="s">
        <v>31</v>
      </c>
      <c r="H77" s="104" t="e">
        <f t="shared" si="21"/>
        <v>#VALUE!</v>
      </c>
      <c r="I77" s="273" t="s">
        <v>31</v>
      </c>
      <c r="J77" s="104" t="e">
        <f t="shared" ref="J77:J81" si="23">SUM(G77*H77+H77/100*I77)</f>
        <v>#VALUE!</v>
      </c>
      <c r="K77" s="273" t="s">
        <v>31</v>
      </c>
      <c r="L77" s="295"/>
      <c r="M77" s="273" t="s">
        <v>31</v>
      </c>
    </row>
    <row r="78" spans="1:13" s="101" customFormat="1" ht="45" x14ac:dyDescent="0.2">
      <c r="A78" s="109" t="s">
        <v>272</v>
      </c>
      <c r="B78" s="115" t="s">
        <v>753</v>
      </c>
      <c r="C78" s="272" t="s">
        <v>31</v>
      </c>
      <c r="D78" s="272" t="s">
        <v>31</v>
      </c>
      <c r="E78" s="251">
        <v>100</v>
      </c>
      <c r="F78" s="251" t="s">
        <v>68</v>
      </c>
      <c r="G78" s="273" t="s">
        <v>31</v>
      </c>
      <c r="H78" s="104" t="e">
        <f t="shared" si="21"/>
        <v>#VALUE!</v>
      </c>
      <c r="I78" s="273" t="s">
        <v>31</v>
      </c>
      <c r="J78" s="104" t="e">
        <f t="shared" si="23"/>
        <v>#VALUE!</v>
      </c>
      <c r="K78" s="273" t="s">
        <v>31</v>
      </c>
      <c r="L78" s="295"/>
      <c r="M78" s="273" t="s">
        <v>31</v>
      </c>
    </row>
    <row r="79" spans="1:13" s="101" customFormat="1" ht="22.5" x14ac:dyDescent="0.2">
      <c r="A79" s="109" t="s">
        <v>754</v>
      </c>
      <c r="B79" s="115" t="s">
        <v>757</v>
      </c>
      <c r="C79" s="272" t="s">
        <v>31</v>
      </c>
      <c r="D79" s="272" t="s">
        <v>31</v>
      </c>
      <c r="E79" s="350">
        <v>50</v>
      </c>
      <c r="F79" s="251" t="s">
        <v>68</v>
      </c>
      <c r="G79" s="273" t="s">
        <v>31</v>
      </c>
      <c r="H79" s="104" t="e">
        <f t="shared" si="21"/>
        <v>#VALUE!</v>
      </c>
      <c r="I79" s="273" t="s">
        <v>31</v>
      </c>
      <c r="J79" s="104" t="e">
        <f t="shared" si="23"/>
        <v>#VALUE!</v>
      </c>
      <c r="K79" s="273" t="s">
        <v>31</v>
      </c>
      <c r="L79" s="295"/>
      <c r="M79" s="273" t="s">
        <v>31</v>
      </c>
    </row>
    <row r="80" spans="1:13" s="101" customFormat="1" ht="22.5" x14ac:dyDescent="0.2">
      <c r="A80" s="109" t="s">
        <v>755</v>
      </c>
      <c r="B80" s="115" t="s">
        <v>758</v>
      </c>
      <c r="C80" s="272" t="s">
        <v>31</v>
      </c>
      <c r="D80" s="272" t="s">
        <v>31</v>
      </c>
      <c r="E80" s="350">
        <v>50</v>
      </c>
      <c r="F80" s="251" t="s">
        <v>68</v>
      </c>
      <c r="G80" s="273" t="s">
        <v>31</v>
      </c>
      <c r="H80" s="104" t="e">
        <f t="shared" si="21"/>
        <v>#VALUE!</v>
      </c>
      <c r="I80" s="273" t="s">
        <v>31</v>
      </c>
      <c r="J80" s="104" t="e">
        <f t="shared" si="23"/>
        <v>#VALUE!</v>
      </c>
      <c r="K80" s="273" t="s">
        <v>31</v>
      </c>
      <c r="L80" s="295"/>
      <c r="M80" s="273" t="s">
        <v>31</v>
      </c>
    </row>
    <row r="81" spans="1:13" s="101" customFormat="1" ht="22.5" x14ac:dyDescent="0.2">
      <c r="A81" s="109" t="s">
        <v>756</v>
      </c>
      <c r="B81" s="115" t="s">
        <v>759</v>
      </c>
      <c r="C81" s="272" t="s">
        <v>31</v>
      </c>
      <c r="D81" s="272" t="s">
        <v>31</v>
      </c>
      <c r="E81" s="350">
        <v>50</v>
      </c>
      <c r="F81" s="251" t="s">
        <v>68</v>
      </c>
      <c r="G81" s="273" t="s">
        <v>31</v>
      </c>
      <c r="H81" s="104" t="e">
        <f t="shared" si="21"/>
        <v>#VALUE!</v>
      </c>
      <c r="I81" s="273" t="s">
        <v>31</v>
      </c>
      <c r="J81" s="104" t="e">
        <f t="shared" si="23"/>
        <v>#VALUE!</v>
      </c>
      <c r="K81" s="273" t="s">
        <v>31</v>
      </c>
      <c r="L81" s="295"/>
      <c r="M81" s="273" t="s">
        <v>31</v>
      </c>
    </row>
    <row r="82" spans="1:13" s="101" customFormat="1" ht="72" customHeight="1" x14ac:dyDescent="0.25">
      <c r="A82" s="109" t="s">
        <v>450</v>
      </c>
      <c r="B82" s="105" t="s">
        <v>451</v>
      </c>
      <c r="C82" s="272" t="s">
        <v>31</v>
      </c>
      <c r="D82" s="272" t="s">
        <v>31</v>
      </c>
      <c r="E82" s="252">
        <v>40</v>
      </c>
      <c r="F82" s="134" t="s">
        <v>68</v>
      </c>
      <c r="G82" s="273" t="s">
        <v>31</v>
      </c>
      <c r="H82" s="104" t="e">
        <f t="shared" si="21"/>
        <v>#VALUE!</v>
      </c>
      <c r="I82" s="273" t="s">
        <v>31</v>
      </c>
      <c r="J82" s="104" t="e">
        <f t="shared" si="5"/>
        <v>#VALUE!</v>
      </c>
      <c r="K82" s="273" t="s">
        <v>31</v>
      </c>
      <c r="L82" s="295"/>
      <c r="M82" s="273" t="s">
        <v>31</v>
      </c>
    </row>
    <row r="83" spans="1:13" s="101" customFormat="1" ht="72" customHeight="1" x14ac:dyDescent="0.25">
      <c r="A83" s="109" t="s">
        <v>135</v>
      </c>
      <c r="B83" s="105" t="s">
        <v>760</v>
      </c>
      <c r="C83" s="272" t="s">
        <v>31</v>
      </c>
      <c r="D83" s="272" t="s">
        <v>31</v>
      </c>
      <c r="E83" s="39">
        <v>60</v>
      </c>
      <c r="F83" s="134" t="s">
        <v>68</v>
      </c>
      <c r="G83" s="273" t="s">
        <v>31</v>
      </c>
      <c r="H83" s="104" t="e">
        <f t="shared" si="21"/>
        <v>#VALUE!</v>
      </c>
      <c r="I83" s="273" t="s">
        <v>31</v>
      </c>
      <c r="J83" s="104" t="e">
        <f t="shared" ref="J83:J84" si="24">SUM(G83*H83+H83/100*I83)</f>
        <v>#VALUE!</v>
      </c>
      <c r="K83" s="273" t="s">
        <v>31</v>
      </c>
      <c r="L83" s="295"/>
      <c r="M83" s="273" t="s">
        <v>31</v>
      </c>
    </row>
    <row r="84" spans="1:13" s="101" customFormat="1" ht="72" customHeight="1" x14ac:dyDescent="0.25">
      <c r="A84" s="109" t="s">
        <v>135</v>
      </c>
      <c r="B84" s="105" t="s">
        <v>761</v>
      </c>
      <c r="C84" s="272" t="s">
        <v>31</v>
      </c>
      <c r="D84" s="272" t="s">
        <v>31</v>
      </c>
      <c r="E84" s="351">
        <v>70</v>
      </c>
      <c r="F84" s="134" t="s">
        <v>68</v>
      </c>
      <c r="G84" s="273" t="s">
        <v>31</v>
      </c>
      <c r="H84" s="104" t="e">
        <f t="shared" si="21"/>
        <v>#VALUE!</v>
      </c>
      <c r="I84" s="273" t="s">
        <v>31</v>
      </c>
      <c r="J84" s="104" t="e">
        <f t="shared" si="24"/>
        <v>#VALUE!</v>
      </c>
      <c r="K84" s="273" t="s">
        <v>31</v>
      </c>
      <c r="L84" s="295"/>
      <c r="M84" s="273" t="s">
        <v>31</v>
      </c>
    </row>
    <row r="85" spans="1:13" s="101" customFormat="1" ht="44.25" customHeight="1" x14ac:dyDescent="0.25">
      <c r="A85" s="109" t="s">
        <v>273</v>
      </c>
      <c r="B85" s="105" t="s">
        <v>454</v>
      </c>
      <c r="C85" s="272" t="s">
        <v>31</v>
      </c>
      <c r="D85" s="272" t="s">
        <v>31</v>
      </c>
      <c r="E85" s="120">
        <v>30</v>
      </c>
      <c r="F85" s="134" t="s">
        <v>68</v>
      </c>
      <c r="G85" s="273" t="s">
        <v>31</v>
      </c>
      <c r="H85" s="104" t="e">
        <f t="shared" si="21"/>
        <v>#VALUE!</v>
      </c>
      <c r="I85" s="273" t="s">
        <v>31</v>
      </c>
      <c r="J85" s="104" t="e">
        <f t="shared" si="5"/>
        <v>#VALUE!</v>
      </c>
      <c r="K85" s="273" t="s">
        <v>31</v>
      </c>
      <c r="L85" s="295"/>
      <c r="M85" s="273" t="s">
        <v>31</v>
      </c>
    </row>
    <row r="86" spans="1:13" s="101" customFormat="1" ht="44.25" customHeight="1" x14ac:dyDescent="0.25">
      <c r="A86" s="109" t="s">
        <v>452</v>
      </c>
      <c r="B86" s="105" t="s">
        <v>453</v>
      </c>
      <c r="C86" s="272" t="s">
        <v>31</v>
      </c>
      <c r="D86" s="272" t="s">
        <v>31</v>
      </c>
      <c r="E86" s="314">
        <v>70</v>
      </c>
      <c r="F86" s="134" t="s">
        <v>68</v>
      </c>
      <c r="G86" s="273" t="s">
        <v>31</v>
      </c>
      <c r="H86" s="104" t="e">
        <f t="shared" si="21"/>
        <v>#VALUE!</v>
      </c>
      <c r="I86" s="273" t="s">
        <v>31</v>
      </c>
      <c r="J86" s="104" t="e">
        <f t="shared" si="5"/>
        <v>#VALUE!</v>
      </c>
      <c r="K86" s="273" t="s">
        <v>31</v>
      </c>
      <c r="L86" s="295"/>
      <c r="M86" s="273" t="s">
        <v>31</v>
      </c>
    </row>
    <row r="87" spans="1:13" s="101" customFormat="1" ht="44.25" customHeight="1" x14ac:dyDescent="0.2">
      <c r="A87" s="109" t="s">
        <v>449</v>
      </c>
      <c r="B87" s="115" t="s">
        <v>762</v>
      </c>
      <c r="C87" s="272" t="s">
        <v>31</v>
      </c>
      <c r="D87" s="272" t="s">
        <v>31</v>
      </c>
      <c r="E87" s="251">
        <v>60</v>
      </c>
      <c r="F87" s="114" t="s">
        <v>68</v>
      </c>
      <c r="G87" s="273" t="s">
        <v>31</v>
      </c>
      <c r="H87" s="104" t="e">
        <f t="shared" si="21"/>
        <v>#VALUE!</v>
      </c>
      <c r="I87" s="273" t="s">
        <v>31</v>
      </c>
      <c r="J87" s="104" t="e">
        <f t="shared" ref="J87:J88" si="25">SUM(G87*H87+H87/100*I87)</f>
        <v>#VALUE!</v>
      </c>
      <c r="K87" s="273" t="s">
        <v>31</v>
      </c>
      <c r="L87" s="295"/>
      <c r="M87" s="273" t="s">
        <v>31</v>
      </c>
    </row>
    <row r="88" spans="1:13" s="101" customFormat="1" ht="44.25" customHeight="1" x14ac:dyDescent="0.2">
      <c r="A88" s="109" t="s">
        <v>449</v>
      </c>
      <c r="B88" s="115" t="s">
        <v>763</v>
      </c>
      <c r="C88" s="272" t="s">
        <v>31</v>
      </c>
      <c r="D88" s="272" t="s">
        <v>31</v>
      </c>
      <c r="E88" s="251">
        <v>100</v>
      </c>
      <c r="F88" s="114" t="s">
        <v>68</v>
      </c>
      <c r="G88" s="273" t="s">
        <v>31</v>
      </c>
      <c r="H88" s="104" t="e">
        <f t="shared" si="21"/>
        <v>#VALUE!</v>
      </c>
      <c r="I88" s="273" t="s">
        <v>31</v>
      </c>
      <c r="J88" s="104" t="e">
        <f t="shared" si="25"/>
        <v>#VALUE!</v>
      </c>
      <c r="K88" s="273" t="s">
        <v>31</v>
      </c>
      <c r="L88" s="295"/>
      <c r="M88" s="273" t="s">
        <v>31</v>
      </c>
    </row>
    <row r="89" spans="1:13" s="101" customFormat="1" ht="44.25" customHeight="1" x14ac:dyDescent="0.2">
      <c r="A89" s="109" t="s">
        <v>305</v>
      </c>
      <c r="B89" s="115" t="s">
        <v>764</v>
      </c>
      <c r="C89" s="272" t="s">
        <v>31</v>
      </c>
      <c r="D89" s="272" t="s">
        <v>31</v>
      </c>
      <c r="E89" s="251">
        <v>60</v>
      </c>
      <c r="F89" s="114" t="s">
        <v>68</v>
      </c>
      <c r="G89" s="273" t="s">
        <v>31</v>
      </c>
      <c r="H89" s="104" t="e">
        <f t="shared" si="21"/>
        <v>#VALUE!</v>
      </c>
      <c r="I89" s="273" t="s">
        <v>31</v>
      </c>
      <c r="J89" s="104" t="e">
        <f>SUM(G89*H89+H89/100*I89)</f>
        <v>#VALUE!</v>
      </c>
      <c r="K89" s="273" t="s">
        <v>31</v>
      </c>
      <c r="L89" s="295"/>
      <c r="M89" s="273" t="s">
        <v>31</v>
      </c>
    </row>
    <row r="90" spans="1:13" s="101" customFormat="1" ht="44.25" customHeight="1" x14ac:dyDescent="0.2">
      <c r="A90" s="109" t="s">
        <v>305</v>
      </c>
      <c r="B90" s="115" t="s">
        <v>765</v>
      </c>
      <c r="C90" s="272" t="s">
        <v>31</v>
      </c>
      <c r="D90" s="272" t="s">
        <v>31</v>
      </c>
      <c r="E90" s="251">
        <v>50</v>
      </c>
      <c r="F90" s="114" t="s">
        <v>68</v>
      </c>
      <c r="G90" s="273" t="s">
        <v>31</v>
      </c>
      <c r="H90" s="104" t="e">
        <f t="shared" si="21"/>
        <v>#VALUE!</v>
      </c>
      <c r="I90" s="273" t="s">
        <v>31</v>
      </c>
      <c r="J90" s="104" t="e">
        <f>SUM(G90*H90+H90/100*I90)</f>
        <v>#VALUE!</v>
      </c>
      <c r="K90" s="273" t="s">
        <v>31</v>
      </c>
      <c r="L90" s="295"/>
      <c r="M90" s="273" t="s">
        <v>31</v>
      </c>
    </row>
    <row r="91" spans="1:13" s="101" customFormat="1" ht="44.25" customHeight="1" x14ac:dyDescent="0.2">
      <c r="A91" s="109" t="s">
        <v>530</v>
      </c>
      <c r="B91" s="115" t="s">
        <v>531</v>
      </c>
      <c r="C91" s="272" t="s">
        <v>31</v>
      </c>
      <c r="D91" s="272" t="s">
        <v>31</v>
      </c>
      <c r="E91" s="114">
        <v>1500</v>
      </c>
      <c r="F91" s="114" t="s">
        <v>68</v>
      </c>
      <c r="G91" s="273" t="s">
        <v>31</v>
      </c>
      <c r="H91" s="104" t="e">
        <f t="shared" si="21"/>
        <v>#VALUE!</v>
      </c>
      <c r="I91" s="273" t="s">
        <v>31</v>
      </c>
      <c r="J91" s="104" t="e">
        <f t="shared" ref="J91:J92" si="26">SUM(G91*H91+H91/100*I91)</f>
        <v>#VALUE!</v>
      </c>
      <c r="K91" s="273" t="s">
        <v>31</v>
      </c>
      <c r="L91" s="295"/>
      <c r="M91" s="273" t="s">
        <v>31</v>
      </c>
    </row>
    <row r="92" spans="1:13" s="101" customFormat="1" ht="44.25" customHeight="1" x14ac:dyDescent="0.2">
      <c r="A92" s="109" t="s">
        <v>532</v>
      </c>
      <c r="B92" s="115" t="s">
        <v>531</v>
      </c>
      <c r="C92" s="272" t="s">
        <v>31</v>
      </c>
      <c r="D92" s="272" t="s">
        <v>31</v>
      </c>
      <c r="E92" s="114">
        <v>180</v>
      </c>
      <c r="F92" s="114" t="s">
        <v>68</v>
      </c>
      <c r="G92" s="273" t="s">
        <v>31</v>
      </c>
      <c r="H92" s="104" t="e">
        <f t="shared" si="21"/>
        <v>#VALUE!</v>
      </c>
      <c r="I92" s="273" t="s">
        <v>31</v>
      </c>
      <c r="J92" s="104" t="e">
        <f t="shared" si="26"/>
        <v>#VALUE!</v>
      </c>
      <c r="K92" s="273" t="s">
        <v>31</v>
      </c>
      <c r="L92" s="295"/>
      <c r="M92" s="273" t="s">
        <v>31</v>
      </c>
    </row>
    <row r="93" spans="1:13" s="101" customFormat="1" x14ac:dyDescent="0.25">
      <c r="A93" s="446" t="s">
        <v>274</v>
      </c>
      <c r="B93" s="447" t="s">
        <v>99</v>
      </c>
      <c r="C93" s="447" t="s">
        <v>31</v>
      </c>
      <c r="D93" s="447" t="s">
        <v>31</v>
      </c>
      <c r="E93" s="447"/>
      <c r="F93" s="447"/>
      <c r="G93" s="447" t="s">
        <v>31</v>
      </c>
      <c r="H93" s="447" t="e">
        <f t="shared" ref="H93" si="27">SUM(E93*G93)</f>
        <v>#VALUE!</v>
      </c>
      <c r="I93" s="447" t="s">
        <v>31</v>
      </c>
      <c r="J93" s="447" t="e">
        <f t="shared" ref="J93" si="28">SUM(G93*H93+H93/100*I93)</f>
        <v>#VALUE!</v>
      </c>
      <c r="K93" s="447" t="s">
        <v>31</v>
      </c>
      <c r="L93" s="447"/>
      <c r="M93" s="448" t="e">
        <f t="shared" ref="M93" si="29">SUM(K93*G93)</f>
        <v>#VALUE!</v>
      </c>
    </row>
    <row r="94" spans="1:13" s="101" customFormat="1" x14ac:dyDescent="0.25">
      <c r="A94" s="109" t="s">
        <v>276</v>
      </c>
      <c r="B94" s="18" t="s">
        <v>455</v>
      </c>
      <c r="C94" s="272" t="s">
        <v>31</v>
      </c>
      <c r="D94" s="272" t="s">
        <v>31</v>
      </c>
      <c r="E94" s="253">
        <v>700</v>
      </c>
      <c r="F94" s="134" t="s">
        <v>68</v>
      </c>
      <c r="G94" s="273" t="s">
        <v>31</v>
      </c>
      <c r="H94" s="104" t="e">
        <f t="shared" ref="H94:H99" si="30">SUM(E94*G94)</f>
        <v>#VALUE!</v>
      </c>
      <c r="I94" s="273" t="s">
        <v>31</v>
      </c>
      <c r="J94" s="104" t="e">
        <f t="shared" ref="J94:J99" si="31">SUM(G94*H94+H94/100*I94)</f>
        <v>#VALUE!</v>
      </c>
      <c r="K94" s="273" t="s">
        <v>31</v>
      </c>
      <c r="L94" s="295"/>
      <c r="M94" s="273" t="s">
        <v>31</v>
      </c>
    </row>
    <row r="95" spans="1:13" s="101" customFormat="1" ht="56.25" x14ac:dyDescent="0.25">
      <c r="A95" s="109" t="s">
        <v>277</v>
      </c>
      <c r="B95" s="18" t="s">
        <v>456</v>
      </c>
      <c r="C95" s="272" t="s">
        <v>31</v>
      </c>
      <c r="D95" s="272" t="s">
        <v>31</v>
      </c>
      <c r="E95" s="253">
        <v>120</v>
      </c>
      <c r="F95" s="134" t="s">
        <v>68</v>
      </c>
      <c r="G95" s="273" t="s">
        <v>31</v>
      </c>
      <c r="H95" s="104" t="e">
        <f t="shared" si="30"/>
        <v>#VALUE!</v>
      </c>
      <c r="I95" s="273" t="s">
        <v>31</v>
      </c>
      <c r="J95" s="104" t="e">
        <f t="shared" si="31"/>
        <v>#VALUE!</v>
      </c>
      <c r="K95" s="273" t="s">
        <v>31</v>
      </c>
      <c r="L95" s="295"/>
      <c r="M95" s="273" t="s">
        <v>31</v>
      </c>
    </row>
    <row r="96" spans="1:13" s="101" customFormat="1" x14ac:dyDescent="0.25">
      <c r="A96" s="121" t="s">
        <v>275</v>
      </c>
      <c r="B96" s="105" t="s">
        <v>457</v>
      </c>
      <c r="C96" s="272" t="s">
        <v>31</v>
      </c>
      <c r="D96" s="272" t="s">
        <v>31</v>
      </c>
      <c r="E96" s="253">
        <v>70</v>
      </c>
      <c r="F96" s="134" t="s">
        <v>68</v>
      </c>
      <c r="G96" s="273" t="s">
        <v>31</v>
      </c>
      <c r="H96" s="104" t="e">
        <f t="shared" si="30"/>
        <v>#VALUE!</v>
      </c>
      <c r="I96" s="273" t="s">
        <v>31</v>
      </c>
      <c r="J96" s="104" t="e">
        <f t="shared" si="31"/>
        <v>#VALUE!</v>
      </c>
      <c r="K96" s="273" t="s">
        <v>31</v>
      </c>
      <c r="L96" s="295"/>
      <c r="M96" s="273" t="s">
        <v>31</v>
      </c>
    </row>
    <row r="97" spans="1:13" s="101" customFormat="1" x14ac:dyDescent="0.25">
      <c r="A97" s="121" t="s">
        <v>278</v>
      </c>
      <c r="B97" s="105" t="s">
        <v>458</v>
      </c>
      <c r="C97" s="272" t="s">
        <v>31</v>
      </c>
      <c r="D97" s="272" t="s">
        <v>31</v>
      </c>
      <c r="E97" s="253">
        <v>25</v>
      </c>
      <c r="F97" s="134" t="s">
        <v>68</v>
      </c>
      <c r="G97" s="273" t="s">
        <v>31</v>
      </c>
      <c r="H97" s="104" t="e">
        <f t="shared" si="30"/>
        <v>#VALUE!</v>
      </c>
      <c r="I97" s="273" t="s">
        <v>31</v>
      </c>
      <c r="J97" s="104" t="e">
        <f t="shared" si="31"/>
        <v>#VALUE!</v>
      </c>
      <c r="K97" s="273" t="s">
        <v>31</v>
      </c>
      <c r="L97" s="295"/>
      <c r="M97" s="273" t="s">
        <v>31</v>
      </c>
    </row>
    <row r="98" spans="1:13" s="101" customFormat="1" x14ac:dyDescent="0.25">
      <c r="A98" s="121" t="s">
        <v>279</v>
      </c>
      <c r="B98" s="105" t="s">
        <v>458</v>
      </c>
      <c r="C98" s="272" t="s">
        <v>31</v>
      </c>
      <c r="D98" s="272" t="s">
        <v>31</v>
      </c>
      <c r="E98" s="352">
        <v>25</v>
      </c>
      <c r="F98" s="134" t="s">
        <v>68</v>
      </c>
      <c r="G98" s="273" t="s">
        <v>31</v>
      </c>
      <c r="H98" s="104" t="e">
        <f t="shared" si="30"/>
        <v>#VALUE!</v>
      </c>
      <c r="I98" s="273" t="s">
        <v>31</v>
      </c>
      <c r="J98" s="104" t="e">
        <f t="shared" si="31"/>
        <v>#VALUE!</v>
      </c>
      <c r="K98" s="273" t="s">
        <v>31</v>
      </c>
      <c r="L98" s="295"/>
      <c r="M98" s="273" t="s">
        <v>31</v>
      </c>
    </row>
    <row r="99" spans="1:13" s="101" customFormat="1" x14ac:dyDescent="0.25">
      <c r="A99" s="109" t="s">
        <v>132</v>
      </c>
      <c r="B99" s="105" t="s">
        <v>280</v>
      </c>
      <c r="C99" s="272" t="s">
        <v>31</v>
      </c>
      <c r="D99" s="272" t="s">
        <v>31</v>
      </c>
      <c r="E99" s="253">
        <v>250</v>
      </c>
      <c r="F99" s="134" t="s">
        <v>68</v>
      </c>
      <c r="G99" s="273" t="s">
        <v>31</v>
      </c>
      <c r="H99" s="104" t="e">
        <f t="shared" si="30"/>
        <v>#VALUE!</v>
      </c>
      <c r="I99" s="273" t="s">
        <v>31</v>
      </c>
      <c r="J99" s="104" t="e">
        <f t="shared" si="31"/>
        <v>#VALUE!</v>
      </c>
      <c r="K99" s="273" t="s">
        <v>31</v>
      </c>
      <c r="L99" s="295"/>
      <c r="M99" s="273" t="s">
        <v>31</v>
      </c>
    </row>
    <row r="100" spans="1:13" s="101" customFormat="1" x14ac:dyDescent="0.2">
      <c r="A100" s="108" t="s">
        <v>281</v>
      </c>
      <c r="B100" s="115" t="s">
        <v>459</v>
      </c>
      <c r="C100" s="272" t="s">
        <v>31</v>
      </c>
      <c r="D100" s="272" t="s">
        <v>31</v>
      </c>
      <c r="E100" s="251">
        <v>680</v>
      </c>
      <c r="F100" s="114" t="s">
        <v>68</v>
      </c>
      <c r="G100" s="273" t="s">
        <v>31</v>
      </c>
      <c r="H100" s="104" t="e">
        <f t="shared" ref="H100" si="32">SUM(E100*G100)</f>
        <v>#VALUE!</v>
      </c>
      <c r="I100" s="273" t="s">
        <v>31</v>
      </c>
      <c r="J100" s="104" t="e">
        <f t="shared" ref="J100" si="33">SUM(G100*H100+H100/100*I100)</f>
        <v>#VALUE!</v>
      </c>
      <c r="K100" s="273" t="s">
        <v>31</v>
      </c>
      <c r="L100" s="295"/>
      <c r="M100" s="273" t="s">
        <v>31</v>
      </c>
    </row>
    <row r="101" spans="1:13" s="101" customFormat="1" x14ac:dyDescent="0.2">
      <c r="A101" s="108" t="s">
        <v>767</v>
      </c>
      <c r="B101" s="115" t="s">
        <v>768</v>
      </c>
      <c r="C101" s="272" t="s">
        <v>31</v>
      </c>
      <c r="D101" s="272" t="s">
        <v>31</v>
      </c>
      <c r="E101" s="251">
        <v>200</v>
      </c>
      <c r="F101" s="114" t="s">
        <v>68</v>
      </c>
      <c r="G101" s="273" t="s">
        <v>31</v>
      </c>
      <c r="H101" s="104" t="e">
        <f t="shared" ref="H101:H102" si="34">SUM(E101*G101)</f>
        <v>#VALUE!</v>
      </c>
      <c r="I101" s="273" t="s">
        <v>31</v>
      </c>
      <c r="J101" s="104" t="e">
        <f t="shared" ref="J101:J102" si="35">SUM(G101*H101+H101/100*I101)</f>
        <v>#VALUE!</v>
      </c>
      <c r="K101" s="273" t="s">
        <v>31</v>
      </c>
      <c r="L101" s="295"/>
      <c r="M101" s="273" t="s">
        <v>31</v>
      </c>
    </row>
    <row r="102" spans="1:13" s="101" customFormat="1" x14ac:dyDescent="0.2">
      <c r="A102" s="108" t="s">
        <v>766</v>
      </c>
      <c r="B102" s="115" t="s">
        <v>769</v>
      </c>
      <c r="C102" s="272" t="s">
        <v>31</v>
      </c>
      <c r="D102" s="272" t="s">
        <v>31</v>
      </c>
      <c r="E102" s="251">
        <v>200</v>
      </c>
      <c r="F102" s="114" t="s">
        <v>68</v>
      </c>
      <c r="G102" s="273" t="s">
        <v>31</v>
      </c>
      <c r="H102" s="104" t="e">
        <f t="shared" si="34"/>
        <v>#VALUE!</v>
      </c>
      <c r="I102" s="273" t="s">
        <v>31</v>
      </c>
      <c r="J102" s="104" t="e">
        <f t="shared" si="35"/>
        <v>#VALUE!</v>
      </c>
      <c r="K102" s="273" t="s">
        <v>31</v>
      </c>
      <c r="L102" s="295"/>
      <c r="M102" s="273" t="s">
        <v>31</v>
      </c>
    </row>
    <row r="103" spans="1:13" s="101" customFormat="1" x14ac:dyDescent="0.2">
      <c r="A103" s="108" t="s">
        <v>101</v>
      </c>
      <c r="B103" s="115" t="s">
        <v>460</v>
      </c>
      <c r="C103" s="272" t="s">
        <v>31</v>
      </c>
      <c r="D103" s="272" t="s">
        <v>31</v>
      </c>
      <c r="E103" s="251">
        <v>50</v>
      </c>
      <c r="F103" s="118" t="s">
        <v>68</v>
      </c>
      <c r="G103" s="273" t="s">
        <v>31</v>
      </c>
      <c r="H103" s="104" t="e">
        <f t="shared" ref="H103:H169" si="36">SUM(E103*G103)</f>
        <v>#VALUE!</v>
      </c>
      <c r="I103" s="273" t="s">
        <v>31</v>
      </c>
      <c r="J103" s="104" t="e">
        <f t="shared" ref="J103:J169" si="37">SUM(G103*H103+H103/100*I103)</f>
        <v>#VALUE!</v>
      </c>
      <c r="K103" s="273" t="s">
        <v>31</v>
      </c>
      <c r="L103" s="296"/>
      <c r="M103" s="273" t="s">
        <v>31</v>
      </c>
    </row>
    <row r="104" spans="1:13" s="101" customFormat="1" x14ac:dyDescent="0.2">
      <c r="A104" s="108" t="s">
        <v>461</v>
      </c>
      <c r="B104" s="115" t="s">
        <v>462</v>
      </c>
      <c r="C104" s="272" t="s">
        <v>31</v>
      </c>
      <c r="D104" s="272" t="s">
        <v>31</v>
      </c>
      <c r="E104" s="251">
        <v>20</v>
      </c>
      <c r="F104" s="118" t="s">
        <v>68</v>
      </c>
      <c r="G104" s="273" t="s">
        <v>31</v>
      </c>
      <c r="H104" s="104" t="e">
        <f t="shared" si="36"/>
        <v>#VALUE!</v>
      </c>
      <c r="I104" s="273" t="s">
        <v>31</v>
      </c>
      <c r="J104" s="104" t="e">
        <f t="shared" si="37"/>
        <v>#VALUE!</v>
      </c>
      <c r="K104" s="273" t="s">
        <v>31</v>
      </c>
      <c r="L104" s="296"/>
      <c r="M104" s="273" t="s">
        <v>31</v>
      </c>
    </row>
    <row r="105" spans="1:13" s="101" customFormat="1" x14ac:dyDescent="0.2">
      <c r="A105" s="108" t="s">
        <v>471</v>
      </c>
      <c r="B105" s="115" t="s">
        <v>472</v>
      </c>
      <c r="C105" s="272" t="s">
        <v>31</v>
      </c>
      <c r="D105" s="272" t="s">
        <v>31</v>
      </c>
      <c r="E105" s="114">
        <v>90</v>
      </c>
      <c r="F105" s="118" t="s">
        <v>68</v>
      </c>
      <c r="G105" s="273" t="s">
        <v>31</v>
      </c>
      <c r="H105" s="104" t="e">
        <f t="shared" si="36"/>
        <v>#VALUE!</v>
      </c>
      <c r="I105" s="273" t="s">
        <v>31</v>
      </c>
      <c r="J105" s="104" t="e">
        <f t="shared" si="37"/>
        <v>#VALUE!</v>
      </c>
      <c r="K105" s="273" t="s">
        <v>31</v>
      </c>
      <c r="L105" s="296"/>
      <c r="M105" s="273" t="s">
        <v>31</v>
      </c>
    </row>
    <row r="106" spans="1:13" s="101" customFormat="1" x14ac:dyDescent="0.2">
      <c r="A106" s="108" t="s">
        <v>473</v>
      </c>
      <c r="B106" s="115" t="s">
        <v>474</v>
      </c>
      <c r="C106" s="272" t="s">
        <v>31</v>
      </c>
      <c r="D106" s="272" t="s">
        <v>31</v>
      </c>
      <c r="E106" s="114">
        <v>240</v>
      </c>
      <c r="F106" s="118" t="s">
        <v>68</v>
      </c>
      <c r="G106" s="273" t="s">
        <v>31</v>
      </c>
      <c r="H106" s="104" t="e">
        <f t="shared" si="36"/>
        <v>#VALUE!</v>
      </c>
      <c r="I106" s="273" t="s">
        <v>31</v>
      </c>
      <c r="J106" s="104" t="e">
        <f t="shared" si="37"/>
        <v>#VALUE!</v>
      </c>
      <c r="K106" s="273" t="s">
        <v>31</v>
      </c>
      <c r="L106" s="296"/>
      <c r="M106" s="273" t="s">
        <v>31</v>
      </c>
    </row>
    <row r="107" spans="1:13" s="101" customFormat="1" x14ac:dyDescent="0.2">
      <c r="A107" s="108" t="s">
        <v>475</v>
      </c>
      <c r="B107" s="115" t="s">
        <v>476</v>
      </c>
      <c r="C107" s="272" t="s">
        <v>31</v>
      </c>
      <c r="D107" s="272" t="s">
        <v>31</v>
      </c>
      <c r="E107" s="114">
        <v>220</v>
      </c>
      <c r="F107" s="118" t="s">
        <v>68</v>
      </c>
      <c r="G107" s="273" t="s">
        <v>31</v>
      </c>
      <c r="H107" s="104" t="e">
        <f t="shared" si="36"/>
        <v>#VALUE!</v>
      </c>
      <c r="I107" s="273" t="s">
        <v>31</v>
      </c>
      <c r="J107" s="104" t="e">
        <f t="shared" si="37"/>
        <v>#VALUE!</v>
      </c>
      <c r="K107" s="273" t="s">
        <v>31</v>
      </c>
      <c r="L107" s="296"/>
      <c r="M107" s="273" t="s">
        <v>31</v>
      </c>
    </row>
    <row r="108" spans="1:13" s="101" customFormat="1" x14ac:dyDescent="0.2">
      <c r="A108" s="108" t="s">
        <v>477</v>
      </c>
      <c r="B108" s="115" t="s">
        <v>474</v>
      </c>
      <c r="C108" s="272" t="s">
        <v>31</v>
      </c>
      <c r="D108" s="272" t="s">
        <v>31</v>
      </c>
      <c r="E108" s="114">
        <v>40</v>
      </c>
      <c r="F108" s="118" t="s">
        <v>68</v>
      </c>
      <c r="G108" s="273" t="s">
        <v>31</v>
      </c>
      <c r="H108" s="104" t="e">
        <f t="shared" si="36"/>
        <v>#VALUE!</v>
      </c>
      <c r="I108" s="273" t="s">
        <v>31</v>
      </c>
      <c r="J108" s="104" t="e">
        <f t="shared" si="37"/>
        <v>#VALUE!</v>
      </c>
      <c r="K108" s="273" t="s">
        <v>31</v>
      </c>
      <c r="L108" s="296"/>
      <c r="M108" s="273" t="s">
        <v>31</v>
      </c>
    </row>
    <row r="109" spans="1:13" s="101" customFormat="1" x14ac:dyDescent="0.2">
      <c r="A109" s="108" t="s">
        <v>478</v>
      </c>
      <c r="B109" s="115" t="s">
        <v>474</v>
      </c>
      <c r="C109" s="272" t="s">
        <v>31</v>
      </c>
      <c r="D109" s="272" t="s">
        <v>31</v>
      </c>
      <c r="E109" s="114">
        <v>50</v>
      </c>
      <c r="F109" s="118" t="s">
        <v>68</v>
      </c>
      <c r="G109" s="273" t="s">
        <v>31</v>
      </c>
      <c r="H109" s="104" t="e">
        <f t="shared" si="36"/>
        <v>#VALUE!</v>
      </c>
      <c r="I109" s="273" t="s">
        <v>31</v>
      </c>
      <c r="J109" s="104" t="e">
        <f t="shared" si="37"/>
        <v>#VALUE!</v>
      </c>
      <c r="K109" s="273" t="s">
        <v>31</v>
      </c>
      <c r="L109" s="296"/>
      <c r="M109" s="273" t="s">
        <v>31</v>
      </c>
    </row>
    <row r="110" spans="1:13" s="101" customFormat="1" x14ac:dyDescent="0.2">
      <c r="A110" s="108" t="s">
        <v>479</v>
      </c>
      <c r="B110" s="115" t="s">
        <v>480</v>
      </c>
      <c r="C110" s="272" t="s">
        <v>31</v>
      </c>
      <c r="D110" s="272" t="s">
        <v>31</v>
      </c>
      <c r="E110" s="114">
        <v>50</v>
      </c>
      <c r="F110" s="118" t="s">
        <v>68</v>
      </c>
      <c r="G110" s="273" t="s">
        <v>31</v>
      </c>
      <c r="H110" s="104" t="e">
        <f t="shared" si="36"/>
        <v>#VALUE!</v>
      </c>
      <c r="I110" s="273" t="s">
        <v>31</v>
      </c>
      <c r="J110" s="104" t="e">
        <f t="shared" si="37"/>
        <v>#VALUE!</v>
      </c>
      <c r="K110" s="273" t="s">
        <v>31</v>
      </c>
      <c r="L110" s="296"/>
      <c r="M110" s="273" t="s">
        <v>31</v>
      </c>
    </row>
    <row r="111" spans="1:13" s="101" customFormat="1" x14ac:dyDescent="0.2">
      <c r="A111" s="108" t="s">
        <v>481</v>
      </c>
      <c r="B111" s="115" t="s">
        <v>472</v>
      </c>
      <c r="C111" s="272" t="s">
        <v>31</v>
      </c>
      <c r="D111" s="272" t="s">
        <v>31</v>
      </c>
      <c r="E111" s="114">
        <v>30</v>
      </c>
      <c r="F111" s="118" t="s">
        <v>68</v>
      </c>
      <c r="G111" s="273" t="s">
        <v>31</v>
      </c>
      <c r="H111" s="104" t="e">
        <f t="shared" si="36"/>
        <v>#VALUE!</v>
      </c>
      <c r="I111" s="273" t="s">
        <v>31</v>
      </c>
      <c r="J111" s="104" t="e">
        <f t="shared" si="37"/>
        <v>#VALUE!</v>
      </c>
      <c r="K111" s="273" t="s">
        <v>31</v>
      </c>
      <c r="L111" s="296"/>
      <c r="M111" s="273" t="s">
        <v>31</v>
      </c>
    </row>
    <row r="112" spans="1:13" s="101" customFormat="1" x14ac:dyDescent="0.2">
      <c r="A112" s="108" t="s">
        <v>482</v>
      </c>
      <c r="B112" s="115" t="s">
        <v>483</v>
      </c>
      <c r="C112" s="272" t="s">
        <v>31</v>
      </c>
      <c r="D112" s="272" t="s">
        <v>31</v>
      </c>
      <c r="E112" s="114">
        <v>250</v>
      </c>
      <c r="F112" s="118" t="s">
        <v>68</v>
      </c>
      <c r="G112" s="273" t="s">
        <v>31</v>
      </c>
      <c r="H112" s="104" t="e">
        <f t="shared" si="36"/>
        <v>#VALUE!</v>
      </c>
      <c r="I112" s="273" t="s">
        <v>31</v>
      </c>
      <c r="J112" s="104" t="e">
        <f t="shared" si="37"/>
        <v>#VALUE!</v>
      </c>
      <c r="K112" s="273" t="s">
        <v>31</v>
      </c>
      <c r="L112" s="296"/>
      <c r="M112" s="273" t="s">
        <v>31</v>
      </c>
    </row>
    <row r="113" spans="1:13" s="101" customFormat="1" x14ac:dyDescent="0.2">
      <c r="A113" s="108" t="s">
        <v>770</v>
      </c>
      <c r="B113" s="115" t="s">
        <v>483</v>
      </c>
      <c r="C113" s="272" t="s">
        <v>31</v>
      </c>
      <c r="D113" s="272" t="s">
        <v>31</v>
      </c>
      <c r="E113" s="349">
        <v>100</v>
      </c>
      <c r="F113" s="118" t="s">
        <v>68</v>
      </c>
      <c r="G113" s="273" t="s">
        <v>31</v>
      </c>
      <c r="H113" s="104" t="e">
        <f t="shared" si="36"/>
        <v>#VALUE!</v>
      </c>
      <c r="I113" s="273" t="s">
        <v>31</v>
      </c>
      <c r="J113" s="104" t="e">
        <f t="shared" si="37"/>
        <v>#VALUE!</v>
      </c>
      <c r="K113" s="273" t="s">
        <v>31</v>
      </c>
      <c r="L113" s="296"/>
      <c r="M113" s="273" t="s">
        <v>31</v>
      </c>
    </row>
    <row r="114" spans="1:13" s="101" customFormat="1" x14ac:dyDescent="0.2">
      <c r="A114" s="108" t="s">
        <v>484</v>
      </c>
      <c r="B114" s="115" t="s">
        <v>485</v>
      </c>
      <c r="C114" s="272" t="s">
        <v>31</v>
      </c>
      <c r="D114" s="272" t="s">
        <v>31</v>
      </c>
      <c r="E114" s="114">
        <v>20</v>
      </c>
      <c r="F114" s="118" t="s">
        <v>68</v>
      </c>
      <c r="G114" s="273" t="s">
        <v>31</v>
      </c>
      <c r="H114" s="104" t="e">
        <f>SUM(E114*G114)</f>
        <v>#VALUE!</v>
      </c>
      <c r="I114" s="273" t="s">
        <v>31</v>
      </c>
      <c r="J114" s="104" t="e">
        <f>SUM(G114*H114+H114/100*I114)</f>
        <v>#VALUE!</v>
      </c>
      <c r="K114" s="273" t="s">
        <v>31</v>
      </c>
      <c r="L114" s="296"/>
      <c r="M114" s="273" t="s">
        <v>31</v>
      </c>
    </row>
    <row r="115" spans="1:13" s="101" customFormat="1" x14ac:dyDescent="0.2">
      <c r="A115" s="108" t="s">
        <v>486</v>
      </c>
      <c r="B115" s="115" t="s">
        <v>797</v>
      </c>
      <c r="C115" s="272" t="s">
        <v>31</v>
      </c>
      <c r="D115" s="272" t="s">
        <v>31</v>
      </c>
      <c r="E115" s="349">
        <v>50</v>
      </c>
      <c r="F115" s="118" t="s">
        <v>68</v>
      </c>
      <c r="G115" s="273" t="s">
        <v>31</v>
      </c>
      <c r="H115" s="104" t="e">
        <f>SUM(E115*G115)</f>
        <v>#VALUE!</v>
      </c>
      <c r="I115" s="273" t="s">
        <v>31</v>
      </c>
      <c r="J115" s="104" t="e">
        <f>SUM(G115*H115+H115/100*I115)</f>
        <v>#VALUE!</v>
      </c>
      <c r="K115" s="273" t="s">
        <v>31</v>
      </c>
      <c r="L115" s="296"/>
      <c r="M115" s="273" t="s">
        <v>31</v>
      </c>
    </row>
    <row r="116" spans="1:13" s="101" customFormat="1" x14ac:dyDescent="0.2">
      <c r="A116" s="108" t="s">
        <v>486</v>
      </c>
      <c r="B116" s="115" t="s">
        <v>487</v>
      </c>
      <c r="C116" s="272" t="s">
        <v>31</v>
      </c>
      <c r="D116" s="272" t="s">
        <v>31</v>
      </c>
      <c r="E116" s="114">
        <v>80</v>
      </c>
      <c r="F116" s="118" t="s">
        <v>68</v>
      </c>
      <c r="G116" s="273" t="s">
        <v>31</v>
      </c>
      <c r="H116" s="104" t="e">
        <f t="shared" si="36"/>
        <v>#VALUE!</v>
      </c>
      <c r="I116" s="273" t="s">
        <v>31</v>
      </c>
      <c r="J116" s="104" t="e">
        <f t="shared" si="37"/>
        <v>#VALUE!</v>
      </c>
      <c r="K116" s="273" t="s">
        <v>31</v>
      </c>
      <c r="L116" s="296"/>
      <c r="M116" s="273" t="s">
        <v>31</v>
      </c>
    </row>
    <row r="117" spans="1:13" s="101" customFormat="1" x14ac:dyDescent="0.2">
      <c r="A117" s="108" t="s">
        <v>533</v>
      </c>
      <c r="B117" s="115" t="s">
        <v>474</v>
      </c>
      <c r="C117" s="272" t="s">
        <v>31</v>
      </c>
      <c r="D117" s="272" t="s">
        <v>31</v>
      </c>
      <c r="E117" s="114">
        <v>140</v>
      </c>
      <c r="F117" s="118" t="s">
        <v>68</v>
      </c>
      <c r="G117" s="273" t="s">
        <v>31</v>
      </c>
      <c r="H117" s="104" t="e">
        <f t="shared" si="36"/>
        <v>#VALUE!</v>
      </c>
      <c r="I117" s="273" t="s">
        <v>31</v>
      </c>
      <c r="J117" s="104" t="e">
        <f t="shared" si="37"/>
        <v>#VALUE!</v>
      </c>
      <c r="K117" s="273" t="s">
        <v>31</v>
      </c>
      <c r="L117" s="296"/>
      <c r="M117" s="273" t="s">
        <v>31</v>
      </c>
    </row>
    <row r="118" spans="1:13" s="101" customFormat="1" x14ac:dyDescent="0.25">
      <c r="A118" s="446" t="s">
        <v>102</v>
      </c>
      <c r="B118" s="447" t="s">
        <v>103</v>
      </c>
      <c r="C118" s="447" t="s">
        <v>31</v>
      </c>
      <c r="D118" s="447" t="s">
        <v>31</v>
      </c>
      <c r="E118" s="447"/>
      <c r="F118" s="447"/>
      <c r="G118" s="447" t="s">
        <v>31</v>
      </c>
      <c r="H118" s="447" t="e">
        <f t="shared" si="36"/>
        <v>#VALUE!</v>
      </c>
      <c r="I118" s="447" t="s">
        <v>31</v>
      </c>
      <c r="J118" s="447" t="e">
        <f t="shared" si="37"/>
        <v>#VALUE!</v>
      </c>
      <c r="K118" s="447" t="s">
        <v>31</v>
      </c>
      <c r="L118" s="447"/>
      <c r="M118" s="448" t="e">
        <f t="shared" ref="M118" si="38">SUM(K118*G118)</f>
        <v>#VALUE!</v>
      </c>
    </row>
    <row r="119" spans="1:13" s="101" customFormat="1" ht="33.75" x14ac:dyDescent="0.2">
      <c r="A119" s="109" t="s">
        <v>104</v>
      </c>
      <c r="B119" s="115" t="s">
        <v>463</v>
      </c>
      <c r="C119" s="272" t="s">
        <v>31</v>
      </c>
      <c r="D119" s="272" t="s">
        <v>31</v>
      </c>
      <c r="E119" s="251">
        <v>340</v>
      </c>
      <c r="F119" s="110" t="s">
        <v>68</v>
      </c>
      <c r="G119" s="273" t="s">
        <v>31</v>
      </c>
      <c r="H119" s="104" t="e">
        <f t="shared" si="36"/>
        <v>#VALUE!</v>
      </c>
      <c r="I119" s="273" t="s">
        <v>31</v>
      </c>
      <c r="J119" s="104" t="e">
        <f>SUM(G119*H119+H119/100*I119)</f>
        <v>#VALUE!</v>
      </c>
      <c r="K119" s="273" t="s">
        <v>31</v>
      </c>
      <c r="L119" s="296"/>
      <c r="M119" s="273" t="s">
        <v>31</v>
      </c>
    </row>
    <row r="120" spans="1:13" s="101" customFormat="1" x14ac:dyDescent="0.2">
      <c r="A120" s="109" t="s">
        <v>465</v>
      </c>
      <c r="B120" s="115" t="s">
        <v>464</v>
      </c>
      <c r="C120" s="272" t="s">
        <v>31</v>
      </c>
      <c r="D120" s="272" t="s">
        <v>31</v>
      </c>
      <c r="E120" s="114">
        <v>1200</v>
      </c>
      <c r="F120" s="110" t="s">
        <v>68</v>
      </c>
      <c r="G120" s="273" t="s">
        <v>31</v>
      </c>
      <c r="H120" s="104" t="e">
        <f t="shared" si="36"/>
        <v>#VALUE!</v>
      </c>
      <c r="I120" s="273" t="s">
        <v>31</v>
      </c>
      <c r="J120" s="104" t="e">
        <f>SUM(G120*H120+H120/100*I120)</f>
        <v>#VALUE!</v>
      </c>
      <c r="K120" s="273" t="s">
        <v>31</v>
      </c>
      <c r="L120" s="296"/>
      <c r="M120" s="273" t="s">
        <v>31</v>
      </c>
    </row>
    <row r="121" spans="1:13" s="101" customFormat="1" x14ac:dyDescent="0.2">
      <c r="A121" s="109" t="s">
        <v>469</v>
      </c>
      <c r="B121" s="115" t="s">
        <v>470</v>
      </c>
      <c r="C121" s="272" t="s">
        <v>31</v>
      </c>
      <c r="D121" s="272" t="s">
        <v>31</v>
      </c>
      <c r="E121" s="114">
        <v>15</v>
      </c>
      <c r="F121" s="110" t="s">
        <v>68</v>
      </c>
      <c r="G121" s="273" t="s">
        <v>31</v>
      </c>
      <c r="H121" s="104" t="e">
        <f t="shared" si="36"/>
        <v>#VALUE!</v>
      </c>
      <c r="I121" s="273" t="s">
        <v>31</v>
      </c>
      <c r="J121" s="104" t="e">
        <f t="shared" ref="J121:J123" si="39">SUM(G121*H121+H121/100*I121)</f>
        <v>#VALUE!</v>
      </c>
      <c r="K121" s="273" t="s">
        <v>31</v>
      </c>
      <c r="L121" s="296"/>
      <c r="M121" s="273" t="s">
        <v>31</v>
      </c>
    </row>
    <row r="122" spans="1:13" s="101" customFormat="1" x14ac:dyDescent="0.2">
      <c r="A122" s="109" t="s">
        <v>522</v>
      </c>
      <c r="B122" s="115" t="s">
        <v>523</v>
      </c>
      <c r="C122" s="272" t="s">
        <v>31</v>
      </c>
      <c r="D122" s="272" t="s">
        <v>31</v>
      </c>
      <c r="E122" s="114">
        <v>35</v>
      </c>
      <c r="F122" s="110" t="s">
        <v>524</v>
      </c>
      <c r="G122" s="273" t="s">
        <v>31</v>
      </c>
      <c r="H122" s="104" t="e">
        <f t="shared" si="36"/>
        <v>#VALUE!</v>
      </c>
      <c r="I122" s="273" t="s">
        <v>31</v>
      </c>
      <c r="J122" s="104" t="e">
        <f t="shared" si="39"/>
        <v>#VALUE!</v>
      </c>
      <c r="K122" s="273" t="s">
        <v>31</v>
      </c>
      <c r="L122" s="296"/>
      <c r="M122" s="273" t="s">
        <v>31</v>
      </c>
    </row>
    <row r="123" spans="1:13" s="101" customFormat="1" x14ac:dyDescent="0.2">
      <c r="A123" s="109" t="s">
        <v>525</v>
      </c>
      <c r="B123" s="115" t="s">
        <v>523</v>
      </c>
      <c r="C123" s="272" t="s">
        <v>31</v>
      </c>
      <c r="D123" s="272" t="s">
        <v>31</v>
      </c>
      <c r="E123" s="114">
        <v>30</v>
      </c>
      <c r="F123" s="110" t="s">
        <v>68</v>
      </c>
      <c r="G123" s="273" t="s">
        <v>31</v>
      </c>
      <c r="H123" s="104" t="e">
        <f t="shared" si="36"/>
        <v>#VALUE!</v>
      </c>
      <c r="I123" s="273" t="s">
        <v>31</v>
      </c>
      <c r="J123" s="104" t="e">
        <f t="shared" si="39"/>
        <v>#VALUE!</v>
      </c>
      <c r="K123" s="273" t="s">
        <v>31</v>
      </c>
      <c r="L123" s="296"/>
      <c r="M123" s="273" t="s">
        <v>31</v>
      </c>
    </row>
    <row r="124" spans="1:13" s="101" customFormat="1" x14ac:dyDescent="0.25">
      <c r="A124" s="449" t="s">
        <v>105</v>
      </c>
      <c r="B124" s="449" t="s">
        <v>106</v>
      </c>
      <c r="C124" s="449" t="s">
        <v>31</v>
      </c>
      <c r="D124" s="449" t="s">
        <v>31</v>
      </c>
      <c r="E124" s="449"/>
      <c r="F124" s="449"/>
      <c r="G124" s="449" t="s">
        <v>31</v>
      </c>
      <c r="H124" s="449" t="e">
        <f t="shared" si="36"/>
        <v>#VALUE!</v>
      </c>
      <c r="I124" s="449" t="s">
        <v>31</v>
      </c>
      <c r="J124" s="449" t="e">
        <f t="shared" si="37"/>
        <v>#VALUE!</v>
      </c>
      <c r="K124" s="449" t="s">
        <v>31</v>
      </c>
      <c r="L124" s="449"/>
      <c r="M124" s="449" t="e">
        <f t="shared" ref="M124" si="40">SUM(K124*G124)</f>
        <v>#VALUE!</v>
      </c>
    </row>
    <row r="125" spans="1:13" s="101" customFormat="1" x14ac:dyDescent="0.2">
      <c r="A125" s="108" t="s">
        <v>107</v>
      </c>
      <c r="B125" s="115" t="s">
        <v>108</v>
      </c>
      <c r="C125" s="272" t="s">
        <v>31</v>
      </c>
      <c r="D125" s="272" t="s">
        <v>31</v>
      </c>
      <c r="E125" s="251">
        <v>150</v>
      </c>
      <c r="F125" s="118" t="s">
        <v>51</v>
      </c>
      <c r="G125" s="273" t="s">
        <v>31</v>
      </c>
      <c r="H125" s="104" t="e">
        <f>SUM(E125*G125)</f>
        <v>#VALUE!</v>
      </c>
      <c r="I125" s="273" t="s">
        <v>31</v>
      </c>
      <c r="J125" s="104" t="e">
        <f>SUM(G125*H125+H125/100*I125)</f>
        <v>#VALUE!</v>
      </c>
      <c r="K125" s="273" t="s">
        <v>31</v>
      </c>
      <c r="L125" s="296"/>
      <c r="M125" s="273" t="s">
        <v>31</v>
      </c>
    </row>
    <row r="126" spans="1:13" s="101" customFormat="1" ht="44.25" customHeight="1" x14ac:dyDescent="0.25">
      <c r="A126" s="109" t="s">
        <v>136</v>
      </c>
      <c r="B126" s="105" t="s">
        <v>137</v>
      </c>
      <c r="C126" s="272" t="s">
        <v>31</v>
      </c>
      <c r="D126" s="272" t="s">
        <v>31</v>
      </c>
      <c r="E126" s="120">
        <v>1400</v>
      </c>
      <c r="F126" s="9" t="s">
        <v>51</v>
      </c>
      <c r="G126" s="273" t="s">
        <v>31</v>
      </c>
      <c r="H126" s="104" t="e">
        <f t="shared" ref="H126" si="41">SUM(E126*G126)</f>
        <v>#VALUE!</v>
      </c>
      <c r="I126" s="273" t="s">
        <v>31</v>
      </c>
      <c r="J126" s="104" t="e">
        <f t="shared" ref="J126" si="42">SUM(G126*H126+H126/100*I126)</f>
        <v>#VALUE!</v>
      </c>
      <c r="K126" s="273" t="s">
        <v>31</v>
      </c>
      <c r="L126" s="296"/>
      <c r="M126" s="294" t="e">
        <f t="shared" ref="M126" si="43">SUM(K126*G126)</f>
        <v>#VALUE!</v>
      </c>
    </row>
    <row r="127" spans="1:13" s="101" customFormat="1" x14ac:dyDescent="0.25">
      <c r="A127" s="446" t="s">
        <v>221</v>
      </c>
      <c r="B127" s="447" t="s">
        <v>109</v>
      </c>
      <c r="C127" s="447" t="s">
        <v>31</v>
      </c>
      <c r="D127" s="447" t="s">
        <v>31</v>
      </c>
      <c r="E127" s="447"/>
      <c r="F127" s="447"/>
      <c r="G127" s="447" t="s">
        <v>31</v>
      </c>
      <c r="H127" s="447" t="e">
        <f t="shared" ref="H127" si="44">SUM(E127*G127)</f>
        <v>#VALUE!</v>
      </c>
      <c r="I127" s="447" t="s">
        <v>31</v>
      </c>
      <c r="J127" s="447" t="e">
        <f t="shared" ref="J127" si="45">SUM(G127*H127+H127/100*I127)</f>
        <v>#VALUE!</v>
      </c>
      <c r="K127" s="447" t="s">
        <v>31</v>
      </c>
      <c r="L127" s="447"/>
      <c r="M127" s="448" t="e">
        <f t="shared" ref="M127" si="46">SUM(K127*G127)</f>
        <v>#VALUE!</v>
      </c>
    </row>
    <row r="128" spans="1:13" s="101" customFormat="1" x14ac:dyDescent="0.2">
      <c r="A128" s="108" t="s">
        <v>222</v>
      </c>
      <c r="B128" s="115" t="s">
        <v>223</v>
      </c>
      <c r="C128" s="272" t="s">
        <v>31</v>
      </c>
      <c r="D128" s="272" t="s">
        <v>31</v>
      </c>
      <c r="E128" s="251">
        <v>2400</v>
      </c>
      <c r="F128" s="114" t="s">
        <v>5</v>
      </c>
      <c r="G128" s="273" t="s">
        <v>31</v>
      </c>
      <c r="H128" s="104" t="e">
        <f t="shared" ref="H128:H133" si="47">SUM(E128*G128)</f>
        <v>#VALUE!</v>
      </c>
      <c r="I128" s="273" t="s">
        <v>31</v>
      </c>
      <c r="J128" s="104" t="e">
        <f t="shared" ref="J128:J133" si="48">SUM(G128*H128+H128/100*I128)</f>
        <v>#VALUE!</v>
      </c>
      <c r="K128" s="273" t="s">
        <v>31</v>
      </c>
      <c r="L128" s="295"/>
      <c r="M128" s="273" t="s">
        <v>31</v>
      </c>
    </row>
    <row r="129" spans="1:13" s="101" customFormat="1" x14ac:dyDescent="0.2">
      <c r="A129" s="108" t="s">
        <v>224</v>
      </c>
      <c r="B129" s="115" t="s">
        <v>225</v>
      </c>
      <c r="C129" s="272" t="s">
        <v>31</v>
      </c>
      <c r="D129" s="272" t="s">
        <v>31</v>
      </c>
      <c r="E129" s="251">
        <v>150</v>
      </c>
      <c r="F129" s="114" t="s">
        <v>5</v>
      </c>
      <c r="G129" s="273" t="s">
        <v>31</v>
      </c>
      <c r="H129" s="104" t="e">
        <f t="shared" si="47"/>
        <v>#VALUE!</v>
      </c>
      <c r="I129" s="273" t="s">
        <v>31</v>
      </c>
      <c r="J129" s="104" t="e">
        <f t="shared" si="48"/>
        <v>#VALUE!</v>
      </c>
      <c r="K129" s="273" t="s">
        <v>31</v>
      </c>
      <c r="L129" s="295"/>
      <c r="M129" s="273" t="s">
        <v>31</v>
      </c>
    </row>
    <row r="130" spans="1:13" s="101" customFormat="1" ht="22.5" x14ac:dyDescent="0.25">
      <c r="A130" s="108" t="s">
        <v>226</v>
      </c>
      <c r="B130" s="105" t="s">
        <v>227</v>
      </c>
      <c r="C130" s="272" t="s">
        <v>31</v>
      </c>
      <c r="D130" s="272" t="s">
        <v>31</v>
      </c>
      <c r="E130" s="251">
        <v>350</v>
      </c>
      <c r="F130" s="114" t="s">
        <v>68</v>
      </c>
      <c r="G130" s="273" t="s">
        <v>31</v>
      </c>
      <c r="H130" s="104" t="e">
        <f t="shared" si="47"/>
        <v>#VALUE!</v>
      </c>
      <c r="I130" s="273" t="s">
        <v>31</v>
      </c>
      <c r="J130" s="104" t="e">
        <f t="shared" si="48"/>
        <v>#VALUE!</v>
      </c>
      <c r="K130" s="273" t="s">
        <v>31</v>
      </c>
      <c r="L130" s="295"/>
      <c r="M130" s="273" t="s">
        <v>31</v>
      </c>
    </row>
    <row r="131" spans="1:13" s="101" customFormat="1" x14ac:dyDescent="0.25">
      <c r="A131" s="108" t="s">
        <v>771</v>
      </c>
      <c r="B131" s="105" t="s">
        <v>772</v>
      </c>
      <c r="C131" s="272" t="s">
        <v>31</v>
      </c>
      <c r="D131" s="272" t="s">
        <v>31</v>
      </c>
      <c r="E131" s="350">
        <v>200</v>
      </c>
      <c r="F131" s="114" t="s">
        <v>5</v>
      </c>
      <c r="G131" s="273" t="s">
        <v>31</v>
      </c>
      <c r="H131" s="104" t="e">
        <f t="shared" si="47"/>
        <v>#VALUE!</v>
      </c>
      <c r="I131" s="273" t="s">
        <v>31</v>
      </c>
      <c r="J131" s="104" t="e">
        <f t="shared" si="48"/>
        <v>#VALUE!</v>
      </c>
      <c r="K131" s="273" t="s">
        <v>31</v>
      </c>
      <c r="L131" s="295"/>
      <c r="M131" s="273" t="s">
        <v>31</v>
      </c>
    </row>
    <row r="132" spans="1:13" s="101" customFormat="1" x14ac:dyDescent="0.2">
      <c r="A132" s="108" t="s">
        <v>466</v>
      </c>
      <c r="B132" s="115" t="s">
        <v>467</v>
      </c>
      <c r="C132" s="272" t="s">
        <v>31</v>
      </c>
      <c r="D132" s="272" t="s">
        <v>31</v>
      </c>
      <c r="E132" s="251">
        <v>30</v>
      </c>
      <c r="F132" s="114" t="s">
        <v>5</v>
      </c>
      <c r="G132" s="273" t="s">
        <v>31</v>
      </c>
      <c r="H132" s="104" t="e">
        <f t="shared" si="47"/>
        <v>#VALUE!</v>
      </c>
      <c r="I132" s="273" t="s">
        <v>31</v>
      </c>
      <c r="J132" s="104" t="e">
        <f t="shared" si="48"/>
        <v>#VALUE!</v>
      </c>
      <c r="K132" s="273" t="s">
        <v>31</v>
      </c>
      <c r="L132" s="295"/>
      <c r="M132" s="273" t="s">
        <v>31</v>
      </c>
    </row>
    <row r="133" spans="1:13" s="101" customFormat="1" x14ac:dyDescent="0.2">
      <c r="A133" s="353" t="s">
        <v>774</v>
      </c>
      <c r="B133" s="354" t="s">
        <v>773</v>
      </c>
      <c r="C133" s="272" t="s">
        <v>31</v>
      </c>
      <c r="D133" s="272" t="s">
        <v>31</v>
      </c>
      <c r="E133" s="355">
        <v>10</v>
      </c>
      <c r="F133" s="356" t="s">
        <v>68</v>
      </c>
      <c r="G133" s="273" t="s">
        <v>31</v>
      </c>
      <c r="H133" s="104" t="e">
        <f t="shared" si="47"/>
        <v>#VALUE!</v>
      </c>
      <c r="I133" s="273" t="s">
        <v>31</v>
      </c>
      <c r="J133" s="104" t="e">
        <f t="shared" si="48"/>
        <v>#VALUE!</v>
      </c>
      <c r="K133" s="273" t="s">
        <v>31</v>
      </c>
      <c r="L133" s="357"/>
      <c r="M133" s="273" t="s">
        <v>31</v>
      </c>
    </row>
    <row r="134" spans="1:13" s="101" customFormat="1" x14ac:dyDescent="0.25">
      <c r="A134" s="446" t="s">
        <v>249</v>
      </c>
      <c r="B134" s="447" t="s">
        <v>109</v>
      </c>
      <c r="C134" s="447" t="s">
        <v>31</v>
      </c>
      <c r="D134" s="447" t="s">
        <v>31</v>
      </c>
      <c r="E134" s="447"/>
      <c r="F134" s="447"/>
      <c r="G134" s="447" t="s">
        <v>31</v>
      </c>
      <c r="H134" s="447" t="e">
        <f t="shared" si="36"/>
        <v>#VALUE!</v>
      </c>
      <c r="I134" s="447" t="s">
        <v>31</v>
      </c>
      <c r="J134" s="447" t="e">
        <f t="shared" si="37"/>
        <v>#VALUE!</v>
      </c>
      <c r="K134" s="447" t="s">
        <v>31</v>
      </c>
      <c r="L134" s="447"/>
      <c r="M134" s="448" t="e">
        <f t="shared" ref="M134" si="49">SUM(K134*G134)</f>
        <v>#VALUE!</v>
      </c>
    </row>
    <row r="135" spans="1:13" s="101" customFormat="1" ht="22.5" x14ac:dyDescent="0.2">
      <c r="A135" s="108" t="s">
        <v>246</v>
      </c>
      <c r="B135" s="115" t="s">
        <v>247</v>
      </c>
      <c r="C135" s="272" t="s">
        <v>31</v>
      </c>
      <c r="D135" s="272" t="s">
        <v>31</v>
      </c>
      <c r="E135" s="251">
        <v>1500</v>
      </c>
      <c r="F135" s="118" t="s">
        <v>5</v>
      </c>
      <c r="G135" s="273" t="s">
        <v>31</v>
      </c>
      <c r="H135" s="104" t="e">
        <f t="shared" si="36"/>
        <v>#VALUE!</v>
      </c>
      <c r="I135" s="273" t="s">
        <v>31</v>
      </c>
      <c r="J135" s="104" t="e">
        <f t="shared" si="37"/>
        <v>#VALUE!</v>
      </c>
      <c r="K135" s="273" t="s">
        <v>31</v>
      </c>
      <c r="L135" s="296"/>
      <c r="M135" s="273" t="s">
        <v>31</v>
      </c>
    </row>
    <row r="136" spans="1:13" s="101" customFormat="1" ht="22.5" x14ac:dyDescent="0.2">
      <c r="A136" s="108" t="s">
        <v>775</v>
      </c>
      <c r="B136" s="115" t="s">
        <v>247</v>
      </c>
      <c r="C136" s="272" t="s">
        <v>31</v>
      </c>
      <c r="D136" s="272" t="s">
        <v>31</v>
      </c>
      <c r="E136" s="350">
        <v>400</v>
      </c>
      <c r="F136" s="118" t="s">
        <v>5</v>
      </c>
      <c r="G136" s="273" t="s">
        <v>31</v>
      </c>
      <c r="H136" s="104" t="e">
        <f t="shared" si="36"/>
        <v>#VALUE!</v>
      </c>
      <c r="I136" s="273" t="s">
        <v>31</v>
      </c>
      <c r="J136" s="104" t="e">
        <f t="shared" si="37"/>
        <v>#VALUE!</v>
      </c>
      <c r="K136" s="273" t="s">
        <v>31</v>
      </c>
      <c r="L136" s="296"/>
      <c r="M136" s="273" t="s">
        <v>31</v>
      </c>
    </row>
    <row r="137" spans="1:13" s="101" customFormat="1" ht="22.5" x14ac:dyDescent="0.2">
      <c r="A137" s="108" t="s">
        <v>110</v>
      </c>
      <c r="B137" s="115" t="s">
        <v>247</v>
      </c>
      <c r="C137" s="272" t="s">
        <v>31</v>
      </c>
      <c r="D137" s="272" t="s">
        <v>31</v>
      </c>
      <c r="E137" s="251">
        <v>150</v>
      </c>
      <c r="F137" s="118" t="s">
        <v>5</v>
      </c>
      <c r="G137" s="273" t="s">
        <v>31</v>
      </c>
      <c r="H137" s="104" t="e">
        <f t="shared" si="36"/>
        <v>#VALUE!</v>
      </c>
      <c r="I137" s="273" t="s">
        <v>31</v>
      </c>
      <c r="J137" s="104" t="e">
        <f t="shared" si="37"/>
        <v>#VALUE!</v>
      </c>
      <c r="K137" s="273" t="s">
        <v>31</v>
      </c>
      <c r="L137" s="296"/>
      <c r="M137" s="273" t="s">
        <v>31</v>
      </c>
    </row>
    <row r="138" spans="1:13" s="101" customFormat="1" ht="22.5" x14ac:dyDescent="0.2">
      <c r="A138" s="108" t="s">
        <v>111</v>
      </c>
      <c r="B138" s="115" t="s">
        <v>247</v>
      </c>
      <c r="C138" s="272" t="s">
        <v>31</v>
      </c>
      <c r="D138" s="272" t="s">
        <v>31</v>
      </c>
      <c r="E138" s="251">
        <v>2000</v>
      </c>
      <c r="F138" s="118" t="s">
        <v>5</v>
      </c>
      <c r="G138" s="273" t="s">
        <v>31</v>
      </c>
      <c r="H138" s="104" t="e">
        <f t="shared" si="36"/>
        <v>#VALUE!</v>
      </c>
      <c r="I138" s="273" t="s">
        <v>31</v>
      </c>
      <c r="J138" s="104" t="e">
        <f t="shared" si="37"/>
        <v>#VALUE!</v>
      </c>
      <c r="K138" s="273" t="s">
        <v>31</v>
      </c>
      <c r="L138" s="296"/>
      <c r="M138" s="273" t="s">
        <v>31</v>
      </c>
    </row>
    <row r="139" spans="1:13" s="101" customFormat="1" x14ac:dyDescent="0.2">
      <c r="A139" s="109" t="s">
        <v>112</v>
      </c>
      <c r="B139" s="115" t="s">
        <v>248</v>
      </c>
      <c r="C139" s="272" t="s">
        <v>31</v>
      </c>
      <c r="D139" s="272" t="s">
        <v>31</v>
      </c>
      <c r="E139" s="251">
        <v>700</v>
      </c>
      <c r="F139" s="114" t="s">
        <v>5</v>
      </c>
      <c r="G139" s="273" t="s">
        <v>31</v>
      </c>
      <c r="H139" s="104" t="e">
        <f t="shared" si="36"/>
        <v>#VALUE!</v>
      </c>
      <c r="I139" s="273" t="s">
        <v>31</v>
      </c>
      <c r="J139" s="104" t="e">
        <f t="shared" si="37"/>
        <v>#VALUE!</v>
      </c>
      <c r="K139" s="273" t="s">
        <v>31</v>
      </c>
      <c r="L139" s="295"/>
      <c r="M139" s="273" t="s">
        <v>31</v>
      </c>
    </row>
    <row r="140" spans="1:13" s="101" customFormat="1" x14ac:dyDescent="0.2">
      <c r="A140" s="109" t="s">
        <v>250</v>
      </c>
      <c r="B140" s="213" t="s">
        <v>251</v>
      </c>
      <c r="C140" s="272" t="s">
        <v>31</v>
      </c>
      <c r="D140" s="272" t="s">
        <v>31</v>
      </c>
      <c r="E140" s="251">
        <v>1300</v>
      </c>
      <c r="F140" s="114" t="s">
        <v>5</v>
      </c>
      <c r="G140" s="273" t="s">
        <v>31</v>
      </c>
      <c r="H140" s="104" t="e">
        <f t="shared" si="36"/>
        <v>#VALUE!</v>
      </c>
      <c r="I140" s="273" t="s">
        <v>31</v>
      </c>
      <c r="J140" s="104" t="e">
        <f t="shared" si="37"/>
        <v>#VALUE!</v>
      </c>
      <c r="K140" s="273" t="s">
        <v>31</v>
      </c>
      <c r="L140" s="295"/>
      <c r="M140" s="273" t="s">
        <v>31</v>
      </c>
    </row>
    <row r="141" spans="1:13" s="101" customFormat="1" x14ac:dyDescent="0.2">
      <c r="A141" s="108" t="s">
        <v>253</v>
      </c>
      <c r="B141" s="115" t="s">
        <v>252</v>
      </c>
      <c r="C141" s="272" t="s">
        <v>31</v>
      </c>
      <c r="D141" s="272" t="s">
        <v>31</v>
      </c>
      <c r="E141" s="350">
        <v>300</v>
      </c>
      <c r="F141" s="118" t="s">
        <v>5</v>
      </c>
      <c r="G141" s="273" t="s">
        <v>31</v>
      </c>
      <c r="H141" s="104" t="e">
        <f t="shared" ref="H141:H146" si="50">SUM(E141*G141)</f>
        <v>#VALUE!</v>
      </c>
      <c r="I141" s="273" t="s">
        <v>31</v>
      </c>
      <c r="J141" s="104" t="e">
        <f t="shared" ref="J141:J146" si="51">SUM(G141*H141+H141/100*I141)</f>
        <v>#VALUE!</v>
      </c>
      <c r="K141" s="273" t="s">
        <v>31</v>
      </c>
      <c r="L141" s="296"/>
      <c r="M141" s="273" t="s">
        <v>31</v>
      </c>
    </row>
    <row r="142" spans="1:13" s="101" customFormat="1" x14ac:dyDescent="0.2">
      <c r="A142" s="108" t="s">
        <v>777</v>
      </c>
      <c r="B142" s="115" t="s">
        <v>776</v>
      </c>
      <c r="C142" s="272" t="s">
        <v>31</v>
      </c>
      <c r="D142" s="272" t="s">
        <v>31</v>
      </c>
      <c r="E142" s="350">
        <v>300</v>
      </c>
      <c r="F142" s="118" t="s">
        <v>5</v>
      </c>
      <c r="G142" s="273" t="s">
        <v>31</v>
      </c>
      <c r="H142" s="104" t="e">
        <f t="shared" si="50"/>
        <v>#VALUE!</v>
      </c>
      <c r="I142" s="273" t="s">
        <v>31</v>
      </c>
      <c r="J142" s="104" t="e">
        <f t="shared" si="51"/>
        <v>#VALUE!</v>
      </c>
      <c r="K142" s="273" t="s">
        <v>31</v>
      </c>
      <c r="L142" s="296"/>
      <c r="M142" s="273" t="s">
        <v>31</v>
      </c>
    </row>
    <row r="143" spans="1:13" s="101" customFormat="1" x14ac:dyDescent="0.2">
      <c r="A143" s="109" t="s">
        <v>53</v>
      </c>
      <c r="B143" s="115" t="s">
        <v>254</v>
      </c>
      <c r="C143" s="272" t="s">
        <v>31</v>
      </c>
      <c r="D143" s="272" t="s">
        <v>31</v>
      </c>
      <c r="E143" s="251">
        <v>120</v>
      </c>
      <c r="F143" s="118" t="s">
        <v>5</v>
      </c>
      <c r="G143" s="273" t="s">
        <v>31</v>
      </c>
      <c r="H143" s="104" t="e">
        <f t="shared" si="50"/>
        <v>#VALUE!</v>
      </c>
      <c r="I143" s="273" t="s">
        <v>31</v>
      </c>
      <c r="J143" s="104" t="e">
        <f t="shared" si="51"/>
        <v>#VALUE!</v>
      </c>
      <c r="K143" s="273" t="s">
        <v>31</v>
      </c>
      <c r="L143" s="296"/>
      <c r="M143" s="273" t="s">
        <v>31</v>
      </c>
    </row>
    <row r="144" spans="1:13" s="101" customFormat="1" x14ac:dyDescent="0.2">
      <c r="A144" s="109" t="s">
        <v>526</v>
      </c>
      <c r="B144" s="115" t="s">
        <v>527</v>
      </c>
      <c r="C144" s="272" t="s">
        <v>31</v>
      </c>
      <c r="D144" s="272" t="s">
        <v>31</v>
      </c>
      <c r="E144" s="114">
        <v>50</v>
      </c>
      <c r="F144" s="118" t="s">
        <v>68</v>
      </c>
      <c r="G144" s="273" t="s">
        <v>31</v>
      </c>
      <c r="H144" s="104" t="e">
        <f t="shared" si="50"/>
        <v>#VALUE!</v>
      </c>
      <c r="I144" s="273" t="s">
        <v>31</v>
      </c>
      <c r="J144" s="104" t="e">
        <f t="shared" si="51"/>
        <v>#VALUE!</v>
      </c>
      <c r="K144" s="273" t="s">
        <v>31</v>
      </c>
      <c r="L144" s="296"/>
      <c r="M144" s="273" t="s">
        <v>31</v>
      </c>
    </row>
    <row r="145" spans="1:13" s="101" customFormat="1" x14ac:dyDescent="0.2">
      <c r="A145" s="109" t="s">
        <v>528</v>
      </c>
      <c r="B145" s="115" t="s">
        <v>529</v>
      </c>
      <c r="C145" s="272" t="s">
        <v>31</v>
      </c>
      <c r="D145" s="272" t="s">
        <v>31</v>
      </c>
      <c r="E145" s="114">
        <v>50</v>
      </c>
      <c r="F145" s="118" t="s">
        <v>68</v>
      </c>
      <c r="G145" s="273" t="s">
        <v>31</v>
      </c>
      <c r="H145" s="104" t="e">
        <f t="shared" si="50"/>
        <v>#VALUE!</v>
      </c>
      <c r="I145" s="273" t="s">
        <v>31</v>
      </c>
      <c r="J145" s="104" t="e">
        <f t="shared" si="51"/>
        <v>#VALUE!</v>
      </c>
      <c r="K145" s="273" t="s">
        <v>31</v>
      </c>
      <c r="L145" s="296"/>
      <c r="M145" s="273" t="s">
        <v>31</v>
      </c>
    </row>
    <row r="146" spans="1:13" s="101" customFormat="1" x14ac:dyDescent="0.2">
      <c r="A146" s="109" t="s">
        <v>540</v>
      </c>
      <c r="B146" s="115" t="s">
        <v>541</v>
      </c>
      <c r="C146" s="272" t="s">
        <v>31</v>
      </c>
      <c r="D146" s="272" t="s">
        <v>31</v>
      </c>
      <c r="E146" s="114">
        <v>350</v>
      </c>
      <c r="F146" s="118" t="s">
        <v>5</v>
      </c>
      <c r="G146" s="273" t="s">
        <v>31</v>
      </c>
      <c r="H146" s="104" t="e">
        <f t="shared" si="50"/>
        <v>#VALUE!</v>
      </c>
      <c r="I146" s="273" t="s">
        <v>31</v>
      </c>
      <c r="J146" s="104" t="e">
        <f t="shared" si="51"/>
        <v>#VALUE!</v>
      </c>
      <c r="K146" s="273" t="s">
        <v>31</v>
      </c>
      <c r="L146" s="296"/>
      <c r="M146" s="273" t="s">
        <v>31</v>
      </c>
    </row>
    <row r="147" spans="1:13" s="101" customFormat="1" x14ac:dyDescent="0.25">
      <c r="A147" s="446" t="s">
        <v>113</v>
      </c>
      <c r="B147" s="447" t="s">
        <v>114</v>
      </c>
      <c r="C147" s="447" t="s">
        <v>31</v>
      </c>
      <c r="D147" s="447" t="s">
        <v>31</v>
      </c>
      <c r="E147" s="447"/>
      <c r="F147" s="447"/>
      <c r="G147" s="447" t="s">
        <v>31</v>
      </c>
      <c r="H147" s="447" t="e">
        <f t="shared" si="36"/>
        <v>#VALUE!</v>
      </c>
      <c r="I147" s="447" t="s">
        <v>31</v>
      </c>
      <c r="J147" s="447" t="e">
        <f t="shared" si="37"/>
        <v>#VALUE!</v>
      </c>
      <c r="K147" s="447" t="s">
        <v>31</v>
      </c>
      <c r="L147" s="447"/>
      <c r="M147" s="448" t="e">
        <f t="shared" ref="M147:M155" si="52">SUM(K147*G147)</f>
        <v>#VALUE!</v>
      </c>
    </row>
    <row r="148" spans="1:13" s="101" customFormat="1" ht="33.75" x14ac:dyDescent="0.2">
      <c r="A148" s="108" t="s">
        <v>242</v>
      </c>
      <c r="B148" s="115" t="s">
        <v>244</v>
      </c>
      <c r="C148" s="272" t="s">
        <v>31</v>
      </c>
      <c r="D148" s="272" t="s">
        <v>31</v>
      </c>
      <c r="E148" s="251">
        <v>30</v>
      </c>
      <c r="F148" s="114" t="s">
        <v>5</v>
      </c>
      <c r="G148" s="273" t="s">
        <v>31</v>
      </c>
      <c r="H148" s="104" t="e">
        <f>SUM(E148*G148)</f>
        <v>#VALUE!</v>
      </c>
      <c r="I148" s="273" t="s">
        <v>31</v>
      </c>
      <c r="J148" s="104" t="e">
        <f>SUM(G148*H148+H148/100*I148)</f>
        <v>#VALUE!</v>
      </c>
      <c r="K148" s="273" t="s">
        <v>31</v>
      </c>
      <c r="L148" s="295"/>
      <c r="M148" s="273" t="s">
        <v>31</v>
      </c>
    </row>
    <row r="149" spans="1:13" s="101" customFormat="1" ht="33.75" x14ac:dyDescent="0.25">
      <c r="A149" s="108" t="s">
        <v>243</v>
      </c>
      <c r="B149" s="105" t="s">
        <v>245</v>
      </c>
      <c r="C149" s="272" t="s">
        <v>31</v>
      </c>
      <c r="D149" s="272" t="s">
        <v>31</v>
      </c>
      <c r="E149" s="251">
        <v>30</v>
      </c>
      <c r="F149" s="114" t="s">
        <v>5</v>
      </c>
      <c r="G149" s="273" t="s">
        <v>31</v>
      </c>
      <c r="H149" s="104" t="e">
        <f>SUM(E149*G149)</f>
        <v>#VALUE!</v>
      </c>
      <c r="I149" s="273" t="s">
        <v>31</v>
      </c>
      <c r="J149" s="104" t="e">
        <f>SUM(G149*H149+H149/100*I149)</f>
        <v>#VALUE!</v>
      </c>
      <c r="K149" s="273" t="s">
        <v>31</v>
      </c>
      <c r="L149" s="295"/>
      <c r="M149" s="273" t="s">
        <v>31</v>
      </c>
    </row>
    <row r="150" spans="1:13" s="101" customFormat="1" x14ac:dyDescent="0.25">
      <c r="A150" s="446" t="s">
        <v>267</v>
      </c>
      <c r="B150" s="447" t="s">
        <v>115</v>
      </c>
      <c r="C150" s="447" t="s">
        <v>31</v>
      </c>
      <c r="D150" s="447" t="s">
        <v>31</v>
      </c>
      <c r="E150" s="447"/>
      <c r="F150" s="447"/>
      <c r="G150" s="447" t="s">
        <v>31</v>
      </c>
      <c r="H150" s="447" t="e">
        <f t="shared" ref="H150:H154" si="53">SUM(E150*G150)</f>
        <v>#VALUE!</v>
      </c>
      <c r="I150" s="447" t="s">
        <v>31</v>
      </c>
      <c r="J150" s="447" t="e">
        <f t="shared" ref="J150:J154" si="54">SUM(G150*H150+H150/100*I150)</f>
        <v>#VALUE!</v>
      </c>
      <c r="K150" s="447" t="s">
        <v>31</v>
      </c>
      <c r="L150" s="447"/>
      <c r="M150" s="448" t="e">
        <f t="shared" ref="M150" si="55">SUM(K150*G150)</f>
        <v>#VALUE!</v>
      </c>
    </row>
    <row r="151" spans="1:13" s="101" customFormat="1" x14ac:dyDescent="0.2">
      <c r="A151" s="108" t="s">
        <v>268</v>
      </c>
      <c r="B151" s="115" t="s">
        <v>324</v>
      </c>
      <c r="C151" s="272" t="s">
        <v>31</v>
      </c>
      <c r="D151" s="272" t="s">
        <v>31</v>
      </c>
      <c r="E151" s="350">
        <v>50</v>
      </c>
      <c r="F151" s="118" t="s">
        <v>5</v>
      </c>
      <c r="G151" s="273" t="s">
        <v>31</v>
      </c>
      <c r="H151" s="104" t="e">
        <f t="shared" si="53"/>
        <v>#VALUE!</v>
      </c>
      <c r="I151" s="273" t="s">
        <v>31</v>
      </c>
      <c r="J151" s="104" t="e">
        <f t="shared" si="54"/>
        <v>#VALUE!</v>
      </c>
      <c r="K151" s="273" t="s">
        <v>31</v>
      </c>
      <c r="L151" s="296"/>
      <c r="M151" s="273" t="s">
        <v>31</v>
      </c>
    </row>
    <row r="152" spans="1:13" s="101" customFormat="1" x14ac:dyDescent="0.2">
      <c r="A152" s="108" t="s">
        <v>269</v>
      </c>
      <c r="B152" s="115" t="s">
        <v>223</v>
      </c>
      <c r="C152" s="272" t="s">
        <v>31</v>
      </c>
      <c r="D152" s="272" t="s">
        <v>31</v>
      </c>
      <c r="E152" s="350">
        <v>50</v>
      </c>
      <c r="F152" s="114" t="s">
        <v>5</v>
      </c>
      <c r="G152" s="273" t="s">
        <v>31</v>
      </c>
      <c r="H152" s="104" t="e">
        <f t="shared" si="53"/>
        <v>#VALUE!</v>
      </c>
      <c r="I152" s="273" t="s">
        <v>31</v>
      </c>
      <c r="J152" s="104" t="e">
        <f t="shared" si="54"/>
        <v>#VALUE!</v>
      </c>
      <c r="K152" s="273" t="s">
        <v>31</v>
      </c>
      <c r="L152" s="295"/>
      <c r="M152" s="273" t="s">
        <v>31</v>
      </c>
    </row>
    <row r="153" spans="1:13" s="101" customFormat="1" x14ac:dyDescent="0.2">
      <c r="A153" s="108" t="s">
        <v>326</v>
      </c>
      <c r="B153" s="115" t="s">
        <v>325</v>
      </c>
      <c r="C153" s="272" t="s">
        <v>31</v>
      </c>
      <c r="D153" s="272" t="s">
        <v>31</v>
      </c>
      <c r="E153" s="350">
        <v>100</v>
      </c>
      <c r="F153" s="114" t="s">
        <v>68</v>
      </c>
      <c r="G153" s="273" t="s">
        <v>31</v>
      </c>
      <c r="H153" s="104" t="e">
        <f t="shared" ref="H153" si="56">SUM(E153*G153)</f>
        <v>#VALUE!</v>
      </c>
      <c r="I153" s="273" t="s">
        <v>31</v>
      </c>
      <c r="J153" s="104" t="e">
        <f t="shared" ref="J153" si="57">SUM(G153*H153+H153/100*I153)</f>
        <v>#VALUE!</v>
      </c>
      <c r="K153" s="273" t="s">
        <v>31</v>
      </c>
      <c r="L153" s="295"/>
      <c r="M153" s="273"/>
    </row>
    <row r="154" spans="1:13" s="101" customFormat="1" x14ac:dyDescent="0.2">
      <c r="A154" s="108" t="s">
        <v>269</v>
      </c>
      <c r="B154" s="115" t="s">
        <v>325</v>
      </c>
      <c r="C154" s="272" t="s">
        <v>31</v>
      </c>
      <c r="D154" s="272" t="s">
        <v>31</v>
      </c>
      <c r="E154" s="350">
        <v>100</v>
      </c>
      <c r="F154" s="114" t="s">
        <v>68</v>
      </c>
      <c r="G154" s="273" t="s">
        <v>31</v>
      </c>
      <c r="H154" s="104" t="e">
        <f t="shared" si="53"/>
        <v>#VALUE!</v>
      </c>
      <c r="I154" s="273" t="s">
        <v>31</v>
      </c>
      <c r="J154" s="104" t="e">
        <f t="shared" si="54"/>
        <v>#VALUE!</v>
      </c>
      <c r="K154" s="273" t="s">
        <v>31</v>
      </c>
      <c r="L154" s="295"/>
      <c r="M154" s="273" t="s">
        <v>31</v>
      </c>
    </row>
    <row r="155" spans="1:13" s="101" customFormat="1" x14ac:dyDescent="0.25">
      <c r="A155" s="446">
        <v>0</v>
      </c>
      <c r="B155" s="447" t="s">
        <v>115</v>
      </c>
      <c r="C155" s="447" t="s">
        <v>31</v>
      </c>
      <c r="D155" s="447" t="s">
        <v>31</v>
      </c>
      <c r="E155" s="447"/>
      <c r="F155" s="447"/>
      <c r="G155" s="447" t="s">
        <v>31</v>
      </c>
      <c r="H155" s="447" t="e">
        <f t="shared" si="36"/>
        <v>#VALUE!</v>
      </c>
      <c r="I155" s="447" t="s">
        <v>31</v>
      </c>
      <c r="J155" s="447" t="e">
        <f t="shared" si="37"/>
        <v>#VALUE!</v>
      </c>
      <c r="K155" s="447" t="s">
        <v>31</v>
      </c>
      <c r="L155" s="447"/>
      <c r="M155" s="448" t="e">
        <f t="shared" si="52"/>
        <v>#VALUE!</v>
      </c>
    </row>
    <row r="156" spans="1:13" s="101" customFormat="1" ht="56.25" x14ac:dyDescent="0.2">
      <c r="A156" s="108" t="s">
        <v>116</v>
      </c>
      <c r="B156" s="115" t="s">
        <v>117</v>
      </c>
      <c r="C156" s="272" t="s">
        <v>31</v>
      </c>
      <c r="D156" s="272" t="s">
        <v>31</v>
      </c>
      <c r="E156" s="350">
        <v>10</v>
      </c>
      <c r="F156" s="118" t="s">
        <v>5</v>
      </c>
      <c r="G156" s="273" t="s">
        <v>31</v>
      </c>
      <c r="H156" s="104" t="e">
        <f t="shared" si="36"/>
        <v>#VALUE!</v>
      </c>
      <c r="I156" s="273" t="s">
        <v>31</v>
      </c>
      <c r="J156" s="104" t="e">
        <f t="shared" si="37"/>
        <v>#VALUE!</v>
      </c>
      <c r="K156" s="273" t="s">
        <v>31</v>
      </c>
      <c r="L156" s="296"/>
      <c r="M156" s="273" t="s">
        <v>31</v>
      </c>
    </row>
    <row r="157" spans="1:13" s="101" customFormat="1" ht="33.75" x14ac:dyDescent="0.2">
      <c r="A157" s="108" t="s">
        <v>118</v>
      </c>
      <c r="B157" s="115" t="s">
        <v>119</v>
      </c>
      <c r="C157" s="272" t="s">
        <v>31</v>
      </c>
      <c r="D157" s="272" t="s">
        <v>31</v>
      </c>
      <c r="E157" s="350">
        <v>10</v>
      </c>
      <c r="F157" s="114" t="s">
        <v>5</v>
      </c>
      <c r="G157" s="273" t="s">
        <v>31</v>
      </c>
      <c r="H157" s="104" t="e">
        <f t="shared" si="36"/>
        <v>#VALUE!</v>
      </c>
      <c r="I157" s="273" t="s">
        <v>31</v>
      </c>
      <c r="J157" s="104" t="e">
        <f t="shared" si="37"/>
        <v>#VALUE!</v>
      </c>
      <c r="K157" s="273" t="s">
        <v>31</v>
      </c>
      <c r="L157" s="295"/>
      <c r="M157" s="273" t="s">
        <v>31</v>
      </c>
    </row>
    <row r="158" spans="1:13" s="101" customFormat="1" x14ac:dyDescent="0.25">
      <c r="A158" s="446" t="s">
        <v>120</v>
      </c>
      <c r="B158" s="447" t="s">
        <v>120</v>
      </c>
      <c r="C158" s="447" t="s">
        <v>31</v>
      </c>
      <c r="D158" s="447" t="s">
        <v>31</v>
      </c>
      <c r="E158" s="447"/>
      <c r="F158" s="447"/>
      <c r="G158" s="447" t="s">
        <v>31</v>
      </c>
      <c r="H158" s="447" t="e">
        <f t="shared" si="36"/>
        <v>#VALUE!</v>
      </c>
      <c r="I158" s="447" t="s">
        <v>31</v>
      </c>
      <c r="J158" s="447" t="e">
        <f t="shared" si="37"/>
        <v>#VALUE!</v>
      </c>
      <c r="K158" s="447" t="s">
        <v>31</v>
      </c>
      <c r="L158" s="447"/>
      <c r="M158" s="448" t="e">
        <f t="shared" ref="M158" si="58">SUM(K158*G158)</f>
        <v>#VALUE!</v>
      </c>
    </row>
    <row r="159" spans="1:13" s="101" customFormat="1" x14ac:dyDescent="0.2">
      <c r="A159" s="108" t="s">
        <v>490</v>
      </c>
      <c r="B159" s="115" t="s">
        <v>327</v>
      </c>
      <c r="C159" s="277" t="s">
        <v>31</v>
      </c>
      <c r="D159" s="277" t="s">
        <v>31</v>
      </c>
      <c r="E159" s="114">
        <v>450</v>
      </c>
      <c r="F159" s="114" t="s">
        <v>68</v>
      </c>
      <c r="G159" s="276" t="s">
        <v>31</v>
      </c>
      <c r="H159" s="107" t="e">
        <f t="shared" si="36"/>
        <v>#VALUE!</v>
      </c>
      <c r="I159" s="276" t="s">
        <v>31</v>
      </c>
      <c r="J159" s="107" t="e">
        <f t="shared" si="37"/>
        <v>#VALUE!</v>
      </c>
      <c r="K159" s="276" t="s">
        <v>31</v>
      </c>
      <c r="L159" s="295"/>
      <c r="M159" s="276" t="s">
        <v>31</v>
      </c>
    </row>
    <row r="160" spans="1:13" s="101" customFormat="1" x14ac:dyDescent="0.2">
      <c r="A160" s="108" t="s">
        <v>488</v>
      </c>
      <c r="B160" s="115" t="s">
        <v>489</v>
      </c>
      <c r="C160" s="277" t="s">
        <v>31</v>
      </c>
      <c r="D160" s="277" t="s">
        <v>31</v>
      </c>
      <c r="E160" s="114">
        <v>450</v>
      </c>
      <c r="F160" s="114" t="s">
        <v>68</v>
      </c>
      <c r="G160" s="276" t="s">
        <v>31</v>
      </c>
      <c r="H160" s="107" t="e">
        <f t="shared" si="36"/>
        <v>#VALUE!</v>
      </c>
      <c r="I160" s="276" t="s">
        <v>31</v>
      </c>
      <c r="J160" s="107" t="e">
        <f t="shared" si="37"/>
        <v>#VALUE!</v>
      </c>
      <c r="K160" s="276" t="s">
        <v>31</v>
      </c>
      <c r="L160" s="295"/>
      <c r="M160" s="276" t="s">
        <v>31</v>
      </c>
    </row>
    <row r="161" spans="1:13" s="101" customFormat="1" x14ac:dyDescent="0.2">
      <c r="A161" s="108" t="s">
        <v>491</v>
      </c>
      <c r="B161" s="115" t="s">
        <v>492</v>
      </c>
      <c r="C161" s="277" t="s">
        <v>31</v>
      </c>
      <c r="D161" s="277" t="s">
        <v>31</v>
      </c>
      <c r="E161" s="114">
        <v>350</v>
      </c>
      <c r="F161" s="114" t="s">
        <v>68</v>
      </c>
      <c r="G161" s="276" t="s">
        <v>31</v>
      </c>
      <c r="H161" s="107" t="e">
        <f t="shared" si="36"/>
        <v>#VALUE!</v>
      </c>
      <c r="I161" s="276" t="s">
        <v>31</v>
      </c>
      <c r="J161" s="107" t="e">
        <f t="shared" si="37"/>
        <v>#VALUE!</v>
      </c>
      <c r="K161" s="276" t="s">
        <v>31</v>
      </c>
      <c r="L161" s="295"/>
      <c r="M161" s="276" t="s">
        <v>31</v>
      </c>
    </row>
    <row r="162" spans="1:13" s="101" customFormat="1" x14ac:dyDescent="0.2">
      <c r="A162" s="108" t="s">
        <v>493</v>
      </c>
      <c r="B162" s="115" t="s">
        <v>494</v>
      </c>
      <c r="C162" s="277" t="s">
        <v>31</v>
      </c>
      <c r="D162" s="277" t="s">
        <v>31</v>
      </c>
      <c r="E162" s="114">
        <v>180</v>
      </c>
      <c r="F162" s="114" t="s">
        <v>68</v>
      </c>
      <c r="G162" s="276" t="s">
        <v>31</v>
      </c>
      <c r="H162" s="107" t="e">
        <f t="shared" si="36"/>
        <v>#VALUE!</v>
      </c>
      <c r="I162" s="276" t="s">
        <v>31</v>
      </c>
      <c r="J162" s="107" t="e">
        <f t="shared" si="37"/>
        <v>#VALUE!</v>
      </c>
      <c r="K162" s="276" t="s">
        <v>31</v>
      </c>
      <c r="L162" s="295"/>
      <c r="M162" s="276" t="s">
        <v>31</v>
      </c>
    </row>
    <row r="163" spans="1:13" s="101" customFormat="1" x14ac:dyDescent="0.2">
      <c r="A163" s="108" t="s">
        <v>496</v>
      </c>
      <c r="B163" s="115" t="s">
        <v>495</v>
      </c>
      <c r="C163" s="277" t="s">
        <v>31</v>
      </c>
      <c r="D163" s="277" t="s">
        <v>31</v>
      </c>
      <c r="E163" s="114">
        <v>430</v>
      </c>
      <c r="F163" s="114" t="s">
        <v>68</v>
      </c>
      <c r="G163" s="276" t="s">
        <v>31</v>
      </c>
      <c r="H163" s="107" t="e">
        <f t="shared" si="36"/>
        <v>#VALUE!</v>
      </c>
      <c r="I163" s="276" t="s">
        <v>31</v>
      </c>
      <c r="J163" s="107" t="e">
        <f t="shared" si="37"/>
        <v>#VALUE!</v>
      </c>
      <c r="K163" s="276" t="s">
        <v>31</v>
      </c>
      <c r="L163" s="295"/>
      <c r="M163" s="276" t="s">
        <v>31</v>
      </c>
    </row>
    <row r="164" spans="1:13" s="101" customFormat="1" x14ac:dyDescent="0.25">
      <c r="A164" s="446" t="s">
        <v>121</v>
      </c>
      <c r="B164" s="447" t="s">
        <v>121</v>
      </c>
      <c r="C164" s="447" t="s">
        <v>31</v>
      </c>
      <c r="D164" s="447" t="s">
        <v>31</v>
      </c>
      <c r="E164" s="447"/>
      <c r="F164" s="447"/>
      <c r="G164" s="447" t="s">
        <v>31</v>
      </c>
      <c r="H164" s="447" t="e">
        <f t="shared" si="36"/>
        <v>#VALUE!</v>
      </c>
      <c r="I164" s="447" t="s">
        <v>31</v>
      </c>
      <c r="J164" s="447" t="e">
        <f t="shared" si="37"/>
        <v>#VALUE!</v>
      </c>
      <c r="K164" s="447" t="s">
        <v>31</v>
      </c>
      <c r="L164" s="447"/>
      <c r="M164" s="448" t="e">
        <f t="shared" ref="M164" si="59">SUM(K164*G164)</f>
        <v>#VALUE!</v>
      </c>
    </row>
    <row r="165" spans="1:13" s="101" customFormat="1" ht="45" x14ac:dyDescent="0.2">
      <c r="A165" s="108" t="s">
        <v>122</v>
      </c>
      <c r="B165" s="115" t="s">
        <v>497</v>
      </c>
      <c r="C165" s="272" t="s">
        <v>31</v>
      </c>
      <c r="D165" s="272" t="s">
        <v>31</v>
      </c>
      <c r="E165" s="251">
        <v>25</v>
      </c>
      <c r="F165" s="118" t="s">
        <v>68</v>
      </c>
      <c r="G165" s="273" t="s">
        <v>31</v>
      </c>
      <c r="H165" s="104" t="e">
        <f t="shared" si="36"/>
        <v>#VALUE!</v>
      </c>
      <c r="I165" s="273" t="s">
        <v>31</v>
      </c>
      <c r="J165" s="104" t="e">
        <f t="shared" si="37"/>
        <v>#VALUE!</v>
      </c>
      <c r="K165" s="273" t="s">
        <v>31</v>
      </c>
      <c r="L165" s="296"/>
      <c r="M165" s="273" t="s">
        <v>31</v>
      </c>
    </row>
    <row r="166" spans="1:13" s="101" customFormat="1" ht="33.75" x14ac:dyDescent="0.2">
      <c r="A166" s="108" t="s">
        <v>122</v>
      </c>
      <c r="B166" s="115" t="s">
        <v>500</v>
      </c>
      <c r="C166" s="272"/>
      <c r="D166" s="272"/>
      <c r="E166" s="251">
        <v>45</v>
      </c>
      <c r="F166" s="118" t="s">
        <v>68</v>
      </c>
      <c r="G166" s="273"/>
      <c r="H166" s="104"/>
      <c r="I166" s="273"/>
      <c r="J166" s="104"/>
      <c r="K166" s="273"/>
      <c r="L166" s="296"/>
      <c r="M166" s="273"/>
    </row>
    <row r="167" spans="1:13" s="101" customFormat="1" ht="22.5" x14ac:dyDescent="0.2">
      <c r="A167" s="108" t="s">
        <v>256</v>
      </c>
      <c r="B167" s="115" t="s">
        <v>257</v>
      </c>
      <c r="C167" s="272" t="s">
        <v>31</v>
      </c>
      <c r="D167" s="272" t="s">
        <v>31</v>
      </c>
      <c r="E167" s="350">
        <v>50</v>
      </c>
      <c r="F167" s="118" t="s">
        <v>5</v>
      </c>
      <c r="G167" s="273" t="s">
        <v>31</v>
      </c>
      <c r="H167" s="104" t="e">
        <f t="shared" si="36"/>
        <v>#VALUE!</v>
      </c>
      <c r="I167" s="273" t="s">
        <v>31</v>
      </c>
      <c r="J167" s="104" t="e">
        <f t="shared" si="37"/>
        <v>#VALUE!</v>
      </c>
      <c r="K167" s="273" t="s">
        <v>31</v>
      </c>
      <c r="L167" s="296"/>
      <c r="M167" s="273" t="s">
        <v>31</v>
      </c>
    </row>
    <row r="168" spans="1:13" s="101" customFormat="1" x14ac:dyDescent="0.2">
      <c r="A168" s="108" t="s">
        <v>498</v>
      </c>
      <c r="B168" s="115" t="s">
        <v>468</v>
      </c>
      <c r="C168" s="272" t="s">
        <v>31</v>
      </c>
      <c r="D168" s="272" t="s">
        <v>31</v>
      </c>
      <c r="E168" s="251">
        <v>50</v>
      </c>
      <c r="F168" s="118" t="s">
        <v>68</v>
      </c>
      <c r="G168" s="273" t="s">
        <v>31</v>
      </c>
      <c r="H168" s="104" t="e">
        <f t="shared" ref="H168" si="60">SUM(E168*G168)</f>
        <v>#VALUE!</v>
      </c>
      <c r="I168" s="273" t="s">
        <v>31</v>
      </c>
      <c r="J168" s="104" t="e">
        <f t="shared" ref="J168" si="61">SUM(G168*H168+H168/100*I168)</f>
        <v>#VALUE!</v>
      </c>
      <c r="K168" s="273" t="s">
        <v>31</v>
      </c>
      <c r="L168" s="296"/>
      <c r="M168" s="273" t="s">
        <v>31</v>
      </c>
    </row>
    <row r="169" spans="1:13" s="101" customFormat="1" x14ac:dyDescent="0.2">
      <c r="A169" s="108" t="s">
        <v>255</v>
      </c>
      <c r="B169" s="115" t="s">
        <v>499</v>
      </c>
      <c r="C169" s="272" t="s">
        <v>31</v>
      </c>
      <c r="D169" s="272" t="s">
        <v>31</v>
      </c>
      <c r="E169" s="251">
        <v>110</v>
      </c>
      <c r="F169" s="118" t="s">
        <v>68</v>
      </c>
      <c r="G169" s="273" t="s">
        <v>31</v>
      </c>
      <c r="H169" s="104" t="e">
        <f t="shared" si="36"/>
        <v>#VALUE!</v>
      </c>
      <c r="I169" s="273" t="s">
        <v>31</v>
      </c>
      <c r="J169" s="104" t="e">
        <f t="shared" si="37"/>
        <v>#VALUE!</v>
      </c>
      <c r="K169" s="273" t="s">
        <v>31</v>
      </c>
      <c r="L169" s="296"/>
      <c r="M169" s="273" t="s">
        <v>31</v>
      </c>
    </row>
    <row r="170" spans="1:13" s="101" customFormat="1" ht="33.75" x14ac:dyDescent="0.2">
      <c r="A170" s="108" t="s">
        <v>123</v>
      </c>
      <c r="B170" s="115" t="s">
        <v>501</v>
      </c>
      <c r="C170" s="272" t="s">
        <v>31</v>
      </c>
      <c r="D170" s="272" t="s">
        <v>31</v>
      </c>
      <c r="E170" s="251">
        <v>140</v>
      </c>
      <c r="F170" s="118" t="s">
        <v>68</v>
      </c>
      <c r="G170" s="273" t="s">
        <v>31</v>
      </c>
      <c r="H170" s="104" t="e">
        <f t="shared" ref="H170" si="62">SUM(E170*G170)</f>
        <v>#VALUE!</v>
      </c>
      <c r="I170" s="273" t="s">
        <v>31</v>
      </c>
      <c r="J170" s="104" t="e">
        <f t="shared" ref="J170" si="63">SUM(G170*H170+H170/100*I170)</f>
        <v>#VALUE!</v>
      </c>
      <c r="K170" s="273" t="s">
        <v>31</v>
      </c>
      <c r="L170" s="296"/>
      <c r="M170" s="273" t="s">
        <v>31</v>
      </c>
    </row>
    <row r="171" spans="1:13" s="101" customFormat="1" ht="33.75" x14ac:dyDescent="0.2">
      <c r="A171" s="108" t="s">
        <v>123</v>
      </c>
      <c r="B171" s="115" t="s">
        <v>502</v>
      </c>
      <c r="C171" s="272" t="s">
        <v>31</v>
      </c>
      <c r="D171" s="272" t="s">
        <v>31</v>
      </c>
      <c r="E171" s="251">
        <v>220</v>
      </c>
      <c r="F171" s="118" t="s">
        <v>68</v>
      </c>
      <c r="G171" s="273" t="s">
        <v>31</v>
      </c>
      <c r="H171" s="104" t="e">
        <f t="shared" ref="H171:H172" si="64">SUM(E171*G171)</f>
        <v>#VALUE!</v>
      </c>
      <c r="I171" s="273" t="s">
        <v>31</v>
      </c>
      <c r="J171" s="104" t="e">
        <f t="shared" ref="J171:J172" si="65">SUM(G171*H171+H171/100*I171)</f>
        <v>#VALUE!</v>
      </c>
      <c r="K171" s="273" t="s">
        <v>31</v>
      </c>
      <c r="L171" s="296"/>
      <c r="M171" s="273" t="s">
        <v>31</v>
      </c>
    </row>
    <row r="172" spans="1:13" s="101" customFormat="1" ht="33.75" x14ac:dyDescent="0.2">
      <c r="A172" s="108" t="s">
        <v>124</v>
      </c>
      <c r="B172" s="115" t="s">
        <v>125</v>
      </c>
      <c r="C172" s="272" t="s">
        <v>31</v>
      </c>
      <c r="D172" s="272" t="s">
        <v>31</v>
      </c>
      <c r="E172" s="251">
        <v>30</v>
      </c>
      <c r="F172" s="118" t="s">
        <v>68</v>
      </c>
      <c r="G172" s="273" t="s">
        <v>31</v>
      </c>
      <c r="H172" s="104" t="e">
        <f t="shared" si="64"/>
        <v>#VALUE!</v>
      </c>
      <c r="I172" s="273" t="s">
        <v>31</v>
      </c>
      <c r="J172" s="104" t="e">
        <f t="shared" si="65"/>
        <v>#VALUE!</v>
      </c>
      <c r="K172" s="273" t="s">
        <v>31</v>
      </c>
      <c r="L172" s="296"/>
      <c r="M172" s="273" t="s">
        <v>31</v>
      </c>
    </row>
    <row r="173" spans="1:13" s="101" customFormat="1" ht="33.75" x14ac:dyDescent="0.2">
      <c r="A173" s="108" t="s">
        <v>127</v>
      </c>
      <c r="B173" s="115" t="s">
        <v>503</v>
      </c>
      <c r="C173" s="272" t="s">
        <v>31</v>
      </c>
      <c r="D173" s="272" t="s">
        <v>31</v>
      </c>
      <c r="E173" s="251">
        <v>40</v>
      </c>
      <c r="F173" s="118" t="s">
        <v>68</v>
      </c>
      <c r="G173" s="273" t="s">
        <v>31</v>
      </c>
      <c r="H173" s="104" t="e">
        <f t="shared" ref="H173:H183" si="66">SUM(E173*G173)</f>
        <v>#VALUE!</v>
      </c>
      <c r="I173" s="273" t="s">
        <v>31</v>
      </c>
      <c r="J173" s="104" t="e">
        <f t="shared" ref="J173:J182" si="67">SUM(G173*H173+H173/100*I173)</f>
        <v>#VALUE!</v>
      </c>
      <c r="K173" s="273" t="s">
        <v>31</v>
      </c>
      <c r="L173" s="296"/>
      <c r="M173" s="273" t="s">
        <v>31</v>
      </c>
    </row>
    <row r="174" spans="1:13" s="101" customFormat="1" ht="33.75" x14ac:dyDescent="0.2">
      <c r="A174" s="108" t="s">
        <v>127</v>
      </c>
      <c r="B174" s="115" t="s">
        <v>778</v>
      </c>
      <c r="C174" s="272" t="s">
        <v>31</v>
      </c>
      <c r="D174" s="272" t="s">
        <v>31</v>
      </c>
      <c r="E174" s="251">
        <v>30</v>
      </c>
      <c r="F174" s="118" t="s">
        <v>68</v>
      </c>
      <c r="G174" s="273" t="s">
        <v>31</v>
      </c>
      <c r="H174" s="104" t="e">
        <f t="shared" ref="H174:H175" si="68">SUM(E174*G174)</f>
        <v>#VALUE!</v>
      </c>
      <c r="I174" s="273" t="s">
        <v>31</v>
      </c>
      <c r="J174" s="104" t="e">
        <f t="shared" ref="J174:J175" si="69">SUM(G174*H174+H174/100*I174)</f>
        <v>#VALUE!</v>
      </c>
      <c r="K174" s="273" t="s">
        <v>31</v>
      </c>
      <c r="L174" s="296"/>
      <c r="M174" s="273" t="s">
        <v>31</v>
      </c>
    </row>
    <row r="175" spans="1:13" s="101" customFormat="1" ht="33.75" x14ac:dyDescent="0.2">
      <c r="A175" s="108" t="s">
        <v>127</v>
      </c>
      <c r="B175" s="115" t="s">
        <v>779</v>
      </c>
      <c r="C175" s="272" t="s">
        <v>31</v>
      </c>
      <c r="D175" s="272" t="s">
        <v>31</v>
      </c>
      <c r="E175" s="251">
        <v>120</v>
      </c>
      <c r="F175" s="358" t="s">
        <v>68</v>
      </c>
      <c r="G175" s="273" t="s">
        <v>31</v>
      </c>
      <c r="H175" s="104" t="e">
        <f t="shared" si="68"/>
        <v>#VALUE!</v>
      </c>
      <c r="I175" s="273" t="s">
        <v>31</v>
      </c>
      <c r="J175" s="104" t="e">
        <f t="shared" si="69"/>
        <v>#VALUE!</v>
      </c>
      <c r="K175" s="273" t="s">
        <v>31</v>
      </c>
      <c r="L175" s="296"/>
      <c r="M175" s="273" t="s">
        <v>31</v>
      </c>
    </row>
    <row r="176" spans="1:13" s="101" customFormat="1" ht="44.25" customHeight="1" x14ac:dyDescent="0.25">
      <c r="A176" s="109" t="s">
        <v>126</v>
      </c>
      <c r="B176" s="105" t="s">
        <v>504</v>
      </c>
      <c r="C176" s="272" t="s">
        <v>31</v>
      </c>
      <c r="D176" s="272" t="s">
        <v>31</v>
      </c>
      <c r="E176" s="120">
        <v>200</v>
      </c>
      <c r="F176" s="254" t="s">
        <v>68</v>
      </c>
      <c r="G176" s="273" t="s">
        <v>31</v>
      </c>
      <c r="H176" s="104" t="e">
        <f t="shared" si="66"/>
        <v>#VALUE!</v>
      </c>
      <c r="I176" s="273" t="s">
        <v>31</v>
      </c>
      <c r="J176" s="104" t="e">
        <f t="shared" si="67"/>
        <v>#VALUE!</v>
      </c>
      <c r="K176" s="273" t="s">
        <v>31</v>
      </c>
      <c r="L176" s="296"/>
      <c r="M176" s="273" t="s">
        <v>31</v>
      </c>
    </row>
    <row r="177" spans="1:13" s="101" customFormat="1" ht="44.25" customHeight="1" x14ac:dyDescent="0.25">
      <c r="A177" s="109" t="s">
        <v>505</v>
      </c>
      <c r="B177" s="105" t="s">
        <v>506</v>
      </c>
      <c r="C177" s="272" t="s">
        <v>31</v>
      </c>
      <c r="D177" s="272" t="s">
        <v>31</v>
      </c>
      <c r="E177" s="120">
        <v>100</v>
      </c>
      <c r="F177" s="269" t="s">
        <v>68</v>
      </c>
      <c r="G177" s="273" t="s">
        <v>31</v>
      </c>
      <c r="H177" s="104" t="e">
        <f t="shared" si="66"/>
        <v>#VALUE!</v>
      </c>
      <c r="I177" s="273" t="s">
        <v>31</v>
      </c>
      <c r="J177" s="104" t="e">
        <f t="shared" si="67"/>
        <v>#VALUE!</v>
      </c>
      <c r="K177" s="273" t="s">
        <v>31</v>
      </c>
      <c r="L177" s="296"/>
      <c r="M177" s="273" t="s">
        <v>31</v>
      </c>
    </row>
    <row r="178" spans="1:13" s="101" customFormat="1" ht="44.25" customHeight="1" x14ac:dyDescent="0.25">
      <c r="A178" s="109" t="s">
        <v>507</v>
      </c>
      <c r="B178" s="105" t="s">
        <v>508</v>
      </c>
      <c r="C178" s="272" t="s">
        <v>31</v>
      </c>
      <c r="D178" s="272" t="s">
        <v>31</v>
      </c>
      <c r="E178" s="359">
        <v>20</v>
      </c>
      <c r="F178" s="269" t="s">
        <v>68</v>
      </c>
      <c r="G178" s="273" t="s">
        <v>31</v>
      </c>
      <c r="H178" s="104" t="e">
        <f t="shared" si="66"/>
        <v>#VALUE!</v>
      </c>
      <c r="I178" s="273" t="s">
        <v>31</v>
      </c>
      <c r="J178" s="104" t="e">
        <f t="shared" si="67"/>
        <v>#VALUE!</v>
      </c>
      <c r="K178" s="273" t="s">
        <v>31</v>
      </c>
      <c r="L178" s="296"/>
      <c r="M178" s="273" t="s">
        <v>31</v>
      </c>
    </row>
    <row r="179" spans="1:13" s="101" customFormat="1" ht="44.25" customHeight="1" x14ac:dyDescent="0.25">
      <c r="A179" s="109" t="s">
        <v>507</v>
      </c>
      <c r="B179" s="105" t="s">
        <v>509</v>
      </c>
      <c r="C179" s="272" t="s">
        <v>31</v>
      </c>
      <c r="D179" s="272" t="s">
        <v>31</v>
      </c>
      <c r="E179" s="120">
        <v>80</v>
      </c>
      <c r="F179" s="269" t="s">
        <v>68</v>
      </c>
      <c r="G179" s="273" t="s">
        <v>31</v>
      </c>
      <c r="H179" s="104" t="e">
        <f t="shared" si="66"/>
        <v>#VALUE!</v>
      </c>
      <c r="I179" s="273" t="s">
        <v>31</v>
      </c>
      <c r="J179" s="104" t="e">
        <f t="shared" si="67"/>
        <v>#VALUE!</v>
      </c>
      <c r="K179" s="273" t="s">
        <v>31</v>
      </c>
      <c r="L179" s="296"/>
      <c r="M179" s="273" t="s">
        <v>31</v>
      </c>
    </row>
    <row r="180" spans="1:13" s="101" customFormat="1" ht="44.25" customHeight="1" x14ac:dyDescent="0.25">
      <c r="A180" s="109" t="s">
        <v>510</v>
      </c>
      <c r="B180" s="105" t="s">
        <v>511</v>
      </c>
      <c r="C180" s="272" t="s">
        <v>31</v>
      </c>
      <c r="D180" s="272" t="s">
        <v>31</v>
      </c>
      <c r="E180" s="120">
        <v>200</v>
      </c>
      <c r="F180" s="269" t="s">
        <v>68</v>
      </c>
      <c r="G180" s="273" t="s">
        <v>31</v>
      </c>
      <c r="H180" s="104" t="e">
        <f t="shared" si="66"/>
        <v>#VALUE!</v>
      </c>
      <c r="I180" s="273" t="s">
        <v>31</v>
      </c>
      <c r="J180" s="104" t="e">
        <f t="shared" si="67"/>
        <v>#VALUE!</v>
      </c>
      <c r="K180" s="273" t="s">
        <v>31</v>
      </c>
      <c r="L180" s="296"/>
      <c r="M180" s="273" t="s">
        <v>31</v>
      </c>
    </row>
    <row r="181" spans="1:13" s="101" customFormat="1" ht="44.25" customHeight="1" x14ac:dyDescent="0.25">
      <c r="A181" s="109" t="s">
        <v>510</v>
      </c>
      <c r="B181" s="105" t="s">
        <v>512</v>
      </c>
      <c r="C181" s="272" t="s">
        <v>31</v>
      </c>
      <c r="D181" s="272" t="s">
        <v>31</v>
      </c>
      <c r="E181" s="120">
        <v>100</v>
      </c>
      <c r="F181" s="269" t="s">
        <v>68</v>
      </c>
      <c r="G181" s="273" t="s">
        <v>31</v>
      </c>
      <c r="H181" s="104" t="e">
        <f t="shared" si="66"/>
        <v>#VALUE!</v>
      </c>
      <c r="I181" s="273" t="s">
        <v>31</v>
      </c>
      <c r="J181" s="104" t="e">
        <f t="shared" si="67"/>
        <v>#VALUE!</v>
      </c>
      <c r="K181" s="273" t="s">
        <v>31</v>
      </c>
      <c r="L181" s="296"/>
      <c r="M181" s="273" t="s">
        <v>31</v>
      </c>
    </row>
    <row r="182" spans="1:13" s="101" customFormat="1" ht="44.25" customHeight="1" x14ac:dyDescent="0.25">
      <c r="A182" s="109" t="s">
        <v>513</v>
      </c>
      <c r="B182" s="105" t="s">
        <v>514</v>
      </c>
      <c r="C182" s="272" t="s">
        <v>31</v>
      </c>
      <c r="D182" s="272" t="s">
        <v>31</v>
      </c>
      <c r="E182" s="120">
        <v>35</v>
      </c>
      <c r="F182" s="269" t="s">
        <v>68</v>
      </c>
      <c r="G182" s="273" t="s">
        <v>31</v>
      </c>
      <c r="H182" s="104" t="e">
        <f t="shared" si="66"/>
        <v>#VALUE!</v>
      </c>
      <c r="I182" s="273" t="s">
        <v>31</v>
      </c>
      <c r="J182" s="104" t="e">
        <f t="shared" si="67"/>
        <v>#VALUE!</v>
      </c>
      <c r="K182" s="273" t="s">
        <v>31</v>
      </c>
      <c r="L182" s="296"/>
      <c r="M182" s="273" t="s">
        <v>31</v>
      </c>
    </row>
    <row r="183" spans="1:13" x14ac:dyDescent="0.25">
      <c r="A183" s="446" t="s">
        <v>360</v>
      </c>
      <c r="B183" s="447" t="s">
        <v>121</v>
      </c>
      <c r="C183" s="447" t="s">
        <v>31</v>
      </c>
      <c r="D183" s="447" t="s">
        <v>31</v>
      </c>
      <c r="E183" s="447"/>
      <c r="F183" s="447"/>
      <c r="G183" s="447" t="s">
        <v>31</v>
      </c>
      <c r="H183" s="447" t="e">
        <f t="shared" si="66"/>
        <v>#VALUE!</v>
      </c>
      <c r="I183" s="447" t="s">
        <v>31</v>
      </c>
      <c r="J183" s="447" t="e">
        <f t="shared" ref="J183" si="70">SUM(G183*H183+H183/100*I183)</f>
        <v>#VALUE!</v>
      </c>
      <c r="K183" s="447" t="s">
        <v>31</v>
      </c>
      <c r="L183" s="447"/>
      <c r="M183" s="448" t="e">
        <f t="shared" ref="M183" si="71">SUM(K183*G183)</f>
        <v>#VALUE!</v>
      </c>
    </row>
    <row r="184" spans="1:13" ht="22.5" x14ac:dyDescent="0.25">
      <c r="A184" s="109" t="s">
        <v>516</v>
      </c>
      <c r="B184" s="105" t="s">
        <v>515</v>
      </c>
      <c r="C184" s="272" t="s">
        <v>31</v>
      </c>
      <c r="D184" s="272" t="s">
        <v>31</v>
      </c>
      <c r="E184" s="120">
        <v>2300</v>
      </c>
      <c r="F184" s="254" t="s">
        <v>68</v>
      </c>
      <c r="G184" s="273" t="s">
        <v>31</v>
      </c>
      <c r="H184" s="104" t="e">
        <f t="shared" ref="H184:H186" si="72">SUM(E184*G184)</f>
        <v>#VALUE!</v>
      </c>
      <c r="I184" s="273" t="s">
        <v>31</v>
      </c>
      <c r="J184" s="104" t="e">
        <f t="shared" ref="J184:J186" si="73">SUM(G184*H184+H184/100*I184)</f>
        <v>#VALUE!</v>
      </c>
      <c r="K184" s="273" t="s">
        <v>31</v>
      </c>
      <c r="L184" s="296"/>
      <c r="M184" s="294" t="e">
        <f t="shared" ref="M184:M186" si="74">SUM(K184*G184)</f>
        <v>#VALUE!</v>
      </c>
    </row>
    <row r="185" spans="1:13" s="101" customFormat="1" ht="22.5" x14ac:dyDescent="0.25">
      <c r="A185" s="109" t="s">
        <v>516</v>
      </c>
      <c r="B185" s="105" t="s">
        <v>780</v>
      </c>
      <c r="C185" s="272" t="s">
        <v>31</v>
      </c>
      <c r="D185" s="272" t="s">
        <v>31</v>
      </c>
      <c r="E185" s="359">
        <v>750</v>
      </c>
      <c r="F185" s="254" t="s">
        <v>68</v>
      </c>
      <c r="G185" s="273"/>
      <c r="H185" s="104"/>
      <c r="I185" s="273"/>
      <c r="J185" s="104"/>
      <c r="K185" s="273"/>
      <c r="L185" s="296"/>
      <c r="M185" s="294"/>
    </row>
    <row r="186" spans="1:13" x14ac:dyDescent="0.25">
      <c r="A186" s="109" t="s">
        <v>517</v>
      </c>
      <c r="B186" s="105" t="s">
        <v>518</v>
      </c>
      <c r="C186" s="272" t="s">
        <v>31</v>
      </c>
      <c r="D186" s="272" t="s">
        <v>31</v>
      </c>
      <c r="E186" s="120">
        <v>600</v>
      </c>
      <c r="F186" s="254" t="s">
        <v>68</v>
      </c>
      <c r="G186" s="273" t="s">
        <v>31</v>
      </c>
      <c r="H186" s="104" t="e">
        <f t="shared" si="72"/>
        <v>#VALUE!</v>
      </c>
      <c r="I186" s="273" t="s">
        <v>31</v>
      </c>
      <c r="J186" s="104" t="e">
        <f t="shared" si="73"/>
        <v>#VALUE!</v>
      </c>
      <c r="K186" s="273" t="s">
        <v>31</v>
      </c>
      <c r="L186" s="296"/>
      <c r="M186" s="294" t="e">
        <f t="shared" si="74"/>
        <v>#VALUE!</v>
      </c>
    </row>
    <row r="187" spans="1:13" x14ac:dyDescent="0.25">
      <c r="A187" s="109" t="s">
        <v>517</v>
      </c>
      <c r="B187" s="105" t="s">
        <v>519</v>
      </c>
      <c r="C187" s="272" t="s">
        <v>31</v>
      </c>
      <c r="D187" s="272" t="s">
        <v>31</v>
      </c>
      <c r="E187" s="120">
        <v>70</v>
      </c>
      <c r="F187" s="254" t="s">
        <v>68</v>
      </c>
      <c r="G187" s="273" t="s">
        <v>31</v>
      </c>
      <c r="H187" s="104" t="e">
        <f t="shared" ref="H187:H188" si="75">SUM(E187*G187)</f>
        <v>#VALUE!</v>
      </c>
      <c r="I187" s="273" t="s">
        <v>31</v>
      </c>
      <c r="J187" s="104" t="e">
        <f t="shared" ref="J187:J188" si="76">SUM(G187*H187+H187/100*I187)</f>
        <v>#VALUE!</v>
      </c>
      <c r="K187" s="273" t="s">
        <v>31</v>
      </c>
      <c r="L187" s="296"/>
      <c r="M187" s="294" t="e">
        <f t="shared" ref="M187:M188" si="77">SUM(K187*G187)</f>
        <v>#VALUE!</v>
      </c>
    </row>
    <row r="188" spans="1:13" x14ac:dyDescent="0.25">
      <c r="A188" s="109" t="s">
        <v>520</v>
      </c>
      <c r="B188" s="105" t="s">
        <v>521</v>
      </c>
      <c r="C188" s="272" t="s">
        <v>31</v>
      </c>
      <c r="D188" s="272" t="s">
        <v>31</v>
      </c>
      <c r="E188" s="120">
        <v>600</v>
      </c>
      <c r="F188" s="254" t="s">
        <v>68</v>
      </c>
      <c r="G188" s="273" t="s">
        <v>31</v>
      </c>
      <c r="H188" s="104" t="e">
        <f t="shared" si="75"/>
        <v>#VALUE!</v>
      </c>
      <c r="I188" s="273" t="s">
        <v>31</v>
      </c>
      <c r="J188" s="104" t="e">
        <f t="shared" si="76"/>
        <v>#VALUE!</v>
      </c>
      <c r="K188" s="273" t="s">
        <v>31</v>
      </c>
      <c r="L188" s="296"/>
      <c r="M188" s="294" t="e">
        <f t="shared" si="77"/>
        <v>#VALUE!</v>
      </c>
    </row>
    <row r="189" spans="1:13" ht="31.5" x14ac:dyDescent="0.25">
      <c r="G189" s="320" t="s">
        <v>651</v>
      </c>
      <c r="H189" s="321"/>
      <c r="I189" s="322" t="s">
        <v>652</v>
      </c>
      <c r="J189" s="321"/>
    </row>
    <row r="191" spans="1:13" ht="18.75" x14ac:dyDescent="0.25">
      <c r="A191" s="243" t="s">
        <v>813</v>
      </c>
    </row>
    <row r="192" spans="1:13" x14ac:dyDescent="0.25">
      <c r="A192" s="397" t="s">
        <v>56</v>
      </c>
      <c r="B192" s="398"/>
      <c r="C192" s="398"/>
      <c r="D192" s="398"/>
      <c r="E192" s="398"/>
      <c r="F192" s="398"/>
      <c r="G192" s="398"/>
      <c r="H192" s="398"/>
      <c r="I192" s="398"/>
    </row>
    <row r="193" spans="1:9" x14ac:dyDescent="0.2">
      <c r="A193" s="399" t="s">
        <v>57</v>
      </c>
      <c r="B193" s="400"/>
      <c r="C193" s="400"/>
      <c r="D193" s="400"/>
      <c r="E193" s="400"/>
      <c r="F193" s="400"/>
      <c r="G193" s="400"/>
      <c r="H193" s="400"/>
      <c r="I193" s="400"/>
    </row>
    <row r="194" spans="1:9" x14ac:dyDescent="0.2">
      <c r="A194" s="399" t="s">
        <v>58</v>
      </c>
      <c r="B194" s="400"/>
      <c r="C194" s="400"/>
      <c r="D194" s="400"/>
      <c r="E194" s="400"/>
      <c r="F194" s="400"/>
      <c r="G194" s="400"/>
      <c r="H194" s="400"/>
      <c r="I194" s="400"/>
    </row>
    <row r="195" spans="1:9" x14ac:dyDescent="0.2">
      <c r="A195" s="401" t="s">
        <v>59</v>
      </c>
      <c r="B195" s="402"/>
      <c r="C195" s="402"/>
      <c r="D195" s="402"/>
      <c r="E195" s="402"/>
      <c r="F195" s="402"/>
      <c r="G195" s="402"/>
      <c r="H195" s="402"/>
      <c r="I195" s="402"/>
    </row>
    <row r="196" spans="1:9" x14ac:dyDescent="0.2">
      <c r="A196" s="363"/>
      <c r="B196" s="364"/>
      <c r="C196" s="364"/>
      <c r="D196" s="364"/>
      <c r="E196" s="364"/>
      <c r="F196" s="364"/>
      <c r="G196" s="364"/>
      <c r="H196" s="364"/>
      <c r="I196" s="364"/>
    </row>
    <row r="197" spans="1:9" x14ac:dyDescent="0.2">
      <c r="A197" s="401" t="s">
        <v>60</v>
      </c>
      <c r="B197" s="402"/>
      <c r="C197" s="402"/>
      <c r="D197" s="402"/>
      <c r="E197" s="402"/>
      <c r="F197" s="402"/>
      <c r="G197" s="402"/>
      <c r="H197" s="402"/>
      <c r="I197" s="402"/>
    </row>
    <row r="198" spans="1:9" x14ac:dyDescent="0.2">
      <c r="A198" s="175"/>
      <c r="B198" s="127"/>
      <c r="C198" s="176"/>
      <c r="D198" s="176"/>
      <c r="E198" s="176"/>
      <c r="F198" s="176"/>
      <c r="G198" s="177"/>
      <c r="H198" s="177"/>
      <c r="I198" s="178"/>
    </row>
    <row r="199" spans="1:9" x14ac:dyDescent="0.2">
      <c r="A199" s="175"/>
      <c r="B199" s="127"/>
      <c r="C199" s="176"/>
      <c r="D199" s="176"/>
      <c r="E199" s="176"/>
      <c r="F199" s="176"/>
      <c r="G199" s="177"/>
      <c r="H199" s="177"/>
      <c r="I199" s="178"/>
    </row>
    <row r="200" spans="1:9" x14ac:dyDescent="0.2">
      <c r="A200" s="179"/>
      <c r="B200" s="128"/>
      <c r="C200" s="128"/>
      <c r="D200" s="128"/>
      <c r="E200" s="128"/>
      <c r="F200" s="128"/>
      <c r="G200" s="128"/>
      <c r="H200" s="128"/>
      <c r="I200" s="128"/>
    </row>
    <row r="201" spans="1:9" x14ac:dyDescent="0.2">
      <c r="A201" s="180"/>
      <c r="B201" s="129" t="s">
        <v>61</v>
      </c>
      <c r="C201" s="181"/>
      <c r="D201" s="181"/>
      <c r="E201" s="182"/>
      <c r="F201" s="182"/>
      <c r="G201" s="128"/>
      <c r="H201" s="128"/>
      <c r="I201" s="128"/>
    </row>
    <row r="202" spans="1:9" x14ac:dyDescent="0.2">
      <c r="A202" s="180"/>
      <c r="B202" s="362" t="s">
        <v>62</v>
      </c>
      <c r="C202" s="181"/>
      <c r="D202" s="181"/>
      <c r="E202" s="379" t="s">
        <v>177</v>
      </c>
      <c r="F202" s="379"/>
      <c r="G202" s="128"/>
      <c r="H202" s="128"/>
      <c r="I202" s="128"/>
    </row>
  </sheetData>
  <sortState xmlns:xlrd2="http://schemas.microsoft.com/office/spreadsheetml/2017/richdata2" ref="A115:M134">
    <sortCondition ref="A115"/>
  </sortState>
  <mergeCells count="42">
    <mergeCell ref="E202:F202"/>
    <mergeCell ref="A192:I192"/>
    <mergeCell ref="A193:I193"/>
    <mergeCell ref="A194:I194"/>
    <mergeCell ref="A195:I195"/>
    <mergeCell ref="A197:I197"/>
    <mergeCell ref="A183:M183"/>
    <mergeCell ref="A1:J3"/>
    <mergeCell ref="K1:M1"/>
    <mergeCell ref="K2:M2"/>
    <mergeCell ref="K3:M3"/>
    <mergeCell ref="A6:B6"/>
    <mergeCell ref="K6:M6"/>
    <mergeCell ref="A7:B7"/>
    <mergeCell ref="L7:M7"/>
    <mergeCell ref="A8:B8"/>
    <mergeCell ref="L8:M8"/>
    <mergeCell ref="A9:B9"/>
    <mergeCell ref="L9:M9"/>
    <mergeCell ref="A164:M164"/>
    <mergeCell ref="A10:B10"/>
    <mergeCell ref="L10:M10"/>
    <mergeCell ref="A11:B11"/>
    <mergeCell ref="L11:M11"/>
    <mergeCell ref="A14:M14"/>
    <mergeCell ref="A30:M30"/>
    <mergeCell ref="A12:M12"/>
    <mergeCell ref="K13:L13"/>
    <mergeCell ref="A53:M53"/>
    <mergeCell ref="A47:M47"/>
    <mergeCell ref="A158:M158"/>
    <mergeCell ref="A74:M74"/>
    <mergeCell ref="A127:M127"/>
    <mergeCell ref="A150:M150"/>
    <mergeCell ref="A93:M93"/>
    <mergeCell ref="A118:M118"/>
    <mergeCell ref="A124:M124"/>
    <mergeCell ref="A134:M134"/>
    <mergeCell ref="A58:M58"/>
    <mergeCell ref="A65:M65"/>
    <mergeCell ref="A147:M147"/>
    <mergeCell ref="A155:M155"/>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J31"/>
  <sheetViews>
    <sheetView tabSelected="1" topLeftCell="A4" workbookViewId="0">
      <selection activeCell="B18" sqref="B18"/>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81" t="s">
        <v>54</v>
      </c>
      <c r="B1" s="381"/>
      <c r="C1" s="381"/>
      <c r="D1" s="381"/>
      <c r="E1" s="381"/>
      <c r="F1" s="381"/>
      <c r="G1" s="381"/>
      <c r="H1" s="381"/>
      <c r="I1" s="381"/>
      <c r="J1" s="381"/>
    </row>
    <row r="2" spans="1:10" x14ac:dyDescent="0.25">
      <c r="A2" s="381"/>
      <c r="B2" s="381"/>
      <c r="C2" s="381"/>
      <c r="D2" s="381"/>
      <c r="E2" s="381"/>
      <c r="F2" s="381"/>
      <c r="G2" s="381"/>
      <c r="H2" s="381"/>
      <c r="I2" s="381"/>
      <c r="J2" s="381"/>
    </row>
    <row r="3" spans="1:10" x14ac:dyDescent="0.25">
      <c r="A3" s="381"/>
      <c r="B3" s="381"/>
      <c r="C3" s="381"/>
      <c r="D3" s="381"/>
      <c r="E3" s="381"/>
      <c r="F3" s="381"/>
      <c r="G3" s="381"/>
      <c r="H3" s="381"/>
      <c r="I3" s="381"/>
      <c r="J3" s="381"/>
    </row>
    <row r="4" spans="1:10" x14ac:dyDescent="0.25">
      <c r="A4" s="43" t="s">
        <v>55</v>
      </c>
      <c r="B4" s="43"/>
      <c r="C4" s="43"/>
      <c r="D4" s="43"/>
      <c r="E4" s="43"/>
      <c r="F4" s="43"/>
      <c r="G4" s="43"/>
      <c r="H4" s="43"/>
      <c r="I4" s="43"/>
      <c r="J4" s="43"/>
    </row>
    <row r="5" spans="1:10" x14ac:dyDescent="0.25">
      <c r="A5" s="43"/>
      <c r="B5" s="43"/>
      <c r="C5" s="43"/>
      <c r="D5" s="43"/>
      <c r="E5" s="43"/>
      <c r="F5" s="43"/>
      <c r="G5" s="43"/>
      <c r="H5" s="43"/>
      <c r="I5" s="43"/>
      <c r="J5" s="43"/>
    </row>
    <row r="6" spans="1:10" x14ac:dyDescent="0.2">
      <c r="A6" s="454" t="s">
        <v>393</v>
      </c>
      <c r="B6" s="454"/>
      <c r="C6" s="44"/>
      <c r="D6" s="44"/>
      <c r="E6" s="44"/>
      <c r="F6" s="44"/>
      <c r="G6" s="44"/>
      <c r="H6" s="45"/>
      <c r="I6" s="44"/>
      <c r="J6" s="45"/>
    </row>
    <row r="7" spans="1:10" x14ac:dyDescent="0.2">
      <c r="A7" s="454" t="s">
        <v>394</v>
      </c>
      <c r="B7" s="454"/>
      <c r="C7" s="44"/>
      <c r="D7" s="44"/>
      <c r="E7" s="44"/>
      <c r="F7" s="44"/>
      <c r="G7" s="44"/>
      <c r="H7" s="45"/>
      <c r="I7" s="44"/>
      <c r="J7" s="45"/>
    </row>
    <row r="8" spans="1:10" x14ac:dyDescent="0.2">
      <c r="A8" s="454" t="s">
        <v>365</v>
      </c>
      <c r="B8" s="454"/>
      <c r="C8" s="44"/>
      <c r="D8" s="44"/>
      <c r="E8" s="44"/>
      <c r="F8" s="44"/>
      <c r="G8" s="44"/>
      <c r="H8" s="45"/>
      <c r="I8" s="44"/>
      <c r="J8" s="45"/>
    </row>
    <row r="9" spans="1:10" x14ac:dyDescent="0.2">
      <c r="A9" s="454" t="s">
        <v>290</v>
      </c>
      <c r="B9" s="454"/>
      <c r="C9" s="44"/>
      <c r="D9" s="44"/>
      <c r="E9" s="44"/>
      <c r="F9" s="44"/>
      <c r="G9" s="44"/>
      <c r="H9" s="45"/>
      <c r="I9" s="44"/>
      <c r="J9" s="45"/>
    </row>
    <row r="10" spans="1:10" x14ac:dyDescent="0.2">
      <c r="A10" s="454" t="s">
        <v>366</v>
      </c>
      <c r="B10" s="454"/>
      <c r="C10" s="44"/>
      <c r="D10" s="44"/>
      <c r="E10" s="44"/>
      <c r="F10" s="44"/>
      <c r="G10" s="44"/>
      <c r="H10" s="45"/>
      <c r="I10" s="44"/>
      <c r="J10" s="45"/>
    </row>
    <row r="11" spans="1:10" x14ac:dyDescent="0.2">
      <c r="A11" s="454" t="s">
        <v>367</v>
      </c>
      <c r="B11" s="454"/>
      <c r="C11" s="44"/>
      <c r="D11" s="44"/>
      <c r="E11" s="44"/>
      <c r="F11" s="44"/>
      <c r="G11" s="44"/>
      <c r="H11" s="45"/>
      <c r="I11" s="44"/>
      <c r="J11" s="45"/>
    </row>
    <row r="12" spans="1:10" ht="30" customHeight="1" thickBot="1" x14ac:dyDescent="0.3">
      <c r="A12" s="385" t="s">
        <v>392</v>
      </c>
      <c r="B12" s="386"/>
      <c r="C12" s="386"/>
      <c r="D12" s="386"/>
      <c r="E12" s="386"/>
      <c r="F12" s="386"/>
      <c r="G12" s="386"/>
      <c r="H12" s="386"/>
      <c r="I12" s="386"/>
      <c r="J12" s="386"/>
    </row>
    <row r="13" spans="1:10" ht="90" customHeight="1" thickBot="1" x14ac:dyDescent="0.3">
      <c r="A13" s="138" t="s">
        <v>12</v>
      </c>
      <c r="B13" s="138" t="s">
        <v>139</v>
      </c>
      <c r="C13" s="138" t="s">
        <v>14</v>
      </c>
      <c r="D13" s="138" t="s">
        <v>13</v>
      </c>
      <c r="E13" s="138" t="s">
        <v>216</v>
      </c>
      <c r="F13" s="138" t="s">
        <v>4</v>
      </c>
      <c r="G13" s="139" t="s">
        <v>356</v>
      </c>
      <c r="H13" s="139" t="s">
        <v>357</v>
      </c>
      <c r="I13" s="140" t="s">
        <v>358</v>
      </c>
      <c r="J13" s="141" t="s">
        <v>359</v>
      </c>
    </row>
    <row r="14" spans="1:10" ht="19.5" thickBot="1" x14ac:dyDescent="0.3">
      <c r="A14" s="100" t="s">
        <v>131</v>
      </c>
      <c r="B14" s="98"/>
      <c r="C14" s="98"/>
      <c r="D14" s="98"/>
      <c r="E14" s="99"/>
      <c r="F14" s="98"/>
      <c r="G14" s="98"/>
      <c r="H14" s="98"/>
      <c r="I14" s="98"/>
      <c r="J14" s="98"/>
    </row>
    <row r="15" spans="1:10" s="101" customFormat="1" ht="54.75" customHeight="1" x14ac:dyDescent="0.25">
      <c r="A15" s="97" t="s">
        <v>159</v>
      </c>
      <c r="B15" s="122" t="s">
        <v>218</v>
      </c>
      <c r="C15" s="102" t="s">
        <v>31</v>
      </c>
      <c r="D15" s="102" t="s">
        <v>31</v>
      </c>
      <c r="E15" s="120">
        <v>24850</v>
      </c>
      <c r="F15" s="106" t="s">
        <v>68</v>
      </c>
      <c r="G15" s="102" t="s">
        <v>31</v>
      </c>
      <c r="H15" s="106" t="e">
        <f>E15*G15</f>
        <v>#VALUE!</v>
      </c>
      <c r="I15" s="102" t="s">
        <v>31</v>
      </c>
      <c r="J15" s="103" t="e">
        <f>G15*E15+E15/100*I15</f>
        <v>#VALUE!</v>
      </c>
    </row>
    <row r="16" spans="1:10" ht="31.5" x14ac:dyDescent="0.25">
      <c r="A16" s="36"/>
      <c r="B16" s="31"/>
      <c r="C16" s="31"/>
      <c r="D16" s="31"/>
      <c r="E16" s="161"/>
      <c r="F16" s="161"/>
      <c r="G16" s="323" t="s">
        <v>651</v>
      </c>
      <c r="H16" s="324"/>
      <c r="I16" s="325" t="s">
        <v>653</v>
      </c>
      <c r="J16" s="326"/>
    </row>
    <row r="17" spans="1:10" ht="18.75" x14ac:dyDescent="0.25">
      <c r="A17" s="76" t="s">
        <v>47</v>
      </c>
      <c r="B17" s="76" t="s">
        <v>814</v>
      </c>
      <c r="C17" s="75"/>
      <c r="E17" s="161"/>
      <c r="F17" s="161"/>
      <c r="G17" s="161"/>
      <c r="H17" s="202"/>
    </row>
    <row r="18" spans="1:10" ht="18.75" x14ac:dyDescent="0.25">
      <c r="A18" s="76" t="s">
        <v>48</v>
      </c>
      <c r="B18" s="94" t="s">
        <v>49</v>
      </c>
      <c r="C18" s="75"/>
      <c r="D18" s="244"/>
      <c r="E18" s="203"/>
      <c r="F18" s="203"/>
      <c r="G18" s="203"/>
      <c r="H18" s="204"/>
    </row>
    <row r="19" spans="1:10" ht="27" customHeight="1" x14ac:dyDescent="0.25">
      <c r="A19" s="457" t="s">
        <v>64</v>
      </c>
      <c r="B19" s="458"/>
      <c r="C19" s="458"/>
      <c r="D19" s="458"/>
      <c r="E19" s="458"/>
      <c r="F19" s="458"/>
      <c r="G19" s="458"/>
      <c r="H19" s="458"/>
      <c r="I19" s="458"/>
      <c r="J19" s="49"/>
    </row>
    <row r="20" spans="1:10" x14ac:dyDescent="0.25">
      <c r="A20" s="50"/>
      <c r="B20" s="51"/>
      <c r="C20" s="52"/>
      <c r="D20" s="52"/>
      <c r="E20" s="52"/>
      <c r="F20" s="52"/>
      <c r="G20" s="53"/>
      <c r="H20" s="53"/>
      <c r="I20" s="54"/>
      <c r="J20" s="49"/>
    </row>
    <row r="21" spans="1:10" ht="42.75" customHeight="1" x14ac:dyDescent="0.25">
      <c r="A21" s="410" t="s">
        <v>56</v>
      </c>
      <c r="B21" s="459"/>
      <c r="C21" s="459"/>
      <c r="D21" s="459"/>
      <c r="E21" s="459"/>
      <c r="F21" s="459"/>
      <c r="G21" s="459"/>
      <c r="H21" s="459"/>
      <c r="I21" s="459"/>
      <c r="J21" s="49"/>
    </row>
    <row r="22" spans="1:10" ht="39" customHeight="1" x14ac:dyDescent="0.25">
      <c r="A22" s="411" t="s">
        <v>57</v>
      </c>
      <c r="B22" s="460"/>
      <c r="C22" s="460"/>
      <c r="D22" s="460"/>
      <c r="E22" s="460"/>
      <c r="F22" s="460"/>
      <c r="G22" s="460"/>
      <c r="H22" s="460"/>
      <c r="I22" s="460"/>
      <c r="J22" s="49"/>
    </row>
    <row r="23" spans="1:10" x14ac:dyDescent="0.25">
      <c r="A23" s="411" t="s">
        <v>58</v>
      </c>
      <c r="B23" s="460"/>
      <c r="C23" s="460"/>
      <c r="D23" s="460"/>
      <c r="E23" s="460"/>
      <c r="F23" s="460"/>
      <c r="G23" s="460"/>
      <c r="H23" s="460"/>
      <c r="I23" s="460"/>
      <c r="J23" s="49"/>
    </row>
    <row r="24" spans="1:10" x14ac:dyDescent="0.25">
      <c r="A24" s="412" t="s">
        <v>59</v>
      </c>
      <c r="B24" s="461"/>
      <c r="C24" s="461"/>
      <c r="D24" s="461"/>
      <c r="E24" s="461"/>
      <c r="F24" s="461"/>
      <c r="G24" s="461"/>
      <c r="H24" s="461"/>
      <c r="I24" s="461"/>
      <c r="J24" s="49"/>
    </row>
    <row r="25" spans="1:10" x14ac:dyDescent="0.25">
      <c r="A25" s="77"/>
      <c r="B25" s="78"/>
      <c r="C25" s="78"/>
      <c r="D25" s="78"/>
      <c r="E25" s="78"/>
      <c r="F25" s="78"/>
      <c r="G25" s="78"/>
      <c r="H25" s="78"/>
      <c r="I25" s="78"/>
      <c r="J25" s="49"/>
    </row>
    <row r="26" spans="1:10" x14ac:dyDescent="0.25">
      <c r="A26" s="415" t="s">
        <v>60</v>
      </c>
      <c r="B26" s="455"/>
      <c r="C26" s="455"/>
      <c r="D26" s="455"/>
      <c r="E26" s="455"/>
      <c r="F26" s="455"/>
      <c r="G26" s="455"/>
      <c r="H26" s="455"/>
      <c r="I26" s="455"/>
      <c r="J26" s="49"/>
    </row>
    <row r="27" spans="1:10" x14ac:dyDescent="0.25">
      <c r="A27" s="50"/>
      <c r="B27" s="51"/>
      <c r="C27" s="52"/>
      <c r="D27" s="52"/>
      <c r="E27" s="52"/>
      <c r="F27" s="52"/>
      <c r="G27" s="53"/>
      <c r="H27" s="53"/>
      <c r="I27" s="54"/>
      <c r="J27" s="49"/>
    </row>
    <row r="28" spans="1:10" x14ac:dyDescent="0.25">
      <c r="A28" s="50"/>
      <c r="B28" s="51"/>
      <c r="C28" s="52"/>
      <c r="D28" s="52"/>
      <c r="E28" s="52"/>
      <c r="F28" s="52"/>
      <c r="G28" s="53"/>
      <c r="H28" s="53"/>
      <c r="I28" s="54"/>
      <c r="J28" s="49"/>
    </row>
    <row r="29" spans="1:10" x14ac:dyDescent="0.25">
      <c r="A29" s="55"/>
      <c r="B29" s="56"/>
      <c r="C29" s="56"/>
      <c r="D29" s="56"/>
      <c r="E29" s="56"/>
      <c r="F29" s="56"/>
      <c r="G29" s="56"/>
      <c r="H29" s="56"/>
      <c r="I29" s="56"/>
      <c r="J29" s="56"/>
    </row>
    <row r="30" spans="1:10" x14ac:dyDescent="0.25">
      <c r="A30" s="57"/>
      <c r="B30" s="206" t="s">
        <v>61</v>
      </c>
      <c r="C30" s="207"/>
      <c r="D30" s="59"/>
      <c r="E30" s="205"/>
      <c r="F30" s="205"/>
      <c r="G30" s="205"/>
      <c r="H30" s="56"/>
      <c r="I30" s="56"/>
      <c r="J30" s="56"/>
    </row>
    <row r="31" spans="1:10" ht="15" customHeight="1" x14ac:dyDescent="0.25">
      <c r="A31" s="57"/>
      <c r="B31" s="208" t="s">
        <v>62</v>
      </c>
      <c r="C31" s="207"/>
      <c r="D31" s="59"/>
      <c r="E31" s="456" t="s">
        <v>219</v>
      </c>
      <c r="F31" s="456"/>
      <c r="G31" s="456"/>
      <c r="H31" s="56"/>
      <c r="I31" s="56"/>
      <c r="J31" s="56"/>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K592"/>
  <sheetViews>
    <sheetView topLeftCell="A25" workbookViewId="0">
      <selection activeCell="B51" sqref="B51"/>
    </sheetView>
  </sheetViews>
  <sheetFormatPr defaultRowHeight="15" x14ac:dyDescent="0.25"/>
  <cols>
    <col min="1" max="1" width="26.7109375" customWidth="1"/>
    <col min="2" max="2" width="30.7109375" style="71" customWidth="1"/>
    <col min="3" max="4" width="26.7109375" customWidth="1"/>
    <col min="5" max="5" width="11.7109375" customWidth="1"/>
    <col min="6" max="6" width="3.7109375" customWidth="1"/>
    <col min="7" max="10" width="11.7109375" customWidth="1"/>
  </cols>
  <sheetData>
    <row r="1" spans="1:11" x14ac:dyDescent="0.25">
      <c r="A1" s="381" t="s">
        <v>54</v>
      </c>
      <c r="B1" s="381"/>
      <c r="C1" s="381"/>
      <c r="D1" s="381"/>
      <c r="E1" s="381"/>
      <c r="F1" s="381"/>
      <c r="G1" s="381"/>
      <c r="H1" s="381"/>
      <c r="I1" s="381"/>
      <c r="J1" s="381"/>
    </row>
    <row r="2" spans="1:11" x14ac:dyDescent="0.25">
      <c r="A2" s="381"/>
      <c r="B2" s="381"/>
      <c r="C2" s="381"/>
      <c r="D2" s="381"/>
      <c r="E2" s="381"/>
      <c r="F2" s="381"/>
      <c r="G2" s="381"/>
      <c r="H2" s="381"/>
      <c r="I2" s="381"/>
      <c r="J2" s="381"/>
    </row>
    <row r="3" spans="1:11" x14ac:dyDescent="0.25">
      <c r="A3" s="381"/>
      <c r="B3" s="381"/>
      <c r="C3" s="381"/>
      <c r="D3" s="381"/>
      <c r="E3" s="381"/>
      <c r="F3" s="381"/>
      <c r="G3" s="381"/>
      <c r="H3" s="381"/>
      <c r="I3" s="381"/>
      <c r="J3" s="381"/>
    </row>
    <row r="4" spans="1:11" s="48" customFormat="1" x14ac:dyDescent="0.25">
      <c r="A4" s="43" t="s">
        <v>55</v>
      </c>
      <c r="B4" s="66"/>
      <c r="C4" s="43"/>
      <c r="D4" s="43"/>
      <c r="E4" s="43"/>
      <c r="F4" s="43"/>
      <c r="G4" s="43"/>
      <c r="H4" s="43"/>
      <c r="I4" s="43"/>
      <c r="J4" s="43"/>
    </row>
    <row r="5" spans="1:11" s="48" customFormat="1" x14ac:dyDescent="0.25">
      <c r="A5" s="43"/>
      <c r="B5" s="66"/>
      <c r="C5" s="43"/>
      <c r="D5" s="43"/>
      <c r="E5" s="43"/>
      <c r="F5" s="43"/>
      <c r="G5" s="43"/>
      <c r="H5" s="43"/>
      <c r="I5" s="43"/>
      <c r="J5" s="43"/>
    </row>
    <row r="6" spans="1:11" s="282" customFormat="1" x14ac:dyDescent="0.2">
      <c r="A6" s="382" t="s">
        <v>363</v>
      </c>
      <c r="B6" s="382"/>
      <c r="C6" s="284"/>
      <c r="D6" s="284"/>
      <c r="E6" s="284"/>
      <c r="F6" s="284"/>
      <c r="G6" s="284"/>
      <c r="H6" s="285"/>
      <c r="I6" s="284"/>
      <c r="J6" s="285"/>
    </row>
    <row r="7" spans="1:11" s="282" customFormat="1" x14ac:dyDescent="0.2">
      <c r="A7" s="382" t="s">
        <v>364</v>
      </c>
      <c r="B7" s="382"/>
      <c r="C7" s="284"/>
      <c r="D7" s="284"/>
      <c r="E7" s="284"/>
      <c r="F7" s="284"/>
      <c r="G7" s="284"/>
      <c r="H7" s="285"/>
      <c r="I7" s="284"/>
      <c r="J7" s="285"/>
    </row>
    <row r="8" spans="1:11" s="282" customFormat="1" x14ac:dyDescent="0.2">
      <c r="A8" s="382" t="s">
        <v>365</v>
      </c>
      <c r="B8" s="382"/>
      <c r="C8" s="284"/>
      <c r="D8" s="284"/>
      <c r="E8" s="284"/>
      <c r="F8" s="284"/>
      <c r="G8" s="284"/>
      <c r="H8" s="285"/>
      <c r="I8" s="284"/>
      <c r="J8" s="285"/>
    </row>
    <row r="9" spans="1:11" s="282" customFormat="1" x14ac:dyDescent="0.2">
      <c r="A9" s="382" t="s">
        <v>290</v>
      </c>
      <c r="B9" s="382"/>
      <c r="C9" s="284"/>
      <c r="D9" s="284"/>
      <c r="E9" s="284"/>
      <c r="F9" s="284"/>
      <c r="G9" s="284"/>
      <c r="H9" s="285"/>
      <c r="I9" s="284"/>
      <c r="J9" s="285"/>
    </row>
    <row r="10" spans="1:11" s="282" customFormat="1" x14ac:dyDescent="0.2">
      <c r="A10" s="382" t="s">
        <v>366</v>
      </c>
      <c r="B10" s="382"/>
      <c r="C10" s="284"/>
      <c r="D10" s="284"/>
      <c r="E10" s="284"/>
      <c r="F10" s="284"/>
      <c r="G10" s="284"/>
      <c r="H10" s="285"/>
      <c r="I10" s="284"/>
      <c r="J10" s="285"/>
    </row>
    <row r="11" spans="1:11" s="282" customFormat="1" x14ac:dyDescent="0.2">
      <c r="A11" s="382" t="s">
        <v>367</v>
      </c>
      <c r="B11" s="382"/>
      <c r="C11" s="284"/>
      <c r="D11" s="284"/>
      <c r="E11" s="284"/>
      <c r="F11" s="284"/>
      <c r="G11" s="284"/>
      <c r="H11" s="285"/>
      <c r="I11" s="284"/>
      <c r="J11" s="285"/>
    </row>
    <row r="12" spans="1:11" ht="15.75" thickBot="1" x14ac:dyDescent="0.3">
      <c r="A12" s="403" t="s">
        <v>392</v>
      </c>
      <c r="B12" s="404"/>
      <c r="C12" s="404"/>
      <c r="D12" s="404"/>
      <c r="E12" s="404"/>
      <c r="F12" s="404"/>
      <c r="G12" s="404"/>
      <c r="H12" s="404"/>
      <c r="I12" s="404"/>
      <c r="J12" s="404"/>
    </row>
    <row r="13" spans="1:11" ht="68.25" thickBot="1" x14ac:dyDescent="0.3">
      <c r="A13" s="138" t="s">
        <v>12</v>
      </c>
      <c r="B13" s="138" t="s">
        <v>139</v>
      </c>
      <c r="C13" s="138" t="s">
        <v>14</v>
      </c>
      <c r="D13" s="138" t="s">
        <v>13</v>
      </c>
      <c r="E13" s="138" t="s">
        <v>6</v>
      </c>
      <c r="F13" s="138" t="s">
        <v>4</v>
      </c>
      <c r="G13" s="139" t="s">
        <v>7</v>
      </c>
      <c r="H13" s="139" t="s">
        <v>8</v>
      </c>
      <c r="I13" s="140" t="s">
        <v>138</v>
      </c>
      <c r="J13" s="141" t="s">
        <v>9</v>
      </c>
    </row>
    <row r="14" spans="1:11" ht="17.25" x14ac:dyDescent="0.25">
      <c r="A14" s="405" t="s">
        <v>43</v>
      </c>
      <c r="B14" s="406"/>
      <c r="C14" s="406"/>
      <c r="D14" s="406"/>
      <c r="E14" s="406"/>
      <c r="F14" s="406"/>
      <c r="G14" s="406"/>
      <c r="H14" s="406"/>
      <c r="I14" s="406"/>
      <c r="J14" s="406"/>
    </row>
    <row r="15" spans="1:11" s="101" customFormat="1" x14ac:dyDescent="0.2">
      <c r="A15" s="142" t="s">
        <v>73</v>
      </c>
      <c r="B15" s="143" t="s">
        <v>282</v>
      </c>
      <c r="C15" s="274" t="s">
        <v>31</v>
      </c>
      <c r="D15" s="274" t="s">
        <v>31</v>
      </c>
      <c r="E15" s="147">
        <v>11000</v>
      </c>
      <c r="F15" s="149" t="s">
        <v>68</v>
      </c>
      <c r="G15" s="275" t="s">
        <v>31</v>
      </c>
      <c r="H15" s="144" t="e">
        <f t="shared" ref="H15:H48" si="0">SUM(E15*G15)</f>
        <v>#VALUE!</v>
      </c>
      <c r="I15" s="275" t="s">
        <v>31</v>
      </c>
      <c r="J15" s="144" t="e">
        <f t="shared" ref="J15:J48" si="1">SUM(E15*G15+H15/100*I15)</f>
        <v>#VALUE!</v>
      </c>
      <c r="K15" s="26"/>
    </row>
    <row r="16" spans="1:11" x14ac:dyDescent="0.2">
      <c r="A16" s="142" t="s">
        <v>287</v>
      </c>
      <c r="B16" s="143" t="s">
        <v>286</v>
      </c>
      <c r="C16" s="274" t="s">
        <v>31</v>
      </c>
      <c r="D16" s="274" t="s">
        <v>31</v>
      </c>
      <c r="E16" s="150">
        <v>800</v>
      </c>
      <c r="F16" s="146" t="s">
        <v>68</v>
      </c>
      <c r="G16" s="275" t="s">
        <v>31</v>
      </c>
      <c r="H16" s="144" t="e">
        <f t="shared" si="0"/>
        <v>#VALUE!</v>
      </c>
      <c r="I16" s="275" t="s">
        <v>31</v>
      </c>
      <c r="J16" s="144" t="e">
        <f t="shared" si="1"/>
        <v>#VALUE!</v>
      </c>
    </row>
    <row r="17" spans="1:11" ht="22.5" x14ac:dyDescent="0.2">
      <c r="A17" s="142" t="s">
        <v>567</v>
      </c>
      <c r="B17" s="152" t="s">
        <v>569</v>
      </c>
      <c r="C17" s="274" t="s">
        <v>31</v>
      </c>
      <c r="D17" s="274" t="s">
        <v>31</v>
      </c>
      <c r="E17" s="150">
        <v>450</v>
      </c>
      <c r="F17" s="154" t="s">
        <v>68</v>
      </c>
      <c r="G17" s="275" t="s">
        <v>31</v>
      </c>
      <c r="H17" s="144" t="e">
        <f t="shared" si="0"/>
        <v>#VALUE!</v>
      </c>
      <c r="I17" s="275" t="s">
        <v>31</v>
      </c>
      <c r="J17" s="144" t="e">
        <f t="shared" si="1"/>
        <v>#VALUE!</v>
      </c>
    </row>
    <row r="18" spans="1:11" x14ac:dyDescent="0.2">
      <c r="A18" s="142" t="s">
        <v>568</v>
      </c>
      <c r="B18" s="152" t="s">
        <v>570</v>
      </c>
      <c r="C18" s="274" t="s">
        <v>31</v>
      </c>
      <c r="D18" s="274" t="s">
        <v>31</v>
      </c>
      <c r="E18" s="150">
        <v>40</v>
      </c>
      <c r="F18" s="154" t="s">
        <v>68</v>
      </c>
      <c r="G18" s="275" t="s">
        <v>31</v>
      </c>
      <c r="H18" s="144" t="e">
        <f t="shared" si="0"/>
        <v>#VALUE!</v>
      </c>
      <c r="I18" s="275" t="s">
        <v>31</v>
      </c>
      <c r="J18" s="144" t="e">
        <f t="shared" si="1"/>
        <v>#VALUE!</v>
      </c>
    </row>
    <row r="19" spans="1:11" s="101" customFormat="1" ht="45" x14ac:dyDescent="0.2">
      <c r="A19" s="142" t="s">
        <v>283</v>
      </c>
      <c r="B19" s="143" t="s">
        <v>72</v>
      </c>
      <c r="C19" s="274" t="s">
        <v>31</v>
      </c>
      <c r="D19" s="274" t="s">
        <v>31</v>
      </c>
      <c r="E19" s="155">
        <v>400</v>
      </c>
      <c r="F19" s="154" t="s">
        <v>68</v>
      </c>
      <c r="G19" s="275" t="s">
        <v>31</v>
      </c>
      <c r="H19" s="144" t="e">
        <f t="shared" si="0"/>
        <v>#VALUE!</v>
      </c>
      <c r="I19" s="275" t="s">
        <v>31</v>
      </c>
      <c r="J19" s="144" t="e">
        <f t="shared" si="1"/>
        <v>#VALUE!</v>
      </c>
    </row>
    <row r="20" spans="1:11" ht="15.75" thickBot="1" x14ac:dyDescent="0.25">
      <c r="A20" s="142" t="s">
        <v>289</v>
      </c>
      <c r="B20" s="143" t="s">
        <v>288</v>
      </c>
      <c r="C20" s="274" t="s">
        <v>31</v>
      </c>
      <c r="D20" s="274" t="s">
        <v>31</v>
      </c>
      <c r="E20" s="155">
        <v>400</v>
      </c>
      <c r="F20" s="154" t="s">
        <v>68</v>
      </c>
      <c r="G20" s="275" t="s">
        <v>31</v>
      </c>
      <c r="H20" s="144" t="e">
        <f t="shared" si="0"/>
        <v>#VALUE!</v>
      </c>
      <c r="I20" s="275" t="s">
        <v>31</v>
      </c>
      <c r="J20" s="144" t="e">
        <f t="shared" si="1"/>
        <v>#VALUE!</v>
      </c>
    </row>
    <row r="21" spans="1:11" ht="45.75" thickBot="1" x14ac:dyDescent="0.25">
      <c r="A21" s="158" t="s">
        <v>285</v>
      </c>
      <c r="B21" s="143" t="s">
        <v>72</v>
      </c>
      <c r="C21" s="274" t="s">
        <v>31</v>
      </c>
      <c r="D21" s="274" t="s">
        <v>31</v>
      </c>
      <c r="E21" s="150">
        <v>300</v>
      </c>
      <c r="F21" s="146" t="s">
        <v>68</v>
      </c>
      <c r="G21" s="275" t="s">
        <v>31</v>
      </c>
      <c r="H21" s="144" t="e">
        <f t="shared" si="0"/>
        <v>#VALUE!</v>
      </c>
      <c r="I21" s="275" t="s">
        <v>31</v>
      </c>
      <c r="J21" s="144" t="e">
        <f t="shared" si="1"/>
        <v>#VALUE!</v>
      </c>
    </row>
    <row r="22" spans="1:11" ht="45" x14ac:dyDescent="0.2">
      <c r="A22" s="158" t="s">
        <v>284</v>
      </c>
      <c r="B22" s="143" t="s">
        <v>155</v>
      </c>
      <c r="C22" s="274" t="s">
        <v>31</v>
      </c>
      <c r="D22" s="274" t="s">
        <v>31</v>
      </c>
      <c r="E22" s="150">
        <v>400</v>
      </c>
      <c r="F22" s="146" t="s">
        <v>68</v>
      </c>
      <c r="G22" s="275" t="s">
        <v>31</v>
      </c>
      <c r="H22" s="144" t="e">
        <f t="shared" si="0"/>
        <v>#VALUE!</v>
      </c>
      <c r="I22" s="275" t="s">
        <v>31</v>
      </c>
      <c r="J22" s="144" t="e">
        <f t="shared" si="1"/>
        <v>#VALUE!</v>
      </c>
    </row>
    <row r="23" spans="1:11" s="101" customFormat="1" ht="45" x14ac:dyDescent="0.2">
      <c r="A23" s="328" t="s">
        <v>660</v>
      </c>
      <c r="B23" s="143" t="s">
        <v>661</v>
      </c>
      <c r="C23" s="274" t="s">
        <v>31</v>
      </c>
      <c r="D23" s="274" t="s">
        <v>31</v>
      </c>
      <c r="E23" s="150">
        <v>400</v>
      </c>
      <c r="F23" s="146" t="s">
        <v>68</v>
      </c>
      <c r="G23" s="275" t="s">
        <v>31</v>
      </c>
      <c r="H23" s="144" t="e">
        <f t="shared" si="0"/>
        <v>#VALUE!</v>
      </c>
      <c r="I23" s="275" t="s">
        <v>31</v>
      </c>
      <c r="J23" s="144" t="e">
        <f t="shared" si="1"/>
        <v>#VALUE!</v>
      </c>
    </row>
    <row r="24" spans="1:11" s="101" customFormat="1" x14ac:dyDescent="0.2">
      <c r="A24" s="328" t="s">
        <v>662</v>
      </c>
      <c r="B24" s="143" t="s">
        <v>663</v>
      </c>
      <c r="C24" s="274" t="s">
        <v>31</v>
      </c>
      <c r="D24" s="274" t="s">
        <v>31</v>
      </c>
      <c r="E24" s="155">
        <v>250</v>
      </c>
      <c r="F24" s="146" t="s">
        <v>68</v>
      </c>
      <c r="G24" s="275" t="s">
        <v>31</v>
      </c>
      <c r="H24" s="144" t="e">
        <f t="shared" si="0"/>
        <v>#VALUE!</v>
      </c>
      <c r="I24" s="275" t="s">
        <v>31</v>
      </c>
      <c r="J24" s="144" t="e">
        <f t="shared" si="1"/>
        <v>#VALUE!</v>
      </c>
    </row>
    <row r="25" spans="1:11" s="101" customFormat="1" x14ac:dyDescent="0.2">
      <c r="A25" s="328" t="s">
        <v>664</v>
      </c>
      <c r="B25" s="143" t="s">
        <v>665</v>
      </c>
      <c r="C25" s="274" t="s">
        <v>31</v>
      </c>
      <c r="D25" s="274" t="s">
        <v>31</v>
      </c>
      <c r="E25" s="155">
        <v>500</v>
      </c>
      <c r="F25" s="146" t="s">
        <v>68</v>
      </c>
      <c r="G25" s="275" t="s">
        <v>31</v>
      </c>
      <c r="H25" s="144" t="e">
        <f t="shared" si="0"/>
        <v>#VALUE!</v>
      </c>
      <c r="I25" s="275" t="s">
        <v>31</v>
      </c>
      <c r="J25" s="144" t="e">
        <f t="shared" si="1"/>
        <v>#VALUE!</v>
      </c>
    </row>
    <row r="26" spans="1:11" s="101" customFormat="1" ht="23.25" thickBot="1" x14ac:dyDescent="0.25">
      <c r="A26" s="142" t="s">
        <v>565</v>
      </c>
      <c r="B26" s="143" t="s">
        <v>566</v>
      </c>
      <c r="C26" s="274" t="s">
        <v>31</v>
      </c>
      <c r="D26" s="274" t="s">
        <v>31</v>
      </c>
      <c r="E26" s="155">
        <v>1500</v>
      </c>
      <c r="F26" s="154" t="s">
        <v>68</v>
      </c>
      <c r="G26" s="275" t="s">
        <v>31</v>
      </c>
      <c r="H26" s="144" t="e">
        <f t="shared" si="0"/>
        <v>#VALUE!</v>
      </c>
      <c r="I26" s="275" t="s">
        <v>31</v>
      </c>
      <c r="J26" s="144" t="e">
        <f t="shared" si="1"/>
        <v>#VALUE!</v>
      </c>
    </row>
    <row r="27" spans="1:11" ht="23.25" thickBot="1" x14ac:dyDescent="0.25">
      <c r="A27" s="156" t="s">
        <v>551</v>
      </c>
      <c r="B27" s="143" t="s">
        <v>156</v>
      </c>
      <c r="C27" s="274" t="s">
        <v>31</v>
      </c>
      <c r="D27" s="274" t="s">
        <v>31</v>
      </c>
      <c r="E27" s="150">
        <v>1500</v>
      </c>
      <c r="F27" s="146" t="s">
        <v>68</v>
      </c>
      <c r="G27" s="275" t="s">
        <v>31</v>
      </c>
      <c r="H27" s="144" t="e">
        <f t="shared" si="0"/>
        <v>#VALUE!</v>
      </c>
      <c r="I27" s="275" t="s">
        <v>31</v>
      </c>
      <c r="J27" s="144" t="e">
        <f t="shared" si="1"/>
        <v>#VALUE!</v>
      </c>
    </row>
    <row r="28" spans="1:11" s="101" customFormat="1" ht="15.75" thickBot="1" x14ac:dyDescent="0.25">
      <c r="A28" s="156" t="s">
        <v>571</v>
      </c>
      <c r="B28" s="143" t="s">
        <v>572</v>
      </c>
      <c r="C28" s="274" t="s">
        <v>31</v>
      </c>
      <c r="D28" s="274" t="s">
        <v>31</v>
      </c>
      <c r="E28" s="150">
        <v>500</v>
      </c>
      <c r="F28" s="146" t="s">
        <v>68</v>
      </c>
      <c r="G28" s="275" t="s">
        <v>31</v>
      </c>
      <c r="H28" s="144" t="e">
        <f t="shared" si="0"/>
        <v>#VALUE!</v>
      </c>
      <c r="I28" s="275" t="s">
        <v>31</v>
      </c>
      <c r="J28" s="144" t="e">
        <f t="shared" si="1"/>
        <v>#VALUE!</v>
      </c>
    </row>
    <row r="29" spans="1:11" s="101" customFormat="1" ht="15.75" thickBot="1" x14ac:dyDescent="0.25">
      <c r="A29" s="156" t="s">
        <v>666</v>
      </c>
      <c r="B29" s="143" t="s">
        <v>667</v>
      </c>
      <c r="C29" s="274" t="s">
        <v>31</v>
      </c>
      <c r="D29" s="274" t="s">
        <v>31</v>
      </c>
      <c r="E29" s="150">
        <v>480</v>
      </c>
      <c r="F29" s="146" t="s">
        <v>68</v>
      </c>
      <c r="G29" s="275" t="s">
        <v>31</v>
      </c>
      <c r="H29" s="144" t="e">
        <f t="shared" si="0"/>
        <v>#VALUE!</v>
      </c>
      <c r="I29" s="275" t="s">
        <v>31</v>
      </c>
      <c r="J29" s="144" t="e">
        <f t="shared" si="1"/>
        <v>#VALUE!</v>
      </c>
    </row>
    <row r="30" spans="1:11" ht="15.75" thickBot="1" x14ac:dyDescent="0.25">
      <c r="A30" s="158" t="s">
        <v>170</v>
      </c>
      <c r="B30" s="143" t="s">
        <v>552</v>
      </c>
      <c r="C30" s="274" t="s">
        <v>31</v>
      </c>
      <c r="D30" s="274" t="s">
        <v>31</v>
      </c>
      <c r="E30" s="145">
        <v>500</v>
      </c>
      <c r="F30" s="146" t="s">
        <v>68</v>
      </c>
      <c r="G30" s="275" t="s">
        <v>31</v>
      </c>
      <c r="H30" s="144" t="e">
        <f t="shared" si="0"/>
        <v>#VALUE!</v>
      </c>
      <c r="I30" s="275" t="s">
        <v>31</v>
      </c>
      <c r="J30" s="144" t="e">
        <f t="shared" si="1"/>
        <v>#VALUE!</v>
      </c>
    </row>
    <row r="31" spans="1:11" ht="15.75" thickBot="1" x14ac:dyDescent="0.25">
      <c r="A31" s="158" t="s">
        <v>74</v>
      </c>
      <c r="B31" s="152" t="s">
        <v>553</v>
      </c>
      <c r="C31" s="274" t="s">
        <v>31</v>
      </c>
      <c r="D31" s="274" t="s">
        <v>31</v>
      </c>
      <c r="E31" s="147">
        <v>500</v>
      </c>
      <c r="F31" s="148" t="s">
        <v>68</v>
      </c>
      <c r="G31" s="275" t="s">
        <v>31</v>
      </c>
      <c r="H31" s="144" t="e">
        <f t="shared" si="0"/>
        <v>#VALUE!</v>
      </c>
      <c r="I31" s="275" t="s">
        <v>31</v>
      </c>
      <c r="J31" s="144" t="e">
        <f t="shared" si="1"/>
        <v>#VALUE!</v>
      </c>
      <c r="K31" s="26"/>
    </row>
    <row r="32" spans="1:11" s="101" customFormat="1" ht="15.75" thickBot="1" x14ac:dyDescent="0.25">
      <c r="A32" s="158" t="s">
        <v>668</v>
      </c>
      <c r="B32" s="152" t="s">
        <v>578</v>
      </c>
      <c r="C32" s="274" t="s">
        <v>31</v>
      </c>
      <c r="D32" s="274" t="s">
        <v>31</v>
      </c>
      <c r="E32" s="147">
        <v>600</v>
      </c>
      <c r="F32" s="148" t="s">
        <v>68</v>
      </c>
      <c r="G32" s="275" t="s">
        <v>31</v>
      </c>
      <c r="H32" s="144" t="e">
        <f t="shared" si="0"/>
        <v>#VALUE!</v>
      </c>
      <c r="I32" s="275" t="s">
        <v>31</v>
      </c>
      <c r="J32" s="144" t="e">
        <f t="shared" si="1"/>
        <v>#VALUE!</v>
      </c>
      <c r="K32" s="26"/>
    </row>
    <row r="33" spans="1:11" s="101" customFormat="1" ht="15.75" thickBot="1" x14ac:dyDescent="0.25">
      <c r="A33" s="158" t="s">
        <v>573</v>
      </c>
      <c r="B33" s="152" t="s">
        <v>574</v>
      </c>
      <c r="C33" s="274" t="s">
        <v>31</v>
      </c>
      <c r="D33" s="274" t="s">
        <v>31</v>
      </c>
      <c r="E33" s="147">
        <v>500</v>
      </c>
      <c r="F33" s="148" t="s">
        <v>68</v>
      </c>
      <c r="G33" s="275" t="s">
        <v>31</v>
      </c>
      <c r="H33" s="144" t="e">
        <f t="shared" si="0"/>
        <v>#VALUE!</v>
      </c>
      <c r="I33" s="275" t="s">
        <v>31</v>
      </c>
      <c r="J33" s="144" t="e">
        <f t="shared" si="1"/>
        <v>#VALUE!</v>
      </c>
      <c r="K33" s="26"/>
    </row>
    <row r="34" spans="1:11" s="101" customFormat="1" ht="15.75" thickBot="1" x14ac:dyDescent="0.25">
      <c r="A34" s="158" t="s">
        <v>669</v>
      </c>
      <c r="B34" s="152" t="s">
        <v>670</v>
      </c>
      <c r="C34" s="274" t="s">
        <v>31</v>
      </c>
      <c r="D34" s="274" t="s">
        <v>31</v>
      </c>
      <c r="E34" s="147">
        <v>300</v>
      </c>
      <c r="F34" s="148" t="s">
        <v>68</v>
      </c>
      <c r="G34" s="275" t="s">
        <v>31</v>
      </c>
      <c r="H34" s="144" t="e">
        <f t="shared" si="0"/>
        <v>#VALUE!</v>
      </c>
      <c r="I34" s="275" t="s">
        <v>31</v>
      </c>
      <c r="J34" s="144" t="e">
        <f t="shared" si="1"/>
        <v>#VALUE!</v>
      </c>
      <c r="K34" s="26"/>
    </row>
    <row r="35" spans="1:11" s="101" customFormat="1" ht="15.75" thickBot="1" x14ac:dyDescent="0.25">
      <c r="A35" s="158" t="s">
        <v>575</v>
      </c>
      <c r="B35" s="152" t="s">
        <v>576</v>
      </c>
      <c r="C35" s="274" t="s">
        <v>31</v>
      </c>
      <c r="D35" s="274" t="s">
        <v>31</v>
      </c>
      <c r="E35" s="147">
        <v>350</v>
      </c>
      <c r="F35" s="148" t="s">
        <v>68</v>
      </c>
      <c r="G35" s="275" t="s">
        <v>31</v>
      </c>
      <c r="H35" s="144" t="e">
        <f t="shared" si="0"/>
        <v>#VALUE!</v>
      </c>
      <c r="I35" s="275" t="s">
        <v>31</v>
      </c>
      <c r="J35" s="144" t="e">
        <f t="shared" si="1"/>
        <v>#VALUE!</v>
      </c>
      <c r="K35" s="26"/>
    </row>
    <row r="36" spans="1:11" s="101" customFormat="1" ht="15.75" thickBot="1" x14ac:dyDescent="0.25">
      <c r="A36" s="158" t="s">
        <v>577</v>
      </c>
      <c r="B36" s="152" t="s">
        <v>578</v>
      </c>
      <c r="C36" s="274" t="s">
        <v>31</v>
      </c>
      <c r="D36" s="274" t="s">
        <v>31</v>
      </c>
      <c r="E36" s="147">
        <v>600</v>
      </c>
      <c r="F36" s="148" t="s">
        <v>68</v>
      </c>
      <c r="G36" s="275" t="s">
        <v>31</v>
      </c>
      <c r="H36" s="144" t="e">
        <f t="shared" si="0"/>
        <v>#VALUE!</v>
      </c>
      <c r="I36" s="275" t="s">
        <v>31</v>
      </c>
      <c r="J36" s="144" t="e">
        <f t="shared" si="1"/>
        <v>#VALUE!</v>
      </c>
      <c r="K36" s="26"/>
    </row>
    <row r="37" spans="1:11" s="101" customFormat="1" ht="15.75" thickBot="1" x14ac:dyDescent="0.25">
      <c r="A37" s="158" t="s">
        <v>579</v>
      </c>
      <c r="B37" s="152" t="s">
        <v>580</v>
      </c>
      <c r="C37" s="274" t="s">
        <v>31</v>
      </c>
      <c r="D37" s="274" t="s">
        <v>31</v>
      </c>
      <c r="E37" s="147">
        <v>20</v>
      </c>
      <c r="F37" s="148" t="s">
        <v>5</v>
      </c>
      <c r="G37" s="275" t="s">
        <v>31</v>
      </c>
      <c r="H37" s="144" t="e">
        <f t="shared" si="0"/>
        <v>#VALUE!</v>
      </c>
      <c r="I37" s="275" t="s">
        <v>31</v>
      </c>
      <c r="J37" s="144" t="e">
        <f t="shared" si="1"/>
        <v>#VALUE!</v>
      </c>
      <c r="K37" s="26"/>
    </row>
    <row r="38" spans="1:11" s="101" customFormat="1" ht="35.25" customHeight="1" thickBot="1" x14ac:dyDescent="0.3">
      <c r="A38" s="156" t="s">
        <v>44</v>
      </c>
      <c r="B38" s="152" t="s">
        <v>158</v>
      </c>
      <c r="C38" s="274" t="s">
        <v>31</v>
      </c>
      <c r="D38" s="274" t="s">
        <v>31</v>
      </c>
      <c r="E38" s="153">
        <v>33000</v>
      </c>
      <c r="F38" s="146" t="s">
        <v>68</v>
      </c>
      <c r="G38" s="275" t="s">
        <v>31</v>
      </c>
      <c r="H38" s="144" t="e">
        <f t="shared" si="0"/>
        <v>#VALUE!</v>
      </c>
      <c r="I38" s="275" t="s">
        <v>31</v>
      </c>
      <c r="J38" s="144" t="e">
        <f t="shared" si="1"/>
        <v>#VALUE!</v>
      </c>
    </row>
    <row r="39" spans="1:11" ht="23.25" customHeight="1" thickBot="1" x14ac:dyDescent="0.3">
      <c r="A39" s="156" t="s">
        <v>45</v>
      </c>
      <c r="B39" s="152" t="s">
        <v>157</v>
      </c>
      <c r="C39" s="274" t="s">
        <v>31</v>
      </c>
      <c r="D39" s="274" t="s">
        <v>31</v>
      </c>
      <c r="E39" s="153">
        <v>1500</v>
      </c>
      <c r="F39" s="146" t="s">
        <v>68</v>
      </c>
      <c r="G39" s="275" t="s">
        <v>31</v>
      </c>
      <c r="H39" s="144" t="e">
        <f t="shared" si="0"/>
        <v>#VALUE!</v>
      </c>
      <c r="I39" s="275" t="s">
        <v>31</v>
      </c>
      <c r="J39" s="144" t="e">
        <f t="shared" si="1"/>
        <v>#VALUE!</v>
      </c>
    </row>
    <row r="40" spans="1:11" s="101" customFormat="1" ht="15.75" thickBot="1" x14ac:dyDescent="0.3">
      <c r="A40" s="156" t="s">
        <v>563</v>
      </c>
      <c r="B40" s="152" t="s">
        <v>564</v>
      </c>
      <c r="C40" s="274"/>
      <c r="D40" s="274"/>
      <c r="E40" s="153">
        <v>200</v>
      </c>
      <c r="F40" s="146" t="s">
        <v>68</v>
      </c>
      <c r="G40" s="275"/>
      <c r="H40" s="144"/>
      <c r="I40" s="275"/>
      <c r="J40" s="144"/>
    </row>
    <row r="41" spans="1:11" x14ac:dyDescent="0.25">
      <c r="A41" s="156" t="s">
        <v>554</v>
      </c>
      <c r="B41" s="152" t="s">
        <v>555</v>
      </c>
      <c r="C41" s="274" t="s">
        <v>31</v>
      </c>
      <c r="D41" s="274" t="s">
        <v>31</v>
      </c>
      <c r="E41" s="153">
        <v>300</v>
      </c>
      <c r="F41" s="146" t="s">
        <v>68</v>
      </c>
      <c r="G41" s="275" t="s">
        <v>31</v>
      </c>
      <c r="H41" s="144" t="e">
        <f t="shared" si="0"/>
        <v>#VALUE!</v>
      </c>
      <c r="I41" s="275" t="s">
        <v>31</v>
      </c>
      <c r="J41" s="144" t="e">
        <f t="shared" si="1"/>
        <v>#VALUE!</v>
      </c>
    </row>
    <row r="42" spans="1:11" s="101" customFormat="1" x14ac:dyDescent="0.25">
      <c r="A42" s="329" t="s">
        <v>671</v>
      </c>
      <c r="B42" s="157" t="s">
        <v>672</v>
      </c>
      <c r="C42" s="274" t="s">
        <v>31</v>
      </c>
      <c r="D42" s="274" t="s">
        <v>31</v>
      </c>
      <c r="E42" s="153">
        <v>450</v>
      </c>
      <c r="F42" s="146" t="s">
        <v>68</v>
      </c>
      <c r="G42" s="275" t="s">
        <v>31</v>
      </c>
      <c r="H42" s="144" t="e">
        <f t="shared" si="0"/>
        <v>#VALUE!</v>
      </c>
      <c r="I42" s="275" t="s">
        <v>31</v>
      </c>
      <c r="J42" s="144" t="e">
        <f t="shared" si="1"/>
        <v>#VALUE!</v>
      </c>
    </row>
    <row r="43" spans="1:11" ht="78.75" x14ac:dyDescent="0.25">
      <c r="A43" s="151" t="s">
        <v>46</v>
      </c>
      <c r="B43" s="157" t="s">
        <v>171</v>
      </c>
      <c r="C43" s="274" t="s">
        <v>31</v>
      </c>
      <c r="D43" s="274" t="s">
        <v>31</v>
      </c>
      <c r="E43" s="170">
        <v>700</v>
      </c>
      <c r="F43" s="154" t="s">
        <v>68</v>
      </c>
      <c r="G43" s="275" t="s">
        <v>31</v>
      </c>
      <c r="H43" s="144" t="e">
        <f t="shared" si="0"/>
        <v>#VALUE!</v>
      </c>
      <c r="I43" s="275" t="s">
        <v>31</v>
      </c>
      <c r="J43" s="144" t="e">
        <f t="shared" si="1"/>
        <v>#VALUE!</v>
      </c>
      <c r="K43" s="137"/>
    </row>
    <row r="44" spans="1:11" s="101" customFormat="1" x14ac:dyDescent="0.25">
      <c r="A44" s="151" t="s">
        <v>556</v>
      </c>
      <c r="B44" s="157" t="s">
        <v>557</v>
      </c>
      <c r="C44" s="274" t="s">
        <v>31</v>
      </c>
      <c r="D44" s="274" t="s">
        <v>31</v>
      </c>
      <c r="E44" s="170">
        <v>100</v>
      </c>
      <c r="F44" s="154" t="s">
        <v>68</v>
      </c>
      <c r="G44" s="275" t="s">
        <v>31</v>
      </c>
      <c r="H44" s="144" t="e">
        <f t="shared" si="0"/>
        <v>#VALUE!</v>
      </c>
      <c r="I44" s="275" t="s">
        <v>31</v>
      </c>
      <c r="J44" s="144" t="e">
        <f>SUM(E44*G44+H44/100*I44)</f>
        <v>#VALUE!</v>
      </c>
      <c r="K44" s="137"/>
    </row>
    <row r="45" spans="1:11" s="101" customFormat="1" x14ac:dyDescent="0.25">
      <c r="A45" s="151" t="s">
        <v>559</v>
      </c>
      <c r="B45" s="157" t="s">
        <v>560</v>
      </c>
      <c r="C45" s="274" t="s">
        <v>31</v>
      </c>
      <c r="D45" s="274" t="s">
        <v>31</v>
      </c>
      <c r="E45" s="170">
        <v>500</v>
      </c>
      <c r="F45" s="154" t="s">
        <v>68</v>
      </c>
      <c r="G45" s="275" t="s">
        <v>31</v>
      </c>
      <c r="H45" s="144" t="e">
        <f t="shared" si="0"/>
        <v>#VALUE!</v>
      </c>
      <c r="I45" s="275" t="s">
        <v>31</v>
      </c>
      <c r="J45" s="144" t="e">
        <f t="shared" ref="J45:J46" si="2">SUM(E45*G45+H45/100*I45)</f>
        <v>#VALUE!</v>
      </c>
      <c r="K45" s="137"/>
    </row>
    <row r="46" spans="1:11" s="101" customFormat="1" x14ac:dyDescent="0.25">
      <c r="A46" s="151" t="s">
        <v>561</v>
      </c>
      <c r="B46" s="157" t="s">
        <v>562</v>
      </c>
      <c r="C46" s="274" t="s">
        <v>31</v>
      </c>
      <c r="D46" s="274" t="s">
        <v>31</v>
      </c>
      <c r="E46" s="170">
        <v>300</v>
      </c>
      <c r="F46" s="154" t="s">
        <v>68</v>
      </c>
      <c r="G46" s="275" t="s">
        <v>31</v>
      </c>
      <c r="H46" s="144" t="e">
        <f t="shared" si="0"/>
        <v>#VALUE!</v>
      </c>
      <c r="I46" s="275" t="s">
        <v>31</v>
      </c>
      <c r="J46" s="144" t="e">
        <f t="shared" si="2"/>
        <v>#VALUE!</v>
      </c>
      <c r="K46" s="137"/>
    </row>
    <row r="47" spans="1:11" s="101" customFormat="1" x14ac:dyDescent="0.2">
      <c r="A47" s="142" t="s">
        <v>172</v>
      </c>
      <c r="B47" s="159" t="s">
        <v>558</v>
      </c>
      <c r="C47" s="274" t="s">
        <v>31</v>
      </c>
      <c r="D47" s="274" t="s">
        <v>31</v>
      </c>
      <c r="E47" s="150">
        <v>500</v>
      </c>
      <c r="F47" s="154" t="s">
        <v>68</v>
      </c>
      <c r="G47" s="275" t="s">
        <v>31</v>
      </c>
      <c r="H47" s="144" t="e">
        <f t="shared" si="0"/>
        <v>#VALUE!</v>
      </c>
      <c r="I47" s="275" t="s">
        <v>31</v>
      </c>
      <c r="J47" s="144" t="e">
        <f t="shared" si="1"/>
        <v>#VALUE!</v>
      </c>
      <c r="K47" s="137"/>
    </row>
    <row r="48" spans="1:11" s="101" customFormat="1" x14ac:dyDescent="0.2">
      <c r="A48" s="142" t="s">
        <v>581</v>
      </c>
      <c r="B48" s="143" t="s">
        <v>582</v>
      </c>
      <c r="C48" s="274" t="s">
        <v>31</v>
      </c>
      <c r="D48" s="274" t="s">
        <v>31</v>
      </c>
      <c r="E48" s="150">
        <v>110</v>
      </c>
      <c r="F48" s="154" t="s">
        <v>5</v>
      </c>
      <c r="G48" s="275" t="s">
        <v>31</v>
      </c>
      <c r="H48" s="144" t="e">
        <f t="shared" si="0"/>
        <v>#VALUE!</v>
      </c>
      <c r="I48" s="275" t="s">
        <v>31</v>
      </c>
      <c r="J48" s="144" t="e">
        <f t="shared" si="1"/>
        <v>#VALUE!</v>
      </c>
      <c r="K48" s="31"/>
    </row>
    <row r="49" spans="1:11" s="20" customFormat="1" x14ac:dyDescent="0.25">
      <c r="A49" s="169"/>
      <c r="B49" s="169"/>
      <c r="C49" s="169"/>
      <c r="D49" s="169"/>
      <c r="E49" s="169"/>
      <c r="F49" s="169"/>
      <c r="G49" s="390" t="s">
        <v>178</v>
      </c>
      <c r="H49" s="392" t="e">
        <f>SUM(#REF!)</f>
        <v>#REF!</v>
      </c>
      <c r="I49" s="390" t="s">
        <v>179</v>
      </c>
      <c r="J49" s="394" t="e">
        <f>SUM(#REF!)</f>
        <v>#REF!</v>
      </c>
      <c r="K49" s="169"/>
    </row>
    <row r="50" spans="1:11" s="20" customFormat="1" ht="32.25" customHeight="1" x14ac:dyDescent="0.25">
      <c r="A50" s="167" t="s">
        <v>47</v>
      </c>
      <c r="B50" s="167" t="s">
        <v>803</v>
      </c>
      <c r="C50" s="169"/>
      <c r="D50" s="169"/>
      <c r="E50" s="169"/>
      <c r="F50" s="169"/>
      <c r="G50" s="391"/>
      <c r="H50" s="393"/>
      <c r="I50" s="391"/>
      <c r="J50" s="395"/>
      <c r="K50" s="169"/>
    </row>
    <row r="51" spans="1:11" s="20" customFormat="1" ht="23.25" customHeight="1" x14ac:dyDescent="0.25">
      <c r="A51" s="125" t="s">
        <v>48</v>
      </c>
      <c r="B51" s="126" t="s">
        <v>49</v>
      </c>
      <c r="C51" s="407"/>
      <c r="D51" s="408"/>
      <c r="E51" s="169"/>
      <c r="F51" s="169"/>
      <c r="G51" s="169"/>
      <c r="H51" s="169"/>
      <c r="I51" s="169"/>
      <c r="J51" s="169"/>
      <c r="K51" s="169"/>
    </row>
    <row r="52" spans="1:11" s="20" customFormat="1" ht="23.25" customHeight="1" x14ac:dyDescent="0.25">
      <c r="A52" s="169"/>
      <c r="B52" s="169"/>
      <c r="C52" s="169"/>
      <c r="D52" s="169"/>
      <c r="E52" s="169"/>
      <c r="F52" s="169"/>
      <c r="G52" s="169"/>
      <c r="H52" s="169"/>
      <c r="I52" s="169"/>
      <c r="J52" s="169"/>
      <c r="K52" s="169"/>
    </row>
    <row r="53" spans="1:11" s="172" customFormat="1" ht="43.5" customHeight="1" x14ac:dyDescent="0.2">
      <c r="A53" s="397" t="s">
        <v>56</v>
      </c>
      <c r="B53" s="398"/>
      <c r="C53" s="398"/>
      <c r="D53" s="398"/>
      <c r="E53" s="398"/>
      <c r="F53" s="398"/>
      <c r="G53" s="398"/>
      <c r="H53" s="398"/>
      <c r="I53" s="398"/>
    </row>
    <row r="54" spans="1:11" s="172" customFormat="1" ht="44.25" customHeight="1" x14ac:dyDescent="0.2">
      <c r="A54" s="399" t="s">
        <v>57</v>
      </c>
      <c r="B54" s="400"/>
      <c r="C54" s="400"/>
      <c r="D54" s="400"/>
      <c r="E54" s="400"/>
      <c r="F54" s="400"/>
      <c r="G54" s="400"/>
      <c r="H54" s="400"/>
      <c r="I54" s="400"/>
    </row>
    <row r="55" spans="1:11" s="172" customFormat="1" ht="11.25" x14ac:dyDescent="0.2">
      <c r="A55" s="399" t="s">
        <v>58</v>
      </c>
      <c r="B55" s="400"/>
      <c r="C55" s="400"/>
      <c r="D55" s="400"/>
      <c r="E55" s="400"/>
      <c r="F55" s="400"/>
      <c r="G55" s="400"/>
      <c r="H55" s="400"/>
      <c r="I55" s="400"/>
    </row>
    <row r="56" spans="1:11" s="172" customFormat="1" ht="11.25" x14ac:dyDescent="0.2">
      <c r="A56" s="401" t="s">
        <v>59</v>
      </c>
      <c r="B56" s="402"/>
      <c r="C56" s="402"/>
      <c r="D56" s="402"/>
      <c r="E56" s="402"/>
      <c r="F56" s="402"/>
      <c r="G56" s="402"/>
      <c r="H56" s="402"/>
      <c r="I56" s="402"/>
    </row>
    <row r="57" spans="1:11" s="172" customFormat="1" ht="11.25" x14ac:dyDescent="0.2">
      <c r="A57" s="174"/>
      <c r="B57" s="95"/>
      <c r="C57" s="95"/>
      <c r="D57" s="95"/>
      <c r="E57" s="95"/>
      <c r="F57" s="95"/>
      <c r="G57" s="95"/>
      <c r="H57" s="95"/>
      <c r="I57" s="95"/>
    </row>
    <row r="58" spans="1:11" s="172" customFormat="1" ht="11.25" x14ac:dyDescent="0.2">
      <c r="A58" s="401" t="s">
        <v>60</v>
      </c>
      <c r="B58" s="402"/>
      <c r="C58" s="402"/>
      <c r="D58" s="402"/>
      <c r="E58" s="402"/>
      <c r="F58" s="402"/>
      <c r="G58" s="402"/>
      <c r="H58" s="402"/>
      <c r="I58" s="402"/>
    </row>
    <row r="59" spans="1:11" s="172" customFormat="1" ht="11.25" x14ac:dyDescent="0.2">
      <c r="A59" s="175"/>
      <c r="B59" s="127"/>
      <c r="C59" s="176"/>
      <c r="D59" s="176"/>
      <c r="E59" s="176"/>
      <c r="F59" s="176"/>
      <c r="G59" s="177"/>
      <c r="H59" s="177"/>
      <c r="I59" s="178"/>
    </row>
    <row r="60" spans="1:11" s="172" customFormat="1" ht="11.25" x14ac:dyDescent="0.2">
      <c r="A60" s="175"/>
      <c r="B60" s="127"/>
      <c r="C60" s="176"/>
      <c r="D60" s="176"/>
      <c r="E60" s="176"/>
      <c r="F60" s="176"/>
      <c r="G60" s="177"/>
      <c r="H60" s="177"/>
      <c r="I60" s="178"/>
    </row>
    <row r="61" spans="1:11" s="128" customFormat="1" ht="11.25" x14ac:dyDescent="0.2">
      <c r="A61" s="179"/>
    </row>
    <row r="62" spans="1:11" s="128" customFormat="1" ht="11.25" x14ac:dyDescent="0.2">
      <c r="A62" s="180"/>
      <c r="B62" s="129" t="s">
        <v>61</v>
      </c>
      <c r="C62" s="181"/>
      <c r="D62" s="181"/>
      <c r="E62" s="182"/>
      <c r="F62" s="182"/>
    </row>
    <row r="63" spans="1:11" s="128" customFormat="1" ht="11.25" x14ac:dyDescent="0.2">
      <c r="A63" s="180"/>
      <c r="B63" s="130" t="s">
        <v>62</v>
      </c>
      <c r="C63" s="181"/>
      <c r="D63" s="181"/>
      <c r="E63" s="379" t="s">
        <v>177</v>
      </c>
      <c r="F63" s="379"/>
    </row>
    <row r="64" spans="1:11" s="56" customFormat="1" x14ac:dyDescent="0.25">
      <c r="A64" s="169"/>
      <c r="B64" s="169"/>
      <c r="C64" s="169"/>
      <c r="D64" s="169"/>
      <c r="E64" s="169"/>
      <c r="F64" s="169"/>
      <c r="G64" s="169"/>
      <c r="H64" s="169"/>
      <c r="I64" s="169"/>
      <c r="J64" s="169"/>
      <c r="K64" s="169"/>
    </row>
    <row r="65" spans="1:11" s="20" customFormat="1" x14ac:dyDescent="0.25">
      <c r="A65" s="169"/>
      <c r="B65" s="169"/>
      <c r="C65" s="169"/>
      <c r="D65" s="169"/>
      <c r="E65" s="169"/>
      <c r="F65" s="169"/>
      <c r="G65" s="169"/>
      <c r="H65" s="169"/>
      <c r="I65" s="169"/>
      <c r="J65" s="169"/>
      <c r="K65" s="169"/>
    </row>
    <row r="66" spans="1:11" s="20" customFormat="1" x14ac:dyDescent="0.25">
      <c r="A66" s="169"/>
      <c r="B66" s="169"/>
      <c r="C66" s="169"/>
      <c r="D66" s="169"/>
      <c r="E66" s="169"/>
      <c r="F66" s="169"/>
      <c r="G66" s="169"/>
      <c r="H66" s="169"/>
      <c r="I66" s="169"/>
      <c r="J66" s="169"/>
      <c r="K66" s="169"/>
    </row>
    <row r="67" spans="1:11" s="20" customFormat="1" x14ac:dyDescent="0.2">
      <c r="A67" s="21"/>
      <c r="B67" s="67"/>
      <c r="C67" s="23"/>
      <c r="D67" s="23"/>
      <c r="E67" s="30"/>
      <c r="F67" s="25"/>
      <c r="G67" s="24"/>
      <c r="H67" s="26"/>
      <c r="I67" s="24"/>
      <c r="J67" s="26"/>
    </row>
    <row r="68" spans="1:11" s="20" customFormat="1" x14ac:dyDescent="0.2">
      <c r="A68" s="21"/>
      <c r="B68" s="67"/>
      <c r="C68" s="23"/>
      <c r="D68" s="23"/>
      <c r="E68" s="30"/>
      <c r="F68" s="25"/>
      <c r="G68" s="24"/>
      <c r="H68" s="26"/>
      <c r="I68" s="24"/>
      <c r="J68" s="26"/>
    </row>
    <row r="69" spans="1:11" s="20" customFormat="1" x14ac:dyDescent="0.2">
      <c r="A69" s="21"/>
      <c r="B69" s="67"/>
      <c r="C69" s="23"/>
      <c r="D69" s="23"/>
      <c r="E69" s="30"/>
      <c r="F69" s="25"/>
      <c r="G69" s="24"/>
      <c r="H69" s="26"/>
      <c r="I69" s="24"/>
      <c r="J69" s="26"/>
    </row>
    <row r="70" spans="1:11" s="20" customFormat="1" x14ac:dyDescent="0.2">
      <c r="A70" s="21"/>
      <c r="B70" s="67"/>
      <c r="C70" s="23"/>
      <c r="D70" s="23"/>
      <c r="E70" s="30"/>
      <c r="F70" s="25"/>
      <c r="G70" s="24"/>
      <c r="H70" s="26"/>
      <c r="I70" s="24"/>
      <c r="J70" s="26"/>
    </row>
    <row r="71" spans="1:11" s="20" customFormat="1" x14ac:dyDescent="0.2">
      <c r="A71" s="21"/>
      <c r="B71" s="67"/>
      <c r="C71" s="23"/>
      <c r="D71" s="23"/>
      <c r="E71" s="30"/>
      <c r="F71" s="25"/>
      <c r="G71" s="24"/>
      <c r="H71" s="26"/>
      <c r="I71" s="24"/>
      <c r="J71" s="26"/>
    </row>
    <row r="72" spans="1:11" s="20" customFormat="1" x14ac:dyDescent="0.2">
      <c r="A72" s="21"/>
      <c r="B72" s="67"/>
      <c r="C72" s="23"/>
      <c r="D72" s="23"/>
      <c r="E72" s="30"/>
      <c r="F72" s="25"/>
      <c r="G72" s="24"/>
      <c r="H72" s="26"/>
      <c r="I72" s="24"/>
      <c r="J72" s="26"/>
    </row>
    <row r="73" spans="1:11" s="20" customFormat="1" x14ac:dyDescent="0.2">
      <c r="A73" s="21"/>
      <c r="B73" s="67"/>
      <c r="C73" s="23"/>
      <c r="D73" s="23"/>
      <c r="E73" s="30"/>
      <c r="F73" s="25"/>
      <c r="G73" s="24"/>
      <c r="H73" s="26"/>
      <c r="I73" s="24"/>
      <c r="J73" s="26"/>
    </row>
    <row r="74" spans="1:11" s="20" customFormat="1" x14ac:dyDescent="0.2">
      <c r="A74" s="21"/>
      <c r="B74" s="67"/>
      <c r="C74" s="23"/>
      <c r="D74" s="23"/>
      <c r="E74" s="30"/>
      <c r="F74" s="25"/>
      <c r="G74" s="24"/>
      <c r="H74" s="26"/>
      <c r="I74" s="24"/>
      <c r="J74" s="26"/>
    </row>
    <row r="75" spans="1:11" s="20" customFormat="1" x14ac:dyDescent="0.2">
      <c r="A75" s="21"/>
      <c r="B75" s="67"/>
      <c r="C75" s="23"/>
      <c r="D75" s="23"/>
      <c r="E75" s="30"/>
      <c r="F75" s="25"/>
      <c r="G75" s="24"/>
      <c r="H75" s="26"/>
      <c r="I75" s="24"/>
      <c r="J75" s="26"/>
    </row>
    <row r="76" spans="1:11" s="20" customFormat="1" x14ac:dyDescent="0.2">
      <c r="A76" s="21"/>
      <c r="B76" s="67"/>
      <c r="C76" s="23"/>
      <c r="D76" s="23"/>
      <c r="E76" s="30"/>
      <c r="F76" s="25"/>
      <c r="G76" s="24"/>
      <c r="H76" s="26"/>
      <c r="I76" s="24"/>
      <c r="J76" s="26"/>
    </row>
    <row r="77" spans="1:11" s="20" customFormat="1" x14ac:dyDescent="0.2">
      <c r="A77" s="21"/>
      <c r="B77" s="67"/>
      <c r="C77" s="23"/>
      <c r="D77" s="23"/>
      <c r="E77" s="30"/>
      <c r="F77" s="25"/>
      <c r="G77" s="24"/>
      <c r="H77" s="26"/>
      <c r="I77" s="24"/>
      <c r="J77" s="26"/>
    </row>
    <row r="78" spans="1:11" s="20" customFormat="1" x14ac:dyDescent="0.2">
      <c r="A78" s="21"/>
      <c r="B78" s="67"/>
      <c r="C78" s="23"/>
      <c r="D78" s="23"/>
      <c r="E78" s="30"/>
      <c r="F78" s="25"/>
      <c r="G78" s="24"/>
      <c r="H78" s="26"/>
      <c r="I78" s="24"/>
      <c r="J78" s="26"/>
    </row>
    <row r="79" spans="1:11" s="20" customFormat="1" x14ac:dyDescent="0.2">
      <c r="A79" s="21"/>
      <c r="B79" s="67"/>
      <c r="C79" s="23"/>
      <c r="D79" s="23"/>
      <c r="E79" s="30"/>
      <c r="F79" s="25"/>
      <c r="G79" s="24"/>
      <c r="H79" s="26"/>
      <c r="I79" s="24"/>
      <c r="J79" s="26"/>
    </row>
    <row r="80" spans="1:11" s="20" customFormat="1" x14ac:dyDescent="0.2">
      <c r="A80" s="21"/>
      <c r="B80" s="67"/>
      <c r="C80" s="23"/>
      <c r="D80" s="23"/>
      <c r="E80" s="30"/>
      <c r="F80" s="25"/>
      <c r="G80" s="24"/>
      <c r="H80" s="26"/>
      <c r="I80" s="24"/>
      <c r="J80" s="26"/>
    </row>
    <row r="81" spans="1:10" s="20" customFormat="1" x14ac:dyDescent="0.2">
      <c r="A81" s="21"/>
      <c r="B81" s="67"/>
      <c r="C81" s="23"/>
      <c r="D81" s="23"/>
      <c r="E81" s="30"/>
      <c r="F81" s="25"/>
      <c r="G81" s="24"/>
      <c r="H81" s="26"/>
      <c r="I81" s="24"/>
      <c r="J81" s="26"/>
    </row>
    <row r="82" spans="1:10" s="20" customFormat="1" x14ac:dyDescent="0.2">
      <c r="A82" s="21"/>
      <c r="B82" s="67"/>
      <c r="C82" s="23"/>
      <c r="D82" s="23"/>
      <c r="E82" s="30"/>
      <c r="F82" s="25"/>
      <c r="G82" s="24"/>
      <c r="H82" s="26"/>
      <c r="I82" s="24"/>
      <c r="J82" s="26"/>
    </row>
    <row r="83" spans="1:10" s="20" customFormat="1" x14ac:dyDescent="0.2">
      <c r="A83" s="21"/>
      <c r="B83" s="67"/>
      <c r="C83" s="23"/>
      <c r="D83" s="23"/>
      <c r="E83" s="30"/>
      <c r="F83" s="25"/>
      <c r="G83" s="24"/>
      <c r="H83" s="26"/>
      <c r="I83" s="24"/>
      <c r="J83" s="26"/>
    </row>
    <row r="84" spans="1:10" s="20" customFormat="1" x14ac:dyDescent="0.2">
      <c r="A84" s="21"/>
      <c r="B84" s="67"/>
      <c r="C84" s="23"/>
      <c r="D84" s="23"/>
      <c r="E84" s="30"/>
      <c r="F84" s="25"/>
      <c r="G84" s="24"/>
      <c r="H84" s="26"/>
      <c r="I84" s="24"/>
      <c r="J84" s="26"/>
    </row>
    <row r="85" spans="1:10" s="20" customFormat="1" x14ac:dyDescent="0.2">
      <c r="A85" s="21"/>
      <c r="B85" s="67"/>
      <c r="C85" s="23"/>
      <c r="D85" s="23"/>
      <c r="E85" s="30"/>
      <c r="F85" s="25"/>
      <c r="G85" s="24"/>
      <c r="H85" s="26"/>
      <c r="I85" s="24"/>
      <c r="J85" s="26"/>
    </row>
    <row r="86" spans="1:10" s="20" customFormat="1" x14ac:dyDescent="0.2">
      <c r="A86" s="21"/>
      <c r="B86" s="67"/>
      <c r="C86" s="23"/>
      <c r="D86" s="23"/>
      <c r="E86" s="30"/>
      <c r="F86" s="25"/>
      <c r="G86" s="24"/>
      <c r="H86" s="26"/>
      <c r="I86" s="24"/>
      <c r="J86" s="26"/>
    </row>
    <row r="87" spans="1:10" s="20" customFormat="1" x14ac:dyDescent="0.2">
      <c r="A87" s="21"/>
      <c r="B87" s="67"/>
      <c r="C87" s="23"/>
      <c r="D87" s="23"/>
      <c r="E87" s="30"/>
      <c r="F87" s="25"/>
      <c r="G87" s="24"/>
      <c r="H87" s="26"/>
      <c r="I87" s="24"/>
      <c r="J87" s="26"/>
    </row>
    <row r="88" spans="1:10" s="20" customFormat="1" x14ac:dyDescent="0.2">
      <c r="A88" s="21"/>
      <c r="B88" s="67"/>
      <c r="C88" s="23"/>
      <c r="D88" s="23"/>
      <c r="E88" s="30"/>
      <c r="F88" s="25"/>
      <c r="G88" s="24"/>
      <c r="H88" s="26"/>
      <c r="I88" s="24"/>
      <c r="J88" s="26"/>
    </row>
    <row r="89" spans="1:10" s="20" customFormat="1" x14ac:dyDescent="0.2">
      <c r="A89" s="21"/>
      <c r="B89" s="67"/>
      <c r="C89" s="23"/>
      <c r="D89" s="23"/>
      <c r="E89" s="30"/>
      <c r="F89" s="25"/>
      <c r="G89" s="24"/>
      <c r="H89" s="26"/>
      <c r="I89" s="24"/>
      <c r="J89" s="26"/>
    </row>
    <row r="90" spans="1:10" s="20" customFormat="1" x14ac:dyDescent="0.2">
      <c r="A90" s="21"/>
      <c r="B90" s="67"/>
      <c r="C90" s="23"/>
      <c r="D90" s="23"/>
      <c r="E90" s="30"/>
      <c r="F90" s="25"/>
      <c r="G90" s="24"/>
      <c r="H90" s="26"/>
      <c r="I90" s="24"/>
      <c r="J90" s="26"/>
    </row>
    <row r="91" spans="1:10" s="20" customFormat="1" x14ac:dyDescent="0.2">
      <c r="A91" s="21"/>
      <c r="B91" s="67"/>
      <c r="C91" s="23"/>
      <c r="D91" s="23"/>
      <c r="E91" s="30"/>
      <c r="F91" s="25"/>
      <c r="G91" s="24"/>
      <c r="H91" s="26"/>
      <c r="I91" s="24"/>
      <c r="J91" s="26"/>
    </row>
    <row r="92" spans="1:10" s="20" customFormat="1" x14ac:dyDescent="0.2">
      <c r="A92" s="21"/>
      <c r="B92" s="67"/>
      <c r="C92" s="23"/>
      <c r="D92" s="23"/>
      <c r="E92" s="30"/>
      <c r="F92" s="25"/>
      <c r="G92" s="24"/>
      <c r="H92" s="26"/>
      <c r="I92" s="24"/>
      <c r="J92" s="26"/>
    </row>
    <row r="93" spans="1:10" s="20" customFormat="1" ht="17.25" x14ac:dyDescent="0.25">
      <c r="A93" s="27"/>
      <c r="B93" s="68"/>
      <c r="C93" s="28"/>
      <c r="D93" s="28"/>
      <c r="E93" s="28"/>
      <c r="F93" s="28"/>
      <c r="G93" s="28"/>
      <c r="H93" s="29"/>
      <c r="I93" s="28"/>
      <c r="J93" s="29"/>
    </row>
    <row r="94" spans="1:10" s="20" customFormat="1" x14ac:dyDescent="0.2">
      <c r="A94" s="21"/>
      <c r="B94" s="67"/>
      <c r="C94" s="23"/>
      <c r="D94" s="23"/>
      <c r="E94" s="30"/>
      <c r="F94" s="25"/>
      <c r="G94" s="24"/>
      <c r="H94" s="26"/>
      <c r="I94" s="24"/>
      <c r="J94" s="26"/>
    </row>
    <row r="95" spans="1:10" s="20" customFormat="1" x14ac:dyDescent="0.2">
      <c r="A95" s="21"/>
      <c r="B95" s="67"/>
      <c r="C95" s="23"/>
      <c r="D95" s="23"/>
      <c r="E95" s="30"/>
      <c r="F95" s="25"/>
      <c r="G95" s="24"/>
      <c r="H95" s="26"/>
      <c r="I95" s="24"/>
      <c r="J95" s="26"/>
    </row>
    <row r="96" spans="1:10" s="20" customFormat="1" x14ac:dyDescent="0.2">
      <c r="A96" s="21"/>
      <c r="B96" s="67"/>
      <c r="C96" s="23"/>
      <c r="D96" s="23"/>
      <c r="E96" s="30"/>
      <c r="F96" s="25"/>
      <c r="G96" s="24"/>
      <c r="H96" s="26"/>
      <c r="I96" s="24"/>
      <c r="J96" s="26"/>
    </row>
    <row r="97" spans="1:10" s="20" customFormat="1" x14ac:dyDescent="0.2">
      <c r="A97" s="21"/>
      <c r="B97" s="67"/>
      <c r="C97" s="23"/>
      <c r="D97" s="23"/>
      <c r="E97" s="30"/>
      <c r="F97" s="25"/>
      <c r="G97" s="24"/>
      <c r="H97" s="26"/>
      <c r="I97" s="24"/>
      <c r="J97" s="26"/>
    </row>
    <row r="98" spans="1:10" s="20" customFormat="1" x14ac:dyDescent="0.2">
      <c r="A98" s="21"/>
      <c r="B98" s="67"/>
      <c r="C98" s="23"/>
      <c r="D98" s="23"/>
      <c r="E98" s="30"/>
      <c r="F98" s="25"/>
      <c r="G98" s="24"/>
      <c r="H98" s="26"/>
      <c r="I98" s="24"/>
      <c r="J98" s="26"/>
    </row>
    <row r="99" spans="1:10" s="20" customFormat="1" x14ac:dyDescent="0.2">
      <c r="A99" s="21"/>
      <c r="B99" s="67"/>
      <c r="C99" s="23"/>
      <c r="D99" s="23"/>
      <c r="E99" s="30"/>
      <c r="F99" s="25"/>
      <c r="G99" s="24"/>
      <c r="H99" s="26"/>
      <c r="I99" s="24"/>
      <c r="J99" s="26"/>
    </row>
    <row r="100" spans="1:10" s="20" customFormat="1" x14ac:dyDescent="0.2">
      <c r="A100" s="21"/>
      <c r="B100" s="67"/>
      <c r="C100" s="23"/>
      <c r="D100" s="23"/>
      <c r="E100" s="30"/>
      <c r="F100" s="25"/>
      <c r="G100" s="24"/>
      <c r="H100" s="26"/>
      <c r="I100" s="24"/>
      <c r="J100" s="26"/>
    </row>
    <row r="101" spans="1:10" s="20" customFormat="1" x14ac:dyDescent="0.2">
      <c r="A101" s="21"/>
      <c r="B101" s="67"/>
      <c r="C101" s="23"/>
      <c r="D101" s="23"/>
      <c r="E101" s="30"/>
      <c r="F101" s="25"/>
      <c r="G101" s="24"/>
      <c r="H101" s="26"/>
      <c r="I101" s="24"/>
      <c r="J101" s="26"/>
    </row>
    <row r="102" spans="1:10" s="20" customFormat="1" x14ac:dyDescent="0.2">
      <c r="A102" s="21"/>
      <c r="B102" s="67"/>
      <c r="C102" s="23"/>
      <c r="D102" s="23"/>
      <c r="E102" s="30"/>
      <c r="F102" s="25"/>
      <c r="G102" s="24"/>
      <c r="H102" s="26"/>
      <c r="I102" s="24"/>
      <c r="J102" s="26"/>
    </row>
    <row r="103" spans="1:10" s="20" customFormat="1" x14ac:dyDescent="0.2">
      <c r="A103" s="21"/>
      <c r="B103" s="67"/>
      <c r="C103" s="23"/>
      <c r="D103" s="23"/>
      <c r="E103" s="30"/>
      <c r="F103" s="25"/>
      <c r="G103" s="24"/>
      <c r="H103" s="26"/>
      <c r="I103" s="24"/>
      <c r="J103" s="26"/>
    </row>
    <row r="104" spans="1:10" s="20" customFormat="1" x14ac:dyDescent="0.2">
      <c r="A104" s="21"/>
      <c r="B104" s="67"/>
      <c r="C104" s="23"/>
      <c r="D104" s="23"/>
      <c r="E104" s="30"/>
      <c r="F104" s="25"/>
      <c r="G104" s="24"/>
      <c r="H104" s="26"/>
      <c r="I104" s="24"/>
      <c r="J104" s="26"/>
    </row>
    <row r="105" spans="1:10" s="20" customFormat="1" x14ac:dyDescent="0.2">
      <c r="A105" s="21"/>
      <c r="B105" s="67"/>
      <c r="C105" s="23"/>
      <c r="D105" s="23"/>
      <c r="E105" s="30"/>
      <c r="F105" s="25"/>
      <c r="G105" s="24"/>
      <c r="H105" s="26"/>
      <c r="I105" s="24"/>
      <c r="J105" s="26"/>
    </row>
    <row r="106" spans="1:10" s="20" customFormat="1" x14ac:dyDescent="0.2">
      <c r="A106" s="21"/>
      <c r="B106" s="67"/>
      <c r="C106" s="23"/>
      <c r="D106" s="23"/>
      <c r="E106" s="30"/>
      <c r="F106" s="25"/>
      <c r="G106" s="24"/>
      <c r="H106" s="26"/>
      <c r="I106" s="24"/>
      <c r="J106" s="26"/>
    </row>
    <row r="107" spans="1:10" s="20" customFormat="1" x14ac:dyDescent="0.2">
      <c r="A107" s="21"/>
      <c r="B107" s="67"/>
      <c r="C107" s="23"/>
      <c r="D107" s="23"/>
      <c r="E107" s="30"/>
      <c r="F107" s="25"/>
      <c r="G107" s="24"/>
      <c r="H107" s="26"/>
      <c r="I107" s="24"/>
      <c r="J107" s="26"/>
    </row>
    <row r="108" spans="1:10" s="20" customFormat="1" x14ac:dyDescent="0.2">
      <c r="A108" s="21"/>
      <c r="B108" s="67"/>
      <c r="C108" s="23"/>
      <c r="D108" s="23"/>
      <c r="E108" s="30"/>
      <c r="F108" s="25"/>
      <c r="G108" s="24"/>
      <c r="H108" s="26"/>
      <c r="I108" s="24"/>
      <c r="J108" s="26"/>
    </row>
    <row r="109" spans="1:10" s="20" customFormat="1" x14ac:dyDescent="0.2">
      <c r="A109" s="21"/>
      <c r="B109" s="67"/>
      <c r="C109" s="23"/>
      <c r="D109" s="23"/>
      <c r="E109" s="30"/>
      <c r="F109" s="25"/>
      <c r="G109" s="24"/>
      <c r="H109" s="26"/>
      <c r="I109" s="24"/>
      <c r="J109" s="26"/>
    </row>
    <row r="110" spans="1:10" s="20" customFormat="1" x14ac:dyDescent="0.2">
      <c r="A110" s="21"/>
      <c r="B110" s="67"/>
      <c r="C110" s="23"/>
      <c r="D110" s="23"/>
      <c r="E110" s="30"/>
      <c r="F110" s="25"/>
      <c r="G110" s="24"/>
      <c r="H110" s="26"/>
      <c r="I110" s="24"/>
      <c r="J110" s="26"/>
    </row>
    <row r="111" spans="1:10" s="20" customFormat="1" x14ac:dyDescent="0.2">
      <c r="A111" s="21"/>
      <c r="B111" s="67"/>
      <c r="C111" s="23"/>
      <c r="D111" s="23"/>
      <c r="E111" s="30"/>
      <c r="F111" s="25"/>
      <c r="G111" s="24"/>
      <c r="H111" s="26"/>
      <c r="I111" s="24"/>
      <c r="J111" s="26"/>
    </row>
    <row r="112" spans="1:10" s="20" customFormat="1" x14ac:dyDescent="0.2">
      <c r="A112" s="21"/>
      <c r="B112" s="67"/>
      <c r="C112" s="23"/>
      <c r="D112" s="23"/>
      <c r="E112" s="30"/>
      <c r="F112" s="25"/>
      <c r="G112" s="24"/>
      <c r="H112" s="26"/>
      <c r="I112" s="24"/>
      <c r="J112" s="26"/>
    </row>
    <row r="113" spans="1:10" s="20" customFormat="1" x14ac:dyDescent="0.2">
      <c r="A113" s="21"/>
      <c r="B113" s="67"/>
      <c r="C113" s="23"/>
      <c r="D113" s="23"/>
      <c r="E113" s="30"/>
      <c r="F113" s="25"/>
      <c r="G113" s="24"/>
      <c r="H113" s="26"/>
      <c r="I113" s="24"/>
      <c r="J113" s="26"/>
    </row>
    <row r="114" spans="1:10" s="20" customFormat="1" x14ac:dyDescent="0.2">
      <c r="A114" s="21"/>
      <c r="B114" s="67"/>
      <c r="C114" s="23"/>
      <c r="D114" s="23"/>
      <c r="E114" s="30"/>
      <c r="F114" s="25"/>
      <c r="G114" s="24"/>
      <c r="H114" s="26"/>
      <c r="I114" s="24"/>
      <c r="J114" s="26"/>
    </row>
    <row r="115" spans="1:10" s="20" customFormat="1" x14ac:dyDescent="0.2">
      <c r="A115" s="21"/>
      <c r="B115" s="67"/>
      <c r="C115" s="23"/>
      <c r="D115" s="23"/>
      <c r="E115" s="30"/>
      <c r="F115" s="25"/>
      <c r="G115" s="24"/>
      <c r="H115" s="26"/>
      <c r="I115" s="24"/>
      <c r="J115" s="26"/>
    </row>
    <row r="116" spans="1:10" s="20" customFormat="1" x14ac:dyDescent="0.2">
      <c r="A116" s="21"/>
      <c r="B116" s="67"/>
      <c r="C116" s="23"/>
      <c r="D116" s="23"/>
      <c r="E116" s="30"/>
      <c r="F116" s="25"/>
      <c r="G116" s="24"/>
      <c r="H116" s="26"/>
      <c r="I116" s="24"/>
      <c r="J116" s="26"/>
    </row>
    <row r="117" spans="1:10" s="20" customFormat="1" x14ac:dyDescent="0.2">
      <c r="A117" s="21"/>
      <c r="B117" s="67"/>
      <c r="C117" s="23"/>
      <c r="D117" s="23"/>
      <c r="E117" s="30"/>
      <c r="F117" s="25"/>
      <c r="G117" s="24"/>
      <c r="H117" s="26"/>
      <c r="I117" s="24"/>
      <c r="J117" s="26"/>
    </row>
    <row r="118" spans="1:10" s="20" customFormat="1" x14ac:dyDescent="0.2">
      <c r="A118" s="21"/>
      <c r="B118" s="67"/>
      <c r="C118" s="23"/>
      <c r="D118" s="23"/>
      <c r="E118" s="30"/>
      <c r="F118" s="25"/>
      <c r="G118" s="24"/>
      <c r="H118" s="26"/>
      <c r="I118" s="24"/>
      <c r="J118" s="26"/>
    </row>
    <row r="119" spans="1:10" s="20" customFormat="1" x14ac:dyDescent="0.2">
      <c r="A119" s="21"/>
      <c r="B119" s="67"/>
      <c r="C119" s="23"/>
      <c r="D119" s="23"/>
      <c r="E119" s="30"/>
      <c r="F119" s="25"/>
      <c r="G119" s="24"/>
      <c r="H119" s="26"/>
      <c r="I119" s="24"/>
      <c r="J119" s="26"/>
    </row>
    <row r="120" spans="1:10" s="20" customFormat="1" x14ac:dyDescent="0.2">
      <c r="A120" s="21"/>
      <c r="B120" s="67"/>
      <c r="C120" s="23"/>
      <c r="D120" s="23"/>
      <c r="E120" s="30"/>
      <c r="F120" s="25"/>
      <c r="G120" s="24"/>
      <c r="H120" s="26"/>
      <c r="I120" s="24"/>
      <c r="J120" s="26"/>
    </row>
    <row r="121" spans="1:10" s="20" customFormat="1" x14ac:dyDescent="0.2">
      <c r="A121" s="21"/>
      <c r="B121" s="67"/>
      <c r="C121" s="23"/>
      <c r="D121" s="23"/>
      <c r="E121" s="30"/>
      <c r="F121" s="25"/>
      <c r="G121" s="24"/>
      <c r="H121" s="26"/>
      <c r="I121" s="24"/>
      <c r="J121" s="26"/>
    </row>
    <row r="122" spans="1:10" s="20" customFormat="1" x14ac:dyDescent="0.2">
      <c r="A122" s="21"/>
      <c r="B122" s="67"/>
      <c r="C122" s="23"/>
      <c r="D122" s="23"/>
      <c r="E122" s="30"/>
      <c r="F122" s="25"/>
      <c r="G122" s="24"/>
      <c r="H122" s="26"/>
      <c r="I122" s="24"/>
      <c r="J122" s="26"/>
    </row>
    <row r="123" spans="1:10" s="20" customFormat="1" x14ac:dyDescent="0.2">
      <c r="A123" s="21"/>
      <c r="B123" s="67"/>
      <c r="C123" s="23"/>
      <c r="D123" s="23"/>
      <c r="E123" s="30"/>
      <c r="F123" s="25"/>
      <c r="G123" s="24"/>
      <c r="H123" s="26"/>
      <c r="I123" s="24"/>
      <c r="J123" s="26"/>
    </row>
    <row r="124" spans="1:10" s="20" customFormat="1" x14ac:dyDescent="0.2">
      <c r="A124" s="21"/>
      <c r="B124" s="67"/>
      <c r="C124" s="23"/>
      <c r="D124" s="23"/>
      <c r="E124" s="30"/>
      <c r="F124" s="25"/>
      <c r="G124" s="24"/>
      <c r="H124" s="26"/>
      <c r="I124" s="24"/>
      <c r="J124" s="26"/>
    </row>
    <row r="125" spans="1:10" s="20" customFormat="1" x14ac:dyDescent="0.2">
      <c r="A125" s="21"/>
      <c r="B125" s="67"/>
      <c r="C125" s="23"/>
      <c r="D125" s="23"/>
      <c r="E125" s="30"/>
      <c r="F125" s="25"/>
      <c r="G125" s="24"/>
      <c r="H125" s="26"/>
      <c r="I125" s="24"/>
      <c r="J125" s="26"/>
    </row>
    <row r="126" spans="1:10" s="20" customFormat="1" x14ac:dyDescent="0.2">
      <c r="A126" s="21"/>
      <c r="B126" s="67"/>
      <c r="C126" s="23"/>
      <c r="D126" s="23"/>
      <c r="E126" s="30"/>
      <c r="F126" s="25"/>
      <c r="G126" s="24"/>
      <c r="H126" s="26"/>
      <c r="I126" s="24"/>
      <c r="J126" s="26"/>
    </row>
    <row r="127" spans="1:10" s="20" customFormat="1" x14ac:dyDescent="0.2">
      <c r="A127" s="21"/>
      <c r="B127" s="67"/>
      <c r="C127" s="23"/>
      <c r="D127" s="23"/>
      <c r="E127" s="30"/>
      <c r="F127" s="25"/>
      <c r="G127" s="24"/>
      <c r="H127" s="26"/>
      <c r="I127" s="24"/>
      <c r="J127" s="26"/>
    </row>
    <row r="128" spans="1:10" s="20" customFormat="1" x14ac:dyDescent="0.2">
      <c r="A128" s="21"/>
      <c r="B128" s="67"/>
      <c r="C128" s="23"/>
      <c r="D128" s="23"/>
      <c r="E128" s="30"/>
      <c r="F128" s="25"/>
      <c r="G128" s="24"/>
      <c r="H128" s="26"/>
      <c r="I128" s="24"/>
      <c r="J128" s="26"/>
    </row>
    <row r="129" spans="1:10" s="20" customFormat="1" x14ac:dyDescent="0.2">
      <c r="A129" s="21"/>
      <c r="B129" s="67"/>
      <c r="C129" s="23"/>
      <c r="D129" s="23"/>
      <c r="E129" s="30"/>
      <c r="F129" s="25"/>
      <c r="G129" s="24"/>
      <c r="H129" s="26"/>
      <c r="I129" s="24"/>
      <c r="J129" s="26"/>
    </row>
    <row r="130" spans="1:10" s="20" customFormat="1" x14ac:dyDescent="0.2">
      <c r="A130" s="21"/>
      <c r="B130" s="67"/>
      <c r="C130" s="23"/>
      <c r="D130" s="23"/>
      <c r="E130" s="30"/>
      <c r="F130" s="25"/>
      <c r="G130" s="24"/>
      <c r="H130" s="26"/>
      <c r="I130" s="24"/>
      <c r="J130" s="26"/>
    </row>
    <row r="131" spans="1:10" s="20" customFormat="1" x14ac:dyDescent="0.2">
      <c r="A131" s="21"/>
      <c r="B131" s="67"/>
      <c r="C131" s="23"/>
      <c r="D131" s="23"/>
      <c r="E131" s="30"/>
      <c r="F131" s="25"/>
      <c r="G131" s="24"/>
      <c r="H131" s="26"/>
      <c r="I131" s="24"/>
      <c r="J131" s="26"/>
    </row>
    <row r="132" spans="1:10" s="20" customFormat="1" x14ac:dyDescent="0.2">
      <c r="A132" s="21"/>
      <c r="B132" s="67"/>
      <c r="C132" s="23"/>
      <c r="D132" s="23"/>
      <c r="E132" s="30"/>
      <c r="F132" s="25"/>
      <c r="G132" s="24"/>
      <c r="H132" s="26"/>
      <c r="I132" s="24"/>
      <c r="J132" s="26"/>
    </row>
    <row r="133" spans="1:10" s="20" customFormat="1" x14ac:dyDescent="0.2">
      <c r="A133" s="21"/>
      <c r="B133" s="67"/>
      <c r="C133" s="23"/>
      <c r="D133" s="23"/>
      <c r="E133" s="30"/>
      <c r="F133" s="25"/>
      <c r="G133" s="24"/>
      <c r="H133" s="26"/>
      <c r="I133" s="24"/>
      <c r="J133" s="26"/>
    </row>
    <row r="134" spans="1:10" s="20" customFormat="1" x14ac:dyDescent="0.2">
      <c r="A134" s="21"/>
      <c r="B134" s="67"/>
      <c r="C134" s="23"/>
      <c r="D134" s="23"/>
      <c r="E134" s="30"/>
      <c r="F134" s="25"/>
      <c r="G134" s="24"/>
      <c r="H134" s="26"/>
      <c r="I134" s="24"/>
      <c r="J134" s="26"/>
    </row>
    <row r="135" spans="1:10" s="20" customFormat="1" x14ac:dyDescent="0.2">
      <c r="A135" s="21"/>
      <c r="B135" s="67"/>
      <c r="C135" s="23"/>
      <c r="D135" s="23"/>
      <c r="E135" s="30"/>
      <c r="F135" s="25"/>
      <c r="G135" s="24"/>
      <c r="H135" s="26"/>
      <c r="I135" s="24"/>
      <c r="J135" s="26"/>
    </row>
    <row r="136" spans="1:10" s="20" customFormat="1" x14ac:dyDescent="0.2">
      <c r="A136" s="21"/>
      <c r="B136" s="67"/>
      <c r="C136" s="23"/>
      <c r="D136" s="23"/>
      <c r="E136" s="30"/>
      <c r="F136" s="25"/>
      <c r="G136" s="24"/>
      <c r="H136" s="26"/>
      <c r="I136" s="24"/>
      <c r="J136" s="26"/>
    </row>
    <row r="137" spans="1:10" s="20" customFormat="1" x14ac:dyDescent="0.2">
      <c r="A137" s="21"/>
      <c r="B137" s="67"/>
      <c r="C137" s="23"/>
      <c r="D137" s="23"/>
      <c r="E137" s="30"/>
      <c r="F137" s="25"/>
      <c r="G137" s="24"/>
      <c r="H137" s="26"/>
      <c r="I137" s="24"/>
      <c r="J137" s="26"/>
    </row>
    <row r="138" spans="1:10" s="20" customFormat="1" x14ac:dyDescent="0.2">
      <c r="A138" s="21"/>
      <c r="B138" s="67"/>
      <c r="C138" s="23"/>
      <c r="D138" s="23"/>
      <c r="E138" s="30"/>
      <c r="F138" s="25"/>
      <c r="G138" s="24"/>
      <c r="H138" s="26"/>
      <c r="I138" s="24"/>
      <c r="J138" s="26"/>
    </row>
    <row r="139" spans="1:10" s="20" customFormat="1" ht="17.25" x14ac:dyDescent="0.25">
      <c r="A139" s="27"/>
      <c r="B139" s="68"/>
      <c r="C139" s="28"/>
      <c r="D139" s="28"/>
      <c r="E139" s="28"/>
      <c r="F139" s="28"/>
      <c r="G139" s="28"/>
      <c r="H139" s="29"/>
      <c r="I139" s="28"/>
      <c r="J139" s="29"/>
    </row>
    <row r="140" spans="1:10" s="20" customFormat="1" x14ac:dyDescent="0.2">
      <c r="A140" s="21"/>
      <c r="B140" s="67"/>
      <c r="C140" s="23"/>
      <c r="D140" s="23"/>
      <c r="E140" s="30"/>
      <c r="F140" s="25"/>
      <c r="G140" s="24"/>
      <c r="H140" s="26"/>
      <c r="I140" s="24"/>
      <c r="J140" s="26"/>
    </row>
    <row r="141" spans="1:10" s="20" customFormat="1" x14ac:dyDescent="0.2">
      <c r="A141" s="21"/>
      <c r="B141" s="67"/>
      <c r="C141" s="23"/>
      <c r="D141" s="23"/>
      <c r="E141" s="30"/>
      <c r="F141" s="25"/>
      <c r="G141" s="24"/>
      <c r="H141" s="26"/>
      <c r="I141" s="24"/>
      <c r="J141" s="26"/>
    </row>
    <row r="142" spans="1:10" s="20" customFormat="1" x14ac:dyDescent="0.2">
      <c r="A142" s="21"/>
      <c r="B142" s="67"/>
      <c r="C142" s="23"/>
      <c r="D142" s="23"/>
      <c r="E142" s="30"/>
      <c r="F142" s="25"/>
      <c r="G142" s="24"/>
      <c r="H142" s="26"/>
      <c r="I142" s="24"/>
      <c r="J142" s="26"/>
    </row>
    <row r="143" spans="1:10" s="20" customFormat="1" x14ac:dyDescent="0.2">
      <c r="A143" s="21"/>
      <c r="B143" s="67"/>
      <c r="C143" s="23"/>
      <c r="D143" s="23"/>
      <c r="E143" s="30"/>
      <c r="F143" s="25"/>
      <c r="G143" s="24"/>
      <c r="H143" s="26"/>
      <c r="I143" s="24"/>
      <c r="J143" s="26"/>
    </row>
    <row r="144" spans="1:10" s="20" customFormat="1" x14ac:dyDescent="0.2">
      <c r="A144" s="21"/>
      <c r="B144" s="67"/>
      <c r="C144" s="23"/>
      <c r="D144" s="23"/>
      <c r="E144" s="30"/>
      <c r="F144" s="25"/>
      <c r="G144" s="24"/>
      <c r="H144" s="26"/>
      <c r="I144" s="24"/>
      <c r="J144" s="26"/>
    </row>
    <row r="145" spans="1:10" s="20" customFormat="1" x14ac:dyDescent="0.2">
      <c r="A145" s="21"/>
      <c r="B145" s="67"/>
      <c r="C145" s="23"/>
      <c r="D145" s="23"/>
      <c r="E145" s="30"/>
      <c r="F145" s="25"/>
      <c r="G145" s="24"/>
      <c r="H145" s="26"/>
      <c r="I145" s="24"/>
      <c r="J145" s="26"/>
    </row>
    <row r="146" spans="1:10" s="20" customFormat="1" x14ac:dyDescent="0.2">
      <c r="A146" s="21"/>
      <c r="B146" s="67"/>
      <c r="C146" s="23"/>
      <c r="D146" s="23"/>
      <c r="E146" s="30"/>
      <c r="F146" s="25"/>
      <c r="G146" s="24"/>
      <c r="H146" s="26"/>
      <c r="I146" s="24"/>
      <c r="J146" s="26"/>
    </row>
    <row r="147" spans="1:10" s="20" customFormat="1" x14ac:dyDescent="0.2">
      <c r="A147" s="21"/>
      <c r="B147" s="67"/>
      <c r="C147" s="23"/>
      <c r="D147" s="23"/>
      <c r="E147" s="30"/>
      <c r="F147" s="25"/>
      <c r="G147" s="24"/>
      <c r="H147" s="26"/>
      <c r="I147" s="24"/>
      <c r="J147" s="26"/>
    </row>
    <row r="148" spans="1:10" s="20" customFormat="1" x14ac:dyDescent="0.2">
      <c r="A148" s="21"/>
      <c r="B148" s="67"/>
      <c r="C148" s="23"/>
      <c r="D148" s="23"/>
      <c r="E148" s="30"/>
      <c r="F148" s="25"/>
      <c r="G148" s="24"/>
      <c r="H148" s="26"/>
      <c r="I148" s="24"/>
      <c r="J148" s="26"/>
    </row>
    <row r="149" spans="1:10" s="20" customFormat="1" x14ac:dyDescent="0.2">
      <c r="A149" s="21"/>
      <c r="B149" s="67"/>
      <c r="C149" s="23"/>
      <c r="D149" s="23"/>
      <c r="E149" s="30"/>
      <c r="F149" s="25"/>
      <c r="G149" s="24"/>
      <c r="H149" s="26"/>
      <c r="I149" s="24"/>
      <c r="J149" s="26"/>
    </row>
    <row r="150" spans="1:10" s="20" customFormat="1" x14ac:dyDescent="0.2">
      <c r="A150" s="21"/>
      <c r="B150" s="67"/>
      <c r="C150" s="23"/>
      <c r="D150" s="23"/>
      <c r="E150" s="30"/>
      <c r="F150" s="25"/>
      <c r="G150" s="24"/>
      <c r="H150" s="26"/>
      <c r="I150" s="24"/>
      <c r="J150" s="26"/>
    </row>
    <row r="151" spans="1:10" s="20" customFormat="1" x14ac:dyDescent="0.2">
      <c r="A151" s="21"/>
      <c r="B151" s="67"/>
      <c r="C151" s="23"/>
      <c r="D151" s="23"/>
      <c r="E151" s="30"/>
      <c r="F151" s="25"/>
      <c r="G151" s="24"/>
      <c r="H151" s="26"/>
      <c r="I151" s="24"/>
      <c r="J151" s="26"/>
    </row>
    <row r="152" spans="1:10" s="20" customFormat="1" x14ac:dyDescent="0.2">
      <c r="A152" s="21"/>
      <c r="B152" s="67"/>
      <c r="C152" s="23"/>
      <c r="D152" s="23"/>
      <c r="E152" s="30"/>
      <c r="F152" s="25"/>
      <c r="G152" s="24"/>
      <c r="H152" s="26"/>
      <c r="I152" s="24"/>
      <c r="J152" s="26"/>
    </row>
    <row r="153" spans="1:10" s="20" customFormat="1" x14ac:dyDescent="0.2">
      <c r="A153" s="21"/>
      <c r="B153" s="67"/>
      <c r="C153" s="23"/>
      <c r="D153" s="23"/>
      <c r="E153" s="30"/>
      <c r="F153" s="25"/>
      <c r="G153" s="24"/>
      <c r="H153" s="26"/>
      <c r="I153" s="24"/>
      <c r="J153" s="26"/>
    </row>
    <row r="154" spans="1:10" s="20" customFormat="1" x14ac:dyDescent="0.2">
      <c r="A154" s="21"/>
      <c r="B154" s="67"/>
      <c r="C154" s="23"/>
      <c r="D154" s="23"/>
      <c r="E154" s="30"/>
      <c r="F154" s="25"/>
      <c r="G154" s="24"/>
      <c r="H154" s="26"/>
      <c r="I154" s="24"/>
      <c r="J154" s="26"/>
    </row>
    <row r="155" spans="1:10" s="20" customFormat="1" x14ac:dyDescent="0.2">
      <c r="A155" s="21"/>
      <c r="B155" s="67"/>
      <c r="C155" s="23"/>
      <c r="D155" s="23"/>
      <c r="E155" s="30"/>
      <c r="F155" s="25"/>
      <c r="G155" s="24"/>
      <c r="H155" s="26"/>
      <c r="I155" s="24"/>
      <c r="J155" s="26"/>
    </row>
    <row r="156" spans="1:10" s="20" customFormat="1" x14ac:dyDescent="0.2">
      <c r="A156" s="21"/>
      <c r="B156" s="67"/>
      <c r="C156" s="23"/>
      <c r="D156" s="23"/>
      <c r="E156" s="30"/>
      <c r="F156" s="25"/>
      <c r="G156" s="24"/>
      <c r="H156" s="26"/>
      <c r="I156" s="24"/>
      <c r="J156" s="26"/>
    </row>
    <row r="157" spans="1:10" s="20" customFormat="1" x14ac:dyDescent="0.2">
      <c r="A157" s="21"/>
      <c r="B157" s="67"/>
      <c r="C157" s="23"/>
      <c r="D157" s="23"/>
      <c r="E157" s="30"/>
      <c r="F157" s="25"/>
      <c r="G157" s="24"/>
      <c r="H157" s="26"/>
      <c r="I157" s="24"/>
      <c r="J157" s="26"/>
    </row>
    <row r="158" spans="1:10" s="20" customFormat="1" x14ac:dyDescent="0.2">
      <c r="A158" s="21"/>
      <c r="B158" s="67"/>
      <c r="C158" s="23"/>
      <c r="D158" s="23"/>
      <c r="E158" s="30"/>
      <c r="F158" s="25"/>
      <c r="G158" s="24"/>
      <c r="H158" s="26"/>
      <c r="I158" s="24"/>
      <c r="J158" s="26"/>
    </row>
    <row r="159" spans="1:10" s="20" customFormat="1" x14ac:dyDescent="0.2">
      <c r="A159" s="21"/>
      <c r="B159" s="67"/>
      <c r="C159" s="23"/>
      <c r="D159" s="23"/>
      <c r="E159" s="30"/>
      <c r="F159" s="25"/>
      <c r="G159" s="24"/>
      <c r="H159" s="26"/>
      <c r="I159" s="24"/>
      <c r="J159" s="26"/>
    </row>
    <row r="160" spans="1:10" s="20" customFormat="1" x14ac:dyDescent="0.2">
      <c r="A160" s="21"/>
      <c r="B160" s="67"/>
      <c r="C160" s="23"/>
      <c r="D160" s="23"/>
      <c r="E160" s="30"/>
      <c r="F160" s="25"/>
      <c r="G160" s="24"/>
      <c r="H160" s="26"/>
      <c r="I160" s="24"/>
      <c r="J160" s="26"/>
    </row>
    <row r="161" spans="1:10" s="20" customFormat="1" x14ac:dyDescent="0.2">
      <c r="A161" s="21"/>
      <c r="B161" s="67"/>
      <c r="C161" s="23"/>
      <c r="D161" s="23"/>
      <c r="E161" s="30"/>
      <c r="F161" s="25"/>
      <c r="G161" s="24"/>
      <c r="H161" s="26"/>
      <c r="I161" s="24"/>
      <c r="J161" s="26"/>
    </row>
    <row r="162" spans="1:10" s="20" customFormat="1" x14ac:dyDescent="0.2">
      <c r="A162" s="21"/>
      <c r="B162" s="67"/>
      <c r="C162" s="23"/>
      <c r="D162" s="23"/>
      <c r="E162" s="30"/>
      <c r="F162" s="25"/>
      <c r="G162" s="24"/>
      <c r="H162" s="26"/>
      <c r="I162" s="24"/>
      <c r="J162" s="26"/>
    </row>
    <row r="163" spans="1:10" s="20" customFormat="1" x14ac:dyDescent="0.2">
      <c r="A163" s="21"/>
      <c r="B163" s="67"/>
      <c r="C163" s="23"/>
      <c r="D163" s="23"/>
      <c r="E163" s="30"/>
      <c r="F163" s="25"/>
      <c r="G163" s="24"/>
      <c r="H163" s="26"/>
      <c r="I163" s="24"/>
      <c r="J163" s="26"/>
    </row>
    <row r="164" spans="1:10" s="20" customFormat="1" x14ac:dyDescent="0.2">
      <c r="A164" s="21"/>
      <c r="B164" s="67"/>
      <c r="C164" s="23"/>
      <c r="D164" s="23"/>
      <c r="E164" s="30"/>
      <c r="F164" s="25"/>
      <c r="G164" s="24"/>
      <c r="H164" s="26"/>
      <c r="I164" s="24"/>
      <c r="J164" s="26"/>
    </row>
    <row r="165" spans="1:10" s="20" customFormat="1" x14ac:dyDescent="0.2">
      <c r="A165" s="21"/>
      <c r="B165" s="67"/>
      <c r="C165" s="23"/>
      <c r="D165" s="23"/>
      <c r="E165" s="30"/>
      <c r="F165" s="25"/>
      <c r="G165" s="24"/>
      <c r="H165" s="26"/>
      <c r="I165" s="24"/>
      <c r="J165" s="26"/>
    </row>
    <row r="166" spans="1:10" s="20" customFormat="1" x14ac:dyDescent="0.2">
      <c r="A166" s="21"/>
      <c r="B166" s="67"/>
      <c r="C166" s="23"/>
      <c r="D166" s="23"/>
      <c r="E166" s="30"/>
      <c r="F166" s="25"/>
      <c r="G166" s="24"/>
      <c r="H166" s="26"/>
      <c r="I166" s="24"/>
      <c r="J166" s="26"/>
    </row>
    <row r="167" spans="1:10" s="20" customFormat="1" x14ac:dyDescent="0.2">
      <c r="A167" s="21"/>
      <c r="B167" s="67"/>
      <c r="C167" s="23"/>
      <c r="D167" s="23"/>
      <c r="E167" s="30"/>
      <c r="F167" s="25"/>
      <c r="G167" s="24"/>
      <c r="H167" s="26"/>
      <c r="I167" s="24"/>
      <c r="J167" s="26"/>
    </row>
    <row r="168" spans="1:10" s="20" customFormat="1" x14ac:dyDescent="0.2">
      <c r="A168" s="21"/>
      <c r="B168" s="67"/>
      <c r="C168" s="23"/>
      <c r="D168" s="23"/>
      <c r="E168" s="30"/>
      <c r="F168" s="25"/>
      <c r="G168" s="24"/>
      <c r="H168" s="26"/>
      <c r="I168" s="24"/>
      <c r="J168" s="26"/>
    </row>
    <row r="169" spans="1:10" s="20" customFormat="1" x14ac:dyDescent="0.2">
      <c r="A169" s="21"/>
      <c r="B169" s="67"/>
      <c r="C169" s="23"/>
      <c r="D169" s="23"/>
      <c r="E169" s="30"/>
      <c r="F169" s="25"/>
      <c r="G169" s="24"/>
      <c r="H169" s="26"/>
      <c r="I169" s="24"/>
      <c r="J169" s="26"/>
    </row>
    <row r="170" spans="1:10" s="20" customFormat="1" x14ac:dyDescent="0.2">
      <c r="A170" s="21"/>
      <c r="B170" s="67"/>
      <c r="C170" s="23"/>
      <c r="D170" s="23"/>
      <c r="E170" s="30"/>
      <c r="F170" s="25"/>
      <c r="G170" s="24"/>
      <c r="H170" s="26"/>
      <c r="I170" s="24"/>
      <c r="J170" s="26"/>
    </row>
    <row r="171" spans="1:10" s="20" customFormat="1" x14ac:dyDescent="0.2">
      <c r="A171" s="21"/>
      <c r="B171" s="67"/>
      <c r="C171" s="23"/>
      <c r="D171" s="23"/>
      <c r="E171" s="30"/>
      <c r="F171" s="25"/>
      <c r="G171" s="24"/>
      <c r="H171" s="26"/>
      <c r="I171" s="24"/>
      <c r="J171" s="26"/>
    </row>
    <row r="172" spans="1:10" s="20" customFormat="1" x14ac:dyDescent="0.2">
      <c r="A172" s="21"/>
      <c r="B172" s="67"/>
      <c r="C172" s="23"/>
      <c r="D172" s="23"/>
      <c r="E172" s="30"/>
      <c r="F172" s="25"/>
      <c r="G172" s="24"/>
      <c r="H172" s="26"/>
      <c r="I172" s="24"/>
      <c r="J172" s="26"/>
    </row>
    <row r="173" spans="1:10" s="20" customFormat="1" x14ac:dyDescent="0.2">
      <c r="A173" s="21"/>
      <c r="B173" s="67"/>
      <c r="C173" s="23"/>
      <c r="D173" s="23"/>
      <c r="E173" s="30"/>
      <c r="F173" s="25"/>
      <c r="G173" s="24"/>
      <c r="H173" s="26"/>
      <c r="I173" s="24"/>
      <c r="J173" s="26"/>
    </row>
    <row r="174" spans="1:10" s="20" customFormat="1" x14ac:dyDescent="0.2">
      <c r="A174" s="21"/>
      <c r="B174" s="67"/>
      <c r="C174" s="23"/>
      <c r="D174" s="23"/>
      <c r="E174" s="30"/>
      <c r="F174" s="25"/>
      <c r="G174" s="24"/>
      <c r="H174" s="26"/>
      <c r="I174" s="24"/>
      <c r="J174" s="26"/>
    </row>
    <row r="175" spans="1:10" s="20" customFormat="1" x14ac:dyDescent="0.2">
      <c r="A175" s="21"/>
      <c r="B175" s="67"/>
      <c r="C175" s="23"/>
      <c r="D175" s="23"/>
      <c r="E175" s="30"/>
      <c r="F175" s="25"/>
      <c r="G175" s="24"/>
      <c r="H175" s="26"/>
      <c r="I175" s="24"/>
      <c r="J175" s="26"/>
    </row>
    <row r="176" spans="1:10" s="20" customFormat="1" x14ac:dyDescent="0.2">
      <c r="A176" s="21"/>
      <c r="B176" s="67"/>
      <c r="C176" s="23"/>
      <c r="D176" s="23"/>
      <c r="E176" s="30"/>
      <c r="F176" s="25"/>
      <c r="G176" s="24"/>
      <c r="H176" s="26"/>
      <c r="I176" s="24"/>
      <c r="J176" s="26"/>
    </row>
    <row r="177" spans="1:10" s="20" customFormat="1" x14ac:dyDescent="0.2">
      <c r="A177" s="21"/>
      <c r="B177" s="67"/>
      <c r="C177" s="23"/>
      <c r="D177" s="23"/>
      <c r="E177" s="30"/>
      <c r="F177" s="25"/>
      <c r="G177" s="24"/>
      <c r="H177" s="26"/>
      <c r="I177" s="24"/>
      <c r="J177" s="26"/>
    </row>
    <row r="178" spans="1:10" s="20" customFormat="1" x14ac:dyDescent="0.2">
      <c r="A178" s="21"/>
      <c r="B178" s="67"/>
      <c r="C178" s="23"/>
      <c r="D178" s="23"/>
      <c r="E178" s="30"/>
      <c r="F178" s="25"/>
      <c r="G178" s="24"/>
      <c r="H178" s="26"/>
      <c r="I178" s="24"/>
      <c r="J178" s="26"/>
    </row>
    <row r="179" spans="1:10" s="20" customFormat="1" x14ac:dyDescent="0.2">
      <c r="A179" s="21"/>
      <c r="B179" s="67"/>
      <c r="C179" s="23"/>
      <c r="D179" s="23"/>
      <c r="E179" s="30"/>
      <c r="F179" s="25"/>
      <c r="G179" s="24"/>
      <c r="H179" s="26"/>
      <c r="I179" s="24"/>
      <c r="J179" s="26"/>
    </row>
    <row r="180" spans="1:10" s="20" customFormat="1" x14ac:dyDescent="0.2">
      <c r="A180" s="21"/>
      <c r="B180" s="67"/>
      <c r="C180" s="23"/>
      <c r="D180" s="23"/>
      <c r="E180" s="30"/>
      <c r="F180" s="25"/>
      <c r="G180" s="24"/>
      <c r="H180" s="26"/>
      <c r="I180" s="24"/>
      <c r="J180" s="26"/>
    </row>
    <row r="181" spans="1:10" s="20" customFormat="1" x14ac:dyDescent="0.2">
      <c r="A181" s="21"/>
      <c r="B181" s="67"/>
      <c r="C181" s="23"/>
      <c r="D181" s="23"/>
      <c r="E181" s="30"/>
      <c r="F181" s="25"/>
      <c r="G181" s="24"/>
      <c r="H181" s="26"/>
      <c r="I181" s="24"/>
      <c r="J181" s="26"/>
    </row>
    <row r="182" spans="1:10" s="20" customFormat="1" x14ac:dyDescent="0.2">
      <c r="A182" s="21"/>
      <c r="B182" s="67"/>
      <c r="C182" s="23"/>
      <c r="D182" s="23"/>
      <c r="E182" s="30"/>
      <c r="F182" s="25"/>
      <c r="G182" s="24"/>
      <c r="H182" s="26"/>
      <c r="I182" s="24"/>
      <c r="J182" s="26"/>
    </row>
    <row r="183" spans="1:10" s="20" customFormat="1" x14ac:dyDescent="0.2">
      <c r="A183" s="21"/>
      <c r="B183" s="67"/>
      <c r="C183" s="23"/>
      <c r="D183" s="23"/>
      <c r="E183" s="30"/>
      <c r="F183" s="25"/>
      <c r="G183" s="24"/>
      <c r="H183" s="26"/>
      <c r="I183" s="24"/>
      <c r="J183" s="26"/>
    </row>
    <row r="184" spans="1:10" s="20" customFormat="1" x14ac:dyDescent="0.2">
      <c r="A184" s="21"/>
      <c r="B184" s="67"/>
      <c r="C184" s="23"/>
      <c r="D184" s="23"/>
      <c r="E184" s="30"/>
      <c r="F184" s="25"/>
      <c r="G184" s="24"/>
      <c r="H184" s="26"/>
      <c r="I184" s="24"/>
      <c r="J184" s="26"/>
    </row>
    <row r="185" spans="1:10" s="20" customFormat="1" ht="17.25" x14ac:dyDescent="0.25">
      <c r="A185" s="27"/>
      <c r="B185" s="68"/>
      <c r="C185" s="28"/>
      <c r="D185" s="28"/>
      <c r="E185" s="28"/>
      <c r="F185" s="28"/>
      <c r="G185" s="28"/>
      <c r="H185" s="29"/>
      <c r="I185" s="28"/>
      <c r="J185" s="29"/>
    </row>
    <row r="186" spans="1:10" s="20" customFormat="1" x14ac:dyDescent="0.2">
      <c r="A186" s="21"/>
      <c r="B186" s="67"/>
      <c r="C186" s="23"/>
      <c r="D186" s="23"/>
      <c r="E186" s="30"/>
      <c r="F186" s="25"/>
      <c r="G186" s="24"/>
      <c r="H186" s="26"/>
      <c r="I186" s="24"/>
      <c r="J186" s="26"/>
    </row>
    <row r="187" spans="1:10" s="20" customFormat="1" x14ac:dyDescent="0.2">
      <c r="A187" s="21"/>
      <c r="B187" s="67"/>
      <c r="C187" s="23"/>
      <c r="D187" s="23"/>
      <c r="E187" s="30"/>
      <c r="F187" s="25"/>
      <c r="G187" s="24"/>
      <c r="H187" s="26"/>
      <c r="I187" s="24"/>
      <c r="J187" s="26"/>
    </row>
    <row r="188" spans="1:10" s="20" customFormat="1" x14ac:dyDescent="0.2">
      <c r="A188" s="21"/>
      <c r="B188" s="67"/>
      <c r="C188" s="23"/>
      <c r="D188" s="23"/>
      <c r="E188" s="30"/>
      <c r="F188" s="25"/>
      <c r="G188" s="24"/>
      <c r="H188" s="26"/>
      <c r="I188" s="24"/>
      <c r="J188" s="26"/>
    </row>
    <row r="189" spans="1:10" s="20" customFormat="1" x14ac:dyDescent="0.2">
      <c r="A189" s="21"/>
      <c r="B189" s="67"/>
      <c r="C189" s="23"/>
      <c r="D189" s="23"/>
      <c r="E189" s="30"/>
      <c r="F189" s="25"/>
      <c r="G189" s="24"/>
      <c r="H189" s="26"/>
      <c r="I189" s="24"/>
      <c r="J189" s="26"/>
    </row>
    <row r="190" spans="1:10" s="20" customFormat="1" x14ac:dyDescent="0.2">
      <c r="A190" s="21"/>
      <c r="B190" s="67"/>
      <c r="C190" s="23"/>
      <c r="D190" s="23"/>
      <c r="E190" s="30"/>
      <c r="F190" s="25"/>
      <c r="G190" s="24"/>
      <c r="H190" s="26"/>
      <c r="I190" s="24"/>
      <c r="J190" s="26"/>
    </row>
    <row r="191" spans="1:10" s="20" customFormat="1" x14ac:dyDescent="0.2">
      <c r="A191" s="21"/>
      <c r="B191" s="67"/>
      <c r="C191" s="23"/>
      <c r="D191" s="23"/>
      <c r="E191" s="30"/>
      <c r="F191" s="25"/>
      <c r="G191" s="24"/>
      <c r="H191" s="26"/>
      <c r="I191" s="24"/>
      <c r="J191" s="26"/>
    </row>
    <row r="192" spans="1:10" s="20" customFormat="1" x14ac:dyDescent="0.2">
      <c r="A192" s="21"/>
      <c r="B192" s="67"/>
      <c r="C192" s="23"/>
      <c r="D192" s="23"/>
      <c r="E192" s="30"/>
      <c r="F192" s="25"/>
      <c r="G192" s="24"/>
      <c r="H192" s="26"/>
      <c r="I192" s="24"/>
      <c r="J192" s="26"/>
    </row>
    <row r="193" spans="1:10" s="20" customFormat="1" x14ac:dyDescent="0.2">
      <c r="A193" s="21"/>
      <c r="B193" s="67"/>
      <c r="C193" s="23"/>
      <c r="D193" s="23"/>
      <c r="E193" s="30"/>
      <c r="F193" s="25"/>
      <c r="G193" s="24"/>
      <c r="H193" s="26"/>
      <c r="I193" s="24"/>
      <c r="J193" s="26"/>
    </row>
    <row r="194" spans="1:10" s="20" customFormat="1" x14ac:dyDescent="0.2">
      <c r="A194" s="21"/>
      <c r="B194" s="67"/>
      <c r="C194" s="23"/>
      <c r="D194" s="23"/>
      <c r="E194" s="30"/>
      <c r="F194" s="25"/>
      <c r="G194" s="24"/>
      <c r="H194" s="26"/>
      <c r="I194" s="24"/>
      <c r="J194" s="26"/>
    </row>
    <row r="195" spans="1:10" s="20" customFormat="1" x14ac:dyDescent="0.2">
      <c r="A195" s="21"/>
      <c r="B195" s="67"/>
      <c r="C195" s="23"/>
      <c r="D195" s="23"/>
      <c r="E195" s="30"/>
      <c r="F195" s="25"/>
      <c r="G195" s="24"/>
      <c r="H195" s="26"/>
      <c r="I195" s="24"/>
      <c r="J195" s="26"/>
    </row>
    <row r="196" spans="1:10" s="20" customFormat="1" x14ac:dyDescent="0.2">
      <c r="A196" s="21"/>
      <c r="B196" s="67"/>
      <c r="C196" s="23"/>
      <c r="D196" s="23"/>
      <c r="E196" s="30"/>
      <c r="F196" s="25"/>
      <c r="G196" s="24"/>
      <c r="H196" s="26"/>
      <c r="I196" s="24"/>
      <c r="J196" s="26"/>
    </row>
    <row r="197" spans="1:10" s="20" customFormat="1" x14ac:dyDescent="0.2">
      <c r="A197" s="21"/>
      <c r="B197" s="67"/>
      <c r="C197" s="23"/>
      <c r="D197" s="23"/>
      <c r="E197" s="30"/>
      <c r="F197" s="25"/>
      <c r="G197" s="24"/>
      <c r="H197" s="26"/>
      <c r="I197" s="24"/>
      <c r="J197" s="26"/>
    </row>
    <row r="198" spans="1:10" s="20" customFormat="1" x14ac:dyDescent="0.2">
      <c r="A198" s="21"/>
      <c r="B198" s="67"/>
      <c r="C198" s="23"/>
      <c r="D198" s="23"/>
      <c r="E198" s="30"/>
      <c r="F198" s="25"/>
      <c r="G198" s="24"/>
      <c r="H198" s="26"/>
      <c r="I198" s="24"/>
      <c r="J198" s="26"/>
    </row>
    <row r="199" spans="1:10" s="20" customFormat="1" x14ac:dyDescent="0.2">
      <c r="A199" s="21"/>
      <c r="B199" s="67"/>
      <c r="C199" s="23"/>
      <c r="D199" s="23"/>
      <c r="E199" s="30"/>
      <c r="F199" s="25"/>
      <c r="G199" s="24"/>
      <c r="H199" s="26"/>
      <c r="I199" s="24"/>
      <c r="J199" s="26"/>
    </row>
    <row r="200" spans="1:10" s="20" customFormat="1" x14ac:dyDescent="0.2">
      <c r="A200" s="21"/>
      <c r="B200" s="67"/>
      <c r="C200" s="23"/>
      <c r="D200" s="23"/>
      <c r="E200" s="30"/>
      <c r="F200" s="25"/>
      <c r="G200" s="24"/>
      <c r="H200" s="26"/>
      <c r="I200" s="24"/>
      <c r="J200" s="26"/>
    </row>
    <row r="201" spans="1:10" s="20" customFormat="1" x14ac:dyDescent="0.2">
      <c r="A201" s="21"/>
      <c r="B201" s="67"/>
      <c r="C201" s="23"/>
      <c r="D201" s="23"/>
      <c r="E201" s="30"/>
      <c r="F201" s="25"/>
      <c r="G201" s="24"/>
      <c r="H201" s="26"/>
      <c r="I201" s="24"/>
      <c r="J201" s="26"/>
    </row>
    <row r="202" spans="1:10" s="20" customFormat="1" x14ac:dyDescent="0.2">
      <c r="A202" s="21"/>
      <c r="B202" s="67"/>
      <c r="C202" s="23"/>
      <c r="D202" s="23"/>
      <c r="E202" s="30"/>
      <c r="F202" s="25"/>
      <c r="G202" s="24"/>
      <c r="H202" s="26"/>
      <c r="I202" s="24"/>
      <c r="J202" s="26"/>
    </row>
    <row r="203" spans="1:10" s="20" customFormat="1" x14ac:dyDescent="0.2">
      <c r="A203" s="21"/>
      <c r="B203" s="67"/>
      <c r="C203" s="23"/>
      <c r="D203" s="23"/>
      <c r="E203" s="30"/>
      <c r="F203" s="25"/>
      <c r="G203" s="24"/>
      <c r="H203" s="26"/>
      <c r="I203" s="24"/>
      <c r="J203" s="26"/>
    </row>
    <row r="204" spans="1:10" s="20" customFormat="1" x14ac:dyDescent="0.2">
      <c r="A204" s="21"/>
      <c r="B204" s="67"/>
      <c r="C204" s="23"/>
      <c r="D204" s="23"/>
      <c r="E204" s="30"/>
      <c r="F204" s="25"/>
      <c r="G204" s="24"/>
      <c r="H204" s="26"/>
      <c r="I204" s="24"/>
      <c r="J204" s="26"/>
    </row>
    <row r="205" spans="1:10" s="20" customFormat="1" x14ac:dyDescent="0.2">
      <c r="A205" s="21"/>
      <c r="B205" s="67"/>
      <c r="C205" s="23"/>
      <c r="D205" s="23"/>
      <c r="E205" s="30"/>
      <c r="F205" s="25"/>
      <c r="G205" s="24"/>
      <c r="H205" s="26"/>
      <c r="I205" s="24"/>
      <c r="J205" s="26"/>
    </row>
    <row r="206" spans="1:10" s="20" customFormat="1" x14ac:dyDescent="0.2">
      <c r="A206" s="21"/>
      <c r="B206" s="67"/>
      <c r="C206" s="23"/>
      <c r="D206" s="23"/>
      <c r="E206" s="30"/>
      <c r="F206" s="25"/>
      <c r="G206" s="24"/>
      <c r="H206" s="26"/>
      <c r="I206" s="24"/>
      <c r="J206" s="26"/>
    </row>
    <row r="207" spans="1:10" s="20" customFormat="1" x14ac:dyDescent="0.2">
      <c r="A207" s="21"/>
      <c r="B207" s="67"/>
      <c r="C207" s="23"/>
      <c r="D207" s="23"/>
      <c r="E207" s="30"/>
      <c r="F207" s="25"/>
      <c r="G207" s="24"/>
      <c r="H207" s="26"/>
      <c r="I207" s="24"/>
      <c r="J207" s="26"/>
    </row>
    <row r="208" spans="1:10" s="20" customFormat="1" x14ac:dyDescent="0.2">
      <c r="A208" s="21"/>
      <c r="B208" s="67"/>
      <c r="C208" s="23"/>
      <c r="D208" s="23"/>
      <c r="E208" s="30"/>
      <c r="F208" s="25"/>
      <c r="G208" s="24"/>
      <c r="H208" s="26"/>
      <c r="I208" s="24"/>
      <c r="J208" s="26"/>
    </row>
    <row r="209" spans="1:10" s="20" customFormat="1" x14ac:dyDescent="0.2">
      <c r="A209" s="21"/>
      <c r="B209" s="67"/>
      <c r="C209" s="23"/>
      <c r="D209" s="23"/>
      <c r="E209" s="30"/>
      <c r="F209" s="25"/>
      <c r="G209" s="24"/>
      <c r="H209" s="26"/>
      <c r="I209" s="24"/>
      <c r="J209" s="26"/>
    </row>
    <row r="210" spans="1:10" s="20" customFormat="1" x14ac:dyDescent="0.2">
      <c r="A210" s="21"/>
      <c r="B210" s="67"/>
      <c r="C210" s="23"/>
      <c r="D210" s="23"/>
      <c r="E210" s="30"/>
      <c r="F210" s="25"/>
      <c r="G210" s="24"/>
      <c r="H210" s="26"/>
      <c r="I210" s="24"/>
      <c r="J210" s="26"/>
    </row>
    <row r="211" spans="1:10" s="20" customFormat="1" x14ac:dyDescent="0.2">
      <c r="A211" s="21"/>
      <c r="B211" s="67"/>
      <c r="C211" s="23"/>
      <c r="D211" s="23"/>
      <c r="E211" s="30"/>
      <c r="F211" s="25"/>
      <c r="G211" s="24"/>
      <c r="H211" s="26"/>
      <c r="I211" s="24"/>
      <c r="J211" s="26"/>
    </row>
    <row r="212" spans="1:10" s="20" customFormat="1" x14ac:dyDescent="0.2">
      <c r="A212" s="21"/>
      <c r="B212" s="67"/>
      <c r="C212" s="23"/>
      <c r="D212" s="23"/>
      <c r="E212" s="30"/>
      <c r="F212" s="25"/>
      <c r="G212" s="24"/>
      <c r="H212" s="26"/>
      <c r="I212" s="24"/>
      <c r="J212" s="26"/>
    </row>
    <row r="213" spans="1:10" s="20" customFormat="1" x14ac:dyDescent="0.2">
      <c r="A213" s="21"/>
      <c r="B213" s="67"/>
      <c r="C213" s="23"/>
      <c r="D213" s="23"/>
      <c r="E213" s="30"/>
      <c r="F213" s="25"/>
      <c r="G213" s="24"/>
      <c r="H213" s="26"/>
      <c r="I213" s="24"/>
      <c r="J213" s="26"/>
    </row>
    <row r="214" spans="1:10" s="20" customFormat="1" x14ac:dyDescent="0.2">
      <c r="A214" s="21"/>
      <c r="B214" s="67"/>
      <c r="C214" s="23"/>
      <c r="D214" s="23"/>
      <c r="E214" s="30"/>
      <c r="F214" s="25"/>
      <c r="G214" s="24"/>
      <c r="H214" s="26"/>
      <c r="I214" s="24"/>
      <c r="J214" s="26"/>
    </row>
    <row r="215" spans="1:10" s="20" customFormat="1" x14ac:dyDescent="0.2">
      <c r="A215" s="21"/>
      <c r="B215" s="67"/>
      <c r="C215" s="23"/>
      <c r="D215" s="23"/>
      <c r="E215" s="30"/>
      <c r="F215" s="25"/>
      <c r="G215" s="24"/>
      <c r="H215" s="26"/>
      <c r="I215" s="24"/>
      <c r="J215" s="26"/>
    </row>
    <row r="216" spans="1:10" s="20" customFormat="1" x14ac:dyDescent="0.2">
      <c r="A216" s="21"/>
      <c r="B216" s="67"/>
      <c r="C216" s="23"/>
      <c r="D216" s="23"/>
      <c r="E216" s="30"/>
      <c r="F216" s="25"/>
      <c r="G216" s="24"/>
      <c r="H216" s="26"/>
      <c r="I216" s="24"/>
      <c r="J216" s="26"/>
    </row>
    <row r="217" spans="1:10" s="20" customFormat="1" x14ac:dyDescent="0.2">
      <c r="A217" s="21"/>
      <c r="B217" s="67"/>
      <c r="C217" s="23"/>
      <c r="D217" s="23"/>
      <c r="E217" s="30"/>
      <c r="F217" s="25"/>
      <c r="G217" s="24"/>
      <c r="H217" s="26"/>
      <c r="I217" s="24"/>
      <c r="J217" s="26"/>
    </row>
    <row r="218" spans="1:10" s="20" customFormat="1" x14ac:dyDescent="0.2">
      <c r="A218" s="21"/>
      <c r="B218" s="67"/>
      <c r="C218" s="23"/>
      <c r="D218" s="23"/>
      <c r="E218" s="30"/>
      <c r="F218" s="25"/>
      <c r="G218" s="24"/>
      <c r="H218" s="26"/>
      <c r="I218" s="24"/>
      <c r="J218" s="26"/>
    </row>
    <row r="219" spans="1:10" s="20" customFormat="1" x14ac:dyDescent="0.2">
      <c r="A219" s="21"/>
      <c r="B219" s="67"/>
      <c r="C219" s="23"/>
      <c r="D219" s="23"/>
      <c r="E219" s="30"/>
      <c r="F219" s="25"/>
      <c r="G219" s="24"/>
      <c r="H219" s="26"/>
      <c r="I219" s="24"/>
      <c r="J219" s="26"/>
    </row>
    <row r="220" spans="1:10" s="20" customFormat="1" x14ac:dyDescent="0.2">
      <c r="A220" s="21"/>
      <c r="B220" s="67"/>
      <c r="C220" s="23"/>
      <c r="D220" s="23"/>
      <c r="E220" s="30"/>
      <c r="F220" s="25"/>
      <c r="G220" s="24"/>
      <c r="H220" s="26"/>
      <c r="I220" s="24"/>
      <c r="J220" s="26"/>
    </row>
    <row r="221" spans="1:10" s="20" customFormat="1" x14ac:dyDescent="0.2">
      <c r="A221" s="21"/>
      <c r="B221" s="67"/>
      <c r="C221" s="23"/>
      <c r="D221" s="23"/>
      <c r="E221" s="30"/>
      <c r="F221" s="25"/>
      <c r="G221" s="24"/>
      <c r="H221" s="26"/>
      <c r="I221" s="24"/>
      <c r="J221" s="26"/>
    </row>
    <row r="222" spans="1:10" s="20" customFormat="1" x14ac:dyDescent="0.2">
      <c r="A222" s="21"/>
      <c r="B222" s="67"/>
      <c r="C222" s="23"/>
      <c r="D222" s="23"/>
      <c r="E222" s="30"/>
      <c r="F222" s="25"/>
      <c r="G222" s="24"/>
      <c r="H222" s="26"/>
      <c r="I222" s="24"/>
      <c r="J222" s="26"/>
    </row>
    <row r="223" spans="1:10" s="20" customFormat="1" x14ac:dyDescent="0.2">
      <c r="A223" s="21"/>
      <c r="B223" s="67"/>
      <c r="C223" s="23"/>
      <c r="D223" s="23"/>
      <c r="E223" s="30"/>
      <c r="F223" s="25"/>
      <c r="G223" s="24"/>
      <c r="H223" s="26"/>
      <c r="I223" s="24"/>
      <c r="J223" s="26"/>
    </row>
    <row r="224" spans="1:10" s="20" customFormat="1" x14ac:dyDescent="0.2">
      <c r="A224" s="21"/>
      <c r="B224" s="67"/>
      <c r="C224" s="23"/>
      <c r="D224" s="23"/>
      <c r="E224" s="30"/>
      <c r="F224" s="25"/>
      <c r="G224" s="24"/>
      <c r="H224" s="26"/>
      <c r="I224" s="24"/>
      <c r="J224" s="26"/>
    </row>
    <row r="225" spans="1:10" s="20" customFormat="1" x14ac:dyDescent="0.2">
      <c r="A225" s="21"/>
      <c r="B225" s="67"/>
      <c r="C225" s="23"/>
      <c r="D225" s="23"/>
      <c r="E225" s="30"/>
      <c r="F225" s="25"/>
      <c r="G225" s="24"/>
      <c r="H225" s="26"/>
      <c r="I225" s="24"/>
      <c r="J225" s="26"/>
    </row>
    <row r="226" spans="1:10" s="20" customFormat="1" x14ac:dyDescent="0.2">
      <c r="A226" s="21"/>
      <c r="B226" s="67"/>
      <c r="C226" s="23"/>
      <c r="D226" s="23"/>
      <c r="E226" s="30"/>
      <c r="F226" s="25"/>
      <c r="G226" s="24"/>
      <c r="H226" s="26"/>
      <c r="I226" s="24"/>
      <c r="J226" s="26"/>
    </row>
    <row r="227" spans="1:10" s="20" customFormat="1" x14ac:dyDescent="0.2">
      <c r="A227" s="21"/>
      <c r="B227" s="67"/>
      <c r="C227" s="23"/>
      <c r="D227" s="23"/>
      <c r="E227" s="30"/>
      <c r="F227" s="25"/>
      <c r="G227" s="24"/>
      <c r="H227" s="26"/>
      <c r="I227" s="24"/>
      <c r="J227" s="26"/>
    </row>
    <row r="228" spans="1:10" s="20" customFormat="1" x14ac:dyDescent="0.2">
      <c r="A228" s="21"/>
      <c r="B228" s="67"/>
      <c r="C228" s="23"/>
      <c r="D228" s="23"/>
      <c r="E228" s="30"/>
      <c r="F228" s="25"/>
      <c r="G228" s="24"/>
      <c r="H228" s="26"/>
      <c r="I228" s="24"/>
      <c r="J228" s="26"/>
    </row>
    <row r="229" spans="1:10" s="20" customFormat="1" x14ac:dyDescent="0.2">
      <c r="A229" s="21"/>
      <c r="B229" s="67"/>
      <c r="C229" s="23"/>
      <c r="D229" s="23"/>
      <c r="E229" s="30"/>
      <c r="F229" s="25"/>
      <c r="G229" s="24"/>
      <c r="H229" s="26"/>
      <c r="I229" s="24"/>
      <c r="J229" s="26"/>
    </row>
    <row r="230" spans="1:10" s="20" customFormat="1" x14ac:dyDescent="0.2">
      <c r="A230" s="21"/>
      <c r="B230" s="67"/>
      <c r="C230" s="23"/>
      <c r="D230" s="23"/>
      <c r="E230" s="30"/>
      <c r="F230" s="25"/>
      <c r="G230" s="24"/>
      <c r="H230" s="26"/>
      <c r="I230" s="24"/>
      <c r="J230" s="26"/>
    </row>
    <row r="231" spans="1:10" s="20" customFormat="1" ht="17.25" x14ac:dyDescent="0.25">
      <c r="A231" s="27"/>
      <c r="B231" s="68"/>
      <c r="C231" s="28"/>
      <c r="D231" s="28"/>
      <c r="E231" s="28"/>
      <c r="F231" s="28"/>
      <c r="G231" s="28"/>
      <c r="H231" s="29"/>
      <c r="I231" s="28"/>
      <c r="J231" s="29"/>
    </row>
    <row r="232" spans="1:10" s="20" customFormat="1" x14ac:dyDescent="0.2">
      <c r="A232" s="21"/>
      <c r="B232" s="67"/>
      <c r="C232" s="23"/>
      <c r="D232" s="23"/>
      <c r="E232" s="30"/>
      <c r="F232" s="25"/>
      <c r="G232" s="24"/>
      <c r="H232" s="26"/>
      <c r="I232" s="24"/>
      <c r="J232" s="26"/>
    </row>
    <row r="233" spans="1:10" s="20" customFormat="1" x14ac:dyDescent="0.2">
      <c r="A233" s="21"/>
      <c r="B233" s="67"/>
      <c r="C233" s="23"/>
      <c r="D233" s="23"/>
      <c r="E233" s="30"/>
      <c r="F233" s="25"/>
      <c r="G233" s="24"/>
      <c r="H233" s="26"/>
      <c r="I233" s="24"/>
      <c r="J233" s="26"/>
    </row>
    <row r="234" spans="1:10" s="20" customFormat="1" x14ac:dyDescent="0.2">
      <c r="A234" s="21"/>
      <c r="B234" s="67"/>
      <c r="C234" s="23"/>
      <c r="D234" s="23"/>
      <c r="E234" s="30"/>
      <c r="F234" s="25"/>
      <c r="G234" s="24"/>
      <c r="H234" s="26"/>
      <c r="I234" s="24"/>
      <c r="J234" s="26"/>
    </row>
    <row r="235" spans="1:10" s="20" customFormat="1" x14ac:dyDescent="0.2">
      <c r="A235" s="21"/>
      <c r="B235" s="67"/>
      <c r="C235" s="23"/>
      <c r="D235" s="23"/>
      <c r="E235" s="30"/>
      <c r="F235" s="25"/>
      <c r="G235" s="24"/>
      <c r="H235" s="26"/>
      <c r="I235" s="24"/>
      <c r="J235" s="26"/>
    </row>
    <row r="236" spans="1:10" s="20" customFormat="1" x14ac:dyDescent="0.2">
      <c r="A236" s="21"/>
      <c r="B236" s="67"/>
      <c r="C236" s="23"/>
      <c r="D236" s="23"/>
      <c r="E236" s="30"/>
      <c r="F236" s="25"/>
      <c r="G236" s="24"/>
      <c r="H236" s="26"/>
      <c r="I236" s="24"/>
      <c r="J236" s="26"/>
    </row>
    <row r="237" spans="1:10" s="20" customFormat="1" x14ac:dyDescent="0.2">
      <c r="A237" s="21"/>
      <c r="B237" s="67"/>
      <c r="C237" s="23"/>
      <c r="D237" s="23"/>
      <c r="E237" s="30"/>
      <c r="F237" s="25"/>
      <c r="G237" s="24"/>
      <c r="H237" s="26"/>
      <c r="I237" s="24"/>
      <c r="J237" s="26"/>
    </row>
    <row r="238" spans="1:10" s="20" customFormat="1" x14ac:dyDescent="0.2">
      <c r="A238" s="21"/>
      <c r="B238" s="67"/>
      <c r="C238" s="23"/>
      <c r="D238" s="23"/>
      <c r="E238" s="30"/>
      <c r="F238" s="25"/>
      <c r="G238" s="24"/>
      <c r="H238" s="26"/>
      <c r="I238" s="24"/>
      <c r="J238" s="26"/>
    </row>
    <row r="239" spans="1:10" s="20" customFormat="1" x14ac:dyDescent="0.2">
      <c r="A239" s="21"/>
      <c r="B239" s="67"/>
      <c r="C239" s="23"/>
      <c r="D239" s="23"/>
      <c r="E239" s="30"/>
      <c r="F239" s="25"/>
      <c r="G239" s="24"/>
      <c r="H239" s="26"/>
      <c r="I239" s="24"/>
      <c r="J239" s="26"/>
    </row>
    <row r="240" spans="1:10" s="20" customFormat="1" x14ac:dyDescent="0.2">
      <c r="A240" s="21"/>
      <c r="B240" s="67"/>
      <c r="C240" s="23"/>
      <c r="D240" s="23"/>
      <c r="E240" s="30"/>
      <c r="F240" s="25"/>
      <c r="G240" s="24"/>
      <c r="H240" s="26"/>
      <c r="I240" s="24"/>
      <c r="J240" s="26"/>
    </row>
    <row r="241" spans="1:10" s="20" customFormat="1" x14ac:dyDescent="0.2">
      <c r="A241" s="21"/>
      <c r="B241" s="67"/>
      <c r="C241" s="23"/>
      <c r="D241" s="23"/>
      <c r="E241" s="30"/>
      <c r="F241" s="25"/>
      <c r="G241" s="24"/>
      <c r="H241" s="26"/>
      <c r="I241" s="24"/>
      <c r="J241" s="26"/>
    </row>
    <row r="242" spans="1:10" s="20" customFormat="1" x14ac:dyDescent="0.2">
      <c r="A242" s="21"/>
      <c r="B242" s="67"/>
      <c r="C242" s="23"/>
      <c r="D242" s="23"/>
      <c r="E242" s="30"/>
      <c r="F242" s="25"/>
      <c r="G242" s="24"/>
      <c r="H242" s="26"/>
      <c r="I242" s="24"/>
      <c r="J242" s="26"/>
    </row>
    <row r="243" spans="1:10" s="20" customFormat="1" x14ac:dyDescent="0.2">
      <c r="A243" s="21"/>
      <c r="B243" s="67"/>
      <c r="C243" s="23"/>
      <c r="D243" s="23"/>
      <c r="E243" s="30"/>
      <c r="F243" s="25"/>
      <c r="G243" s="24"/>
      <c r="H243" s="26"/>
      <c r="I243" s="24"/>
      <c r="J243" s="26"/>
    </row>
    <row r="244" spans="1:10" s="20" customFormat="1" x14ac:dyDescent="0.2">
      <c r="A244" s="21"/>
      <c r="B244" s="67"/>
      <c r="C244" s="23"/>
      <c r="D244" s="23"/>
      <c r="E244" s="30"/>
      <c r="F244" s="25"/>
      <c r="G244" s="24"/>
      <c r="H244" s="26"/>
      <c r="I244" s="24"/>
      <c r="J244" s="26"/>
    </row>
    <row r="245" spans="1:10" s="20" customFormat="1" x14ac:dyDescent="0.2">
      <c r="A245" s="21"/>
      <c r="B245" s="67"/>
      <c r="C245" s="23"/>
      <c r="D245" s="23"/>
      <c r="E245" s="30"/>
      <c r="F245" s="25"/>
      <c r="G245" s="24"/>
      <c r="H245" s="26"/>
      <c r="I245" s="24"/>
      <c r="J245" s="26"/>
    </row>
    <row r="246" spans="1:10" s="20" customFormat="1" x14ac:dyDescent="0.2">
      <c r="A246" s="21"/>
      <c r="B246" s="67"/>
      <c r="C246" s="23"/>
      <c r="D246" s="23"/>
      <c r="E246" s="30"/>
      <c r="F246" s="25"/>
      <c r="G246" s="24"/>
      <c r="H246" s="26"/>
      <c r="I246" s="24"/>
      <c r="J246" s="26"/>
    </row>
    <row r="247" spans="1:10" s="20" customFormat="1" x14ac:dyDescent="0.2">
      <c r="A247" s="21"/>
      <c r="B247" s="67"/>
      <c r="C247" s="23"/>
      <c r="D247" s="23"/>
      <c r="E247" s="30"/>
      <c r="F247" s="25"/>
      <c r="G247" s="24"/>
      <c r="H247" s="26"/>
      <c r="I247" s="24"/>
      <c r="J247" s="26"/>
    </row>
    <row r="248" spans="1:10" s="20" customFormat="1" x14ac:dyDescent="0.2">
      <c r="A248" s="21"/>
      <c r="B248" s="67"/>
      <c r="C248" s="23"/>
      <c r="D248" s="23"/>
      <c r="E248" s="30"/>
      <c r="F248" s="25"/>
      <c r="G248" s="24"/>
      <c r="H248" s="26"/>
      <c r="I248" s="24"/>
      <c r="J248" s="26"/>
    </row>
    <row r="249" spans="1:10" s="20" customFormat="1" x14ac:dyDescent="0.2">
      <c r="A249" s="21"/>
      <c r="B249" s="67"/>
      <c r="C249" s="23"/>
      <c r="D249" s="23"/>
      <c r="E249" s="30"/>
      <c r="F249" s="25"/>
      <c r="G249" s="24"/>
      <c r="H249" s="26"/>
      <c r="I249" s="24"/>
      <c r="J249" s="26"/>
    </row>
    <row r="250" spans="1:10" s="20" customFormat="1" x14ac:dyDescent="0.2">
      <c r="A250" s="21"/>
      <c r="B250" s="67"/>
      <c r="C250" s="23"/>
      <c r="D250" s="23"/>
      <c r="E250" s="30"/>
      <c r="F250" s="25"/>
      <c r="G250" s="24"/>
      <c r="H250" s="26"/>
      <c r="I250" s="24"/>
      <c r="J250" s="26"/>
    </row>
    <row r="251" spans="1:10" s="20" customFormat="1" x14ac:dyDescent="0.2">
      <c r="A251" s="21"/>
      <c r="B251" s="67"/>
      <c r="C251" s="23"/>
      <c r="D251" s="23"/>
      <c r="E251" s="30"/>
      <c r="F251" s="25"/>
      <c r="G251" s="24"/>
      <c r="H251" s="26"/>
      <c r="I251" s="24"/>
      <c r="J251" s="26"/>
    </row>
    <row r="252" spans="1:10" s="20" customFormat="1" x14ac:dyDescent="0.2">
      <c r="A252" s="21"/>
      <c r="B252" s="67"/>
      <c r="C252" s="23"/>
      <c r="D252" s="23"/>
      <c r="E252" s="30"/>
      <c r="F252" s="25"/>
      <c r="G252" s="24"/>
      <c r="H252" s="26"/>
      <c r="I252" s="24"/>
      <c r="J252" s="26"/>
    </row>
    <row r="253" spans="1:10" s="20" customFormat="1" x14ac:dyDescent="0.2">
      <c r="A253" s="21"/>
      <c r="B253" s="67"/>
      <c r="C253" s="23"/>
      <c r="D253" s="23"/>
      <c r="E253" s="30"/>
      <c r="F253" s="25"/>
      <c r="G253" s="24"/>
      <c r="H253" s="26"/>
      <c r="I253" s="24"/>
      <c r="J253" s="26"/>
    </row>
    <row r="254" spans="1:10" s="20" customFormat="1" x14ac:dyDescent="0.2">
      <c r="A254" s="21"/>
      <c r="B254" s="67"/>
      <c r="C254" s="23"/>
      <c r="D254" s="23"/>
      <c r="E254" s="30"/>
      <c r="F254" s="25"/>
      <c r="G254" s="24"/>
      <c r="H254" s="26"/>
      <c r="I254" s="24"/>
      <c r="J254" s="26"/>
    </row>
    <row r="255" spans="1:10" s="20" customFormat="1" x14ac:dyDescent="0.2">
      <c r="A255" s="21"/>
      <c r="B255" s="67"/>
      <c r="C255" s="23"/>
      <c r="D255" s="23"/>
      <c r="E255" s="30"/>
      <c r="F255" s="25"/>
      <c r="G255" s="24"/>
      <c r="H255" s="26"/>
      <c r="I255" s="24"/>
      <c r="J255" s="26"/>
    </row>
    <row r="256" spans="1:10" s="20" customFormat="1" x14ac:dyDescent="0.2">
      <c r="A256" s="21"/>
      <c r="B256" s="67"/>
      <c r="C256" s="23"/>
      <c r="D256" s="23"/>
      <c r="E256" s="30"/>
      <c r="F256" s="25"/>
      <c r="G256" s="24"/>
      <c r="H256" s="26"/>
      <c r="I256" s="24"/>
      <c r="J256" s="26"/>
    </row>
    <row r="257" spans="1:10" s="20" customFormat="1" x14ac:dyDescent="0.2">
      <c r="A257" s="21"/>
      <c r="B257" s="67"/>
      <c r="C257" s="23"/>
      <c r="D257" s="23"/>
      <c r="E257" s="30"/>
      <c r="F257" s="25"/>
      <c r="G257" s="24"/>
      <c r="H257" s="26"/>
      <c r="I257" s="24"/>
      <c r="J257" s="26"/>
    </row>
    <row r="258" spans="1:10" s="20" customFormat="1" x14ac:dyDescent="0.2">
      <c r="A258" s="21"/>
      <c r="B258" s="67"/>
      <c r="C258" s="23"/>
      <c r="D258" s="23"/>
      <c r="E258" s="30"/>
      <c r="F258" s="25"/>
      <c r="G258" s="24"/>
      <c r="H258" s="26"/>
      <c r="I258" s="24"/>
      <c r="J258" s="26"/>
    </row>
    <row r="259" spans="1:10" s="20" customFormat="1" x14ac:dyDescent="0.2">
      <c r="A259" s="21"/>
      <c r="B259" s="67"/>
      <c r="C259" s="23"/>
      <c r="D259" s="23"/>
      <c r="E259" s="30"/>
      <c r="F259" s="25"/>
      <c r="G259" s="24"/>
      <c r="H259" s="26"/>
      <c r="I259" s="24"/>
      <c r="J259" s="26"/>
    </row>
    <row r="260" spans="1:10" s="20" customFormat="1" x14ac:dyDescent="0.2">
      <c r="A260" s="21"/>
      <c r="B260" s="67"/>
      <c r="C260" s="23"/>
      <c r="D260" s="23"/>
      <c r="E260" s="30"/>
      <c r="F260" s="25"/>
      <c r="G260" s="24"/>
      <c r="H260" s="26"/>
      <c r="I260" s="24"/>
      <c r="J260" s="26"/>
    </row>
    <row r="261" spans="1:10" s="20" customFormat="1" x14ac:dyDescent="0.2">
      <c r="A261" s="21"/>
      <c r="B261" s="67"/>
      <c r="C261" s="23"/>
      <c r="D261" s="23"/>
      <c r="E261" s="30"/>
      <c r="F261" s="25"/>
      <c r="G261" s="24"/>
      <c r="H261" s="26"/>
      <c r="I261" s="24"/>
      <c r="J261" s="26"/>
    </row>
    <row r="262" spans="1:10" s="20" customFormat="1" x14ac:dyDescent="0.2">
      <c r="A262" s="21"/>
      <c r="B262" s="67"/>
      <c r="C262" s="23"/>
      <c r="D262" s="23"/>
      <c r="E262" s="30"/>
      <c r="F262" s="25"/>
      <c r="G262" s="24"/>
      <c r="H262" s="26"/>
      <c r="I262" s="24"/>
      <c r="J262" s="26"/>
    </row>
    <row r="263" spans="1:10" s="20" customFormat="1" x14ac:dyDescent="0.2">
      <c r="A263" s="21"/>
      <c r="B263" s="67"/>
      <c r="C263" s="23"/>
      <c r="D263" s="23"/>
      <c r="E263" s="30"/>
      <c r="F263" s="25"/>
      <c r="G263" s="24"/>
      <c r="H263" s="26"/>
      <c r="I263" s="24"/>
      <c r="J263" s="26"/>
    </row>
    <row r="264" spans="1:10" s="20" customFormat="1" x14ac:dyDescent="0.2">
      <c r="A264" s="21"/>
      <c r="B264" s="67"/>
      <c r="C264" s="23"/>
      <c r="D264" s="23"/>
      <c r="E264" s="30"/>
      <c r="F264" s="25"/>
      <c r="G264" s="24"/>
      <c r="H264" s="26"/>
      <c r="I264" s="24"/>
      <c r="J264" s="26"/>
    </row>
    <row r="265" spans="1:10" s="20" customFormat="1" x14ac:dyDescent="0.2">
      <c r="A265" s="21"/>
      <c r="B265" s="67"/>
      <c r="C265" s="23"/>
      <c r="D265" s="23"/>
      <c r="E265" s="30"/>
      <c r="F265" s="25"/>
      <c r="G265" s="24"/>
      <c r="H265" s="26"/>
      <c r="I265" s="24"/>
      <c r="J265" s="26"/>
    </row>
    <row r="266" spans="1:10" s="20" customFormat="1" x14ac:dyDescent="0.2">
      <c r="A266" s="21"/>
      <c r="B266" s="67"/>
      <c r="C266" s="23"/>
      <c r="D266" s="23"/>
      <c r="E266" s="30"/>
      <c r="F266" s="25"/>
      <c r="G266" s="24"/>
      <c r="H266" s="26"/>
      <c r="I266" s="24"/>
      <c r="J266" s="26"/>
    </row>
    <row r="267" spans="1:10" s="20" customFormat="1" x14ac:dyDescent="0.2">
      <c r="A267" s="21"/>
      <c r="B267" s="67"/>
      <c r="C267" s="23"/>
      <c r="D267" s="23"/>
      <c r="E267" s="30"/>
      <c r="F267" s="25"/>
      <c r="G267" s="24"/>
      <c r="H267" s="26"/>
      <c r="I267" s="24"/>
      <c r="J267" s="26"/>
    </row>
    <row r="268" spans="1:10" s="20" customFormat="1" x14ac:dyDescent="0.2">
      <c r="A268" s="21"/>
      <c r="B268" s="67"/>
      <c r="C268" s="23"/>
      <c r="D268" s="23"/>
      <c r="E268" s="30"/>
      <c r="F268" s="25"/>
      <c r="G268" s="24"/>
      <c r="H268" s="26"/>
      <c r="I268" s="24"/>
      <c r="J268" s="26"/>
    </row>
    <row r="269" spans="1:10" s="20" customFormat="1" x14ac:dyDescent="0.2">
      <c r="A269" s="21"/>
      <c r="B269" s="67"/>
      <c r="C269" s="23"/>
      <c r="D269" s="23"/>
      <c r="E269" s="30"/>
      <c r="F269" s="25"/>
      <c r="G269" s="24"/>
      <c r="H269" s="26"/>
      <c r="I269" s="24"/>
      <c r="J269" s="26"/>
    </row>
    <row r="270" spans="1:10" s="20" customFormat="1" x14ac:dyDescent="0.2">
      <c r="A270" s="21"/>
      <c r="B270" s="67"/>
      <c r="C270" s="23"/>
      <c r="D270" s="23"/>
      <c r="E270" s="30"/>
      <c r="F270" s="25"/>
      <c r="G270" s="24"/>
      <c r="H270" s="26"/>
      <c r="I270" s="24"/>
      <c r="J270" s="26"/>
    </row>
    <row r="271" spans="1:10" s="20" customFormat="1" x14ac:dyDescent="0.2">
      <c r="A271" s="21"/>
      <c r="B271" s="67"/>
      <c r="C271" s="23"/>
      <c r="D271" s="23"/>
      <c r="E271" s="30"/>
      <c r="F271" s="25"/>
      <c r="G271" s="24"/>
      <c r="H271" s="26"/>
      <c r="I271" s="24"/>
      <c r="J271" s="26"/>
    </row>
    <row r="272" spans="1:10" s="20" customFormat="1" x14ac:dyDescent="0.2">
      <c r="A272" s="21"/>
      <c r="B272" s="67"/>
      <c r="C272" s="23"/>
      <c r="D272" s="23"/>
      <c r="E272" s="30"/>
      <c r="F272" s="25"/>
      <c r="G272" s="24"/>
      <c r="H272" s="26"/>
      <c r="I272" s="24"/>
      <c r="J272" s="26"/>
    </row>
    <row r="273" spans="1:10" s="20" customFormat="1" x14ac:dyDescent="0.2">
      <c r="A273" s="21"/>
      <c r="B273" s="67"/>
      <c r="C273" s="23"/>
      <c r="D273" s="23"/>
      <c r="E273" s="30"/>
      <c r="F273" s="25"/>
      <c r="G273" s="24"/>
      <c r="H273" s="26"/>
      <c r="I273" s="24"/>
      <c r="J273" s="26"/>
    </row>
    <row r="274" spans="1:10" s="20" customFormat="1" x14ac:dyDescent="0.2">
      <c r="A274" s="21"/>
      <c r="B274" s="67"/>
      <c r="C274" s="23"/>
      <c r="D274" s="23"/>
      <c r="E274" s="30"/>
      <c r="F274" s="25"/>
      <c r="G274" s="24"/>
      <c r="H274" s="26"/>
      <c r="I274" s="24"/>
      <c r="J274" s="26"/>
    </row>
    <row r="275" spans="1:10" s="20" customFormat="1" x14ac:dyDescent="0.2">
      <c r="A275" s="21"/>
      <c r="B275" s="67"/>
      <c r="C275" s="23"/>
      <c r="D275" s="23"/>
      <c r="E275" s="30"/>
      <c r="F275" s="25"/>
      <c r="G275" s="24"/>
      <c r="H275" s="26"/>
      <c r="I275" s="24"/>
      <c r="J275" s="26"/>
    </row>
    <row r="276" spans="1:10" s="20" customFormat="1" x14ac:dyDescent="0.2">
      <c r="A276" s="21"/>
      <c r="B276" s="67"/>
      <c r="C276" s="23"/>
      <c r="D276" s="23"/>
      <c r="E276" s="30"/>
      <c r="F276" s="25"/>
      <c r="G276" s="24"/>
      <c r="H276" s="26"/>
      <c r="I276" s="24"/>
      <c r="J276" s="26"/>
    </row>
    <row r="277" spans="1:10" s="20" customFormat="1" ht="17.25" x14ac:dyDescent="0.25">
      <c r="A277" s="27"/>
      <c r="B277" s="68"/>
      <c r="C277" s="28"/>
      <c r="D277" s="28"/>
      <c r="E277" s="28"/>
      <c r="F277" s="28"/>
      <c r="G277" s="28"/>
      <c r="H277" s="29"/>
      <c r="I277" s="28"/>
      <c r="J277" s="29"/>
    </row>
    <row r="278" spans="1:10" s="20" customFormat="1" x14ac:dyDescent="0.2">
      <c r="A278" s="21"/>
      <c r="B278" s="67"/>
      <c r="C278" s="23"/>
      <c r="D278" s="23"/>
      <c r="E278" s="30"/>
      <c r="F278" s="25"/>
      <c r="G278" s="24"/>
      <c r="H278" s="26"/>
      <c r="I278" s="24"/>
      <c r="J278" s="26"/>
    </row>
    <row r="279" spans="1:10" s="20" customFormat="1" x14ac:dyDescent="0.2">
      <c r="A279" s="21"/>
      <c r="B279" s="67"/>
      <c r="C279" s="23"/>
      <c r="D279" s="23"/>
      <c r="E279" s="30"/>
      <c r="F279" s="25"/>
      <c r="G279" s="24"/>
      <c r="H279" s="26"/>
      <c r="I279" s="24"/>
      <c r="J279" s="26"/>
    </row>
    <row r="280" spans="1:10" s="20" customFormat="1" x14ac:dyDescent="0.2">
      <c r="A280" s="21"/>
      <c r="B280" s="67"/>
      <c r="C280" s="23"/>
      <c r="D280" s="23"/>
      <c r="E280" s="30"/>
      <c r="F280" s="25"/>
      <c r="G280" s="24"/>
      <c r="H280" s="26"/>
      <c r="I280" s="24"/>
      <c r="J280" s="26"/>
    </row>
    <row r="281" spans="1:10" s="20" customFormat="1" x14ac:dyDescent="0.2">
      <c r="A281" s="21"/>
      <c r="B281" s="67"/>
      <c r="C281" s="23"/>
      <c r="D281" s="23"/>
      <c r="E281" s="30"/>
      <c r="F281" s="25"/>
      <c r="G281" s="24"/>
      <c r="H281" s="26"/>
      <c r="I281" s="24"/>
      <c r="J281" s="26"/>
    </row>
    <row r="282" spans="1:10" s="20" customFormat="1" x14ac:dyDescent="0.2">
      <c r="A282" s="21"/>
      <c r="B282" s="67"/>
      <c r="C282" s="23"/>
      <c r="D282" s="23"/>
      <c r="E282" s="30"/>
      <c r="F282" s="25"/>
      <c r="G282" s="24"/>
      <c r="H282" s="26"/>
      <c r="I282" s="24"/>
      <c r="J282" s="26"/>
    </row>
    <row r="283" spans="1:10" s="20" customFormat="1" x14ac:dyDescent="0.2">
      <c r="A283" s="21"/>
      <c r="B283" s="67"/>
      <c r="C283" s="23"/>
      <c r="D283" s="23"/>
      <c r="E283" s="30"/>
      <c r="F283" s="25"/>
      <c r="G283" s="24"/>
      <c r="H283" s="26"/>
      <c r="I283" s="24"/>
      <c r="J283" s="26"/>
    </row>
    <row r="284" spans="1:10" s="20" customFormat="1" x14ac:dyDescent="0.2">
      <c r="A284" s="21"/>
      <c r="B284" s="67"/>
      <c r="C284" s="23"/>
      <c r="D284" s="23"/>
      <c r="E284" s="30"/>
      <c r="F284" s="25"/>
      <c r="G284" s="24"/>
      <c r="H284" s="26"/>
      <c r="I284" s="24"/>
      <c r="J284" s="26"/>
    </row>
    <row r="285" spans="1:10" s="20" customFormat="1" x14ac:dyDescent="0.2">
      <c r="A285" s="21"/>
      <c r="B285" s="67"/>
      <c r="C285" s="23"/>
      <c r="D285" s="23"/>
      <c r="E285" s="30"/>
      <c r="F285" s="25"/>
      <c r="G285" s="24"/>
      <c r="H285" s="26"/>
      <c r="I285" s="24"/>
      <c r="J285" s="26"/>
    </row>
    <row r="286" spans="1:10" s="20" customFormat="1" x14ac:dyDescent="0.2">
      <c r="A286" s="21"/>
      <c r="B286" s="67"/>
      <c r="C286" s="23"/>
      <c r="D286" s="23"/>
      <c r="E286" s="30"/>
      <c r="F286" s="25"/>
      <c r="G286" s="24"/>
      <c r="H286" s="26"/>
      <c r="I286" s="24"/>
      <c r="J286" s="26"/>
    </row>
    <row r="287" spans="1:10" s="20" customFormat="1" x14ac:dyDescent="0.2">
      <c r="A287" s="21"/>
      <c r="B287" s="67"/>
      <c r="C287" s="23"/>
      <c r="D287" s="23"/>
      <c r="E287" s="30"/>
      <c r="F287" s="25"/>
      <c r="G287" s="24"/>
      <c r="H287" s="26"/>
      <c r="I287" s="24"/>
      <c r="J287" s="26"/>
    </row>
    <row r="288" spans="1:10" s="20" customFormat="1" x14ac:dyDescent="0.2">
      <c r="A288" s="21"/>
      <c r="B288" s="67"/>
      <c r="C288" s="23"/>
      <c r="D288" s="23"/>
      <c r="E288" s="30"/>
      <c r="F288" s="25"/>
      <c r="G288" s="24"/>
      <c r="H288" s="26"/>
      <c r="I288" s="24"/>
      <c r="J288" s="26"/>
    </row>
    <row r="289" spans="1:10" s="20" customFormat="1" x14ac:dyDescent="0.2">
      <c r="A289" s="21"/>
      <c r="B289" s="67"/>
      <c r="C289" s="23"/>
      <c r="D289" s="23"/>
      <c r="E289" s="30"/>
      <c r="F289" s="25"/>
      <c r="G289" s="24"/>
      <c r="H289" s="26"/>
      <c r="I289" s="24"/>
      <c r="J289" s="26"/>
    </row>
    <row r="290" spans="1:10" s="20" customFormat="1" x14ac:dyDescent="0.2">
      <c r="A290" s="21"/>
      <c r="B290" s="67"/>
      <c r="C290" s="23"/>
      <c r="D290" s="23"/>
      <c r="E290" s="30"/>
      <c r="F290" s="25"/>
      <c r="G290" s="24"/>
      <c r="H290" s="26"/>
      <c r="I290" s="24"/>
      <c r="J290" s="26"/>
    </row>
    <row r="291" spans="1:10" s="20" customFormat="1" x14ac:dyDescent="0.2">
      <c r="A291" s="21"/>
      <c r="B291" s="67"/>
      <c r="C291" s="23"/>
      <c r="D291" s="23"/>
      <c r="E291" s="30"/>
      <c r="F291" s="25"/>
      <c r="G291" s="24"/>
      <c r="H291" s="26"/>
      <c r="I291" s="24"/>
      <c r="J291" s="26"/>
    </row>
    <row r="292" spans="1:10" s="20" customFormat="1" x14ac:dyDescent="0.2">
      <c r="A292" s="21"/>
      <c r="B292" s="67"/>
      <c r="C292" s="23"/>
      <c r="D292" s="23"/>
      <c r="E292" s="30"/>
      <c r="F292" s="25"/>
      <c r="G292" s="24"/>
      <c r="H292" s="26"/>
      <c r="I292" s="24"/>
      <c r="J292" s="26"/>
    </row>
    <row r="293" spans="1:10" s="20" customFormat="1" x14ac:dyDescent="0.2">
      <c r="A293" s="21"/>
      <c r="B293" s="67"/>
      <c r="C293" s="23"/>
      <c r="D293" s="23"/>
      <c r="E293" s="30"/>
      <c r="F293" s="25"/>
      <c r="G293" s="24"/>
      <c r="H293" s="26"/>
      <c r="I293" s="24"/>
      <c r="J293" s="26"/>
    </row>
    <row r="294" spans="1:10" s="20" customFormat="1" x14ac:dyDescent="0.2">
      <c r="A294" s="21"/>
      <c r="B294" s="67"/>
      <c r="C294" s="23"/>
      <c r="D294" s="23"/>
      <c r="E294" s="30"/>
      <c r="F294" s="25"/>
      <c r="G294" s="24"/>
      <c r="H294" s="26"/>
      <c r="I294" s="24"/>
      <c r="J294" s="26"/>
    </row>
    <row r="295" spans="1:10" s="20" customFormat="1" x14ac:dyDescent="0.2">
      <c r="A295" s="21"/>
      <c r="B295" s="67"/>
      <c r="C295" s="23"/>
      <c r="D295" s="23"/>
      <c r="E295" s="30"/>
      <c r="F295" s="25"/>
      <c r="G295" s="24"/>
      <c r="H295" s="26"/>
      <c r="I295" s="24"/>
      <c r="J295" s="26"/>
    </row>
    <row r="296" spans="1:10" s="20" customFormat="1" x14ac:dyDescent="0.2">
      <c r="A296" s="21"/>
      <c r="B296" s="67"/>
      <c r="C296" s="23"/>
      <c r="D296" s="23"/>
      <c r="E296" s="30"/>
      <c r="F296" s="25"/>
      <c r="G296" s="24"/>
      <c r="H296" s="26"/>
      <c r="I296" s="24"/>
      <c r="J296" s="26"/>
    </row>
    <row r="297" spans="1:10" s="20" customFormat="1" x14ac:dyDescent="0.2">
      <c r="A297" s="21"/>
      <c r="B297" s="67"/>
      <c r="C297" s="23"/>
      <c r="D297" s="23"/>
      <c r="E297" s="30"/>
      <c r="F297" s="25"/>
      <c r="G297" s="24"/>
      <c r="H297" s="26"/>
      <c r="I297" s="24"/>
      <c r="J297" s="26"/>
    </row>
    <row r="298" spans="1:10" s="20" customFormat="1" x14ac:dyDescent="0.2">
      <c r="A298" s="21"/>
      <c r="B298" s="67"/>
      <c r="C298" s="23"/>
      <c r="D298" s="23"/>
      <c r="E298" s="30"/>
      <c r="F298" s="25"/>
      <c r="G298" s="24"/>
      <c r="H298" s="26"/>
      <c r="I298" s="24"/>
      <c r="J298" s="26"/>
    </row>
    <row r="299" spans="1:10" s="20" customFormat="1" x14ac:dyDescent="0.2">
      <c r="A299" s="21"/>
      <c r="B299" s="67"/>
      <c r="C299" s="23"/>
      <c r="D299" s="23"/>
      <c r="E299" s="30"/>
      <c r="F299" s="25"/>
      <c r="G299" s="24"/>
      <c r="H299" s="26"/>
      <c r="I299" s="24"/>
      <c r="J299" s="26"/>
    </row>
    <row r="300" spans="1:10" s="20" customFormat="1" x14ac:dyDescent="0.2">
      <c r="A300" s="21"/>
      <c r="B300" s="67"/>
      <c r="C300" s="23"/>
      <c r="D300" s="23"/>
      <c r="E300" s="30"/>
      <c r="F300" s="25"/>
      <c r="G300" s="24"/>
      <c r="H300" s="26"/>
      <c r="I300" s="24"/>
      <c r="J300" s="26"/>
    </row>
    <row r="301" spans="1:10" s="20" customFormat="1" x14ac:dyDescent="0.2">
      <c r="A301" s="21"/>
      <c r="B301" s="67"/>
      <c r="C301" s="23"/>
      <c r="D301" s="23"/>
      <c r="E301" s="30"/>
      <c r="F301" s="25"/>
      <c r="G301" s="24"/>
      <c r="H301" s="26"/>
      <c r="I301" s="24"/>
      <c r="J301" s="26"/>
    </row>
    <row r="302" spans="1:10" s="20" customFormat="1" x14ac:dyDescent="0.2">
      <c r="A302" s="21"/>
      <c r="B302" s="67"/>
      <c r="C302" s="23"/>
      <c r="D302" s="23"/>
      <c r="E302" s="30"/>
      <c r="F302" s="25"/>
      <c r="G302" s="24"/>
      <c r="H302" s="26"/>
      <c r="I302" s="24"/>
      <c r="J302" s="26"/>
    </row>
    <row r="303" spans="1:10" s="20" customFormat="1" x14ac:dyDescent="0.2">
      <c r="A303" s="21"/>
      <c r="B303" s="67"/>
      <c r="C303" s="23"/>
      <c r="D303" s="23"/>
      <c r="E303" s="30"/>
      <c r="F303" s="25"/>
      <c r="G303" s="24"/>
      <c r="H303" s="26"/>
      <c r="I303" s="24"/>
      <c r="J303" s="26"/>
    </row>
    <row r="304" spans="1:10" s="20" customFormat="1" x14ac:dyDescent="0.2">
      <c r="A304" s="21"/>
      <c r="B304" s="67"/>
      <c r="C304" s="23"/>
      <c r="D304" s="23"/>
      <c r="E304" s="30"/>
      <c r="F304" s="25"/>
      <c r="G304" s="24"/>
      <c r="H304" s="26"/>
      <c r="I304" s="24"/>
      <c r="J304" s="26"/>
    </row>
    <row r="305" spans="1:10" s="20" customFormat="1" x14ac:dyDescent="0.2">
      <c r="A305" s="21"/>
      <c r="B305" s="67"/>
      <c r="C305" s="23"/>
      <c r="D305" s="23"/>
      <c r="E305" s="30"/>
      <c r="F305" s="25"/>
      <c r="G305" s="24"/>
      <c r="H305" s="26"/>
      <c r="I305" s="24"/>
      <c r="J305" s="26"/>
    </row>
    <row r="306" spans="1:10" s="20" customFormat="1" x14ac:dyDescent="0.2">
      <c r="A306" s="21"/>
      <c r="B306" s="67"/>
      <c r="C306" s="23"/>
      <c r="D306" s="23"/>
      <c r="E306" s="30"/>
      <c r="F306" s="25"/>
      <c r="G306" s="24"/>
      <c r="H306" s="26"/>
      <c r="I306" s="24"/>
      <c r="J306" s="26"/>
    </row>
    <row r="307" spans="1:10" s="20" customFormat="1" x14ac:dyDescent="0.2">
      <c r="A307" s="21"/>
      <c r="B307" s="67"/>
      <c r="C307" s="23"/>
      <c r="D307" s="23"/>
      <c r="E307" s="30"/>
      <c r="F307" s="25"/>
      <c r="G307" s="24"/>
      <c r="H307" s="26"/>
      <c r="I307" s="24"/>
      <c r="J307" s="26"/>
    </row>
    <row r="308" spans="1:10" s="20" customFormat="1" x14ac:dyDescent="0.2">
      <c r="A308" s="21"/>
      <c r="B308" s="67"/>
      <c r="C308" s="23"/>
      <c r="D308" s="23"/>
      <c r="E308" s="30"/>
      <c r="F308" s="25"/>
      <c r="G308" s="24"/>
      <c r="H308" s="26"/>
      <c r="I308" s="24"/>
      <c r="J308" s="26"/>
    </row>
    <row r="309" spans="1:10" s="20" customFormat="1" x14ac:dyDescent="0.2">
      <c r="A309" s="21"/>
      <c r="B309" s="67"/>
      <c r="C309" s="23"/>
      <c r="D309" s="23"/>
      <c r="E309" s="30"/>
      <c r="F309" s="25"/>
      <c r="G309" s="24"/>
      <c r="H309" s="26"/>
      <c r="I309" s="24"/>
      <c r="J309" s="26"/>
    </row>
    <row r="310" spans="1:10" s="20" customFormat="1" x14ac:dyDescent="0.2">
      <c r="A310" s="21"/>
      <c r="B310" s="67"/>
      <c r="C310" s="23"/>
      <c r="D310" s="23"/>
      <c r="E310" s="30"/>
      <c r="F310" s="25"/>
      <c r="G310" s="24"/>
      <c r="H310" s="26"/>
      <c r="I310" s="24"/>
      <c r="J310" s="26"/>
    </row>
    <row r="311" spans="1:10" s="20" customFormat="1" x14ac:dyDescent="0.2">
      <c r="A311" s="21"/>
      <c r="B311" s="67"/>
      <c r="C311" s="23"/>
      <c r="D311" s="23"/>
      <c r="E311" s="30"/>
      <c r="F311" s="25"/>
      <c r="G311" s="24"/>
      <c r="H311" s="26"/>
      <c r="I311" s="24"/>
      <c r="J311" s="26"/>
    </row>
    <row r="312" spans="1:10" s="20" customFormat="1" x14ac:dyDescent="0.2">
      <c r="A312" s="21"/>
      <c r="B312" s="67"/>
      <c r="C312" s="23"/>
      <c r="D312" s="23"/>
      <c r="E312" s="30"/>
      <c r="F312" s="25"/>
      <c r="G312" s="24"/>
      <c r="H312" s="26"/>
      <c r="I312" s="24"/>
      <c r="J312" s="26"/>
    </row>
    <row r="313" spans="1:10" s="20" customFormat="1" x14ac:dyDescent="0.2">
      <c r="A313" s="21"/>
      <c r="B313" s="67"/>
      <c r="C313" s="23"/>
      <c r="D313" s="23"/>
      <c r="E313" s="30"/>
      <c r="F313" s="25"/>
      <c r="G313" s="24"/>
      <c r="H313" s="26"/>
      <c r="I313" s="24"/>
      <c r="J313" s="26"/>
    </row>
    <row r="314" spans="1:10" s="20" customFormat="1" x14ac:dyDescent="0.2">
      <c r="A314" s="21"/>
      <c r="B314" s="67"/>
      <c r="C314" s="23"/>
      <c r="D314" s="23"/>
      <c r="E314" s="30"/>
      <c r="F314" s="25"/>
      <c r="G314" s="24"/>
      <c r="H314" s="26"/>
      <c r="I314" s="24"/>
      <c r="J314" s="26"/>
    </row>
    <row r="315" spans="1:10" s="20" customFormat="1" x14ac:dyDescent="0.2">
      <c r="A315" s="21"/>
      <c r="B315" s="67"/>
      <c r="C315" s="23"/>
      <c r="D315" s="23"/>
      <c r="E315" s="30"/>
      <c r="F315" s="25"/>
      <c r="G315" s="24"/>
      <c r="H315" s="26"/>
      <c r="I315" s="24"/>
      <c r="J315" s="26"/>
    </row>
    <row r="316" spans="1:10" s="20" customFormat="1" x14ac:dyDescent="0.2">
      <c r="A316" s="21"/>
      <c r="B316" s="67"/>
      <c r="C316" s="23"/>
      <c r="D316" s="23"/>
      <c r="E316" s="30"/>
      <c r="F316" s="25"/>
      <c r="G316" s="24"/>
      <c r="H316" s="26"/>
      <c r="I316" s="24"/>
      <c r="J316" s="26"/>
    </row>
    <row r="317" spans="1:10" s="20" customFormat="1" x14ac:dyDescent="0.2">
      <c r="A317" s="21"/>
      <c r="B317" s="67"/>
      <c r="C317" s="23"/>
      <c r="D317" s="23"/>
      <c r="E317" s="30"/>
      <c r="F317" s="25"/>
      <c r="G317" s="24"/>
      <c r="H317" s="26"/>
      <c r="I317" s="24"/>
      <c r="J317" s="26"/>
    </row>
    <row r="318" spans="1:10" s="20" customFormat="1" x14ac:dyDescent="0.2">
      <c r="A318" s="21"/>
      <c r="B318" s="67"/>
      <c r="C318" s="23"/>
      <c r="D318" s="23"/>
      <c r="E318" s="30"/>
      <c r="F318" s="25"/>
      <c r="G318" s="24"/>
      <c r="H318" s="26"/>
      <c r="I318" s="24"/>
      <c r="J318" s="26"/>
    </row>
    <row r="319" spans="1:10" s="20" customFormat="1" x14ac:dyDescent="0.2">
      <c r="A319" s="21"/>
      <c r="B319" s="67"/>
      <c r="C319" s="23"/>
      <c r="D319" s="23"/>
      <c r="E319" s="30"/>
      <c r="F319" s="25"/>
      <c r="G319" s="24"/>
      <c r="H319" s="26"/>
      <c r="I319" s="24"/>
      <c r="J319" s="26"/>
    </row>
    <row r="320" spans="1:10" s="20" customFormat="1" x14ac:dyDescent="0.2">
      <c r="A320" s="21"/>
      <c r="B320" s="67"/>
      <c r="C320" s="23"/>
      <c r="D320" s="23"/>
      <c r="E320" s="30"/>
      <c r="F320" s="25"/>
      <c r="G320" s="24"/>
      <c r="H320" s="26"/>
      <c r="I320" s="24"/>
      <c r="J320" s="26"/>
    </row>
    <row r="321" spans="1:10" s="20" customFormat="1" x14ac:dyDescent="0.2">
      <c r="A321" s="21"/>
      <c r="B321" s="67"/>
      <c r="C321" s="23"/>
      <c r="D321" s="23"/>
      <c r="E321" s="30"/>
      <c r="F321" s="25"/>
      <c r="G321" s="24"/>
      <c r="H321" s="26"/>
      <c r="I321" s="24"/>
      <c r="J321" s="26"/>
    </row>
    <row r="322" spans="1:10" s="20" customFormat="1" x14ac:dyDescent="0.2">
      <c r="A322" s="21"/>
      <c r="B322" s="67"/>
      <c r="C322" s="23"/>
      <c r="D322" s="23"/>
      <c r="E322" s="30"/>
      <c r="F322" s="25"/>
      <c r="G322" s="24"/>
      <c r="H322" s="26"/>
      <c r="I322" s="24"/>
      <c r="J322" s="26"/>
    </row>
    <row r="323" spans="1:10" s="20" customFormat="1" ht="17.25" x14ac:dyDescent="0.25">
      <c r="A323" s="27"/>
      <c r="B323" s="68"/>
      <c r="C323" s="28"/>
      <c r="D323" s="28"/>
      <c r="E323" s="28"/>
      <c r="F323" s="28"/>
      <c r="G323" s="28"/>
      <c r="H323" s="29"/>
      <c r="I323" s="28"/>
      <c r="J323" s="29"/>
    </row>
    <row r="324" spans="1:10" s="20" customFormat="1" x14ac:dyDescent="0.2">
      <c r="A324" s="21"/>
      <c r="B324" s="67"/>
      <c r="C324" s="23"/>
      <c r="D324" s="23"/>
      <c r="E324" s="30"/>
      <c r="F324" s="25"/>
      <c r="G324" s="24"/>
      <c r="H324" s="26"/>
      <c r="I324" s="24"/>
      <c r="J324" s="26"/>
    </row>
    <row r="325" spans="1:10" s="20" customFormat="1" x14ac:dyDescent="0.2">
      <c r="A325" s="21"/>
      <c r="B325" s="67"/>
      <c r="C325" s="23"/>
      <c r="D325" s="23"/>
      <c r="E325" s="30"/>
      <c r="F325" s="25"/>
      <c r="G325" s="24"/>
      <c r="H325" s="26"/>
      <c r="I325" s="24"/>
      <c r="J325" s="26"/>
    </row>
    <row r="326" spans="1:10" s="20" customFormat="1" x14ac:dyDescent="0.2">
      <c r="A326" s="21"/>
      <c r="B326" s="67"/>
      <c r="C326" s="23"/>
      <c r="D326" s="23"/>
      <c r="E326" s="30"/>
      <c r="F326" s="25"/>
      <c r="G326" s="24"/>
      <c r="H326" s="26"/>
      <c r="I326" s="24"/>
      <c r="J326" s="26"/>
    </row>
    <row r="327" spans="1:10" s="20" customFormat="1" x14ac:dyDescent="0.2">
      <c r="A327" s="21"/>
      <c r="B327" s="67"/>
      <c r="C327" s="23"/>
      <c r="D327" s="23"/>
      <c r="E327" s="30"/>
      <c r="F327" s="25"/>
      <c r="G327" s="24"/>
      <c r="H327" s="26"/>
      <c r="I327" s="24"/>
      <c r="J327" s="26"/>
    </row>
    <row r="328" spans="1:10" s="20" customFormat="1" x14ac:dyDescent="0.2">
      <c r="A328" s="21"/>
      <c r="B328" s="67"/>
      <c r="C328" s="23"/>
      <c r="D328" s="23"/>
      <c r="E328" s="30"/>
      <c r="F328" s="25"/>
      <c r="G328" s="24"/>
      <c r="H328" s="26"/>
      <c r="I328" s="24"/>
      <c r="J328" s="26"/>
    </row>
    <row r="329" spans="1:10" s="20" customFormat="1" x14ac:dyDescent="0.2">
      <c r="A329" s="21"/>
      <c r="B329" s="67"/>
      <c r="C329" s="23"/>
      <c r="D329" s="23"/>
      <c r="E329" s="30"/>
      <c r="F329" s="25"/>
      <c r="G329" s="24"/>
      <c r="H329" s="26"/>
      <c r="I329" s="24"/>
      <c r="J329" s="26"/>
    </row>
    <row r="330" spans="1:10" s="20" customFormat="1" x14ac:dyDescent="0.2">
      <c r="A330" s="21"/>
      <c r="B330" s="67"/>
      <c r="C330" s="23"/>
      <c r="D330" s="23"/>
      <c r="E330" s="30"/>
      <c r="F330" s="25"/>
      <c r="G330" s="24"/>
      <c r="H330" s="26"/>
      <c r="I330" s="24"/>
      <c r="J330" s="26"/>
    </row>
    <row r="331" spans="1:10" s="20" customFormat="1" x14ac:dyDescent="0.2">
      <c r="A331" s="21"/>
      <c r="B331" s="67"/>
      <c r="C331" s="23"/>
      <c r="D331" s="23"/>
      <c r="E331" s="30"/>
      <c r="F331" s="25"/>
      <c r="G331" s="24"/>
      <c r="H331" s="26"/>
      <c r="I331" s="24"/>
      <c r="J331" s="26"/>
    </row>
    <row r="332" spans="1:10" s="20" customFormat="1" x14ac:dyDescent="0.2">
      <c r="A332" s="21"/>
      <c r="B332" s="67"/>
      <c r="C332" s="23"/>
      <c r="D332" s="23"/>
      <c r="E332" s="30"/>
      <c r="F332" s="25"/>
      <c r="G332" s="24"/>
      <c r="H332" s="26"/>
      <c r="I332" s="24"/>
      <c r="J332" s="26"/>
    </row>
    <row r="333" spans="1:10" s="20" customFormat="1" x14ac:dyDescent="0.2">
      <c r="A333" s="21"/>
      <c r="B333" s="67"/>
      <c r="C333" s="23"/>
      <c r="D333" s="23"/>
      <c r="E333" s="30"/>
      <c r="F333" s="25"/>
      <c r="G333" s="24"/>
      <c r="H333" s="26"/>
      <c r="I333" s="24"/>
      <c r="J333" s="26"/>
    </row>
    <row r="334" spans="1:10" s="20" customFormat="1" x14ac:dyDescent="0.2">
      <c r="A334" s="21"/>
      <c r="B334" s="67"/>
      <c r="C334" s="23"/>
      <c r="D334" s="23"/>
      <c r="E334" s="30"/>
      <c r="F334" s="25"/>
      <c r="G334" s="24"/>
      <c r="H334" s="26"/>
      <c r="I334" s="24"/>
      <c r="J334" s="26"/>
    </row>
    <row r="335" spans="1:10" s="20" customFormat="1" x14ac:dyDescent="0.2">
      <c r="A335" s="21"/>
      <c r="B335" s="67"/>
      <c r="C335" s="23"/>
      <c r="D335" s="23"/>
      <c r="E335" s="30"/>
      <c r="F335" s="25"/>
      <c r="G335" s="24"/>
      <c r="H335" s="26"/>
      <c r="I335" s="24"/>
      <c r="J335" s="26"/>
    </row>
    <row r="336" spans="1:10" s="20" customFormat="1" x14ac:dyDescent="0.2">
      <c r="A336" s="21"/>
      <c r="B336" s="67"/>
      <c r="C336" s="23"/>
      <c r="D336" s="23"/>
      <c r="E336" s="30"/>
      <c r="F336" s="25"/>
      <c r="G336" s="24"/>
      <c r="H336" s="26"/>
      <c r="I336" s="24"/>
      <c r="J336" s="26"/>
    </row>
    <row r="337" spans="1:10" s="20" customFormat="1" x14ac:dyDescent="0.2">
      <c r="A337" s="21"/>
      <c r="B337" s="67"/>
      <c r="C337" s="23"/>
      <c r="D337" s="23"/>
      <c r="E337" s="30"/>
      <c r="F337" s="25"/>
      <c r="G337" s="24"/>
      <c r="H337" s="26"/>
      <c r="I337" s="24"/>
      <c r="J337" s="26"/>
    </row>
    <row r="338" spans="1:10" s="20" customFormat="1" x14ac:dyDescent="0.2">
      <c r="A338" s="21"/>
      <c r="B338" s="67"/>
      <c r="C338" s="23"/>
      <c r="D338" s="23"/>
      <c r="E338" s="30"/>
      <c r="F338" s="25"/>
      <c r="G338" s="24"/>
      <c r="H338" s="26"/>
      <c r="I338" s="24"/>
      <c r="J338" s="26"/>
    </row>
    <row r="339" spans="1:10" s="20" customFormat="1" x14ac:dyDescent="0.2">
      <c r="A339" s="21"/>
      <c r="B339" s="67"/>
      <c r="C339" s="23"/>
      <c r="D339" s="23"/>
      <c r="E339" s="30"/>
      <c r="F339" s="25"/>
      <c r="G339" s="24"/>
      <c r="H339" s="26"/>
      <c r="I339" s="24"/>
      <c r="J339" s="26"/>
    </row>
    <row r="340" spans="1:10" s="20" customFormat="1" x14ac:dyDescent="0.2">
      <c r="A340" s="21"/>
      <c r="B340" s="67"/>
      <c r="C340" s="23"/>
      <c r="D340" s="23"/>
      <c r="E340" s="30"/>
      <c r="F340" s="25"/>
      <c r="G340" s="24"/>
      <c r="H340" s="26"/>
      <c r="I340" s="24"/>
      <c r="J340" s="26"/>
    </row>
    <row r="341" spans="1:10" s="20" customFormat="1" x14ac:dyDescent="0.2">
      <c r="A341" s="21"/>
      <c r="B341" s="67"/>
      <c r="C341" s="23"/>
      <c r="D341" s="23"/>
      <c r="E341" s="30"/>
      <c r="F341" s="25"/>
      <c r="G341" s="24"/>
      <c r="H341" s="26"/>
      <c r="I341" s="24"/>
      <c r="J341" s="26"/>
    </row>
    <row r="342" spans="1:10" s="20" customFormat="1" x14ac:dyDescent="0.2">
      <c r="A342" s="21"/>
      <c r="B342" s="67"/>
      <c r="C342" s="23"/>
      <c r="D342" s="23"/>
      <c r="E342" s="30"/>
      <c r="F342" s="25"/>
      <c r="G342" s="24"/>
      <c r="H342" s="26"/>
      <c r="I342" s="24"/>
      <c r="J342" s="26"/>
    </row>
    <row r="343" spans="1:10" s="20" customFormat="1" x14ac:dyDescent="0.2">
      <c r="A343" s="21"/>
      <c r="B343" s="67"/>
      <c r="C343" s="23"/>
      <c r="D343" s="23"/>
      <c r="E343" s="30"/>
      <c r="F343" s="25"/>
      <c r="G343" s="24"/>
      <c r="H343" s="26"/>
      <c r="I343" s="24"/>
      <c r="J343" s="26"/>
    </row>
    <row r="344" spans="1:10" s="20" customFormat="1" x14ac:dyDescent="0.2">
      <c r="A344" s="21"/>
      <c r="B344" s="67"/>
      <c r="C344" s="23"/>
      <c r="D344" s="23"/>
      <c r="E344" s="30"/>
      <c r="F344" s="25"/>
      <c r="G344" s="24"/>
      <c r="H344" s="26"/>
      <c r="I344" s="24"/>
      <c r="J344" s="26"/>
    </row>
    <row r="345" spans="1:10" s="20" customFormat="1" x14ac:dyDescent="0.2">
      <c r="A345" s="21"/>
      <c r="B345" s="67"/>
      <c r="C345" s="23"/>
      <c r="D345" s="23"/>
      <c r="E345" s="30"/>
      <c r="F345" s="25"/>
      <c r="G345" s="24"/>
      <c r="H345" s="26"/>
      <c r="I345" s="24"/>
      <c r="J345" s="26"/>
    </row>
    <row r="346" spans="1:10" s="20" customFormat="1" x14ac:dyDescent="0.2">
      <c r="A346" s="21"/>
      <c r="B346" s="67"/>
      <c r="C346" s="23"/>
      <c r="D346" s="23"/>
      <c r="E346" s="30"/>
      <c r="F346" s="25"/>
      <c r="G346" s="24"/>
      <c r="H346" s="26"/>
      <c r="I346" s="24"/>
      <c r="J346" s="26"/>
    </row>
    <row r="347" spans="1:10" s="20" customFormat="1" x14ac:dyDescent="0.2">
      <c r="A347" s="21"/>
      <c r="B347" s="67"/>
      <c r="C347" s="23"/>
      <c r="D347" s="23"/>
      <c r="E347" s="30"/>
      <c r="F347" s="25"/>
      <c r="G347" s="24"/>
      <c r="H347" s="26"/>
      <c r="I347" s="24"/>
      <c r="J347" s="26"/>
    </row>
    <row r="348" spans="1:10" s="20" customFormat="1" x14ac:dyDescent="0.2">
      <c r="A348" s="21"/>
      <c r="B348" s="67"/>
      <c r="C348" s="23"/>
      <c r="D348" s="23"/>
      <c r="E348" s="30"/>
      <c r="F348" s="25"/>
      <c r="G348" s="24"/>
      <c r="H348" s="26"/>
      <c r="I348" s="24"/>
      <c r="J348" s="26"/>
    </row>
    <row r="349" spans="1:10" s="20" customFormat="1" x14ac:dyDescent="0.2">
      <c r="A349" s="21"/>
      <c r="B349" s="67"/>
      <c r="C349" s="23"/>
      <c r="D349" s="23"/>
      <c r="E349" s="30"/>
      <c r="F349" s="25"/>
      <c r="G349" s="24"/>
      <c r="H349" s="26"/>
      <c r="I349" s="24"/>
      <c r="J349" s="26"/>
    </row>
    <row r="350" spans="1:10" s="20" customFormat="1" x14ac:dyDescent="0.2">
      <c r="A350" s="21"/>
      <c r="B350" s="67"/>
      <c r="C350" s="23"/>
      <c r="D350" s="23"/>
      <c r="E350" s="30"/>
      <c r="F350" s="25"/>
      <c r="G350" s="24"/>
      <c r="H350" s="26"/>
      <c r="I350" s="24"/>
      <c r="J350" s="26"/>
    </row>
    <row r="351" spans="1:10" s="20" customFormat="1" x14ac:dyDescent="0.2">
      <c r="A351" s="21"/>
      <c r="B351" s="67"/>
      <c r="C351" s="23"/>
      <c r="D351" s="23"/>
      <c r="E351" s="30"/>
      <c r="F351" s="25"/>
      <c r="G351" s="24"/>
      <c r="H351" s="26"/>
      <c r="I351" s="24"/>
      <c r="J351" s="26"/>
    </row>
    <row r="352" spans="1:10" s="20" customFormat="1" x14ac:dyDescent="0.2">
      <c r="A352" s="21"/>
      <c r="B352" s="67"/>
      <c r="C352" s="23"/>
      <c r="D352" s="23"/>
      <c r="E352" s="30"/>
      <c r="F352" s="25"/>
      <c r="G352" s="24"/>
      <c r="H352" s="26"/>
      <c r="I352" s="24"/>
      <c r="J352" s="26"/>
    </row>
    <row r="353" spans="1:10" s="20" customFormat="1" x14ac:dyDescent="0.2">
      <c r="A353" s="21"/>
      <c r="B353" s="67"/>
      <c r="C353" s="23"/>
      <c r="D353" s="23"/>
      <c r="E353" s="30"/>
      <c r="F353" s="25"/>
      <c r="G353" s="24"/>
      <c r="H353" s="26"/>
      <c r="I353" s="24"/>
      <c r="J353" s="26"/>
    </row>
    <row r="354" spans="1:10" s="20" customFormat="1" x14ac:dyDescent="0.2">
      <c r="A354" s="21"/>
      <c r="B354" s="67"/>
      <c r="C354" s="23"/>
      <c r="D354" s="23"/>
      <c r="E354" s="30"/>
      <c r="F354" s="25"/>
      <c r="G354" s="24"/>
      <c r="H354" s="26"/>
      <c r="I354" s="24"/>
      <c r="J354" s="26"/>
    </row>
    <row r="355" spans="1:10" s="20" customFormat="1" x14ac:dyDescent="0.2">
      <c r="A355" s="21"/>
      <c r="B355" s="67"/>
      <c r="C355" s="23"/>
      <c r="D355" s="23"/>
      <c r="E355" s="30"/>
      <c r="F355" s="25"/>
      <c r="G355" s="24"/>
      <c r="H355" s="26"/>
      <c r="I355" s="24"/>
      <c r="J355" s="26"/>
    </row>
    <row r="356" spans="1:10" s="20" customFormat="1" x14ac:dyDescent="0.2">
      <c r="A356" s="21"/>
      <c r="B356" s="67"/>
      <c r="C356" s="23"/>
      <c r="D356" s="23"/>
      <c r="E356" s="30"/>
      <c r="F356" s="25"/>
      <c r="G356" s="24"/>
      <c r="H356" s="26"/>
      <c r="I356" s="24"/>
      <c r="J356" s="26"/>
    </row>
    <row r="357" spans="1:10" s="20" customFormat="1" x14ac:dyDescent="0.2">
      <c r="A357" s="21"/>
      <c r="B357" s="67"/>
      <c r="C357" s="23"/>
      <c r="D357" s="23"/>
      <c r="E357" s="30"/>
      <c r="F357" s="25"/>
      <c r="G357" s="24"/>
      <c r="H357" s="26"/>
      <c r="I357" s="24"/>
      <c r="J357" s="26"/>
    </row>
    <row r="358" spans="1:10" s="20" customFormat="1" x14ac:dyDescent="0.2">
      <c r="A358" s="21"/>
      <c r="B358" s="67"/>
      <c r="C358" s="23"/>
      <c r="D358" s="23"/>
      <c r="E358" s="30"/>
      <c r="F358" s="25"/>
      <c r="G358" s="24"/>
      <c r="H358" s="26"/>
      <c r="I358" s="24"/>
      <c r="J358" s="26"/>
    </row>
    <row r="359" spans="1:10" s="20" customFormat="1" x14ac:dyDescent="0.2">
      <c r="A359" s="21"/>
      <c r="B359" s="67"/>
      <c r="C359" s="23"/>
      <c r="D359" s="23"/>
      <c r="E359" s="30"/>
      <c r="F359" s="25"/>
      <c r="G359" s="24"/>
      <c r="H359" s="26"/>
      <c r="I359" s="24"/>
      <c r="J359" s="26"/>
    </row>
    <row r="360" spans="1:10" s="20" customFormat="1" x14ac:dyDescent="0.2">
      <c r="A360" s="21"/>
      <c r="B360" s="67"/>
      <c r="C360" s="23"/>
      <c r="D360" s="23"/>
      <c r="E360" s="30"/>
      <c r="F360" s="25"/>
      <c r="G360" s="24"/>
      <c r="H360" s="26"/>
      <c r="I360" s="24"/>
      <c r="J360" s="26"/>
    </row>
    <row r="361" spans="1:10" s="20" customFormat="1" x14ac:dyDescent="0.2">
      <c r="A361" s="21"/>
      <c r="B361" s="67"/>
      <c r="C361" s="23"/>
      <c r="D361" s="23"/>
      <c r="E361" s="30"/>
      <c r="F361" s="25"/>
      <c r="G361" s="24"/>
      <c r="H361" s="26"/>
      <c r="I361" s="24"/>
      <c r="J361" s="26"/>
    </row>
    <row r="362" spans="1:10" s="20" customFormat="1" x14ac:dyDescent="0.2">
      <c r="A362" s="21"/>
      <c r="B362" s="67"/>
      <c r="C362" s="23"/>
      <c r="D362" s="23"/>
      <c r="E362" s="30"/>
      <c r="F362" s="25"/>
      <c r="G362" s="24"/>
      <c r="H362" s="26"/>
      <c r="I362" s="24"/>
      <c r="J362" s="26"/>
    </row>
    <row r="363" spans="1:10" s="20" customFormat="1" x14ac:dyDescent="0.25">
      <c r="A363" s="31"/>
      <c r="B363" s="69"/>
      <c r="C363" s="31"/>
      <c r="D363" s="31"/>
      <c r="E363" s="31"/>
      <c r="F363" s="31"/>
      <c r="G363" s="31"/>
      <c r="H363" s="31"/>
      <c r="I363" s="31"/>
      <c r="J363" s="31"/>
    </row>
    <row r="364" spans="1:10" s="20" customFormat="1" x14ac:dyDescent="0.25">
      <c r="A364" s="31"/>
      <c r="B364" s="69"/>
      <c r="C364" s="31"/>
      <c r="D364" s="31"/>
      <c r="E364" s="31"/>
      <c r="F364" s="31"/>
      <c r="G364" s="31"/>
      <c r="H364" s="31"/>
      <c r="I364" s="31"/>
      <c r="J364" s="31"/>
    </row>
    <row r="365" spans="1:10" s="20" customFormat="1" x14ac:dyDescent="0.25">
      <c r="A365" s="31"/>
      <c r="B365" s="69"/>
      <c r="C365" s="31"/>
      <c r="D365" s="31"/>
      <c r="E365" s="31"/>
      <c r="F365" s="31"/>
      <c r="G365" s="31"/>
      <c r="H365" s="31"/>
      <c r="I365" s="31"/>
      <c r="J365" s="31"/>
    </row>
    <row r="366" spans="1:10" s="20" customFormat="1" x14ac:dyDescent="0.25">
      <c r="A366" s="31"/>
      <c r="B366" s="69"/>
      <c r="C366" s="31"/>
      <c r="D366" s="31"/>
      <c r="E366" s="31"/>
      <c r="F366" s="31"/>
      <c r="G366" s="31"/>
      <c r="H366" s="31"/>
      <c r="I366" s="31"/>
      <c r="J366" s="31"/>
    </row>
    <row r="367" spans="1:10" s="20" customFormat="1" x14ac:dyDescent="0.25">
      <c r="A367" s="31"/>
      <c r="B367" s="69"/>
      <c r="C367" s="31"/>
      <c r="D367" s="31"/>
      <c r="E367" s="31"/>
      <c r="F367" s="31"/>
      <c r="G367" s="31"/>
      <c r="H367" s="31"/>
      <c r="I367" s="31"/>
      <c r="J367" s="31"/>
    </row>
    <row r="368" spans="1:10" s="20" customFormat="1" x14ac:dyDescent="0.25">
      <c r="A368" s="31"/>
      <c r="B368" s="69"/>
      <c r="C368" s="31"/>
      <c r="D368" s="31"/>
      <c r="E368" s="31"/>
      <c r="F368" s="31"/>
      <c r="G368" s="31"/>
      <c r="H368" s="31"/>
      <c r="I368" s="31"/>
      <c r="J368" s="31"/>
    </row>
    <row r="369" spans="1:10" s="20" customFormat="1" x14ac:dyDescent="0.25">
      <c r="A369" s="31"/>
      <c r="B369" s="69"/>
      <c r="C369" s="31"/>
      <c r="D369" s="31"/>
      <c r="E369" s="31"/>
      <c r="F369" s="31"/>
      <c r="G369" s="31"/>
      <c r="H369" s="31"/>
      <c r="I369" s="31"/>
      <c r="J369" s="31"/>
    </row>
    <row r="370" spans="1:10" s="20" customFormat="1" x14ac:dyDescent="0.25">
      <c r="A370" s="31"/>
      <c r="B370" s="69"/>
      <c r="C370" s="31"/>
      <c r="D370" s="31"/>
      <c r="E370" s="31"/>
      <c r="F370" s="31"/>
      <c r="G370" s="31"/>
      <c r="H370" s="31"/>
      <c r="I370" s="31"/>
      <c r="J370" s="31"/>
    </row>
    <row r="371" spans="1:10" s="20" customFormat="1" x14ac:dyDescent="0.25">
      <c r="A371" s="31"/>
      <c r="B371" s="69"/>
      <c r="C371" s="31"/>
      <c r="D371" s="31"/>
      <c r="E371" s="31"/>
      <c r="F371" s="31"/>
      <c r="G371" s="31"/>
      <c r="H371" s="31"/>
      <c r="I371" s="31"/>
      <c r="J371" s="31"/>
    </row>
    <row r="372" spans="1:10" s="20" customFormat="1" x14ac:dyDescent="0.25">
      <c r="A372" s="31"/>
      <c r="B372" s="69"/>
      <c r="C372" s="31"/>
      <c r="D372" s="31"/>
      <c r="E372" s="31"/>
      <c r="F372" s="31"/>
      <c r="G372" s="31"/>
      <c r="H372" s="31"/>
      <c r="I372" s="31"/>
      <c r="J372" s="31"/>
    </row>
    <row r="373" spans="1:10" s="20" customFormat="1" x14ac:dyDescent="0.25">
      <c r="A373" s="31"/>
      <c r="B373" s="69"/>
      <c r="C373" s="31"/>
      <c r="D373" s="31"/>
      <c r="E373" s="31"/>
      <c r="F373" s="31"/>
      <c r="G373" s="31"/>
      <c r="H373" s="31"/>
      <c r="I373" s="31"/>
      <c r="J373" s="31"/>
    </row>
    <row r="374" spans="1:10" s="20" customFormat="1" x14ac:dyDescent="0.25">
      <c r="A374" s="31"/>
      <c r="B374" s="69"/>
      <c r="C374" s="31"/>
      <c r="D374" s="31"/>
      <c r="E374" s="31"/>
      <c r="F374" s="31"/>
      <c r="G374" s="31"/>
      <c r="H374" s="31"/>
      <c r="I374" s="31"/>
      <c r="J374" s="31"/>
    </row>
    <row r="375" spans="1:10" s="20" customFormat="1" x14ac:dyDescent="0.25">
      <c r="A375" s="31"/>
      <c r="B375" s="69"/>
      <c r="C375" s="31"/>
      <c r="D375" s="31"/>
      <c r="E375" s="31"/>
      <c r="F375" s="31"/>
      <c r="G375" s="31"/>
      <c r="H375" s="31"/>
      <c r="I375" s="31"/>
      <c r="J375" s="31"/>
    </row>
    <row r="376" spans="1:10" s="20" customFormat="1" x14ac:dyDescent="0.25">
      <c r="A376" s="31"/>
      <c r="B376" s="69"/>
      <c r="C376" s="31"/>
      <c r="D376" s="31"/>
      <c r="E376" s="31"/>
      <c r="F376" s="31"/>
      <c r="G376" s="31"/>
      <c r="H376" s="31"/>
      <c r="I376" s="31"/>
      <c r="J376" s="31"/>
    </row>
    <row r="377" spans="1:10" s="20" customFormat="1" x14ac:dyDescent="0.25">
      <c r="A377" s="31"/>
      <c r="B377" s="69"/>
      <c r="C377" s="31"/>
      <c r="D377" s="31"/>
      <c r="E377" s="31"/>
      <c r="F377" s="31"/>
      <c r="G377" s="31"/>
      <c r="H377" s="31"/>
      <c r="I377" s="31"/>
      <c r="J377" s="31"/>
    </row>
    <row r="378" spans="1:10" s="20" customFormat="1" x14ac:dyDescent="0.25">
      <c r="A378" s="31"/>
      <c r="B378" s="69"/>
      <c r="C378" s="31"/>
      <c r="D378" s="31"/>
      <c r="E378" s="31"/>
      <c r="F378" s="31"/>
      <c r="G378" s="31"/>
      <c r="H378" s="31"/>
      <c r="I378" s="31"/>
      <c r="J378" s="31"/>
    </row>
    <row r="379" spans="1:10" s="20" customFormat="1" x14ac:dyDescent="0.25">
      <c r="A379" s="31"/>
      <c r="B379" s="69"/>
      <c r="C379" s="31"/>
      <c r="D379" s="31"/>
      <c r="E379" s="31"/>
      <c r="F379" s="31"/>
      <c r="G379" s="31"/>
      <c r="H379" s="31"/>
      <c r="I379" s="31"/>
      <c r="J379" s="31"/>
    </row>
    <row r="380" spans="1:10" s="20" customFormat="1" x14ac:dyDescent="0.25">
      <c r="A380" s="31"/>
      <c r="B380" s="69"/>
      <c r="C380" s="31"/>
      <c r="D380" s="31"/>
      <c r="E380" s="31"/>
      <c r="F380" s="31"/>
      <c r="G380" s="31"/>
      <c r="H380" s="31"/>
      <c r="I380" s="31"/>
      <c r="J380" s="31"/>
    </row>
    <row r="381" spans="1:10" s="20" customFormat="1" x14ac:dyDescent="0.25">
      <c r="A381" s="31"/>
      <c r="B381" s="69"/>
      <c r="C381" s="31"/>
      <c r="D381" s="31"/>
      <c r="E381" s="31"/>
      <c r="F381" s="31"/>
      <c r="G381" s="31"/>
      <c r="H381" s="31"/>
      <c r="I381" s="31"/>
      <c r="J381" s="31"/>
    </row>
    <row r="382" spans="1:10" s="20" customFormat="1" x14ac:dyDescent="0.25">
      <c r="A382" s="31"/>
      <c r="B382" s="69"/>
      <c r="C382" s="31"/>
      <c r="D382" s="31"/>
      <c r="E382" s="31"/>
      <c r="F382" s="31"/>
      <c r="G382" s="31"/>
      <c r="H382" s="31"/>
      <c r="I382" s="31"/>
      <c r="J382" s="31"/>
    </row>
    <row r="383" spans="1:10" s="20" customFormat="1" x14ac:dyDescent="0.25">
      <c r="A383" s="31"/>
      <c r="B383" s="69"/>
      <c r="C383" s="31"/>
      <c r="D383" s="31"/>
      <c r="E383" s="31"/>
      <c r="F383" s="31"/>
      <c r="G383" s="31"/>
      <c r="H383" s="31"/>
      <c r="I383" s="31"/>
      <c r="J383" s="31"/>
    </row>
    <row r="384" spans="1:10" s="20" customFormat="1" x14ac:dyDescent="0.25">
      <c r="A384" s="31"/>
      <c r="B384" s="69"/>
      <c r="C384" s="31"/>
      <c r="D384" s="31"/>
      <c r="E384" s="31"/>
      <c r="F384" s="31"/>
      <c r="G384" s="31"/>
      <c r="H384" s="31"/>
      <c r="I384" s="31"/>
      <c r="J384" s="31"/>
    </row>
    <row r="385" spans="1:10" s="20" customFormat="1" x14ac:dyDescent="0.25">
      <c r="A385" s="31"/>
      <c r="B385" s="69"/>
      <c r="C385" s="31"/>
      <c r="D385" s="31"/>
      <c r="E385" s="31"/>
      <c r="F385" s="31"/>
      <c r="G385" s="31"/>
      <c r="H385" s="31"/>
      <c r="I385" s="31"/>
      <c r="J385" s="31"/>
    </row>
    <row r="386" spans="1:10" s="20" customFormat="1" x14ac:dyDescent="0.25">
      <c r="A386" s="31"/>
      <c r="B386" s="69"/>
      <c r="C386" s="31"/>
      <c r="D386" s="31"/>
      <c r="E386" s="31"/>
      <c r="F386" s="31"/>
      <c r="G386" s="31"/>
      <c r="H386" s="31"/>
      <c r="I386" s="31"/>
      <c r="J386" s="31"/>
    </row>
    <row r="387" spans="1:10" s="20" customFormat="1" x14ac:dyDescent="0.25">
      <c r="A387" s="31"/>
      <c r="B387" s="69"/>
      <c r="C387" s="31"/>
      <c r="D387" s="31"/>
      <c r="E387" s="31"/>
      <c r="F387" s="31"/>
      <c r="G387" s="31"/>
      <c r="H387" s="31"/>
      <c r="I387" s="31"/>
      <c r="J387" s="31"/>
    </row>
    <row r="388" spans="1:10" s="20" customFormat="1" x14ac:dyDescent="0.25">
      <c r="A388" s="31"/>
      <c r="B388" s="69"/>
      <c r="C388" s="31"/>
      <c r="D388" s="31"/>
      <c r="E388" s="31"/>
      <c r="F388" s="31"/>
      <c r="G388" s="31"/>
      <c r="H388" s="31"/>
      <c r="I388" s="31"/>
      <c r="J388" s="31"/>
    </row>
    <row r="389" spans="1:10" s="20" customFormat="1" x14ac:dyDescent="0.25">
      <c r="A389" s="31"/>
      <c r="B389" s="69"/>
      <c r="C389" s="31"/>
      <c r="D389" s="31"/>
      <c r="E389" s="31"/>
      <c r="F389" s="31"/>
      <c r="G389" s="31"/>
      <c r="H389" s="31"/>
      <c r="I389" s="31"/>
      <c r="J389" s="31"/>
    </row>
    <row r="390" spans="1:10" s="20" customFormat="1" x14ac:dyDescent="0.25">
      <c r="A390" s="31"/>
      <c r="B390" s="69"/>
      <c r="C390" s="31"/>
      <c r="D390" s="31"/>
      <c r="E390" s="31"/>
      <c r="F390" s="31"/>
      <c r="G390" s="31"/>
      <c r="H390" s="31"/>
      <c r="I390" s="31"/>
      <c r="J390" s="31"/>
    </row>
    <row r="391" spans="1:10" s="20" customFormat="1" x14ac:dyDescent="0.25">
      <c r="A391" s="31"/>
      <c r="B391" s="69"/>
      <c r="C391" s="31"/>
      <c r="D391" s="31"/>
      <c r="E391" s="31"/>
      <c r="F391" s="31"/>
      <c r="G391" s="31"/>
      <c r="H391" s="31"/>
      <c r="I391" s="31"/>
      <c r="J391" s="31"/>
    </row>
    <row r="392" spans="1:10" s="20" customFormat="1" x14ac:dyDescent="0.25">
      <c r="A392" s="31"/>
      <c r="B392" s="69"/>
      <c r="C392" s="31"/>
      <c r="D392" s="31"/>
      <c r="E392" s="31"/>
      <c r="F392" s="31"/>
      <c r="G392" s="31"/>
      <c r="H392" s="31"/>
      <c r="I392" s="31"/>
      <c r="J392" s="31"/>
    </row>
    <row r="393" spans="1:10" s="20" customFormat="1" x14ac:dyDescent="0.25">
      <c r="A393" s="31"/>
      <c r="B393" s="69"/>
      <c r="C393" s="31"/>
      <c r="D393" s="31"/>
      <c r="E393" s="31"/>
      <c r="F393" s="31"/>
      <c r="G393" s="31"/>
      <c r="H393" s="31"/>
      <c r="I393" s="31"/>
      <c r="J393" s="31"/>
    </row>
    <row r="394" spans="1:10" s="20" customFormat="1" x14ac:dyDescent="0.25">
      <c r="A394" s="31"/>
      <c r="B394" s="69"/>
      <c r="C394" s="31"/>
      <c r="D394" s="31"/>
      <c r="E394" s="31"/>
      <c r="F394" s="31"/>
      <c r="G394" s="31"/>
      <c r="H394" s="31"/>
      <c r="I394" s="31"/>
      <c r="J394" s="31"/>
    </row>
    <row r="395" spans="1:10" s="20" customFormat="1" x14ac:dyDescent="0.25">
      <c r="A395" s="31"/>
      <c r="B395" s="69"/>
      <c r="C395" s="31"/>
      <c r="D395" s="31"/>
      <c r="E395" s="31"/>
      <c r="F395" s="31"/>
      <c r="G395" s="31"/>
      <c r="H395" s="31"/>
      <c r="I395" s="31"/>
      <c r="J395" s="31"/>
    </row>
    <row r="396" spans="1:10" s="20" customFormat="1" x14ac:dyDescent="0.25">
      <c r="A396" s="31"/>
      <c r="B396" s="69"/>
      <c r="C396" s="31"/>
      <c r="D396" s="31"/>
      <c r="E396" s="31"/>
      <c r="F396" s="31"/>
      <c r="G396" s="31"/>
      <c r="H396" s="31"/>
      <c r="I396" s="31"/>
      <c r="J396" s="31"/>
    </row>
    <row r="397" spans="1:10" s="20" customFormat="1" x14ac:dyDescent="0.25">
      <c r="A397" s="31"/>
      <c r="B397" s="69"/>
      <c r="C397" s="31"/>
      <c r="D397" s="31"/>
      <c r="E397" s="31"/>
      <c r="F397" s="31"/>
      <c r="G397" s="31"/>
      <c r="H397" s="31"/>
      <c r="I397" s="31"/>
      <c r="J397" s="31"/>
    </row>
    <row r="398" spans="1:10" s="20" customFormat="1" x14ac:dyDescent="0.25">
      <c r="A398" s="31"/>
      <c r="B398" s="69"/>
      <c r="C398" s="31"/>
      <c r="D398" s="31"/>
      <c r="E398" s="31"/>
      <c r="F398" s="31"/>
      <c r="G398" s="31"/>
      <c r="H398" s="31"/>
      <c r="I398" s="31"/>
      <c r="J398" s="31"/>
    </row>
    <row r="399" spans="1:10" s="20" customFormat="1" x14ac:dyDescent="0.25">
      <c r="A399" s="31"/>
      <c r="B399" s="69"/>
      <c r="C399" s="31"/>
      <c r="D399" s="31"/>
      <c r="E399" s="31"/>
      <c r="F399" s="31"/>
      <c r="G399" s="31"/>
      <c r="H399" s="31"/>
      <c r="I399" s="31"/>
      <c r="J399" s="31"/>
    </row>
    <row r="400" spans="1:10" s="20" customFormat="1" x14ac:dyDescent="0.25">
      <c r="A400" s="31"/>
      <c r="B400" s="69"/>
      <c r="C400" s="31"/>
      <c r="D400" s="31"/>
      <c r="E400" s="31"/>
      <c r="F400" s="31"/>
      <c r="G400" s="31"/>
      <c r="H400" s="31"/>
      <c r="I400" s="31"/>
      <c r="J400" s="31"/>
    </row>
    <row r="401" spans="1:10" s="20" customFormat="1" x14ac:dyDescent="0.25">
      <c r="A401" s="31"/>
      <c r="B401" s="69"/>
      <c r="C401" s="31"/>
      <c r="D401" s="31"/>
      <c r="E401" s="31"/>
      <c r="F401" s="31"/>
      <c r="G401" s="31"/>
      <c r="H401" s="31"/>
      <c r="I401" s="31"/>
      <c r="J401" s="31"/>
    </row>
    <row r="402" spans="1:10" s="20" customFormat="1" x14ac:dyDescent="0.25">
      <c r="A402" s="31"/>
      <c r="B402" s="69"/>
      <c r="C402" s="31"/>
      <c r="D402" s="31"/>
      <c r="E402" s="31"/>
      <c r="F402" s="31"/>
      <c r="G402" s="31"/>
      <c r="H402" s="31"/>
      <c r="I402" s="31"/>
      <c r="J402" s="31"/>
    </row>
    <row r="403" spans="1:10" s="20" customFormat="1" x14ac:dyDescent="0.25">
      <c r="A403" s="31"/>
      <c r="B403" s="69"/>
      <c r="C403" s="31"/>
      <c r="D403" s="31"/>
      <c r="E403" s="31"/>
      <c r="F403" s="31"/>
      <c r="G403" s="31"/>
      <c r="H403" s="31"/>
      <c r="I403" s="31"/>
      <c r="J403" s="31"/>
    </row>
    <row r="404" spans="1:10" s="20" customFormat="1" x14ac:dyDescent="0.25">
      <c r="A404" s="31"/>
      <c r="B404" s="69"/>
      <c r="C404" s="31"/>
      <c r="D404" s="31"/>
      <c r="E404" s="31"/>
      <c r="F404" s="31"/>
      <c r="G404" s="31"/>
      <c r="H404" s="31"/>
      <c r="I404" s="31"/>
      <c r="J404" s="31"/>
    </row>
    <row r="405" spans="1:10" s="20" customFormat="1" x14ac:dyDescent="0.25">
      <c r="A405" s="31"/>
      <c r="B405" s="69"/>
      <c r="C405" s="31"/>
      <c r="D405" s="31"/>
      <c r="E405" s="31"/>
      <c r="F405" s="31"/>
      <c r="G405" s="31"/>
      <c r="H405" s="31"/>
      <c r="I405" s="31"/>
      <c r="J405" s="31"/>
    </row>
    <row r="406" spans="1:10" s="20" customFormat="1" x14ac:dyDescent="0.25">
      <c r="A406" s="31"/>
      <c r="B406" s="69"/>
      <c r="C406" s="31"/>
      <c r="D406" s="31"/>
      <c r="E406" s="31"/>
      <c r="F406" s="31"/>
      <c r="G406" s="31"/>
      <c r="H406" s="31"/>
      <c r="I406" s="31"/>
      <c r="J406" s="31"/>
    </row>
    <row r="407" spans="1:10" s="20" customFormat="1" x14ac:dyDescent="0.25">
      <c r="A407" s="31"/>
      <c r="B407" s="69"/>
      <c r="C407" s="31"/>
      <c r="D407" s="31"/>
      <c r="E407" s="31"/>
      <c r="F407" s="31"/>
      <c r="G407" s="31"/>
      <c r="H407" s="31"/>
      <c r="I407" s="31"/>
      <c r="J407" s="31"/>
    </row>
    <row r="408" spans="1:10" s="20" customFormat="1" x14ac:dyDescent="0.25">
      <c r="A408" s="31"/>
      <c r="B408" s="69"/>
      <c r="C408" s="31"/>
      <c r="D408" s="31"/>
      <c r="E408" s="31"/>
      <c r="F408" s="31"/>
      <c r="G408" s="31"/>
      <c r="H408" s="31"/>
      <c r="I408" s="31"/>
      <c r="J408" s="31"/>
    </row>
    <row r="409" spans="1:10" s="20" customFormat="1" x14ac:dyDescent="0.25">
      <c r="A409" s="31"/>
      <c r="B409" s="69"/>
      <c r="C409" s="31"/>
      <c r="D409" s="31"/>
      <c r="E409" s="31"/>
      <c r="F409" s="31"/>
      <c r="G409" s="31"/>
      <c r="H409" s="31"/>
      <c r="I409" s="31"/>
      <c r="J409" s="31"/>
    </row>
    <row r="410" spans="1:10" s="20" customFormat="1" x14ac:dyDescent="0.25">
      <c r="A410" s="31"/>
      <c r="B410" s="69"/>
      <c r="C410" s="31"/>
      <c r="D410" s="31"/>
      <c r="E410" s="31"/>
      <c r="F410" s="31"/>
      <c r="G410" s="31"/>
      <c r="H410" s="31"/>
      <c r="I410" s="31"/>
      <c r="J410" s="31"/>
    </row>
    <row r="411" spans="1:10" s="20" customFormat="1" x14ac:dyDescent="0.25">
      <c r="A411" s="31"/>
      <c r="B411" s="69"/>
      <c r="C411" s="31"/>
      <c r="D411" s="31"/>
      <c r="E411" s="31"/>
      <c r="F411" s="31"/>
      <c r="G411" s="31"/>
      <c r="H411" s="31"/>
      <c r="I411" s="31"/>
      <c r="J411" s="31"/>
    </row>
    <row r="412" spans="1:10" s="20" customFormat="1" x14ac:dyDescent="0.25">
      <c r="A412" s="31"/>
      <c r="B412" s="69"/>
      <c r="C412" s="31"/>
      <c r="D412" s="31"/>
      <c r="E412" s="31"/>
      <c r="F412" s="31"/>
      <c r="G412" s="31"/>
      <c r="H412" s="31"/>
      <c r="I412" s="31"/>
      <c r="J412" s="31"/>
    </row>
    <row r="413" spans="1:10" s="20" customFormat="1" x14ac:dyDescent="0.25">
      <c r="A413" s="31"/>
      <c r="B413" s="69"/>
      <c r="C413" s="31"/>
      <c r="D413" s="31"/>
      <c r="E413" s="31"/>
      <c r="F413" s="31"/>
      <c r="G413" s="31"/>
      <c r="H413" s="31"/>
      <c r="I413" s="31"/>
      <c r="J413" s="31"/>
    </row>
    <row r="414" spans="1:10" s="20" customFormat="1" x14ac:dyDescent="0.25">
      <c r="A414" s="31"/>
      <c r="B414" s="69"/>
      <c r="C414" s="31"/>
      <c r="D414" s="31"/>
      <c r="E414" s="31"/>
      <c r="F414" s="31"/>
      <c r="G414" s="31"/>
      <c r="H414" s="31"/>
      <c r="I414" s="31"/>
      <c r="J414" s="31"/>
    </row>
    <row r="415" spans="1:10" s="20" customFormat="1" x14ac:dyDescent="0.25">
      <c r="A415" s="31"/>
      <c r="B415" s="69"/>
      <c r="C415" s="31"/>
      <c r="D415" s="31"/>
      <c r="E415" s="31"/>
      <c r="F415" s="31"/>
      <c r="G415" s="31"/>
      <c r="H415" s="31"/>
      <c r="I415" s="31"/>
      <c r="J415" s="31"/>
    </row>
    <row r="416" spans="1:10" s="20" customFormat="1" x14ac:dyDescent="0.25">
      <c r="A416" s="31"/>
      <c r="B416" s="69"/>
      <c r="C416" s="31"/>
      <c r="D416" s="31"/>
      <c r="E416" s="31"/>
      <c r="F416" s="31"/>
      <c r="G416" s="31"/>
      <c r="H416" s="31"/>
      <c r="I416" s="31"/>
      <c r="J416" s="31"/>
    </row>
    <row r="417" spans="1:10" s="20" customFormat="1" x14ac:dyDescent="0.25">
      <c r="A417" s="31"/>
      <c r="B417" s="69"/>
      <c r="C417" s="31"/>
      <c r="D417" s="31"/>
      <c r="E417" s="31"/>
      <c r="F417" s="31"/>
      <c r="G417" s="31"/>
      <c r="H417" s="31"/>
      <c r="I417" s="31"/>
      <c r="J417" s="31"/>
    </row>
    <row r="418" spans="1:10" s="20" customFormat="1" x14ac:dyDescent="0.25">
      <c r="A418" s="31"/>
      <c r="B418" s="69"/>
      <c r="C418" s="31"/>
      <c r="D418" s="31"/>
      <c r="E418" s="31"/>
      <c r="F418" s="31"/>
      <c r="G418" s="31"/>
      <c r="H418" s="31"/>
      <c r="I418" s="31"/>
      <c r="J418" s="31"/>
    </row>
    <row r="419" spans="1:10" s="20" customFormat="1" x14ac:dyDescent="0.25">
      <c r="A419" s="31"/>
      <c r="B419" s="69"/>
      <c r="C419" s="31"/>
      <c r="D419" s="31"/>
      <c r="E419" s="31"/>
      <c r="F419" s="31"/>
      <c r="G419" s="31"/>
      <c r="H419" s="31"/>
      <c r="I419" s="31"/>
      <c r="J419" s="31"/>
    </row>
    <row r="420" spans="1:10" s="20" customFormat="1" x14ac:dyDescent="0.25">
      <c r="A420" s="31"/>
      <c r="B420" s="69"/>
      <c r="C420" s="31"/>
      <c r="D420" s="31"/>
      <c r="E420" s="31"/>
      <c r="F420" s="31"/>
      <c r="G420" s="31"/>
      <c r="H420" s="31"/>
      <c r="I420" s="31"/>
      <c r="J420" s="31"/>
    </row>
    <row r="421" spans="1:10" s="20" customFormat="1" x14ac:dyDescent="0.25">
      <c r="A421" s="31"/>
      <c r="B421" s="69"/>
      <c r="C421" s="31"/>
      <c r="D421" s="31"/>
      <c r="E421" s="31"/>
      <c r="F421" s="31"/>
      <c r="G421" s="31"/>
      <c r="H421" s="31"/>
      <c r="I421" s="31"/>
      <c r="J421" s="31"/>
    </row>
    <row r="422" spans="1:10" s="20" customFormat="1" x14ac:dyDescent="0.25">
      <c r="A422" s="31"/>
      <c r="B422" s="69"/>
      <c r="C422" s="31"/>
      <c r="D422" s="31"/>
      <c r="E422" s="31"/>
      <c r="F422" s="31"/>
      <c r="G422" s="31"/>
      <c r="H422" s="31"/>
      <c r="I422" s="31"/>
      <c r="J422" s="31"/>
    </row>
    <row r="423" spans="1:10" s="20" customFormat="1" x14ac:dyDescent="0.25">
      <c r="A423" s="31"/>
      <c r="B423" s="69"/>
      <c r="C423" s="31"/>
      <c r="D423" s="31"/>
      <c r="E423" s="31"/>
      <c r="F423" s="31"/>
      <c r="G423" s="31"/>
      <c r="H423" s="31"/>
      <c r="I423" s="31"/>
      <c r="J423" s="31"/>
    </row>
    <row r="424" spans="1:10" s="20" customFormat="1" x14ac:dyDescent="0.25">
      <c r="A424" s="31"/>
      <c r="B424" s="69"/>
      <c r="C424" s="31"/>
      <c r="D424" s="31"/>
      <c r="E424" s="31"/>
      <c r="F424" s="31"/>
      <c r="G424" s="31"/>
      <c r="H424" s="31"/>
      <c r="I424" s="31"/>
      <c r="J424" s="31"/>
    </row>
    <row r="425" spans="1:10" s="20" customFormat="1" x14ac:dyDescent="0.25">
      <c r="A425" s="31"/>
      <c r="B425" s="69"/>
      <c r="C425" s="31"/>
      <c r="D425" s="31"/>
      <c r="E425" s="31"/>
      <c r="F425" s="31"/>
      <c r="G425" s="31"/>
      <c r="H425" s="31"/>
      <c r="I425" s="31"/>
      <c r="J425" s="31"/>
    </row>
    <row r="426" spans="1:10" s="20" customFormat="1" x14ac:dyDescent="0.25">
      <c r="A426" s="31"/>
      <c r="B426" s="69"/>
      <c r="C426" s="31"/>
      <c r="D426" s="31"/>
      <c r="E426" s="31"/>
      <c r="F426" s="31"/>
      <c r="G426" s="31"/>
      <c r="H426" s="31"/>
      <c r="I426" s="31"/>
      <c r="J426" s="31"/>
    </row>
    <row r="427" spans="1:10" s="20" customFormat="1" x14ac:dyDescent="0.25">
      <c r="A427" s="31"/>
      <c r="B427" s="69"/>
      <c r="C427" s="31"/>
      <c r="D427" s="31"/>
      <c r="E427" s="31"/>
      <c r="F427" s="31"/>
      <c r="G427" s="31"/>
      <c r="H427" s="31"/>
      <c r="I427" s="31"/>
      <c r="J427" s="31"/>
    </row>
    <row r="428" spans="1:10" s="20" customFormat="1" x14ac:dyDescent="0.25">
      <c r="A428" s="31"/>
      <c r="B428" s="69"/>
      <c r="C428" s="31"/>
      <c r="D428" s="31"/>
      <c r="E428" s="31"/>
      <c r="F428" s="31"/>
      <c r="G428" s="31"/>
      <c r="H428" s="31"/>
      <c r="I428" s="31"/>
      <c r="J428" s="31"/>
    </row>
    <row r="429" spans="1:10" s="20" customFormat="1" x14ac:dyDescent="0.25">
      <c r="A429" s="31"/>
      <c r="B429" s="69"/>
      <c r="C429" s="31"/>
      <c r="D429" s="31"/>
      <c r="E429" s="31"/>
      <c r="F429" s="31"/>
      <c r="G429" s="31"/>
      <c r="H429" s="31"/>
      <c r="I429" s="31"/>
      <c r="J429" s="31"/>
    </row>
    <row r="430" spans="1:10" s="20" customFormat="1" x14ac:dyDescent="0.25">
      <c r="A430" s="31"/>
      <c r="B430" s="69"/>
      <c r="C430" s="31"/>
      <c r="D430" s="31"/>
      <c r="E430" s="31"/>
      <c r="F430" s="31"/>
      <c r="G430" s="31"/>
      <c r="H430" s="31"/>
      <c r="I430" s="31"/>
      <c r="J430" s="31"/>
    </row>
    <row r="431" spans="1:10" s="20" customFormat="1" x14ac:dyDescent="0.25">
      <c r="A431" s="31"/>
      <c r="B431" s="69"/>
      <c r="C431" s="31"/>
      <c r="D431" s="31"/>
      <c r="E431" s="31"/>
      <c r="F431" s="31"/>
      <c r="G431" s="31"/>
      <c r="H431" s="31"/>
      <c r="I431" s="31"/>
      <c r="J431" s="31"/>
    </row>
    <row r="432" spans="1:10" s="20" customFormat="1" x14ac:dyDescent="0.25">
      <c r="A432" s="31"/>
      <c r="B432" s="69"/>
      <c r="C432" s="31"/>
      <c r="D432" s="31"/>
      <c r="E432" s="31"/>
      <c r="F432" s="31"/>
      <c r="G432" s="31"/>
      <c r="H432" s="31"/>
      <c r="I432" s="31"/>
      <c r="J432" s="31"/>
    </row>
    <row r="433" spans="1:10" s="20" customFormat="1" x14ac:dyDescent="0.25">
      <c r="A433" s="31"/>
      <c r="B433" s="69"/>
      <c r="C433" s="31"/>
      <c r="D433" s="31"/>
      <c r="E433" s="31"/>
      <c r="F433" s="31"/>
      <c r="G433" s="31"/>
      <c r="H433" s="31"/>
      <c r="I433" s="31"/>
      <c r="J433" s="31"/>
    </row>
    <row r="434" spans="1:10" s="20" customFormat="1" x14ac:dyDescent="0.25">
      <c r="A434" s="31"/>
      <c r="B434" s="69"/>
      <c r="C434" s="31"/>
      <c r="D434" s="31"/>
      <c r="E434" s="31"/>
      <c r="F434" s="31"/>
      <c r="G434" s="31"/>
      <c r="H434" s="31"/>
      <c r="I434" s="31"/>
      <c r="J434" s="31"/>
    </row>
    <row r="435" spans="1:10" s="20" customFormat="1" x14ac:dyDescent="0.25">
      <c r="A435" s="31"/>
      <c r="B435" s="69"/>
      <c r="C435" s="31"/>
      <c r="D435" s="31"/>
      <c r="E435" s="31"/>
      <c r="F435" s="31"/>
      <c r="G435" s="31"/>
      <c r="H435" s="31"/>
      <c r="I435" s="31"/>
      <c r="J435" s="31"/>
    </row>
    <row r="436" spans="1:10" s="20" customFormat="1" x14ac:dyDescent="0.25">
      <c r="A436" s="31"/>
      <c r="B436" s="69"/>
      <c r="C436" s="31"/>
      <c r="D436" s="31"/>
      <c r="E436" s="31"/>
      <c r="F436" s="31"/>
      <c r="G436" s="31"/>
      <c r="H436" s="31"/>
      <c r="I436" s="31"/>
      <c r="J436" s="31"/>
    </row>
    <row r="437" spans="1:10" s="20" customFormat="1" x14ac:dyDescent="0.25">
      <c r="A437" s="31"/>
      <c r="B437" s="69"/>
      <c r="C437" s="31"/>
      <c r="D437" s="31"/>
      <c r="E437" s="31"/>
      <c r="F437" s="31"/>
      <c r="G437" s="31"/>
      <c r="H437" s="31"/>
      <c r="I437" s="31"/>
      <c r="J437" s="31"/>
    </row>
    <row r="438" spans="1:10" s="20" customFormat="1" x14ac:dyDescent="0.25">
      <c r="A438" s="31"/>
      <c r="B438" s="69"/>
      <c r="C438" s="31"/>
      <c r="D438" s="31"/>
      <c r="E438" s="31"/>
      <c r="F438" s="31"/>
      <c r="G438" s="31"/>
      <c r="H438" s="31"/>
      <c r="I438" s="31"/>
      <c r="J438" s="31"/>
    </row>
    <row r="439" spans="1:10" s="20" customFormat="1" x14ac:dyDescent="0.25">
      <c r="A439" s="31"/>
      <c r="B439" s="69"/>
      <c r="C439" s="31"/>
      <c r="D439" s="31"/>
      <c r="E439" s="31"/>
      <c r="F439" s="31"/>
      <c r="G439" s="31"/>
      <c r="H439" s="31"/>
      <c r="I439" s="31"/>
      <c r="J439" s="31"/>
    </row>
    <row r="440" spans="1:10" s="20" customFormat="1" x14ac:dyDescent="0.25">
      <c r="A440" s="31"/>
      <c r="B440" s="69"/>
      <c r="C440" s="31"/>
      <c r="D440" s="31"/>
      <c r="E440" s="31"/>
      <c r="F440" s="31"/>
      <c r="G440" s="31"/>
      <c r="H440" s="31"/>
      <c r="I440" s="31"/>
      <c r="J440" s="31"/>
    </row>
    <row r="441" spans="1:10" s="20" customFormat="1" x14ac:dyDescent="0.25">
      <c r="A441" s="31"/>
      <c r="B441" s="69"/>
      <c r="C441" s="31"/>
      <c r="D441" s="31"/>
      <c r="E441" s="31"/>
      <c r="F441" s="31"/>
      <c r="G441" s="31"/>
      <c r="H441" s="31"/>
      <c r="I441" s="31"/>
      <c r="J441" s="31"/>
    </row>
    <row r="442" spans="1:10" s="20" customFormat="1" x14ac:dyDescent="0.25">
      <c r="A442" s="31"/>
      <c r="B442" s="69"/>
      <c r="C442" s="31"/>
      <c r="D442" s="31"/>
      <c r="E442" s="31"/>
      <c r="F442" s="31"/>
      <c r="G442" s="31"/>
      <c r="H442" s="31"/>
      <c r="I442" s="31"/>
      <c r="J442" s="31"/>
    </row>
    <row r="443" spans="1:10" s="20" customFormat="1" x14ac:dyDescent="0.25">
      <c r="A443" s="31"/>
      <c r="B443" s="69"/>
      <c r="C443" s="31"/>
      <c r="D443" s="31"/>
      <c r="E443" s="31"/>
      <c r="F443" s="31"/>
      <c r="G443" s="31"/>
      <c r="H443" s="31"/>
      <c r="I443" s="31"/>
      <c r="J443" s="31"/>
    </row>
    <row r="444" spans="1:10" s="20" customFormat="1" x14ac:dyDescent="0.25">
      <c r="A444" s="31"/>
      <c r="B444" s="69"/>
      <c r="C444" s="31"/>
      <c r="D444" s="31"/>
      <c r="E444" s="31"/>
      <c r="F444" s="31"/>
      <c r="G444" s="31"/>
      <c r="H444" s="31"/>
      <c r="I444" s="31"/>
      <c r="J444" s="31"/>
    </row>
    <row r="445" spans="1:10" s="20" customFormat="1" x14ac:dyDescent="0.25">
      <c r="A445" s="31"/>
      <c r="B445" s="69"/>
      <c r="C445" s="31"/>
      <c r="D445" s="31"/>
      <c r="E445" s="31"/>
      <c r="F445" s="31"/>
      <c r="G445" s="31"/>
      <c r="H445" s="31"/>
      <c r="I445" s="31"/>
      <c r="J445" s="31"/>
    </row>
    <row r="446" spans="1:10" s="20" customFormat="1" x14ac:dyDescent="0.25">
      <c r="A446" s="31"/>
      <c r="B446" s="69"/>
      <c r="C446" s="31"/>
      <c r="D446" s="31"/>
      <c r="E446" s="31"/>
      <c r="F446" s="31"/>
      <c r="G446" s="31"/>
      <c r="H446" s="31"/>
      <c r="I446" s="31"/>
      <c r="J446" s="31"/>
    </row>
    <row r="447" spans="1:10" s="20" customFormat="1" x14ac:dyDescent="0.25">
      <c r="A447" s="31"/>
      <c r="B447" s="69"/>
      <c r="C447" s="31"/>
      <c r="D447" s="31"/>
      <c r="E447" s="31"/>
      <c r="F447" s="31"/>
      <c r="G447" s="31"/>
      <c r="H447" s="31"/>
      <c r="I447" s="31"/>
      <c r="J447" s="31"/>
    </row>
    <row r="448" spans="1:10" s="20" customFormat="1" x14ac:dyDescent="0.25">
      <c r="A448" s="31"/>
      <c r="B448" s="69"/>
      <c r="C448" s="31"/>
      <c r="D448" s="31"/>
      <c r="E448" s="31"/>
      <c r="F448" s="31"/>
      <c r="G448" s="31"/>
      <c r="H448" s="31"/>
      <c r="I448" s="31"/>
      <c r="J448" s="31"/>
    </row>
    <row r="449" spans="1:10" s="20" customFormat="1" x14ac:dyDescent="0.25">
      <c r="A449" s="31"/>
      <c r="B449" s="69"/>
      <c r="C449" s="31"/>
      <c r="D449" s="31"/>
      <c r="E449" s="31"/>
      <c r="F449" s="31"/>
      <c r="G449" s="31"/>
      <c r="H449" s="31"/>
      <c r="I449" s="31"/>
      <c r="J449" s="31"/>
    </row>
    <row r="450" spans="1:10" s="20" customFormat="1" x14ac:dyDescent="0.25">
      <c r="A450" s="31"/>
      <c r="B450" s="69"/>
      <c r="C450" s="31"/>
      <c r="D450" s="31"/>
      <c r="E450" s="31"/>
      <c r="F450" s="31"/>
      <c r="G450" s="31"/>
      <c r="H450" s="31"/>
      <c r="I450" s="31"/>
      <c r="J450" s="31"/>
    </row>
    <row r="451" spans="1:10" s="20" customFormat="1" x14ac:dyDescent="0.25">
      <c r="A451" s="31"/>
      <c r="B451" s="69"/>
      <c r="C451" s="31"/>
      <c r="D451" s="31"/>
      <c r="E451" s="31"/>
      <c r="F451" s="31"/>
      <c r="G451" s="31"/>
      <c r="H451" s="31"/>
      <c r="I451" s="31"/>
      <c r="J451" s="31"/>
    </row>
    <row r="452" spans="1:10" s="20" customFormat="1" x14ac:dyDescent="0.25">
      <c r="A452" s="31"/>
      <c r="B452" s="69"/>
      <c r="C452" s="31"/>
      <c r="D452" s="31"/>
      <c r="E452" s="31"/>
      <c r="F452" s="31"/>
      <c r="G452" s="31"/>
      <c r="H452" s="31"/>
      <c r="I452" s="31"/>
      <c r="J452" s="31"/>
    </row>
    <row r="453" spans="1:10" s="20" customFormat="1" x14ac:dyDescent="0.25">
      <c r="A453" s="31"/>
      <c r="B453" s="69"/>
      <c r="C453" s="31"/>
      <c r="D453" s="31"/>
      <c r="E453" s="31"/>
      <c r="F453" s="31"/>
      <c r="G453" s="31"/>
      <c r="H453" s="31"/>
      <c r="I453" s="31"/>
      <c r="J453" s="31"/>
    </row>
    <row r="454" spans="1:10" s="20" customFormat="1" x14ac:dyDescent="0.25">
      <c r="A454" s="31"/>
      <c r="B454" s="69"/>
      <c r="C454" s="31"/>
      <c r="D454" s="31"/>
      <c r="E454" s="31"/>
      <c r="F454" s="31"/>
      <c r="G454" s="31"/>
      <c r="H454" s="31"/>
      <c r="I454" s="31"/>
      <c r="J454" s="31"/>
    </row>
    <row r="455" spans="1:10" s="20" customFormat="1" x14ac:dyDescent="0.25">
      <c r="A455" s="31"/>
      <c r="B455" s="69"/>
      <c r="C455" s="31"/>
      <c r="D455" s="31"/>
      <c r="E455" s="31"/>
      <c r="F455" s="31"/>
      <c r="G455" s="31"/>
      <c r="H455" s="31"/>
      <c r="I455" s="31"/>
      <c r="J455" s="31"/>
    </row>
    <row r="456" spans="1:10" s="20" customFormat="1" x14ac:dyDescent="0.25">
      <c r="A456" s="31"/>
      <c r="B456" s="69"/>
      <c r="C456" s="31"/>
      <c r="D456" s="31"/>
      <c r="E456" s="31"/>
      <c r="F456" s="31"/>
      <c r="G456" s="31"/>
      <c r="H456" s="31"/>
      <c r="I456" s="31"/>
      <c r="J456" s="31"/>
    </row>
    <row r="457" spans="1:10" s="20" customFormat="1" x14ac:dyDescent="0.25">
      <c r="A457" s="31"/>
      <c r="B457" s="69"/>
      <c r="C457" s="31"/>
      <c r="D457" s="31"/>
      <c r="E457" s="31"/>
      <c r="F457" s="31"/>
      <c r="G457" s="31"/>
      <c r="H457" s="31"/>
      <c r="I457" s="31"/>
      <c r="J457" s="31"/>
    </row>
    <row r="458" spans="1:10" s="20" customFormat="1" x14ac:dyDescent="0.25">
      <c r="A458" s="31"/>
      <c r="B458" s="69"/>
      <c r="C458" s="31"/>
      <c r="D458" s="31"/>
      <c r="E458" s="31"/>
      <c r="F458" s="31"/>
      <c r="G458" s="31"/>
      <c r="H458" s="31"/>
      <c r="I458" s="31"/>
      <c r="J458" s="31"/>
    </row>
    <row r="459" spans="1:10" s="20" customFormat="1" x14ac:dyDescent="0.25">
      <c r="A459" s="31"/>
      <c r="B459" s="69"/>
      <c r="C459" s="31"/>
      <c r="D459" s="31"/>
      <c r="E459" s="31"/>
      <c r="F459" s="31"/>
      <c r="G459" s="31"/>
      <c r="H459" s="31"/>
      <c r="I459" s="31"/>
      <c r="J459" s="31"/>
    </row>
    <row r="460" spans="1:10" s="20" customFormat="1" x14ac:dyDescent="0.25">
      <c r="A460" s="31"/>
      <c r="B460" s="69"/>
      <c r="C460" s="31"/>
      <c r="D460" s="31"/>
      <c r="E460" s="31"/>
      <c r="F460" s="31"/>
      <c r="G460" s="31"/>
      <c r="H460" s="31"/>
      <c r="I460" s="31"/>
      <c r="J460" s="31"/>
    </row>
    <row r="461" spans="1:10" s="20" customFormat="1" x14ac:dyDescent="0.25">
      <c r="A461" s="31"/>
      <c r="B461" s="69"/>
      <c r="C461" s="31"/>
      <c r="D461" s="31"/>
      <c r="E461" s="31"/>
      <c r="F461" s="31"/>
      <c r="G461" s="31"/>
      <c r="H461" s="31"/>
      <c r="I461" s="31"/>
      <c r="J461" s="31"/>
    </row>
    <row r="462" spans="1:10" s="20" customFormat="1" x14ac:dyDescent="0.25">
      <c r="A462" s="31"/>
      <c r="B462" s="69"/>
      <c r="C462" s="31"/>
      <c r="D462" s="31"/>
      <c r="E462" s="31"/>
      <c r="F462" s="31"/>
      <c r="G462" s="31"/>
      <c r="H462" s="31"/>
      <c r="I462" s="31"/>
      <c r="J462" s="31"/>
    </row>
    <row r="463" spans="1:10" s="20" customFormat="1" x14ac:dyDescent="0.25">
      <c r="A463" s="31"/>
      <c r="B463" s="69"/>
      <c r="C463" s="31"/>
      <c r="D463" s="31"/>
      <c r="E463" s="31"/>
      <c r="F463" s="31"/>
      <c r="G463" s="31"/>
      <c r="H463" s="31"/>
      <c r="I463" s="31"/>
      <c r="J463" s="31"/>
    </row>
    <row r="464" spans="1:10" s="20" customFormat="1" x14ac:dyDescent="0.25">
      <c r="A464" s="31"/>
      <c r="B464" s="69"/>
      <c r="C464" s="31"/>
      <c r="D464" s="31"/>
      <c r="E464" s="31"/>
      <c r="F464" s="31"/>
      <c r="G464" s="31"/>
      <c r="H464" s="31"/>
      <c r="I464" s="31"/>
      <c r="J464" s="31"/>
    </row>
    <row r="465" spans="1:10" s="20" customFormat="1" x14ac:dyDescent="0.25">
      <c r="A465" s="31"/>
      <c r="B465" s="69"/>
      <c r="C465" s="31"/>
      <c r="D465" s="31"/>
      <c r="E465" s="31"/>
      <c r="F465" s="31"/>
      <c r="G465" s="31"/>
      <c r="H465" s="31"/>
      <c r="I465" s="31"/>
      <c r="J465" s="31"/>
    </row>
    <row r="466" spans="1:10" s="20" customFormat="1" x14ac:dyDescent="0.25">
      <c r="A466" s="31"/>
      <c r="B466" s="69"/>
      <c r="C466" s="31"/>
      <c r="D466" s="31"/>
      <c r="E466" s="31"/>
      <c r="F466" s="31"/>
      <c r="G466" s="31"/>
      <c r="H466" s="31"/>
      <c r="I466" s="31"/>
      <c r="J466" s="31"/>
    </row>
    <row r="467" spans="1:10" s="20" customFormat="1" x14ac:dyDescent="0.25">
      <c r="A467" s="31"/>
      <c r="B467" s="69"/>
      <c r="C467" s="31"/>
      <c r="D467" s="31"/>
      <c r="E467" s="31"/>
      <c r="F467" s="31"/>
      <c r="G467" s="31"/>
      <c r="H467" s="31"/>
      <c r="I467" s="31"/>
      <c r="J467" s="31"/>
    </row>
    <row r="468" spans="1:10" s="20" customFormat="1" x14ac:dyDescent="0.25">
      <c r="A468" s="31"/>
      <c r="B468" s="69"/>
      <c r="C468" s="31"/>
      <c r="D468" s="31"/>
      <c r="E468" s="31"/>
      <c r="F468" s="31"/>
      <c r="G468" s="31"/>
      <c r="H468" s="31"/>
      <c r="I468" s="31"/>
      <c r="J468" s="31"/>
    </row>
    <row r="469" spans="1:10" s="20" customFormat="1" x14ac:dyDescent="0.25">
      <c r="A469" s="31"/>
      <c r="B469" s="69"/>
      <c r="C469" s="31"/>
      <c r="D469" s="31"/>
      <c r="E469" s="31"/>
      <c r="F469" s="31"/>
      <c r="G469" s="31"/>
      <c r="H469" s="31"/>
      <c r="I469" s="31"/>
      <c r="J469" s="31"/>
    </row>
    <row r="470" spans="1:10" s="20" customFormat="1" x14ac:dyDescent="0.25">
      <c r="A470" s="31"/>
      <c r="B470" s="69"/>
      <c r="C470" s="31"/>
      <c r="D470" s="31"/>
      <c r="E470" s="31"/>
      <c r="F470" s="31"/>
      <c r="G470" s="31"/>
      <c r="H470" s="31"/>
      <c r="I470" s="31"/>
      <c r="J470" s="31"/>
    </row>
    <row r="471" spans="1:10" s="20" customFormat="1" x14ac:dyDescent="0.25">
      <c r="A471" s="31"/>
      <c r="B471" s="69"/>
      <c r="C471" s="31"/>
      <c r="D471" s="31"/>
      <c r="E471" s="31"/>
      <c r="F471" s="31"/>
      <c r="G471" s="31"/>
      <c r="H471" s="31"/>
      <c r="I471" s="31"/>
      <c r="J471" s="31"/>
    </row>
    <row r="472" spans="1:10" s="20" customFormat="1" x14ac:dyDescent="0.25">
      <c r="A472" s="31"/>
      <c r="B472" s="69"/>
      <c r="C472" s="31"/>
      <c r="D472" s="31"/>
      <c r="E472" s="31"/>
      <c r="F472" s="31"/>
      <c r="G472" s="31"/>
      <c r="H472" s="31"/>
      <c r="I472" s="31"/>
      <c r="J472" s="31"/>
    </row>
    <row r="473" spans="1:10" s="20" customFormat="1" x14ac:dyDescent="0.25">
      <c r="A473" s="31"/>
      <c r="B473" s="69"/>
      <c r="C473" s="31"/>
      <c r="D473" s="31"/>
      <c r="E473" s="31"/>
      <c r="F473" s="31"/>
      <c r="G473" s="31"/>
      <c r="H473" s="31"/>
      <c r="I473" s="31"/>
      <c r="J473" s="31"/>
    </row>
    <row r="474" spans="1:10" s="20" customFormat="1" x14ac:dyDescent="0.25">
      <c r="A474" s="31"/>
      <c r="B474" s="69"/>
      <c r="C474" s="31"/>
      <c r="D474" s="31"/>
      <c r="E474" s="31"/>
      <c r="F474" s="31"/>
      <c r="G474" s="31"/>
      <c r="H474" s="31"/>
      <c r="I474" s="31"/>
      <c r="J474" s="31"/>
    </row>
    <row r="475" spans="1:10" s="20" customFormat="1" x14ac:dyDescent="0.25">
      <c r="A475" s="31"/>
      <c r="B475" s="69"/>
      <c r="C475" s="31"/>
      <c r="D475" s="31"/>
      <c r="E475" s="31"/>
      <c r="F475" s="31"/>
      <c r="G475" s="31"/>
      <c r="H475" s="31"/>
      <c r="I475" s="31"/>
      <c r="J475" s="31"/>
    </row>
    <row r="476" spans="1:10" s="20" customFormat="1" x14ac:dyDescent="0.25">
      <c r="A476" s="31"/>
      <c r="B476" s="69"/>
      <c r="C476" s="31"/>
      <c r="D476" s="31"/>
      <c r="E476" s="31"/>
      <c r="F476" s="31"/>
      <c r="G476" s="31"/>
      <c r="H476" s="31"/>
      <c r="I476" s="31"/>
      <c r="J476" s="31"/>
    </row>
    <row r="477" spans="1:10" s="20" customFormat="1" x14ac:dyDescent="0.25">
      <c r="A477" s="31"/>
      <c r="B477" s="69"/>
      <c r="C477" s="31"/>
      <c r="D477" s="31"/>
      <c r="E477" s="31"/>
      <c r="F477" s="31"/>
      <c r="G477" s="31"/>
      <c r="H477" s="31"/>
      <c r="I477" s="31"/>
      <c r="J477" s="31"/>
    </row>
    <row r="478" spans="1:10" s="20" customFormat="1" x14ac:dyDescent="0.25">
      <c r="A478" s="31"/>
      <c r="B478" s="69"/>
      <c r="C478" s="31"/>
      <c r="D478" s="31"/>
      <c r="E478" s="31"/>
      <c r="F478" s="31"/>
      <c r="G478" s="31"/>
      <c r="H478" s="31"/>
      <c r="I478" s="31"/>
      <c r="J478" s="31"/>
    </row>
    <row r="479" spans="1:10" s="20" customFormat="1" x14ac:dyDescent="0.25">
      <c r="A479" s="31"/>
      <c r="B479" s="69"/>
      <c r="C479" s="31"/>
      <c r="D479" s="31"/>
      <c r="E479" s="31"/>
      <c r="F479" s="31"/>
      <c r="G479" s="31"/>
      <c r="H479" s="31"/>
      <c r="I479" s="31"/>
      <c r="J479" s="31"/>
    </row>
    <row r="480" spans="1:10" s="20" customFormat="1" x14ac:dyDescent="0.25">
      <c r="A480" s="31"/>
      <c r="B480" s="69"/>
      <c r="C480" s="31"/>
      <c r="D480" s="31"/>
      <c r="E480" s="31"/>
      <c r="F480" s="31"/>
      <c r="G480" s="31"/>
      <c r="H480" s="31"/>
      <c r="I480" s="31"/>
      <c r="J480" s="31"/>
    </row>
    <row r="481" spans="1:10" s="20" customFormat="1" x14ac:dyDescent="0.25">
      <c r="A481" s="31"/>
      <c r="B481" s="69"/>
      <c r="C481" s="31"/>
      <c r="D481" s="31"/>
      <c r="E481" s="31"/>
      <c r="F481" s="31"/>
      <c r="G481" s="31"/>
      <c r="H481" s="31"/>
      <c r="I481" s="31"/>
      <c r="J481" s="31"/>
    </row>
    <row r="482" spans="1:10" s="20" customFormat="1" x14ac:dyDescent="0.25">
      <c r="A482" s="31"/>
      <c r="B482" s="69"/>
      <c r="C482" s="31"/>
      <c r="D482" s="31"/>
      <c r="E482" s="31"/>
      <c r="F482" s="31"/>
      <c r="G482" s="31"/>
      <c r="H482" s="31"/>
      <c r="I482" s="31"/>
      <c r="J482" s="31"/>
    </row>
    <row r="483" spans="1:10" s="20" customFormat="1" x14ac:dyDescent="0.25">
      <c r="A483" s="31"/>
      <c r="B483" s="69"/>
      <c r="C483" s="31"/>
      <c r="D483" s="31"/>
      <c r="E483" s="31"/>
      <c r="F483" s="31"/>
      <c r="G483" s="31"/>
      <c r="H483" s="31"/>
      <c r="I483" s="31"/>
      <c r="J483" s="31"/>
    </row>
    <row r="484" spans="1:10" s="20" customFormat="1" x14ac:dyDescent="0.25">
      <c r="A484" s="31"/>
      <c r="B484" s="69"/>
      <c r="C484" s="31"/>
      <c r="D484" s="31"/>
      <c r="E484" s="31"/>
      <c r="F484" s="31"/>
      <c r="G484" s="31"/>
      <c r="H484" s="31"/>
      <c r="I484" s="31"/>
      <c r="J484" s="31"/>
    </row>
    <row r="485" spans="1:10" s="20" customFormat="1" x14ac:dyDescent="0.25">
      <c r="A485" s="31"/>
      <c r="B485" s="69"/>
      <c r="C485" s="31"/>
      <c r="D485" s="31"/>
      <c r="E485" s="31"/>
      <c r="F485" s="31"/>
      <c r="G485" s="31"/>
      <c r="H485" s="31"/>
      <c r="I485" s="31"/>
      <c r="J485" s="31"/>
    </row>
    <row r="486" spans="1:10" s="20" customFormat="1" x14ac:dyDescent="0.25">
      <c r="A486" s="31"/>
      <c r="B486" s="69"/>
      <c r="C486" s="31"/>
      <c r="D486" s="31"/>
      <c r="E486" s="31"/>
      <c r="F486" s="31"/>
      <c r="G486" s="31"/>
      <c r="H486" s="31"/>
      <c r="I486" s="31"/>
      <c r="J486" s="31"/>
    </row>
    <row r="487" spans="1:10" s="20" customFormat="1" x14ac:dyDescent="0.25">
      <c r="A487" s="31"/>
      <c r="B487" s="69"/>
      <c r="C487" s="31"/>
      <c r="D487" s="31"/>
      <c r="E487" s="31"/>
      <c r="F487" s="31"/>
      <c r="G487" s="31"/>
      <c r="H487" s="31"/>
      <c r="I487" s="31"/>
      <c r="J487" s="31"/>
    </row>
    <row r="488" spans="1:10" s="20" customFormat="1" x14ac:dyDescent="0.25">
      <c r="A488" s="31"/>
      <c r="B488" s="69"/>
      <c r="C488" s="31"/>
      <c r="D488" s="31"/>
      <c r="E488" s="31"/>
      <c r="F488" s="31"/>
      <c r="G488" s="31"/>
      <c r="H488" s="31"/>
      <c r="I488" s="31"/>
      <c r="J488" s="31"/>
    </row>
    <row r="489" spans="1:10" s="20" customFormat="1" x14ac:dyDescent="0.25">
      <c r="A489" s="31"/>
      <c r="B489" s="69"/>
      <c r="C489" s="31"/>
      <c r="D489" s="31"/>
      <c r="E489" s="31"/>
      <c r="F489" s="31"/>
      <c r="G489" s="31"/>
      <c r="H489" s="31"/>
      <c r="I489" s="31"/>
      <c r="J489" s="31"/>
    </row>
    <row r="490" spans="1:10" s="20" customFormat="1" x14ac:dyDescent="0.25">
      <c r="A490" s="31"/>
      <c r="B490" s="69"/>
      <c r="C490" s="31"/>
      <c r="D490" s="31"/>
      <c r="E490" s="31"/>
      <c r="F490" s="31"/>
      <c r="G490" s="31"/>
      <c r="H490" s="31"/>
      <c r="I490" s="31"/>
      <c r="J490" s="31"/>
    </row>
    <row r="491" spans="1:10" s="20" customFormat="1" x14ac:dyDescent="0.25">
      <c r="A491" s="31"/>
      <c r="B491" s="69"/>
      <c r="C491" s="31"/>
      <c r="D491" s="31"/>
      <c r="E491" s="31"/>
      <c r="F491" s="31"/>
      <c r="G491" s="31"/>
      <c r="H491" s="31"/>
      <c r="I491" s="31"/>
      <c r="J491" s="31"/>
    </row>
    <row r="492" spans="1:10" s="20" customFormat="1" x14ac:dyDescent="0.25">
      <c r="A492" s="31"/>
      <c r="B492" s="69"/>
      <c r="C492" s="31"/>
      <c r="D492" s="31"/>
      <c r="E492" s="31"/>
      <c r="F492" s="31"/>
      <c r="G492" s="31"/>
      <c r="H492" s="31"/>
      <c r="I492" s="31"/>
      <c r="J492" s="31"/>
    </row>
    <row r="493" spans="1:10" s="20" customFormat="1" x14ac:dyDescent="0.25">
      <c r="A493" s="31"/>
      <c r="B493" s="69"/>
      <c r="C493" s="31"/>
      <c r="D493" s="31"/>
      <c r="E493" s="31"/>
      <c r="F493" s="31"/>
      <c r="G493" s="31"/>
      <c r="H493" s="31"/>
      <c r="I493" s="31"/>
      <c r="J493" s="31"/>
    </row>
    <row r="494" spans="1:10" s="20" customFormat="1" x14ac:dyDescent="0.25">
      <c r="A494" s="31"/>
      <c r="B494" s="69"/>
      <c r="C494" s="31"/>
      <c r="D494" s="31"/>
      <c r="E494" s="31"/>
      <c r="F494" s="31"/>
      <c r="G494" s="31"/>
      <c r="H494" s="31"/>
      <c r="I494" s="31"/>
      <c r="J494" s="31"/>
    </row>
    <row r="495" spans="1:10" s="20" customFormat="1" x14ac:dyDescent="0.25">
      <c r="A495" s="31"/>
      <c r="B495" s="69"/>
      <c r="C495" s="31"/>
      <c r="D495" s="31"/>
      <c r="E495" s="31"/>
      <c r="F495" s="31"/>
      <c r="G495" s="31"/>
      <c r="H495" s="31"/>
      <c r="I495" s="31"/>
      <c r="J495" s="31"/>
    </row>
    <row r="496" spans="1:10" s="20" customFormat="1" x14ac:dyDescent="0.25">
      <c r="A496" s="31"/>
      <c r="B496" s="69"/>
      <c r="C496" s="31"/>
      <c r="D496" s="31"/>
      <c r="E496" s="31"/>
      <c r="F496" s="31"/>
      <c r="G496" s="31"/>
      <c r="H496" s="31"/>
      <c r="I496" s="31"/>
      <c r="J496" s="31"/>
    </row>
    <row r="497" spans="1:10" s="20" customFormat="1" x14ac:dyDescent="0.25">
      <c r="A497" s="31"/>
      <c r="B497" s="69"/>
      <c r="C497" s="31"/>
      <c r="D497" s="31"/>
      <c r="E497" s="31"/>
      <c r="F497" s="31"/>
      <c r="G497" s="31"/>
      <c r="H497" s="31"/>
      <c r="I497" s="31"/>
      <c r="J497" s="31"/>
    </row>
    <row r="498" spans="1:10" s="20" customFormat="1" x14ac:dyDescent="0.25">
      <c r="A498" s="31"/>
      <c r="B498" s="69"/>
      <c r="C498" s="31"/>
      <c r="D498" s="31"/>
      <c r="E498" s="31"/>
      <c r="F498" s="31"/>
      <c r="G498" s="31"/>
      <c r="H498" s="31"/>
      <c r="I498" s="31"/>
      <c r="J498" s="31"/>
    </row>
    <row r="499" spans="1:10" s="20" customFormat="1" x14ac:dyDescent="0.25">
      <c r="A499" s="31"/>
      <c r="B499" s="69"/>
      <c r="C499" s="31"/>
      <c r="D499" s="31"/>
      <c r="E499" s="31"/>
      <c r="F499" s="31"/>
      <c r="G499" s="31"/>
      <c r="H499" s="31"/>
      <c r="I499" s="31"/>
      <c r="J499" s="31"/>
    </row>
    <row r="500" spans="1:10" s="20" customFormat="1" x14ac:dyDescent="0.25">
      <c r="A500" s="31"/>
      <c r="B500" s="69"/>
      <c r="C500" s="31"/>
      <c r="D500" s="31"/>
      <c r="E500" s="31"/>
      <c r="F500" s="31"/>
      <c r="G500" s="31"/>
      <c r="H500" s="31"/>
      <c r="I500" s="31"/>
      <c r="J500" s="31"/>
    </row>
    <row r="501" spans="1:10" s="20" customFormat="1" x14ac:dyDescent="0.25">
      <c r="A501" s="31"/>
      <c r="B501" s="69"/>
      <c r="C501" s="31"/>
      <c r="D501" s="31"/>
      <c r="E501" s="31"/>
      <c r="F501" s="31"/>
      <c r="G501" s="31"/>
      <c r="H501" s="31"/>
      <c r="I501" s="31"/>
      <c r="J501" s="31"/>
    </row>
    <row r="502" spans="1:10" s="20" customFormat="1" x14ac:dyDescent="0.25">
      <c r="A502" s="31"/>
      <c r="B502" s="69"/>
      <c r="C502" s="31"/>
      <c r="D502" s="31"/>
      <c r="E502" s="31"/>
      <c r="F502" s="31"/>
      <c r="G502" s="31"/>
      <c r="H502" s="31"/>
      <c r="I502" s="31"/>
      <c r="J502" s="31"/>
    </row>
    <row r="503" spans="1:10" s="20" customFormat="1" x14ac:dyDescent="0.25">
      <c r="A503" s="31"/>
      <c r="B503" s="69"/>
      <c r="C503" s="31"/>
      <c r="D503" s="31"/>
      <c r="E503" s="31"/>
      <c r="F503" s="31"/>
      <c r="G503" s="31"/>
      <c r="H503" s="31"/>
      <c r="I503" s="31"/>
      <c r="J503" s="31"/>
    </row>
    <row r="504" spans="1:10" s="20" customFormat="1" x14ac:dyDescent="0.25">
      <c r="A504" s="31"/>
      <c r="B504" s="69"/>
      <c r="C504" s="31"/>
      <c r="D504" s="31"/>
      <c r="E504" s="31"/>
      <c r="F504" s="31"/>
      <c r="G504" s="31"/>
      <c r="H504" s="31"/>
      <c r="I504" s="31"/>
      <c r="J504" s="31"/>
    </row>
    <row r="505" spans="1:10" s="20" customFormat="1" x14ac:dyDescent="0.25">
      <c r="A505" s="31"/>
      <c r="B505" s="69"/>
      <c r="C505" s="31"/>
      <c r="D505" s="31"/>
      <c r="E505" s="31"/>
      <c r="F505" s="31"/>
      <c r="G505" s="31"/>
      <c r="H505" s="31"/>
      <c r="I505" s="31"/>
      <c r="J505" s="31"/>
    </row>
    <row r="506" spans="1:10" s="20" customFormat="1" x14ac:dyDescent="0.25">
      <c r="A506" s="31"/>
      <c r="B506" s="69"/>
      <c r="C506" s="31"/>
      <c r="D506" s="31"/>
      <c r="E506" s="31"/>
      <c r="F506" s="31"/>
      <c r="G506" s="31"/>
      <c r="H506" s="31"/>
      <c r="I506" s="31"/>
      <c r="J506" s="31"/>
    </row>
    <row r="507" spans="1:10" s="20" customFormat="1" x14ac:dyDescent="0.25">
      <c r="A507" s="31"/>
      <c r="B507" s="69"/>
      <c r="C507" s="31"/>
      <c r="D507" s="31"/>
      <c r="E507" s="31"/>
      <c r="F507" s="31"/>
      <c r="G507" s="31"/>
      <c r="H507" s="31"/>
      <c r="I507" s="31"/>
      <c r="J507" s="31"/>
    </row>
    <row r="508" spans="1:10" s="20" customFormat="1" x14ac:dyDescent="0.25">
      <c r="A508" s="31"/>
      <c r="B508" s="69"/>
      <c r="C508" s="31"/>
      <c r="D508" s="31"/>
      <c r="E508" s="31"/>
      <c r="F508" s="31"/>
      <c r="G508" s="31"/>
      <c r="H508" s="31"/>
      <c r="I508" s="31"/>
      <c r="J508" s="31"/>
    </row>
    <row r="509" spans="1:10" s="20" customFormat="1" x14ac:dyDescent="0.25">
      <c r="A509" s="31"/>
      <c r="B509" s="69"/>
      <c r="C509" s="31"/>
      <c r="D509" s="31"/>
      <c r="E509" s="31"/>
      <c r="F509" s="31"/>
      <c r="G509" s="31"/>
      <c r="H509" s="31"/>
      <c r="I509" s="31"/>
      <c r="J509" s="31"/>
    </row>
    <row r="510" spans="1:10" s="20" customFormat="1" x14ac:dyDescent="0.25">
      <c r="A510" s="31"/>
      <c r="B510" s="69"/>
      <c r="C510" s="31"/>
      <c r="D510" s="31"/>
      <c r="E510" s="31"/>
      <c r="F510" s="31"/>
      <c r="G510" s="31"/>
      <c r="H510" s="31"/>
      <c r="I510" s="31"/>
      <c r="J510" s="31"/>
    </row>
    <row r="511" spans="1:10" s="20" customFormat="1" x14ac:dyDescent="0.25">
      <c r="A511" s="31"/>
      <c r="B511" s="69"/>
      <c r="C511" s="31"/>
      <c r="D511" s="31"/>
      <c r="E511" s="31"/>
      <c r="F511" s="31"/>
      <c r="G511" s="31"/>
      <c r="H511" s="31"/>
      <c r="I511" s="31"/>
      <c r="J511" s="31"/>
    </row>
    <row r="512" spans="1:10" s="20" customFormat="1" x14ac:dyDescent="0.25">
      <c r="A512" s="31"/>
      <c r="B512" s="69"/>
      <c r="C512" s="31"/>
      <c r="D512" s="31"/>
      <c r="E512" s="31"/>
      <c r="F512" s="31"/>
      <c r="G512" s="31"/>
      <c r="H512" s="31"/>
      <c r="I512" s="31"/>
      <c r="J512" s="31"/>
    </row>
    <row r="513" spans="1:10" s="20" customFormat="1" x14ac:dyDescent="0.25">
      <c r="A513" s="31"/>
      <c r="B513" s="69"/>
      <c r="C513" s="31"/>
      <c r="D513" s="31"/>
      <c r="E513" s="31"/>
      <c r="F513" s="31"/>
      <c r="G513" s="31"/>
      <c r="H513" s="31"/>
      <c r="I513" s="31"/>
      <c r="J513" s="31"/>
    </row>
    <row r="514" spans="1:10" s="20" customFormat="1" x14ac:dyDescent="0.25">
      <c r="A514" s="31"/>
      <c r="B514" s="69"/>
      <c r="C514" s="31"/>
      <c r="D514" s="31"/>
      <c r="E514" s="31"/>
      <c r="F514" s="31"/>
      <c r="G514" s="31"/>
      <c r="H514" s="31"/>
      <c r="I514" s="31"/>
      <c r="J514" s="31"/>
    </row>
    <row r="515" spans="1:10" s="20" customFormat="1" x14ac:dyDescent="0.25">
      <c r="A515" s="31"/>
      <c r="B515" s="69"/>
      <c r="C515" s="31"/>
      <c r="D515" s="31"/>
      <c r="E515" s="31"/>
      <c r="F515" s="31"/>
      <c r="G515" s="31"/>
      <c r="H515" s="31"/>
      <c r="I515" s="31"/>
      <c r="J515" s="31"/>
    </row>
    <row r="516" spans="1:10" s="20" customFormat="1" x14ac:dyDescent="0.25">
      <c r="A516" s="31"/>
      <c r="B516" s="69"/>
      <c r="C516" s="31"/>
      <c r="D516" s="31"/>
      <c r="E516" s="31"/>
      <c r="F516" s="31"/>
      <c r="G516" s="31"/>
      <c r="H516" s="31"/>
      <c r="I516" s="31"/>
      <c r="J516" s="31"/>
    </row>
    <row r="517" spans="1:10" s="20" customFormat="1" x14ac:dyDescent="0.25">
      <c r="A517" s="31"/>
      <c r="B517" s="69"/>
      <c r="C517" s="31"/>
      <c r="D517" s="31"/>
      <c r="E517" s="31"/>
      <c r="F517" s="31"/>
      <c r="G517" s="31"/>
      <c r="H517" s="31"/>
      <c r="I517" s="31"/>
      <c r="J517" s="31"/>
    </row>
    <row r="518" spans="1:10" s="20" customFormat="1" x14ac:dyDescent="0.25">
      <c r="A518" s="31"/>
      <c r="B518" s="69"/>
      <c r="C518" s="31"/>
      <c r="D518" s="31"/>
      <c r="E518" s="31"/>
      <c r="F518" s="31"/>
      <c r="G518" s="31"/>
      <c r="H518" s="31"/>
      <c r="I518" s="31"/>
      <c r="J518" s="31"/>
    </row>
    <row r="519" spans="1:10" s="20" customFormat="1" x14ac:dyDescent="0.25">
      <c r="A519" s="31"/>
      <c r="B519" s="69"/>
      <c r="C519" s="31"/>
      <c r="D519" s="31"/>
      <c r="E519" s="31"/>
      <c r="F519" s="31"/>
      <c r="G519" s="31"/>
      <c r="H519" s="31"/>
      <c r="I519" s="31"/>
      <c r="J519" s="31"/>
    </row>
    <row r="520" spans="1:10" s="20" customFormat="1" x14ac:dyDescent="0.25">
      <c r="A520" s="31"/>
      <c r="B520" s="69"/>
      <c r="C520" s="31"/>
      <c r="D520" s="31"/>
      <c r="E520" s="31"/>
      <c r="F520" s="31"/>
      <c r="G520" s="31"/>
      <c r="H520" s="31"/>
      <c r="I520" s="31"/>
      <c r="J520" s="31"/>
    </row>
    <row r="521" spans="1:10" s="20" customFormat="1" x14ac:dyDescent="0.25">
      <c r="A521" s="31"/>
      <c r="B521" s="69"/>
      <c r="C521" s="31"/>
      <c r="D521" s="31"/>
      <c r="E521" s="31"/>
      <c r="F521" s="31"/>
      <c r="G521" s="31"/>
      <c r="H521" s="31"/>
      <c r="I521" s="31"/>
      <c r="J521" s="31"/>
    </row>
    <row r="522" spans="1:10" s="20" customFormat="1" x14ac:dyDescent="0.25">
      <c r="A522" s="31"/>
      <c r="B522" s="69"/>
      <c r="C522" s="31"/>
      <c r="D522" s="31"/>
      <c r="E522" s="31"/>
      <c r="F522" s="31"/>
      <c r="G522" s="31"/>
      <c r="H522" s="31"/>
      <c r="I522" s="31"/>
      <c r="J522" s="31"/>
    </row>
    <row r="523" spans="1:10" s="20" customFormat="1" x14ac:dyDescent="0.25">
      <c r="A523" s="31"/>
      <c r="B523" s="69"/>
      <c r="C523" s="31"/>
      <c r="D523" s="31"/>
      <c r="E523" s="31"/>
      <c r="F523" s="31"/>
      <c r="G523" s="31"/>
      <c r="H523" s="31"/>
      <c r="I523" s="31"/>
      <c r="J523" s="31"/>
    </row>
    <row r="524" spans="1:10" s="20" customFormat="1" x14ac:dyDescent="0.25">
      <c r="A524" s="31"/>
      <c r="B524" s="69"/>
      <c r="C524" s="31"/>
      <c r="D524" s="31"/>
      <c r="E524" s="31"/>
      <c r="F524" s="31"/>
      <c r="G524" s="31"/>
      <c r="H524" s="31"/>
      <c r="I524" s="31"/>
      <c r="J524" s="31"/>
    </row>
    <row r="525" spans="1:10" s="20" customFormat="1" x14ac:dyDescent="0.25">
      <c r="A525" s="31"/>
      <c r="B525" s="69"/>
      <c r="C525" s="31"/>
      <c r="D525" s="31"/>
      <c r="E525" s="31"/>
      <c r="F525" s="31"/>
      <c r="G525" s="31"/>
      <c r="H525" s="31"/>
      <c r="I525" s="31"/>
      <c r="J525" s="31"/>
    </row>
    <row r="526" spans="1:10" s="20" customFormat="1" x14ac:dyDescent="0.25">
      <c r="A526" s="31"/>
      <c r="B526" s="69"/>
      <c r="C526" s="31"/>
      <c r="D526" s="31"/>
      <c r="E526" s="31"/>
      <c r="F526" s="31"/>
      <c r="G526" s="31"/>
      <c r="H526" s="31"/>
      <c r="I526" s="31"/>
      <c r="J526" s="31"/>
    </row>
    <row r="527" spans="1:10" s="20" customFormat="1" x14ac:dyDescent="0.25">
      <c r="A527" s="31"/>
      <c r="B527" s="69"/>
      <c r="C527" s="31"/>
      <c r="D527" s="31"/>
      <c r="E527" s="31"/>
      <c r="F527" s="31"/>
      <c r="G527" s="31"/>
      <c r="H527" s="31"/>
      <c r="I527" s="31"/>
      <c r="J527" s="31"/>
    </row>
    <row r="528" spans="1:10" s="20" customFormat="1" x14ac:dyDescent="0.25">
      <c r="A528" s="31"/>
      <c r="B528" s="69"/>
      <c r="C528" s="31"/>
      <c r="D528" s="31"/>
      <c r="E528" s="31"/>
      <c r="F528" s="31"/>
      <c r="G528" s="31"/>
      <c r="H528" s="31"/>
      <c r="I528" s="31"/>
      <c r="J528" s="31"/>
    </row>
    <row r="529" spans="1:10" s="20" customFormat="1" x14ac:dyDescent="0.25">
      <c r="A529" s="31"/>
      <c r="B529" s="69"/>
      <c r="C529" s="31"/>
      <c r="D529" s="31"/>
      <c r="E529" s="31"/>
      <c r="F529" s="31"/>
      <c r="G529" s="31"/>
      <c r="H529" s="31"/>
      <c r="I529" s="31"/>
      <c r="J529" s="31"/>
    </row>
    <row r="530" spans="1:10" s="20" customFormat="1" x14ac:dyDescent="0.25">
      <c r="A530" s="31"/>
      <c r="B530" s="69"/>
      <c r="C530" s="31"/>
      <c r="D530" s="31"/>
      <c r="E530" s="31"/>
      <c r="F530" s="31"/>
      <c r="G530" s="31"/>
      <c r="H530" s="31"/>
      <c r="I530" s="31"/>
      <c r="J530" s="31"/>
    </row>
    <row r="531" spans="1:10" s="20" customFormat="1" x14ac:dyDescent="0.25">
      <c r="A531" s="31"/>
      <c r="B531" s="69"/>
      <c r="C531" s="31"/>
      <c r="D531" s="31"/>
      <c r="E531" s="31"/>
      <c r="F531" s="31"/>
      <c r="G531" s="31"/>
      <c r="H531" s="31"/>
      <c r="I531" s="31"/>
      <c r="J531" s="31"/>
    </row>
    <row r="532" spans="1:10" s="20" customFormat="1" x14ac:dyDescent="0.25">
      <c r="A532" s="31"/>
      <c r="B532" s="69"/>
      <c r="C532" s="31"/>
      <c r="D532" s="31"/>
      <c r="E532" s="31"/>
      <c r="F532" s="31"/>
      <c r="G532" s="31"/>
      <c r="H532" s="31"/>
      <c r="I532" s="31"/>
      <c r="J532" s="31"/>
    </row>
    <row r="533" spans="1:10" s="20" customFormat="1" x14ac:dyDescent="0.25">
      <c r="A533" s="31"/>
      <c r="B533" s="69"/>
      <c r="C533" s="31"/>
      <c r="D533" s="31"/>
      <c r="E533" s="31"/>
      <c r="F533" s="31"/>
      <c r="G533" s="31"/>
      <c r="H533" s="31"/>
      <c r="I533" s="31"/>
      <c r="J533" s="31"/>
    </row>
    <row r="534" spans="1:10" s="20" customFormat="1" x14ac:dyDescent="0.25">
      <c r="A534" s="31"/>
      <c r="B534" s="69"/>
      <c r="C534" s="31"/>
      <c r="D534" s="31"/>
      <c r="E534" s="31"/>
      <c r="F534" s="31"/>
      <c r="G534" s="31"/>
      <c r="H534" s="31"/>
      <c r="I534" s="31"/>
      <c r="J534" s="31"/>
    </row>
    <row r="535" spans="1:10" s="20" customFormat="1" x14ac:dyDescent="0.25">
      <c r="A535" s="31"/>
      <c r="B535" s="69"/>
      <c r="C535" s="31"/>
      <c r="D535" s="31"/>
      <c r="E535" s="31"/>
      <c r="F535" s="31"/>
      <c r="G535" s="31"/>
      <c r="H535" s="31"/>
      <c r="I535" s="31"/>
      <c r="J535" s="31"/>
    </row>
    <row r="536" spans="1:10" s="20" customFormat="1" x14ac:dyDescent="0.25">
      <c r="A536" s="31"/>
      <c r="B536" s="69"/>
      <c r="C536" s="31"/>
      <c r="D536" s="31"/>
      <c r="E536" s="31"/>
      <c r="F536" s="31"/>
      <c r="G536" s="31"/>
      <c r="H536" s="31"/>
      <c r="I536" s="31"/>
      <c r="J536" s="31"/>
    </row>
    <row r="537" spans="1:10" s="20" customFormat="1" x14ac:dyDescent="0.25">
      <c r="B537" s="70"/>
    </row>
    <row r="538" spans="1:10" s="20" customFormat="1" x14ac:dyDescent="0.25">
      <c r="B538" s="70"/>
    </row>
    <row r="539" spans="1:10" s="20" customFormat="1" x14ac:dyDescent="0.25">
      <c r="B539" s="70"/>
    </row>
    <row r="540" spans="1:10" s="20" customFormat="1" x14ac:dyDescent="0.25">
      <c r="B540" s="70"/>
    </row>
    <row r="541" spans="1:10" s="20" customFormat="1" x14ac:dyDescent="0.25">
      <c r="B541" s="70"/>
    </row>
    <row r="542" spans="1:10" s="20" customFormat="1" x14ac:dyDescent="0.25">
      <c r="B542" s="70"/>
    </row>
    <row r="543" spans="1:10" s="20" customFormat="1" x14ac:dyDescent="0.25">
      <c r="B543" s="70"/>
    </row>
    <row r="544" spans="1:10" s="20" customFormat="1" x14ac:dyDescent="0.25">
      <c r="B544" s="70"/>
    </row>
    <row r="545" spans="2:2" s="20" customFormat="1" x14ac:dyDescent="0.25">
      <c r="B545" s="70"/>
    </row>
    <row r="546" spans="2:2" s="20" customFormat="1" x14ac:dyDescent="0.25">
      <c r="B546" s="70"/>
    </row>
    <row r="547" spans="2:2" s="20" customFormat="1" x14ac:dyDescent="0.25">
      <c r="B547" s="70"/>
    </row>
    <row r="548" spans="2:2" s="20" customFormat="1" x14ac:dyDescent="0.25">
      <c r="B548" s="70"/>
    </row>
    <row r="549" spans="2:2" s="20" customFormat="1" x14ac:dyDescent="0.25">
      <c r="B549" s="70"/>
    </row>
    <row r="550" spans="2:2" s="20" customFormat="1" x14ac:dyDescent="0.25">
      <c r="B550" s="70"/>
    </row>
    <row r="551" spans="2:2" s="20" customFormat="1" x14ac:dyDescent="0.25">
      <c r="B551" s="70"/>
    </row>
    <row r="552" spans="2:2" s="20" customFormat="1" x14ac:dyDescent="0.25">
      <c r="B552" s="70"/>
    </row>
    <row r="553" spans="2:2" s="20" customFormat="1" x14ac:dyDescent="0.25">
      <c r="B553" s="70"/>
    </row>
    <row r="554" spans="2:2" s="20" customFormat="1" x14ac:dyDescent="0.25">
      <c r="B554" s="70"/>
    </row>
    <row r="555" spans="2:2" s="20" customFormat="1" x14ac:dyDescent="0.25">
      <c r="B555" s="70"/>
    </row>
    <row r="556" spans="2:2" s="20" customFormat="1" x14ac:dyDescent="0.25">
      <c r="B556" s="70"/>
    </row>
    <row r="557" spans="2:2" s="20" customFormat="1" x14ac:dyDescent="0.25">
      <c r="B557" s="70"/>
    </row>
    <row r="558" spans="2:2" s="20" customFormat="1" x14ac:dyDescent="0.25">
      <c r="B558" s="70"/>
    </row>
    <row r="559" spans="2:2" s="20" customFormat="1" x14ac:dyDescent="0.25">
      <c r="B559" s="70"/>
    </row>
    <row r="560" spans="2:2" s="20" customFormat="1" x14ac:dyDescent="0.25">
      <c r="B560" s="70"/>
    </row>
    <row r="561" spans="2:2" s="20" customFormat="1" x14ac:dyDescent="0.25">
      <c r="B561" s="70"/>
    </row>
    <row r="562" spans="2:2" s="20" customFormat="1" x14ac:dyDescent="0.25">
      <c r="B562" s="70"/>
    </row>
    <row r="563" spans="2:2" s="20" customFormat="1" x14ac:dyDescent="0.25">
      <c r="B563" s="70"/>
    </row>
    <row r="564" spans="2:2" s="20" customFormat="1" x14ac:dyDescent="0.25">
      <c r="B564" s="70"/>
    </row>
    <row r="565" spans="2:2" s="20" customFormat="1" x14ac:dyDescent="0.25">
      <c r="B565" s="70"/>
    </row>
    <row r="566" spans="2:2" s="20" customFormat="1" x14ac:dyDescent="0.25">
      <c r="B566" s="70"/>
    </row>
    <row r="567" spans="2:2" s="20" customFormat="1" x14ac:dyDescent="0.25">
      <c r="B567" s="70"/>
    </row>
    <row r="568" spans="2:2" s="20" customFormat="1" x14ac:dyDescent="0.25">
      <c r="B568" s="70"/>
    </row>
    <row r="569" spans="2:2" s="20" customFormat="1" x14ac:dyDescent="0.25">
      <c r="B569" s="70"/>
    </row>
    <row r="570" spans="2:2" s="20" customFormat="1" x14ac:dyDescent="0.25">
      <c r="B570" s="70"/>
    </row>
    <row r="571" spans="2:2" s="20" customFormat="1" x14ac:dyDescent="0.25">
      <c r="B571" s="70"/>
    </row>
    <row r="572" spans="2:2" s="20" customFormat="1" x14ac:dyDescent="0.25">
      <c r="B572" s="70"/>
    </row>
    <row r="573" spans="2:2" s="20" customFormat="1" x14ac:dyDescent="0.25">
      <c r="B573" s="70"/>
    </row>
    <row r="574" spans="2:2" s="20" customFormat="1" x14ac:dyDescent="0.25">
      <c r="B574" s="70"/>
    </row>
    <row r="575" spans="2:2" s="20" customFormat="1" x14ac:dyDescent="0.25">
      <c r="B575" s="70"/>
    </row>
    <row r="576" spans="2:2" s="20" customFormat="1" x14ac:dyDescent="0.25">
      <c r="B576" s="70"/>
    </row>
    <row r="577" spans="2:2" s="20" customFormat="1" x14ac:dyDescent="0.25">
      <c r="B577" s="70"/>
    </row>
    <row r="578" spans="2:2" s="20" customFormat="1" x14ac:dyDescent="0.25">
      <c r="B578" s="70"/>
    </row>
    <row r="579" spans="2:2" s="20" customFormat="1" x14ac:dyDescent="0.25">
      <c r="B579" s="70"/>
    </row>
    <row r="580" spans="2:2" s="20" customFormat="1" x14ac:dyDescent="0.25">
      <c r="B580" s="70"/>
    </row>
    <row r="581" spans="2:2" s="20" customFormat="1" x14ac:dyDescent="0.25">
      <c r="B581" s="70"/>
    </row>
    <row r="582" spans="2:2" s="20" customFormat="1" x14ac:dyDescent="0.25">
      <c r="B582" s="70"/>
    </row>
    <row r="583" spans="2:2" s="20" customFormat="1" x14ac:dyDescent="0.25">
      <c r="B583" s="70"/>
    </row>
    <row r="584" spans="2:2" s="20" customFormat="1" x14ac:dyDescent="0.25">
      <c r="B584" s="70"/>
    </row>
    <row r="585" spans="2:2" s="20" customFormat="1" x14ac:dyDescent="0.25">
      <c r="B585" s="70"/>
    </row>
    <row r="586" spans="2:2" s="20" customFormat="1" x14ac:dyDescent="0.25">
      <c r="B586" s="70"/>
    </row>
    <row r="587" spans="2:2" s="20" customFormat="1" x14ac:dyDescent="0.25">
      <c r="B587" s="70"/>
    </row>
    <row r="588" spans="2:2" s="20" customFormat="1" x14ac:dyDescent="0.25">
      <c r="B588" s="70"/>
    </row>
    <row r="589" spans="2:2" s="20" customFormat="1" x14ac:dyDescent="0.25">
      <c r="B589" s="70"/>
    </row>
    <row r="590" spans="2:2" s="20" customFormat="1" x14ac:dyDescent="0.25">
      <c r="B590" s="70"/>
    </row>
    <row r="591" spans="2:2" s="20" customFormat="1" x14ac:dyDescent="0.25">
      <c r="B591" s="70"/>
    </row>
    <row r="592" spans="2:2" s="20" customFormat="1" x14ac:dyDescent="0.25">
      <c r="B592" s="70"/>
    </row>
  </sheetData>
  <sortState xmlns:xlrd2="http://schemas.microsoft.com/office/spreadsheetml/2017/richdata2" ref="A15:XFC140">
    <sortCondition ref="A15"/>
  </sortState>
  <mergeCells count="20">
    <mergeCell ref="A53:I53"/>
    <mergeCell ref="A58:I58"/>
    <mergeCell ref="E63:F63"/>
    <mergeCell ref="G49:G50"/>
    <mergeCell ref="A54:I54"/>
    <mergeCell ref="A55:I55"/>
    <mergeCell ref="A56:I56"/>
    <mergeCell ref="H49:H50"/>
    <mergeCell ref="I49:I50"/>
    <mergeCell ref="C51:D51"/>
    <mergeCell ref="J49:J50"/>
    <mergeCell ref="A12:J12"/>
    <mergeCell ref="A14:J14"/>
    <mergeCell ref="A1:J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AO1531"/>
  <sheetViews>
    <sheetView topLeftCell="A45" workbookViewId="0">
      <selection activeCell="E64" sqref="E64:I64"/>
    </sheetView>
  </sheetViews>
  <sheetFormatPr defaultRowHeight="15" x14ac:dyDescent="0.25"/>
  <cols>
    <col min="1" max="1" width="26.7109375" style="33" customWidth="1"/>
    <col min="2" max="2" width="30.7109375" style="101" customWidth="1"/>
    <col min="3" max="4" width="26.7109375" style="101" customWidth="1"/>
    <col min="5" max="5" width="11.7109375" style="226" customWidth="1"/>
    <col min="6" max="6" width="3.7109375" style="226" customWidth="1"/>
    <col min="7" max="10" width="11.7109375" style="101" customWidth="1"/>
    <col min="11" max="16384" width="9.140625" style="101"/>
  </cols>
  <sheetData>
    <row r="1" spans="1:41" ht="15" customHeight="1" x14ac:dyDescent="0.25">
      <c r="A1" s="381" t="s">
        <v>54</v>
      </c>
      <c r="B1" s="381"/>
      <c r="C1" s="381"/>
      <c r="D1" s="381"/>
      <c r="E1" s="381"/>
      <c r="F1" s="381"/>
      <c r="G1" s="381"/>
      <c r="H1" s="381"/>
      <c r="I1" s="381"/>
      <c r="J1" s="381"/>
      <c r="AN1" s="239"/>
      <c r="AO1" s="239"/>
    </row>
    <row r="2" spans="1:41" ht="15" customHeight="1" x14ac:dyDescent="0.25">
      <c r="A2" s="381"/>
      <c r="B2" s="381"/>
      <c r="C2" s="381"/>
      <c r="D2" s="381"/>
      <c r="E2" s="381"/>
      <c r="F2" s="381"/>
      <c r="G2" s="381"/>
      <c r="H2" s="381"/>
      <c r="I2" s="381"/>
      <c r="J2" s="381"/>
      <c r="AN2" s="239"/>
      <c r="AO2" s="239"/>
    </row>
    <row r="3" spans="1:41" ht="15" customHeight="1" x14ac:dyDescent="0.25">
      <c r="A3" s="381"/>
      <c r="B3" s="381"/>
      <c r="C3" s="381"/>
      <c r="D3" s="381"/>
      <c r="E3" s="381"/>
      <c r="F3" s="381"/>
      <c r="G3" s="381"/>
      <c r="H3" s="381"/>
      <c r="I3" s="381"/>
      <c r="J3" s="381"/>
      <c r="AN3" s="239"/>
      <c r="AO3" s="239"/>
    </row>
    <row r="4" spans="1:41" s="48" customFormat="1" ht="15" customHeight="1" x14ac:dyDescent="0.25">
      <c r="A4" s="43" t="s">
        <v>55</v>
      </c>
      <c r="B4" s="43"/>
      <c r="C4" s="43"/>
      <c r="D4" s="43"/>
      <c r="E4" s="224"/>
      <c r="F4" s="224"/>
      <c r="G4" s="43"/>
      <c r="H4" s="43"/>
      <c r="I4" s="43"/>
      <c r="J4" s="43"/>
      <c r="AN4" s="240"/>
      <c r="AO4" s="240"/>
    </row>
    <row r="5" spans="1:41" s="48" customFormat="1" ht="15" customHeight="1" x14ac:dyDescent="0.25">
      <c r="A5" s="43"/>
      <c r="B5" s="43"/>
      <c r="C5" s="43"/>
      <c r="D5" s="43"/>
      <c r="E5" s="224"/>
      <c r="F5" s="224"/>
      <c r="G5" s="43"/>
      <c r="H5" s="43"/>
      <c r="I5" s="43"/>
      <c r="J5" s="43"/>
      <c r="AN5" s="240"/>
      <c r="AO5" s="240"/>
    </row>
    <row r="6" spans="1:41" s="282" customFormat="1" ht="15" customHeight="1" x14ac:dyDescent="0.25">
      <c r="A6" s="416" t="s">
        <v>642</v>
      </c>
      <c r="B6" s="383"/>
      <c r="C6" s="279"/>
      <c r="D6" s="279"/>
      <c r="E6" s="280"/>
      <c r="F6" s="280"/>
      <c r="G6" s="279"/>
      <c r="H6" s="281"/>
      <c r="I6" s="279"/>
      <c r="J6" s="281"/>
      <c r="AN6" s="283"/>
      <c r="AO6" s="283"/>
    </row>
    <row r="7" spans="1:41" s="282" customFormat="1" ht="15" customHeight="1" x14ac:dyDescent="0.25">
      <c r="A7" s="416" t="s">
        <v>364</v>
      </c>
      <c r="B7" s="383"/>
      <c r="C7" s="279"/>
      <c r="D7" s="279"/>
      <c r="E7" s="280"/>
      <c r="F7" s="280"/>
      <c r="G7" s="279"/>
      <c r="H7" s="281"/>
      <c r="I7" s="279"/>
      <c r="J7" s="281"/>
      <c r="AN7" s="283"/>
      <c r="AO7" s="283"/>
    </row>
    <row r="8" spans="1:41" s="282" customFormat="1" ht="15" customHeight="1" x14ac:dyDescent="0.25">
      <c r="A8" s="416" t="s">
        <v>365</v>
      </c>
      <c r="B8" s="383"/>
      <c r="C8" s="279"/>
      <c r="D8" s="279"/>
      <c r="E8" s="280"/>
      <c r="F8" s="280"/>
      <c r="G8" s="279"/>
      <c r="H8" s="281"/>
      <c r="I8" s="279"/>
      <c r="J8" s="281"/>
      <c r="AN8" s="283"/>
      <c r="AO8" s="283"/>
    </row>
    <row r="9" spans="1:41" s="282" customFormat="1" ht="15" customHeight="1" x14ac:dyDescent="0.25">
      <c r="A9" s="383" t="s">
        <v>290</v>
      </c>
      <c r="B9" s="383"/>
      <c r="C9" s="279"/>
      <c r="D9" s="279"/>
      <c r="E9" s="280"/>
      <c r="F9" s="280"/>
      <c r="G9" s="279"/>
      <c r="H9" s="281"/>
      <c r="I9" s="279"/>
      <c r="J9" s="281"/>
      <c r="AN9" s="283"/>
      <c r="AO9" s="283"/>
    </row>
    <row r="10" spans="1:41" s="282" customFormat="1" ht="15" customHeight="1" x14ac:dyDescent="0.25">
      <c r="A10" s="416" t="s">
        <v>640</v>
      </c>
      <c r="B10" s="383"/>
      <c r="C10" s="279"/>
      <c r="D10" s="279"/>
      <c r="E10" s="280"/>
      <c r="F10" s="280"/>
      <c r="G10" s="279"/>
      <c r="H10" s="281"/>
      <c r="I10" s="279"/>
      <c r="J10" s="281"/>
      <c r="AN10" s="283"/>
      <c r="AO10" s="283"/>
    </row>
    <row r="11" spans="1:41" s="282" customFormat="1" ht="15" customHeight="1" x14ac:dyDescent="0.25">
      <c r="A11" s="416" t="s">
        <v>643</v>
      </c>
      <c r="B11" s="383"/>
      <c r="C11" s="279"/>
      <c r="D11" s="279"/>
      <c r="E11" s="280"/>
      <c r="F11" s="280"/>
      <c r="G11" s="279"/>
      <c r="H11" s="281"/>
      <c r="I11" s="279"/>
      <c r="J11" s="281"/>
      <c r="AN11" s="283"/>
      <c r="AO11" s="283"/>
    </row>
    <row r="12" spans="1:41" ht="30" customHeight="1" thickBot="1" x14ac:dyDescent="0.3">
      <c r="A12" s="385" t="s">
        <v>392</v>
      </c>
      <c r="B12" s="386"/>
      <c r="C12" s="386"/>
      <c r="D12" s="386"/>
      <c r="E12" s="386"/>
      <c r="F12" s="386"/>
      <c r="G12" s="386"/>
      <c r="H12" s="386"/>
      <c r="I12" s="386"/>
      <c r="J12" s="386"/>
      <c r="AN12" s="239"/>
      <c r="AO12" s="239"/>
    </row>
    <row r="13" spans="1:41" ht="90" customHeight="1" thickBot="1" x14ac:dyDescent="0.3">
      <c r="A13" s="4" t="s">
        <v>12</v>
      </c>
      <c r="B13" s="4" t="s">
        <v>11</v>
      </c>
      <c r="C13" s="4" t="s">
        <v>14</v>
      </c>
      <c r="D13" s="4" t="s">
        <v>13</v>
      </c>
      <c r="E13" s="4" t="s">
        <v>6</v>
      </c>
      <c r="F13" s="4" t="s">
        <v>4</v>
      </c>
      <c r="G13" s="5" t="s">
        <v>7</v>
      </c>
      <c r="H13" s="5" t="s">
        <v>8</v>
      </c>
      <c r="I13" s="6" t="s">
        <v>138</v>
      </c>
      <c r="J13" s="7" t="s">
        <v>9</v>
      </c>
    </row>
    <row r="14" spans="1:41" ht="17.25" x14ac:dyDescent="0.25">
      <c r="A14" s="417" t="s">
        <v>50</v>
      </c>
      <c r="B14" s="418"/>
      <c r="C14" s="418"/>
      <c r="D14" s="418"/>
      <c r="E14" s="418"/>
      <c r="F14" s="418"/>
      <c r="G14" s="418"/>
      <c r="H14" s="418"/>
      <c r="I14" s="418"/>
      <c r="J14" s="418"/>
      <c r="K14" s="137"/>
    </row>
    <row r="15" spans="1:41" ht="42" customHeight="1" x14ac:dyDescent="0.25">
      <c r="A15" s="37" t="s">
        <v>180</v>
      </c>
      <c r="B15" s="105" t="s">
        <v>694</v>
      </c>
      <c r="C15" s="272" t="s">
        <v>31</v>
      </c>
      <c r="D15" s="272" t="s">
        <v>31</v>
      </c>
      <c r="E15" s="367">
        <v>650</v>
      </c>
      <c r="F15" s="265" t="s">
        <v>5</v>
      </c>
      <c r="G15" s="273" t="s">
        <v>31</v>
      </c>
      <c r="H15" s="241" t="e">
        <f>SUM(E15*G15)</f>
        <v>#VALUE!</v>
      </c>
      <c r="I15" s="278" t="s">
        <v>31</v>
      </c>
      <c r="J15" s="103" t="e">
        <f>SUM(E15*G15)+(H15/100*I15)</f>
        <v>#VALUE!</v>
      </c>
      <c r="K15" s="26"/>
    </row>
    <row r="16" spans="1:41" ht="42" customHeight="1" x14ac:dyDescent="0.25">
      <c r="A16" s="37" t="s">
        <v>180</v>
      </c>
      <c r="B16" s="105" t="s">
        <v>695</v>
      </c>
      <c r="C16" s="272" t="s">
        <v>31</v>
      </c>
      <c r="D16" s="272" t="s">
        <v>31</v>
      </c>
      <c r="E16" s="368">
        <v>200</v>
      </c>
      <c r="F16" s="265" t="s">
        <v>5</v>
      </c>
      <c r="G16" s="273" t="s">
        <v>31</v>
      </c>
      <c r="H16" s="241" t="e">
        <f>SUM(E16*G16)</f>
        <v>#VALUE!</v>
      </c>
      <c r="I16" s="278" t="s">
        <v>31</v>
      </c>
      <c r="J16" s="103" t="e">
        <f>SUM(E16*G16)+(H16/100*I16)</f>
        <v>#VALUE!</v>
      </c>
      <c r="K16" s="26"/>
    </row>
    <row r="17" spans="1:15" ht="48.75" customHeight="1" x14ac:dyDescent="0.25">
      <c r="A17" s="37" t="s">
        <v>181</v>
      </c>
      <c r="B17" s="81" t="s">
        <v>76</v>
      </c>
      <c r="C17" s="272" t="s">
        <v>31</v>
      </c>
      <c r="D17" s="272" t="s">
        <v>31</v>
      </c>
      <c r="E17" s="369">
        <v>300</v>
      </c>
      <c r="F17" s="266" t="s">
        <v>68</v>
      </c>
      <c r="G17" s="273" t="s">
        <v>31</v>
      </c>
      <c r="H17" s="241" t="e">
        <f>SUM(E17*G17)</f>
        <v>#VALUE!</v>
      </c>
      <c r="I17" s="273" t="s">
        <v>31</v>
      </c>
      <c r="J17" s="103" t="e">
        <f t="shared" ref="J17:J58" si="0">SUM(E17*G17)+(H17/100*I17)</f>
        <v>#VALUE!</v>
      </c>
      <c r="K17" s="20"/>
    </row>
    <row r="18" spans="1:15" x14ac:dyDescent="0.25">
      <c r="A18" s="225" t="s">
        <v>389</v>
      </c>
      <c r="B18" s="338" t="s">
        <v>390</v>
      </c>
      <c r="C18" s="277" t="s">
        <v>31</v>
      </c>
      <c r="D18" s="277" t="s">
        <v>31</v>
      </c>
      <c r="E18" s="367">
        <v>700</v>
      </c>
      <c r="F18" s="267" t="s">
        <v>68</v>
      </c>
      <c r="G18" s="276" t="s">
        <v>31</v>
      </c>
      <c r="H18" s="241" t="e">
        <f t="shared" ref="H18:H58" si="1">SUM(E18*G18)</f>
        <v>#VALUE!</v>
      </c>
      <c r="I18" s="276" t="s">
        <v>31</v>
      </c>
      <c r="J18" s="103" t="e">
        <f t="shared" si="0"/>
        <v>#VALUE!</v>
      </c>
      <c r="K18" s="20"/>
    </row>
    <row r="19" spans="1:15" x14ac:dyDescent="0.25">
      <c r="A19" s="37" t="s">
        <v>77</v>
      </c>
      <c r="B19" s="105" t="s">
        <v>78</v>
      </c>
      <c r="C19" s="272" t="s">
        <v>31</v>
      </c>
      <c r="D19" s="272" t="s">
        <v>31</v>
      </c>
      <c r="E19" s="370">
        <v>16500</v>
      </c>
      <c r="F19" s="268" t="s">
        <v>51</v>
      </c>
      <c r="G19" s="273" t="s">
        <v>31</v>
      </c>
      <c r="H19" s="241" t="e">
        <f t="shared" si="1"/>
        <v>#VALUE!</v>
      </c>
      <c r="I19" s="276" t="s">
        <v>31</v>
      </c>
      <c r="J19" s="103" t="e">
        <f t="shared" si="0"/>
        <v>#VALUE!</v>
      </c>
      <c r="K19" s="26"/>
    </row>
    <row r="20" spans="1:15" x14ac:dyDescent="0.25">
      <c r="A20" s="37" t="s">
        <v>696</v>
      </c>
      <c r="B20" s="105" t="s">
        <v>697</v>
      </c>
      <c r="C20" s="272" t="s">
        <v>31</v>
      </c>
      <c r="D20" s="272" t="s">
        <v>31</v>
      </c>
      <c r="E20" s="370">
        <v>3000</v>
      </c>
      <c r="F20" s="268" t="s">
        <v>51</v>
      </c>
      <c r="G20" s="273" t="s">
        <v>31</v>
      </c>
      <c r="H20" s="241" t="e">
        <f t="shared" si="1"/>
        <v>#VALUE!</v>
      </c>
      <c r="I20" s="276" t="s">
        <v>31</v>
      </c>
      <c r="J20" s="103" t="e">
        <f t="shared" si="0"/>
        <v>#VALUE!</v>
      </c>
      <c r="K20" s="26"/>
    </row>
    <row r="21" spans="1:15" ht="45" x14ac:dyDescent="0.25">
      <c r="A21" s="37" t="s">
        <v>330</v>
      </c>
      <c r="B21" s="81" t="s">
        <v>331</v>
      </c>
      <c r="C21" s="272" t="s">
        <v>31</v>
      </c>
      <c r="D21" s="272" t="s">
        <v>31</v>
      </c>
      <c r="E21" s="370">
        <v>150</v>
      </c>
      <c r="F21" s="259" t="s">
        <v>5</v>
      </c>
      <c r="G21" s="273" t="s">
        <v>31</v>
      </c>
      <c r="H21" s="241" t="e">
        <f t="shared" si="1"/>
        <v>#VALUE!</v>
      </c>
      <c r="I21" s="276" t="s">
        <v>31</v>
      </c>
      <c r="J21" s="106" t="e">
        <f t="shared" si="0"/>
        <v>#VALUE!</v>
      </c>
      <c r="K21" s="24"/>
      <c r="L21" s="239"/>
      <c r="M21" s="239"/>
    </row>
    <row r="22" spans="1:15" ht="45" x14ac:dyDescent="0.25">
      <c r="A22" s="37" t="s">
        <v>332</v>
      </c>
      <c r="B22" s="81" t="s">
        <v>333</v>
      </c>
      <c r="C22" s="272" t="s">
        <v>31</v>
      </c>
      <c r="D22" s="272" t="s">
        <v>31</v>
      </c>
      <c r="E22" s="370">
        <v>400</v>
      </c>
      <c r="F22" s="259" t="s">
        <v>5</v>
      </c>
      <c r="G22" s="273" t="s">
        <v>31</v>
      </c>
      <c r="H22" s="241" t="e">
        <f t="shared" si="1"/>
        <v>#VALUE!</v>
      </c>
      <c r="I22" s="276" t="s">
        <v>31</v>
      </c>
      <c r="J22" s="103" t="e">
        <f t="shared" si="0"/>
        <v>#VALUE!</v>
      </c>
      <c r="K22" s="31"/>
      <c r="L22" s="239"/>
      <c r="M22" s="239"/>
      <c r="O22" s="302"/>
    </row>
    <row r="23" spans="1:15" ht="45" x14ac:dyDescent="0.25">
      <c r="A23" s="37" t="s">
        <v>334</v>
      </c>
      <c r="B23" s="81" t="s">
        <v>335</v>
      </c>
      <c r="C23" s="272" t="s">
        <v>31</v>
      </c>
      <c r="D23" s="272" t="s">
        <v>31</v>
      </c>
      <c r="E23" s="370">
        <v>500</v>
      </c>
      <c r="F23" s="259" t="s">
        <v>68</v>
      </c>
      <c r="G23" s="273" t="s">
        <v>31</v>
      </c>
      <c r="H23" s="241" t="e">
        <f t="shared" si="1"/>
        <v>#VALUE!</v>
      </c>
      <c r="I23" s="276" t="s">
        <v>31</v>
      </c>
      <c r="J23" s="103" t="e">
        <f t="shared" si="0"/>
        <v>#VALUE!</v>
      </c>
      <c r="K23" s="31"/>
      <c r="L23" s="239"/>
      <c r="M23" s="239"/>
    </row>
    <row r="24" spans="1:15" ht="45" x14ac:dyDescent="0.25">
      <c r="A24" s="37" t="s">
        <v>336</v>
      </c>
      <c r="B24" s="81" t="s">
        <v>337</v>
      </c>
      <c r="C24" s="272" t="s">
        <v>31</v>
      </c>
      <c r="D24" s="272" t="s">
        <v>31</v>
      </c>
      <c r="E24" s="370">
        <v>500</v>
      </c>
      <c r="F24" s="259" t="s">
        <v>68</v>
      </c>
      <c r="G24" s="273" t="s">
        <v>31</v>
      </c>
      <c r="H24" s="241" t="e">
        <f t="shared" si="1"/>
        <v>#VALUE!</v>
      </c>
      <c r="I24" s="276" t="s">
        <v>31</v>
      </c>
      <c r="J24" s="103" t="e">
        <f t="shared" si="0"/>
        <v>#VALUE!</v>
      </c>
      <c r="K24" s="31"/>
      <c r="L24" s="239"/>
      <c r="M24" s="239"/>
    </row>
    <row r="25" spans="1:15" ht="22.5" x14ac:dyDescent="0.25">
      <c r="A25" s="37" t="s">
        <v>338</v>
      </c>
      <c r="B25" s="105" t="s">
        <v>339</v>
      </c>
      <c r="C25" s="272" t="s">
        <v>31</v>
      </c>
      <c r="D25" s="272" t="s">
        <v>31</v>
      </c>
      <c r="E25" s="304">
        <v>800</v>
      </c>
      <c r="F25" s="269" t="s">
        <v>68</v>
      </c>
      <c r="G25" s="276" t="s">
        <v>31</v>
      </c>
      <c r="H25" s="241" t="e">
        <f t="shared" si="1"/>
        <v>#VALUE!</v>
      </c>
      <c r="I25" s="273" t="s">
        <v>31</v>
      </c>
      <c r="J25" s="103" t="e">
        <f t="shared" si="0"/>
        <v>#VALUE!</v>
      </c>
      <c r="K25" s="31"/>
      <c r="L25" s="239"/>
      <c r="M25" s="239"/>
    </row>
    <row r="26" spans="1:15" ht="45" x14ac:dyDescent="0.25">
      <c r="A26" s="37" t="s">
        <v>183</v>
      </c>
      <c r="B26" s="105" t="s">
        <v>368</v>
      </c>
      <c r="C26" s="272" t="s">
        <v>31</v>
      </c>
      <c r="D26" s="272" t="s">
        <v>31</v>
      </c>
      <c r="E26" s="304">
        <v>1250</v>
      </c>
      <c r="F26" s="269" t="s">
        <v>68</v>
      </c>
      <c r="G26" s="276" t="s">
        <v>31</v>
      </c>
      <c r="H26" s="241" t="e">
        <f t="shared" si="1"/>
        <v>#VALUE!</v>
      </c>
      <c r="I26" s="273" t="s">
        <v>31</v>
      </c>
      <c r="J26" s="103" t="e">
        <f t="shared" si="0"/>
        <v>#VALUE!</v>
      </c>
      <c r="K26" s="31"/>
      <c r="L26" s="239"/>
      <c r="M26" s="239"/>
    </row>
    <row r="27" spans="1:15" ht="45" x14ac:dyDescent="0.25">
      <c r="A27" s="37" t="s">
        <v>698</v>
      </c>
      <c r="B27" s="105" t="s">
        <v>699</v>
      </c>
      <c r="C27" s="272" t="s">
        <v>31</v>
      </c>
      <c r="D27" s="272" t="s">
        <v>31</v>
      </c>
      <c r="E27" s="304">
        <v>200</v>
      </c>
      <c r="F27" s="269" t="s">
        <v>68</v>
      </c>
      <c r="G27" s="276" t="s">
        <v>31</v>
      </c>
      <c r="H27" s="241" t="e">
        <f t="shared" si="1"/>
        <v>#VALUE!</v>
      </c>
      <c r="I27" s="273" t="s">
        <v>31</v>
      </c>
      <c r="J27" s="103" t="e">
        <f t="shared" si="0"/>
        <v>#VALUE!</v>
      </c>
      <c r="K27" s="31"/>
      <c r="L27" s="239"/>
      <c r="M27" s="239"/>
    </row>
    <row r="28" spans="1:15" ht="56.25" x14ac:dyDescent="0.25">
      <c r="A28" s="37" t="s">
        <v>340</v>
      </c>
      <c r="B28" s="105" t="s">
        <v>341</v>
      </c>
      <c r="C28" s="272" t="s">
        <v>31</v>
      </c>
      <c r="D28" s="272" t="s">
        <v>31</v>
      </c>
      <c r="E28" s="304">
        <v>250</v>
      </c>
      <c r="F28" s="269" t="s">
        <v>68</v>
      </c>
      <c r="G28" s="276" t="s">
        <v>31</v>
      </c>
      <c r="H28" s="241" t="e">
        <f t="shared" si="1"/>
        <v>#VALUE!</v>
      </c>
      <c r="I28" s="273" t="s">
        <v>31</v>
      </c>
      <c r="J28" s="103" t="e">
        <f t="shared" si="0"/>
        <v>#VALUE!</v>
      </c>
      <c r="K28" s="31"/>
      <c r="L28" s="239"/>
      <c r="M28" s="239"/>
    </row>
    <row r="29" spans="1:15" ht="56.25" x14ac:dyDescent="0.25">
      <c r="A29" s="37" t="s">
        <v>375</v>
      </c>
      <c r="B29" s="105" t="s">
        <v>374</v>
      </c>
      <c r="C29" s="272" t="s">
        <v>31</v>
      </c>
      <c r="D29" s="272" t="s">
        <v>31</v>
      </c>
      <c r="E29" s="371">
        <v>1400</v>
      </c>
      <c r="F29" s="267" t="s">
        <v>68</v>
      </c>
      <c r="G29" s="276" t="s">
        <v>31</v>
      </c>
      <c r="H29" s="241" t="e">
        <f t="shared" si="1"/>
        <v>#VALUE!</v>
      </c>
      <c r="I29" s="273" t="s">
        <v>31</v>
      </c>
      <c r="J29" s="103" t="e">
        <f>SUM(E29*G29)+(H29/100*I29)</f>
        <v>#VALUE!</v>
      </c>
      <c r="K29" s="26"/>
      <c r="L29" s="239"/>
      <c r="M29" s="239"/>
    </row>
    <row r="30" spans="1:15" x14ac:dyDescent="0.25">
      <c r="A30" s="37" t="s">
        <v>380</v>
      </c>
      <c r="B30" s="308" t="s">
        <v>700</v>
      </c>
      <c r="C30" s="272" t="s">
        <v>31</v>
      </c>
      <c r="D30" s="272" t="s">
        <v>31</v>
      </c>
      <c r="E30" s="372">
        <v>315</v>
      </c>
      <c r="F30" s="265" t="s">
        <v>68</v>
      </c>
      <c r="G30" s="276" t="s">
        <v>31</v>
      </c>
      <c r="H30" s="241" t="e">
        <f t="shared" si="1"/>
        <v>#VALUE!</v>
      </c>
      <c r="I30" s="273" t="s">
        <v>31</v>
      </c>
      <c r="J30" s="103" t="e">
        <f>SUM(E30*G30)+(H30/100*I30)</f>
        <v>#VALUE!</v>
      </c>
      <c r="K30" s="26"/>
      <c r="L30" s="239"/>
      <c r="M30" s="239"/>
    </row>
    <row r="31" spans="1:15" x14ac:dyDescent="0.25">
      <c r="A31" s="37" t="s">
        <v>701</v>
      </c>
      <c r="B31" s="308" t="s">
        <v>702</v>
      </c>
      <c r="C31" s="272"/>
      <c r="D31" s="272"/>
      <c r="E31" s="372">
        <v>100</v>
      </c>
      <c r="F31" s="265" t="s">
        <v>68</v>
      </c>
      <c r="G31" s="276" t="s">
        <v>31</v>
      </c>
      <c r="H31" s="241" t="e">
        <f t="shared" si="1"/>
        <v>#VALUE!</v>
      </c>
      <c r="I31" s="273" t="s">
        <v>31</v>
      </c>
      <c r="J31" s="103" t="e">
        <f>SUM(E31*G31)+(H31/100*I31)</f>
        <v>#VALUE!</v>
      </c>
      <c r="K31" s="26"/>
      <c r="L31" s="239"/>
      <c r="M31" s="239"/>
    </row>
    <row r="32" spans="1:15" ht="45" x14ac:dyDescent="0.25">
      <c r="A32" s="37" t="s">
        <v>342</v>
      </c>
      <c r="B32" s="105" t="s">
        <v>343</v>
      </c>
      <c r="C32" s="272" t="s">
        <v>31</v>
      </c>
      <c r="D32" s="272" t="s">
        <v>31</v>
      </c>
      <c r="E32" s="373">
        <v>360</v>
      </c>
      <c r="F32" s="254" t="s">
        <v>68</v>
      </c>
      <c r="G32" s="276" t="s">
        <v>31</v>
      </c>
      <c r="H32" s="241" t="e">
        <f t="shared" si="1"/>
        <v>#VALUE!</v>
      </c>
      <c r="I32" s="273" t="s">
        <v>31</v>
      </c>
      <c r="J32" s="103" t="e">
        <f t="shared" si="0"/>
        <v>#VALUE!</v>
      </c>
      <c r="K32" s="31"/>
      <c r="L32" s="239"/>
      <c r="M32" s="239"/>
    </row>
    <row r="33" spans="1:13" ht="45" x14ac:dyDescent="0.25">
      <c r="A33" s="37" t="s">
        <v>711</v>
      </c>
      <c r="B33" s="105" t="s">
        <v>712</v>
      </c>
      <c r="C33" s="272" t="s">
        <v>31</v>
      </c>
      <c r="D33" s="272" t="s">
        <v>31</v>
      </c>
      <c r="E33" s="374">
        <v>30</v>
      </c>
      <c r="F33" s="254" t="s">
        <v>68</v>
      </c>
      <c r="G33" s="276" t="s">
        <v>31</v>
      </c>
      <c r="H33" s="241" t="e">
        <f t="shared" si="1"/>
        <v>#VALUE!</v>
      </c>
      <c r="I33" s="273" t="s">
        <v>31</v>
      </c>
      <c r="J33" s="103" t="e">
        <f t="shared" si="0"/>
        <v>#VALUE!</v>
      </c>
      <c r="K33" s="31"/>
      <c r="L33" s="239"/>
      <c r="M33" s="239"/>
    </row>
    <row r="34" spans="1:13" ht="45" x14ac:dyDescent="0.25">
      <c r="A34" s="37" t="s">
        <v>376</v>
      </c>
      <c r="B34" s="105" t="s">
        <v>377</v>
      </c>
      <c r="C34" s="272" t="s">
        <v>31</v>
      </c>
      <c r="D34" s="272" t="s">
        <v>31</v>
      </c>
      <c r="E34" s="374">
        <v>800</v>
      </c>
      <c r="F34" s="254" t="s">
        <v>68</v>
      </c>
      <c r="G34" s="276" t="s">
        <v>31</v>
      </c>
      <c r="H34" s="241" t="e">
        <f t="shared" si="1"/>
        <v>#VALUE!</v>
      </c>
      <c r="I34" s="273" t="s">
        <v>31</v>
      </c>
      <c r="J34" s="103" t="e">
        <f t="shared" si="0"/>
        <v>#VALUE!</v>
      </c>
      <c r="K34" s="31"/>
      <c r="L34" s="239"/>
      <c r="M34" s="239"/>
    </row>
    <row r="35" spans="1:13" x14ac:dyDescent="0.25">
      <c r="A35" s="37" t="s">
        <v>703</v>
      </c>
      <c r="B35" s="105" t="s">
        <v>704</v>
      </c>
      <c r="C35" s="272" t="s">
        <v>31</v>
      </c>
      <c r="D35" s="272" t="s">
        <v>31</v>
      </c>
      <c r="E35" s="374">
        <v>100</v>
      </c>
      <c r="F35" s="254" t="s">
        <v>68</v>
      </c>
      <c r="G35" s="276" t="s">
        <v>31</v>
      </c>
      <c r="H35" s="241" t="e">
        <f t="shared" si="1"/>
        <v>#VALUE!</v>
      </c>
      <c r="I35" s="273" t="s">
        <v>31</v>
      </c>
      <c r="J35" s="103" t="e">
        <f t="shared" si="0"/>
        <v>#VALUE!</v>
      </c>
      <c r="K35" s="31"/>
      <c r="L35" s="239"/>
      <c r="M35" s="239"/>
    </row>
    <row r="36" spans="1:13" ht="22.5" x14ac:dyDescent="0.25">
      <c r="A36" s="37" t="s">
        <v>344</v>
      </c>
      <c r="B36" s="105" t="s">
        <v>369</v>
      </c>
      <c r="C36" s="272" t="s">
        <v>31</v>
      </c>
      <c r="D36" s="272" t="s">
        <v>31</v>
      </c>
      <c r="E36" s="371">
        <v>400</v>
      </c>
      <c r="F36" s="267" t="s">
        <v>51</v>
      </c>
      <c r="G36" s="276" t="s">
        <v>31</v>
      </c>
      <c r="H36" s="241" t="e">
        <f t="shared" si="1"/>
        <v>#VALUE!</v>
      </c>
      <c r="I36" s="273" t="s">
        <v>31</v>
      </c>
      <c r="J36" s="103" t="e">
        <f t="shared" si="0"/>
        <v>#VALUE!</v>
      </c>
      <c r="K36" s="26"/>
      <c r="L36" s="239"/>
      <c r="M36" s="239"/>
    </row>
    <row r="37" spans="1:13" x14ac:dyDescent="0.25">
      <c r="A37" s="37" t="s">
        <v>345</v>
      </c>
      <c r="B37" s="105" t="s">
        <v>705</v>
      </c>
      <c r="C37" s="272" t="s">
        <v>31</v>
      </c>
      <c r="D37" s="272" t="s">
        <v>31</v>
      </c>
      <c r="E37" s="371">
        <v>50</v>
      </c>
      <c r="F37" s="267" t="s">
        <v>51</v>
      </c>
      <c r="G37" s="276" t="s">
        <v>31</v>
      </c>
      <c r="H37" s="241" t="e">
        <f t="shared" si="1"/>
        <v>#VALUE!</v>
      </c>
      <c r="I37" s="273" t="s">
        <v>31</v>
      </c>
      <c r="J37" s="103" t="e">
        <f t="shared" si="0"/>
        <v>#VALUE!</v>
      </c>
      <c r="K37" s="26"/>
      <c r="L37" s="239"/>
      <c r="M37" s="239"/>
    </row>
    <row r="38" spans="1:13" ht="22.5" x14ac:dyDescent="0.25">
      <c r="A38" s="37" t="s">
        <v>345</v>
      </c>
      <c r="B38" s="105" t="s">
        <v>706</v>
      </c>
      <c r="C38" s="272" t="s">
        <v>31</v>
      </c>
      <c r="D38" s="272" t="s">
        <v>31</v>
      </c>
      <c r="E38" s="371">
        <v>1200</v>
      </c>
      <c r="F38" s="267" t="s">
        <v>51</v>
      </c>
      <c r="G38" s="276" t="s">
        <v>31</v>
      </c>
      <c r="H38" s="241" t="e">
        <f t="shared" si="1"/>
        <v>#VALUE!</v>
      </c>
      <c r="I38" s="273" t="s">
        <v>31</v>
      </c>
      <c r="J38" s="103" t="e">
        <f t="shared" si="0"/>
        <v>#VALUE!</v>
      </c>
      <c r="K38" s="26"/>
      <c r="L38" s="239"/>
      <c r="M38" s="239"/>
    </row>
    <row r="39" spans="1:13" x14ac:dyDescent="0.25">
      <c r="A39" s="37" t="s">
        <v>378</v>
      </c>
      <c r="B39" s="105" t="s">
        <v>379</v>
      </c>
      <c r="C39" s="272" t="s">
        <v>31</v>
      </c>
      <c r="D39" s="272" t="s">
        <v>31</v>
      </c>
      <c r="E39" s="371">
        <v>1500</v>
      </c>
      <c r="F39" s="267" t="s">
        <v>68</v>
      </c>
      <c r="G39" s="276" t="s">
        <v>31</v>
      </c>
      <c r="H39" s="241" t="e">
        <f t="shared" si="1"/>
        <v>#VALUE!</v>
      </c>
      <c r="I39" s="273" t="s">
        <v>31</v>
      </c>
      <c r="J39" s="103" t="e">
        <f t="shared" si="0"/>
        <v>#VALUE!</v>
      </c>
      <c r="K39" s="26"/>
      <c r="L39" s="239"/>
      <c r="M39" s="239"/>
    </row>
    <row r="40" spans="1:13" x14ac:dyDescent="0.25">
      <c r="A40" s="37" t="s">
        <v>346</v>
      </c>
      <c r="B40" s="81" t="s">
        <v>693</v>
      </c>
      <c r="C40" s="272" t="s">
        <v>31</v>
      </c>
      <c r="D40" s="272" t="s">
        <v>31</v>
      </c>
      <c r="E40" s="303">
        <v>50</v>
      </c>
      <c r="F40" s="259" t="s">
        <v>5</v>
      </c>
      <c r="G40" s="276" t="s">
        <v>31</v>
      </c>
      <c r="H40" s="241" t="e">
        <f t="shared" si="1"/>
        <v>#VALUE!</v>
      </c>
      <c r="I40" s="273" t="s">
        <v>31</v>
      </c>
      <c r="J40" s="103" t="e">
        <f t="shared" si="0"/>
        <v>#VALUE!</v>
      </c>
      <c r="K40" s="31"/>
      <c r="L40" s="239"/>
      <c r="M40" s="239"/>
    </row>
    <row r="41" spans="1:13" x14ac:dyDescent="0.25">
      <c r="A41" s="37" t="s">
        <v>346</v>
      </c>
      <c r="B41" s="81" t="s">
        <v>347</v>
      </c>
      <c r="C41" s="272" t="s">
        <v>31</v>
      </c>
      <c r="D41" s="272" t="s">
        <v>31</v>
      </c>
      <c r="E41" s="303">
        <v>1200</v>
      </c>
      <c r="F41" s="259" t="s">
        <v>68</v>
      </c>
      <c r="G41" s="276" t="s">
        <v>31</v>
      </c>
      <c r="H41" s="241" t="e">
        <f t="shared" si="1"/>
        <v>#VALUE!</v>
      </c>
      <c r="I41" s="273" t="s">
        <v>31</v>
      </c>
      <c r="J41" s="103" t="e">
        <f t="shared" si="0"/>
        <v>#VALUE!</v>
      </c>
      <c r="K41" s="31"/>
      <c r="L41" s="239"/>
      <c r="M41" s="239"/>
    </row>
    <row r="42" spans="1:13" x14ac:dyDescent="0.25">
      <c r="A42" s="37" t="s">
        <v>348</v>
      </c>
      <c r="B42" s="81" t="s">
        <v>692</v>
      </c>
      <c r="C42" s="272" t="s">
        <v>31</v>
      </c>
      <c r="D42" s="272" t="s">
        <v>31</v>
      </c>
      <c r="E42" s="303">
        <v>50</v>
      </c>
      <c r="F42" s="259" t="s">
        <v>5</v>
      </c>
      <c r="G42" s="276" t="s">
        <v>31</v>
      </c>
      <c r="H42" s="241" t="e">
        <f t="shared" si="1"/>
        <v>#VALUE!</v>
      </c>
      <c r="I42" s="273" t="s">
        <v>31</v>
      </c>
      <c r="J42" s="103" t="e">
        <f t="shared" si="0"/>
        <v>#VALUE!</v>
      </c>
      <c r="K42" s="31"/>
      <c r="L42" s="239"/>
      <c r="M42" s="239"/>
    </row>
    <row r="43" spans="1:13" x14ac:dyDescent="0.25">
      <c r="A43" s="37" t="s">
        <v>348</v>
      </c>
      <c r="B43" s="81" t="s">
        <v>349</v>
      </c>
      <c r="C43" s="272" t="s">
        <v>31</v>
      </c>
      <c r="D43" s="272" t="s">
        <v>31</v>
      </c>
      <c r="E43" s="303">
        <v>850</v>
      </c>
      <c r="F43" s="259" t="s">
        <v>68</v>
      </c>
      <c r="G43" s="276" t="s">
        <v>31</v>
      </c>
      <c r="H43" s="241" t="e">
        <f t="shared" si="1"/>
        <v>#VALUE!</v>
      </c>
      <c r="I43" s="273" t="s">
        <v>31</v>
      </c>
      <c r="J43" s="103" t="e">
        <f t="shared" si="0"/>
        <v>#VALUE!</v>
      </c>
      <c r="K43" s="31"/>
      <c r="L43" s="239"/>
      <c r="M43" s="239"/>
    </row>
    <row r="44" spans="1:13" ht="22.5" x14ac:dyDescent="0.25">
      <c r="A44" s="37" t="s">
        <v>184</v>
      </c>
      <c r="B44" s="105" t="s">
        <v>542</v>
      </c>
      <c r="C44" s="272" t="s">
        <v>31</v>
      </c>
      <c r="D44" s="272" t="s">
        <v>31</v>
      </c>
      <c r="E44" s="304">
        <v>3500</v>
      </c>
      <c r="F44" s="269" t="s">
        <v>68</v>
      </c>
      <c r="G44" s="276" t="s">
        <v>31</v>
      </c>
      <c r="H44" s="241" t="e">
        <f t="shared" si="1"/>
        <v>#VALUE!</v>
      </c>
      <c r="I44" s="273" t="s">
        <v>31</v>
      </c>
      <c r="J44" s="103" t="e">
        <f t="shared" si="0"/>
        <v>#VALUE!</v>
      </c>
      <c r="K44" s="31"/>
      <c r="L44" s="239"/>
      <c r="M44" s="239"/>
    </row>
    <row r="45" spans="1:13" ht="33.75" x14ac:dyDescent="0.25">
      <c r="A45" s="37" t="s">
        <v>182</v>
      </c>
      <c r="B45" s="105" t="s">
        <v>354</v>
      </c>
      <c r="C45" s="272" t="s">
        <v>31</v>
      </c>
      <c r="D45" s="272" t="s">
        <v>31</v>
      </c>
      <c r="E45" s="304">
        <v>370</v>
      </c>
      <c r="F45" s="269" t="s">
        <v>5</v>
      </c>
      <c r="G45" s="276" t="s">
        <v>31</v>
      </c>
      <c r="H45" s="241" t="e">
        <f t="shared" si="1"/>
        <v>#VALUE!</v>
      </c>
      <c r="I45" s="273" t="s">
        <v>31</v>
      </c>
      <c r="J45" s="103" t="e">
        <f t="shared" si="0"/>
        <v>#VALUE!</v>
      </c>
      <c r="K45" s="31"/>
      <c r="L45" s="239"/>
      <c r="M45" s="239"/>
    </row>
    <row r="46" spans="1:13" x14ac:dyDescent="0.25">
      <c r="A46" s="37" t="s">
        <v>350</v>
      </c>
      <c r="B46" s="105" t="s">
        <v>370</v>
      </c>
      <c r="C46" s="272" t="s">
        <v>31</v>
      </c>
      <c r="D46" s="272" t="s">
        <v>31</v>
      </c>
      <c r="E46" s="371">
        <v>70</v>
      </c>
      <c r="F46" s="267" t="s">
        <v>5</v>
      </c>
      <c r="G46" s="276" t="s">
        <v>31</v>
      </c>
      <c r="H46" s="241" t="e">
        <f t="shared" si="1"/>
        <v>#VALUE!</v>
      </c>
      <c r="I46" s="273" t="s">
        <v>31</v>
      </c>
      <c r="J46" s="103" t="e">
        <f t="shared" si="0"/>
        <v>#VALUE!</v>
      </c>
      <c r="K46" s="26"/>
      <c r="L46" s="239"/>
      <c r="M46" s="239"/>
    </row>
    <row r="47" spans="1:13" x14ac:dyDescent="0.25">
      <c r="A47" s="37" t="s">
        <v>186</v>
      </c>
      <c r="B47" s="105" t="s">
        <v>185</v>
      </c>
      <c r="C47" s="272" t="s">
        <v>31</v>
      </c>
      <c r="D47" s="272" t="s">
        <v>31</v>
      </c>
      <c r="E47" s="371">
        <v>50</v>
      </c>
      <c r="F47" s="267" t="s">
        <v>5</v>
      </c>
      <c r="G47" s="276" t="s">
        <v>31</v>
      </c>
      <c r="H47" s="241" t="e">
        <f t="shared" si="1"/>
        <v>#VALUE!</v>
      </c>
      <c r="I47" s="273" t="s">
        <v>31</v>
      </c>
      <c r="J47" s="103" t="e">
        <f t="shared" si="0"/>
        <v>#VALUE!</v>
      </c>
      <c r="K47" s="26"/>
      <c r="L47" s="239"/>
      <c r="M47" s="239"/>
    </row>
    <row r="48" spans="1:13" x14ac:dyDescent="0.25">
      <c r="A48" s="37" t="s">
        <v>187</v>
      </c>
      <c r="B48" s="105" t="s">
        <v>185</v>
      </c>
      <c r="C48" s="272" t="s">
        <v>31</v>
      </c>
      <c r="D48" s="272" t="s">
        <v>31</v>
      </c>
      <c r="E48" s="371">
        <v>200</v>
      </c>
      <c r="F48" s="267" t="s">
        <v>5</v>
      </c>
      <c r="G48" s="276" t="s">
        <v>31</v>
      </c>
      <c r="H48" s="241" t="e">
        <f t="shared" si="1"/>
        <v>#VALUE!</v>
      </c>
      <c r="I48" s="273" t="s">
        <v>31</v>
      </c>
      <c r="J48" s="103" t="e">
        <f t="shared" si="0"/>
        <v>#VALUE!</v>
      </c>
      <c r="K48" s="26"/>
      <c r="L48" s="239"/>
      <c r="M48" s="239"/>
    </row>
    <row r="49" spans="1:13" ht="22.5" x14ac:dyDescent="0.25">
      <c r="A49" s="37" t="s">
        <v>188</v>
      </c>
      <c r="B49" s="105" t="s">
        <v>371</v>
      </c>
      <c r="C49" s="277" t="s">
        <v>31</v>
      </c>
      <c r="D49" s="277" t="s">
        <v>31</v>
      </c>
      <c r="E49" s="373">
        <v>100</v>
      </c>
      <c r="F49" s="269" t="s">
        <v>5</v>
      </c>
      <c r="G49" s="276" t="s">
        <v>31</v>
      </c>
      <c r="H49" s="241" t="e">
        <f t="shared" si="1"/>
        <v>#VALUE!</v>
      </c>
      <c r="I49" s="273" t="s">
        <v>31</v>
      </c>
      <c r="J49" s="103" t="e">
        <f t="shared" si="0"/>
        <v>#VALUE!</v>
      </c>
      <c r="K49" s="31"/>
      <c r="L49" s="239"/>
      <c r="M49" s="239"/>
    </row>
    <row r="50" spans="1:13" ht="22.5" x14ac:dyDescent="0.25">
      <c r="A50" s="298" t="s">
        <v>373</v>
      </c>
      <c r="B50" s="300" t="s">
        <v>372</v>
      </c>
      <c r="C50" s="277" t="s">
        <v>31</v>
      </c>
      <c r="D50" s="277" t="s">
        <v>31</v>
      </c>
      <c r="E50" s="375">
        <v>30</v>
      </c>
      <c r="F50" s="299" t="s">
        <v>5</v>
      </c>
      <c r="G50" s="276" t="s">
        <v>31</v>
      </c>
      <c r="H50" s="241" t="e">
        <f t="shared" si="1"/>
        <v>#VALUE!</v>
      </c>
      <c r="I50" s="273" t="s">
        <v>31</v>
      </c>
      <c r="J50" s="103" t="e">
        <f t="shared" si="0"/>
        <v>#VALUE!</v>
      </c>
      <c r="K50" s="31"/>
      <c r="L50" s="239"/>
      <c r="M50" s="239"/>
    </row>
    <row r="51" spans="1:13" x14ac:dyDescent="0.25">
      <c r="A51" s="225" t="s">
        <v>707</v>
      </c>
      <c r="B51" s="300" t="s">
        <v>708</v>
      </c>
      <c r="C51" s="277" t="s">
        <v>31</v>
      </c>
      <c r="D51" s="277" t="s">
        <v>31</v>
      </c>
      <c r="E51" s="376">
        <v>15</v>
      </c>
      <c r="F51" s="299" t="s">
        <v>5</v>
      </c>
      <c r="G51" s="276" t="s">
        <v>31</v>
      </c>
      <c r="H51" s="241" t="e">
        <f t="shared" si="1"/>
        <v>#VALUE!</v>
      </c>
      <c r="I51" s="273" t="s">
        <v>31</v>
      </c>
      <c r="J51" s="103" t="e">
        <f t="shared" si="0"/>
        <v>#VALUE!</v>
      </c>
      <c r="K51" s="31"/>
      <c r="L51" s="239"/>
      <c r="M51" s="239"/>
    </row>
    <row r="52" spans="1:13" x14ac:dyDescent="0.25">
      <c r="A52" s="225" t="s">
        <v>381</v>
      </c>
      <c r="B52" s="308" t="s">
        <v>382</v>
      </c>
      <c r="C52" s="277" t="s">
        <v>31</v>
      </c>
      <c r="D52" s="277" t="s">
        <v>31</v>
      </c>
      <c r="E52" s="376">
        <v>30</v>
      </c>
      <c r="F52" s="269" t="s">
        <v>68</v>
      </c>
      <c r="G52" s="276" t="s">
        <v>31</v>
      </c>
      <c r="H52" s="241" t="e">
        <f t="shared" si="1"/>
        <v>#VALUE!</v>
      </c>
      <c r="I52" s="273" t="s">
        <v>31</v>
      </c>
      <c r="J52" s="103" t="e">
        <f t="shared" si="0"/>
        <v>#VALUE!</v>
      </c>
      <c r="K52" s="31"/>
      <c r="L52" s="239"/>
      <c r="M52" s="239"/>
    </row>
    <row r="53" spans="1:13" x14ac:dyDescent="0.25">
      <c r="A53" s="225" t="s">
        <v>383</v>
      </c>
      <c r="B53" s="308" t="s">
        <v>382</v>
      </c>
      <c r="C53" s="277" t="s">
        <v>31</v>
      </c>
      <c r="D53" s="277" t="s">
        <v>31</v>
      </c>
      <c r="E53" s="376">
        <v>160</v>
      </c>
      <c r="F53" s="269" t="s">
        <v>68</v>
      </c>
      <c r="G53" s="276" t="s">
        <v>31</v>
      </c>
      <c r="H53" s="241" t="e">
        <f t="shared" si="1"/>
        <v>#VALUE!</v>
      </c>
      <c r="I53" s="273" t="s">
        <v>31</v>
      </c>
      <c r="J53" s="103" t="e">
        <f t="shared" si="0"/>
        <v>#VALUE!</v>
      </c>
      <c r="K53" s="31"/>
      <c r="L53" s="239"/>
      <c r="M53" s="239"/>
    </row>
    <row r="54" spans="1:13" x14ac:dyDescent="0.25">
      <c r="A54" s="225" t="s">
        <v>383</v>
      </c>
      <c r="B54" s="308" t="s">
        <v>384</v>
      </c>
      <c r="C54" s="277" t="s">
        <v>31</v>
      </c>
      <c r="D54" s="277" t="s">
        <v>31</v>
      </c>
      <c r="E54" s="376">
        <v>75</v>
      </c>
      <c r="F54" s="269" t="s">
        <v>5</v>
      </c>
      <c r="G54" s="276" t="s">
        <v>31</v>
      </c>
      <c r="H54" s="241" t="e">
        <f t="shared" si="1"/>
        <v>#VALUE!</v>
      </c>
      <c r="I54" s="273" t="s">
        <v>31</v>
      </c>
      <c r="J54" s="103" t="e">
        <f t="shared" si="0"/>
        <v>#VALUE!</v>
      </c>
      <c r="K54" s="31"/>
      <c r="L54" s="239"/>
      <c r="M54" s="239"/>
    </row>
    <row r="55" spans="1:13" x14ac:dyDescent="0.25">
      <c r="A55" s="225" t="s">
        <v>781</v>
      </c>
      <c r="B55" s="308" t="s">
        <v>787</v>
      </c>
      <c r="C55" s="277" t="s">
        <v>31</v>
      </c>
      <c r="D55" s="277" t="s">
        <v>31</v>
      </c>
      <c r="E55" s="376">
        <v>500</v>
      </c>
      <c r="F55" s="269" t="s">
        <v>68</v>
      </c>
      <c r="G55" s="276" t="s">
        <v>31</v>
      </c>
      <c r="H55" s="241" t="e">
        <f t="shared" si="1"/>
        <v>#VALUE!</v>
      </c>
      <c r="I55" s="273" t="s">
        <v>31</v>
      </c>
      <c r="J55" s="103" t="e">
        <f t="shared" si="0"/>
        <v>#VALUE!</v>
      </c>
      <c r="K55" s="31"/>
      <c r="L55" s="239"/>
      <c r="M55" s="239"/>
    </row>
    <row r="56" spans="1:13" x14ac:dyDescent="0.25">
      <c r="A56" s="225" t="s">
        <v>385</v>
      </c>
      <c r="B56" s="308" t="s">
        <v>386</v>
      </c>
      <c r="C56" s="277" t="s">
        <v>31</v>
      </c>
      <c r="D56" s="277" t="s">
        <v>31</v>
      </c>
      <c r="E56" s="376">
        <v>1500</v>
      </c>
      <c r="F56" s="269" t="s">
        <v>68</v>
      </c>
      <c r="G56" s="276" t="s">
        <v>31</v>
      </c>
      <c r="H56" s="241" t="e">
        <f t="shared" si="1"/>
        <v>#VALUE!</v>
      </c>
      <c r="I56" s="273" t="s">
        <v>31</v>
      </c>
      <c r="J56" s="103" t="e">
        <f t="shared" si="0"/>
        <v>#VALUE!</v>
      </c>
      <c r="K56" s="31"/>
      <c r="L56" s="239"/>
      <c r="M56" s="239"/>
    </row>
    <row r="57" spans="1:13" ht="22.5" x14ac:dyDescent="0.25">
      <c r="A57" s="225" t="s">
        <v>709</v>
      </c>
      <c r="B57" s="308" t="s">
        <v>710</v>
      </c>
      <c r="C57" s="277" t="s">
        <v>31</v>
      </c>
      <c r="D57" s="277" t="s">
        <v>31</v>
      </c>
      <c r="E57" s="376">
        <v>500</v>
      </c>
      <c r="F57" s="269" t="s">
        <v>68</v>
      </c>
      <c r="G57" s="276" t="s">
        <v>31</v>
      </c>
      <c r="H57" s="241" t="e">
        <f t="shared" si="1"/>
        <v>#VALUE!</v>
      </c>
      <c r="I57" s="273" t="s">
        <v>31</v>
      </c>
      <c r="J57" s="103" t="e">
        <f t="shared" si="0"/>
        <v>#VALUE!</v>
      </c>
      <c r="K57" s="31"/>
      <c r="L57" s="239"/>
      <c r="M57" s="239"/>
    </row>
    <row r="58" spans="1:13" x14ac:dyDescent="0.25">
      <c r="A58" s="225" t="s">
        <v>387</v>
      </c>
      <c r="B58" s="308" t="s">
        <v>388</v>
      </c>
      <c r="C58" s="277" t="s">
        <v>31</v>
      </c>
      <c r="D58" s="277" t="s">
        <v>31</v>
      </c>
      <c r="E58" s="376">
        <v>1000</v>
      </c>
      <c r="F58" s="269" t="s">
        <v>68</v>
      </c>
      <c r="G58" s="276" t="s">
        <v>31</v>
      </c>
      <c r="H58" s="241" t="e">
        <f t="shared" si="1"/>
        <v>#VALUE!</v>
      </c>
      <c r="I58" s="273" t="s">
        <v>31</v>
      </c>
      <c r="J58" s="103" t="e">
        <f t="shared" si="0"/>
        <v>#VALUE!</v>
      </c>
      <c r="K58" s="31"/>
      <c r="L58" s="239"/>
      <c r="M58" s="239"/>
    </row>
    <row r="59" spans="1:13" s="20" customFormat="1" ht="15.75" x14ac:dyDescent="0.25">
      <c r="A59" s="34"/>
      <c r="B59" s="22"/>
      <c r="C59" s="23"/>
      <c r="D59" s="23"/>
      <c r="E59" s="301"/>
      <c r="F59" s="301"/>
      <c r="G59" s="390" t="s">
        <v>178</v>
      </c>
      <c r="H59" s="392" t="e">
        <f>SUM(#REF!)</f>
        <v>#REF!</v>
      </c>
      <c r="I59" s="390" t="s">
        <v>179</v>
      </c>
      <c r="J59" s="394" t="e">
        <f>SUM(#REF!)</f>
        <v>#REF!</v>
      </c>
    </row>
    <row r="60" spans="1:13" s="20" customFormat="1" ht="15.75" x14ac:dyDescent="0.25">
      <c r="A60" s="35"/>
      <c r="B60" s="22"/>
      <c r="C60" s="23"/>
      <c r="D60" s="23"/>
      <c r="E60" s="161"/>
      <c r="F60" s="161"/>
      <c r="G60" s="391"/>
      <c r="H60" s="393"/>
      <c r="I60" s="391"/>
      <c r="J60" s="395"/>
    </row>
    <row r="61" spans="1:13" s="20" customFormat="1" ht="15" customHeight="1" x14ac:dyDescent="0.25">
      <c r="A61" s="34"/>
      <c r="B61" s="22"/>
      <c r="C61" s="23"/>
      <c r="D61" s="23"/>
      <c r="E61" s="203"/>
      <c r="F61" s="203"/>
      <c r="G61" s="203"/>
      <c r="H61" s="204"/>
      <c r="I61" s="24"/>
      <c r="J61" s="26"/>
    </row>
    <row r="62" spans="1:13" s="20" customFormat="1" ht="15.75" customHeight="1" x14ac:dyDescent="0.25">
      <c r="A62" s="36"/>
      <c r="B62" s="31"/>
      <c r="C62" s="31"/>
      <c r="D62" s="31"/>
      <c r="E62" s="203"/>
      <c r="F62" s="203"/>
      <c r="G62" s="203"/>
      <c r="H62" s="204"/>
      <c r="I62" s="31"/>
      <c r="J62" s="31"/>
    </row>
    <row r="63" spans="1:13" s="20" customFormat="1" ht="21" x14ac:dyDescent="0.25">
      <c r="A63" s="72" t="s">
        <v>47</v>
      </c>
      <c r="B63" s="72" t="s">
        <v>804</v>
      </c>
      <c r="C63" s="74"/>
      <c r="D63" s="74"/>
      <c r="E63" s="227"/>
      <c r="F63" s="227"/>
    </row>
    <row r="64" spans="1:13" s="20" customFormat="1" ht="21" x14ac:dyDescent="0.25">
      <c r="A64" s="72" t="s">
        <v>48</v>
      </c>
      <c r="B64" s="72" t="s">
        <v>49</v>
      </c>
      <c r="C64" s="74"/>
      <c r="D64" s="74"/>
      <c r="E64" s="413" t="s">
        <v>650</v>
      </c>
      <c r="F64" s="414"/>
      <c r="G64" s="414"/>
      <c r="H64" s="414"/>
      <c r="I64" s="414"/>
    </row>
    <row r="65" spans="1:9" s="20" customFormat="1" x14ac:dyDescent="0.25">
      <c r="A65" s="19"/>
      <c r="E65" s="227"/>
      <c r="F65" s="227"/>
    </row>
    <row r="66" spans="1:9" s="49" customFormat="1" ht="53.25" customHeight="1" x14ac:dyDescent="0.25">
      <c r="A66" s="410" t="s">
        <v>56</v>
      </c>
      <c r="B66" s="410"/>
      <c r="C66" s="410"/>
      <c r="D66" s="410"/>
      <c r="E66" s="410"/>
      <c r="F66" s="410"/>
      <c r="G66" s="410"/>
      <c r="H66" s="410"/>
      <c r="I66" s="410"/>
    </row>
    <row r="67" spans="1:9" s="49" customFormat="1" ht="58.5" customHeight="1" x14ac:dyDescent="0.25">
      <c r="A67" s="411" t="s">
        <v>57</v>
      </c>
      <c r="B67" s="411"/>
      <c r="C67" s="411"/>
      <c r="D67" s="411"/>
      <c r="E67" s="411"/>
      <c r="F67" s="411"/>
      <c r="G67" s="411"/>
      <c r="H67" s="411"/>
      <c r="I67" s="411"/>
    </row>
    <row r="68" spans="1:9" s="49" customFormat="1" ht="14.45" customHeight="1" x14ac:dyDescent="0.25">
      <c r="A68" s="411" t="s">
        <v>58</v>
      </c>
      <c r="B68" s="411"/>
      <c r="C68" s="411"/>
      <c r="D68" s="411"/>
      <c r="E68" s="411"/>
      <c r="F68" s="411"/>
      <c r="G68" s="411"/>
      <c r="H68" s="411"/>
      <c r="I68" s="411"/>
    </row>
    <row r="69" spans="1:9" s="49" customFormat="1" x14ac:dyDescent="0.25">
      <c r="A69" s="412" t="s">
        <v>59</v>
      </c>
      <c r="B69" s="412"/>
      <c r="C69" s="412"/>
      <c r="D69" s="412"/>
      <c r="E69" s="412"/>
      <c r="F69" s="412"/>
      <c r="G69" s="412"/>
      <c r="H69" s="412"/>
      <c r="I69" s="412"/>
    </row>
    <row r="70" spans="1:9" s="49" customFormat="1" ht="20.25" customHeight="1" x14ac:dyDescent="0.25">
      <c r="A70" s="222"/>
      <c r="B70" s="223"/>
      <c r="C70" s="223"/>
      <c r="D70" s="223"/>
      <c r="E70" s="207"/>
      <c r="F70" s="207"/>
      <c r="G70" s="223"/>
      <c r="H70" s="223"/>
      <c r="I70" s="223"/>
    </row>
    <row r="71" spans="1:9" s="49" customFormat="1" ht="20.25" customHeight="1" x14ac:dyDescent="0.25">
      <c r="A71" s="415" t="s">
        <v>60</v>
      </c>
      <c r="B71" s="415"/>
      <c r="C71" s="415"/>
      <c r="D71" s="415"/>
      <c r="E71" s="415"/>
      <c r="F71" s="415"/>
      <c r="G71" s="415"/>
      <c r="H71" s="415"/>
      <c r="I71" s="415"/>
    </row>
    <row r="72" spans="1:9" s="49" customFormat="1" ht="20.25" customHeight="1" x14ac:dyDescent="0.25">
      <c r="A72" s="50"/>
      <c r="B72" s="51"/>
      <c r="C72" s="52"/>
      <c r="D72" s="52"/>
      <c r="E72" s="228"/>
      <c r="F72" s="228"/>
      <c r="G72" s="53"/>
      <c r="H72" s="53"/>
      <c r="I72" s="54"/>
    </row>
    <row r="73" spans="1:9" s="49" customFormat="1" ht="20.25" customHeight="1" x14ac:dyDescent="0.25">
      <c r="A73" s="50"/>
      <c r="B73" s="51"/>
      <c r="C73" s="52"/>
      <c r="D73" s="52"/>
      <c r="E73" s="228"/>
      <c r="F73" s="228"/>
      <c r="G73" s="53"/>
      <c r="H73" s="53"/>
      <c r="I73" s="54"/>
    </row>
    <row r="74" spans="1:9" s="56" customFormat="1" x14ac:dyDescent="0.25">
      <c r="A74" s="55"/>
      <c r="E74" s="207"/>
      <c r="F74" s="207"/>
    </row>
    <row r="75" spans="1:9" s="56" customFormat="1" ht="15" customHeight="1" x14ac:dyDescent="0.25">
      <c r="A75" s="57"/>
      <c r="B75" s="58" t="s">
        <v>61</v>
      </c>
      <c r="C75" s="59"/>
      <c r="D75" s="59"/>
      <c r="E75" s="229"/>
      <c r="F75" s="229"/>
    </row>
    <row r="76" spans="1:9" s="56" customFormat="1" ht="48.75" customHeight="1" x14ac:dyDescent="0.25">
      <c r="A76" s="57"/>
      <c r="B76" s="60" t="s">
        <v>62</v>
      </c>
      <c r="C76" s="59"/>
      <c r="D76" s="59"/>
      <c r="E76" s="409" t="s">
        <v>63</v>
      </c>
      <c r="F76" s="409"/>
    </row>
    <row r="77" spans="1:9" s="20" customFormat="1" x14ac:dyDescent="0.25">
      <c r="A77" s="19"/>
      <c r="E77" s="227"/>
      <c r="F77" s="227"/>
    </row>
    <row r="78" spans="1:9" s="20" customFormat="1" x14ac:dyDescent="0.25">
      <c r="A78" s="19"/>
      <c r="E78" s="227"/>
      <c r="F78" s="227"/>
    </row>
    <row r="79" spans="1:9" s="20" customFormat="1" x14ac:dyDescent="0.25">
      <c r="A79" s="19"/>
      <c r="E79" s="227"/>
      <c r="F79" s="227"/>
    </row>
    <row r="80" spans="1:9" s="20" customFormat="1" x14ac:dyDescent="0.25">
      <c r="A80" s="19"/>
      <c r="E80" s="227"/>
      <c r="F80" s="227"/>
    </row>
    <row r="81" spans="1:6" s="20" customFormat="1" x14ac:dyDescent="0.25">
      <c r="A81" s="19"/>
      <c r="E81" s="227"/>
      <c r="F81" s="227"/>
    </row>
    <row r="82" spans="1:6" s="20" customFormat="1" x14ac:dyDescent="0.25">
      <c r="A82" s="19"/>
      <c r="E82" s="227"/>
      <c r="F82" s="227"/>
    </row>
    <row r="83" spans="1:6" s="20" customFormat="1" x14ac:dyDescent="0.25">
      <c r="A83" s="19"/>
      <c r="E83" s="227"/>
      <c r="F83" s="227"/>
    </row>
    <row r="84" spans="1:6" s="20" customFormat="1" x14ac:dyDescent="0.25">
      <c r="A84" s="19"/>
      <c r="E84" s="227"/>
      <c r="F84" s="227"/>
    </row>
    <row r="85" spans="1:6" s="20" customFormat="1" x14ac:dyDescent="0.25">
      <c r="A85" s="19"/>
      <c r="E85" s="227"/>
      <c r="F85" s="227"/>
    </row>
    <row r="86" spans="1:6" s="20" customFormat="1" x14ac:dyDescent="0.25">
      <c r="A86" s="19"/>
      <c r="E86" s="227"/>
      <c r="F86" s="227"/>
    </row>
    <row r="87" spans="1:6" s="20" customFormat="1" x14ac:dyDescent="0.25">
      <c r="A87" s="19"/>
      <c r="E87" s="227"/>
      <c r="F87" s="227"/>
    </row>
    <row r="88" spans="1:6" s="20" customFormat="1" x14ac:dyDescent="0.25">
      <c r="A88" s="19"/>
      <c r="E88" s="227"/>
      <c r="F88" s="227"/>
    </row>
    <row r="89" spans="1:6" s="20" customFormat="1" x14ac:dyDescent="0.25">
      <c r="A89" s="19"/>
      <c r="E89" s="227"/>
      <c r="F89" s="227"/>
    </row>
    <row r="90" spans="1:6" s="20" customFormat="1" x14ac:dyDescent="0.25">
      <c r="A90" s="19"/>
      <c r="E90" s="227"/>
      <c r="F90" s="227"/>
    </row>
    <row r="91" spans="1:6" s="20" customFormat="1" x14ac:dyDescent="0.25">
      <c r="A91" s="19"/>
      <c r="E91" s="227"/>
      <c r="F91" s="227"/>
    </row>
    <row r="92" spans="1:6" s="20" customFormat="1" x14ac:dyDescent="0.25">
      <c r="A92" s="19"/>
      <c r="E92" s="227"/>
      <c r="F92" s="227"/>
    </row>
    <row r="93" spans="1:6" s="20" customFormat="1" x14ac:dyDescent="0.25">
      <c r="A93" s="19"/>
      <c r="E93" s="227"/>
      <c r="F93" s="227"/>
    </row>
    <row r="94" spans="1:6" s="20" customFormat="1" x14ac:dyDescent="0.25">
      <c r="A94" s="19"/>
      <c r="E94" s="227"/>
      <c r="F94" s="227"/>
    </row>
    <row r="95" spans="1:6" s="20" customFormat="1" x14ac:dyDescent="0.25">
      <c r="A95" s="19"/>
      <c r="E95" s="227"/>
      <c r="F95" s="227"/>
    </row>
    <row r="96" spans="1:6" s="20" customFormat="1" x14ac:dyDescent="0.25">
      <c r="A96" s="19"/>
      <c r="E96" s="227"/>
      <c r="F96" s="227"/>
    </row>
    <row r="97" spans="1:6" s="20" customFormat="1" x14ac:dyDescent="0.25">
      <c r="A97" s="19"/>
      <c r="E97" s="227"/>
      <c r="F97" s="227"/>
    </row>
    <row r="98" spans="1:6" s="20" customFormat="1" x14ac:dyDescent="0.25">
      <c r="A98" s="19"/>
      <c r="E98" s="227"/>
      <c r="F98" s="227"/>
    </row>
    <row r="99" spans="1:6" s="20" customFormat="1" x14ac:dyDescent="0.25">
      <c r="A99" s="19"/>
      <c r="E99" s="227"/>
      <c r="F99" s="227"/>
    </row>
    <row r="100" spans="1:6" s="20" customFormat="1" x14ac:dyDescent="0.25">
      <c r="A100" s="19"/>
      <c r="E100" s="227"/>
      <c r="F100" s="227"/>
    </row>
    <row r="101" spans="1:6" s="20" customFormat="1" x14ac:dyDescent="0.25">
      <c r="A101" s="19"/>
      <c r="E101" s="227"/>
      <c r="F101" s="227"/>
    </row>
    <row r="102" spans="1:6" s="20" customFormat="1" x14ac:dyDescent="0.25">
      <c r="A102" s="19"/>
      <c r="E102" s="227"/>
      <c r="F102" s="227"/>
    </row>
    <row r="103" spans="1:6" s="20" customFormat="1" x14ac:dyDescent="0.25">
      <c r="A103" s="19"/>
      <c r="E103" s="227"/>
      <c r="F103" s="227"/>
    </row>
    <row r="104" spans="1:6" s="20" customFormat="1" x14ac:dyDescent="0.25">
      <c r="A104" s="19"/>
      <c r="E104" s="227"/>
      <c r="F104" s="227"/>
    </row>
    <row r="105" spans="1:6" s="20" customFormat="1" x14ac:dyDescent="0.25">
      <c r="A105" s="19"/>
      <c r="E105" s="227"/>
      <c r="F105" s="227"/>
    </row>
    <row r="106" spans="1:6" s="20" customFormat="1" x14ac:dyDescent="0.25">
      <c r="A106" s="19"/>
      <c r="E106" s="227"/>
      <c r="F106" s="227"/>
    </row>
    <row r="107" spans="1:6" s="20" customFormat="1" x14ac:dyDescent="0.25">
      <c r="A107" s="19"/>
      <c r="E107" s="227"/>
      <c r="F107" s="227"/>
    </row>
    <row r="108" spans="1:6" s="20" customFormat="1" x14ac:dyDescent="0.25">
      <c r="A108" s="19"/>
      <c r="E108" s="227"/>
      <c r="F108" s="227"/>
    </row>
    <row r="109" spans="1:6" s="20" customFormat="1" x14ac:dyDescent="0.25">
      <c r="A109" s="19"/>
      <c r="E109" s="227"/>
      <c r="F109" s="227"/>
    </row>
    <row r="110" spans="1:6" s="20" customFormat="1" x14ac:dyDescent="0.25">
      <c r="A110" s="19"/>
      <c r="E110" s="227"/>
      <c r="F110" s="227"/>
    </row>
    <row r="111" spans="1:6" s="20" customFormat="1" x14ac:dyDescent="0.25">
      <c r="A111" s="19"/>
      <c r="E111" s="227"/>
      <c r="F111" s="227"/>
    </row>
    <row r="112" spans="1:6" s="20" customFormat="1" x14ac:dyDescent="0.25">
      <c r="A112" s="19"/>
      <c r="E112" s="227"/>
      <c r="F112" s="227"/>
    </row>
    <row r="113" spans="1:6" s="20" customFormat="1" x14ac:dyDescent="0.25">
      <c r="A113" s="19"/>
      <c r="E113" s="227"/>
      <c r="F113" s="227"/>
    </row>
    <row r="114" spans="1:6" s="20" customFormat="1" x14ac:dyDescent="0.25">
      <c r="A114" s="19"/>
      <c r="E114" s="227"/>
      <c r="F114" s="227"/>
    </row>
    <row r="115" spans="1:6" s="20" customFormat="1" x14ac:dyDescent="0.25">
      <c r="A115" s="19"/>
      <c r="E115" s="227"/>
      <c r="F115" s="227"/>
    </row>
    <row r="116" spans="1:6" s="20" customFormat="1" x14ac:dyDescent="0.25">
      <c r="A116" s="19"/>
      <c r="E116" s="227"/>
      <c r="F116" s="227"/>
    </row>
    <row r="117" spans="1:6" s="20" customFormat="1" x14ac:dyDescent="0.25">
      <c r="A117" s="19"/>
      <c r="E117" s="227"/>
      <c r="F117" s="227"/>
    </row>
    <row r="118" spans="1:6" s="20" customFormat="1" x14ac:dyDescent="0.25">
      <c r="A118" s="19"/>
      <c r="E118" s="227"/>
      <c r="F118" s="227"/>
    </row>
    <row r="119" spans="1:6" s="20" customFormat="1" x14ac:dyDescent="0.25">
      <c r="A119" s="19"/>
      <c r="E119" s="227"/>
      <c r="F119" s="227"/>
    </row>
    <row r="120" spans="1:6" s="20" customFormat="1" x14ac:dyDescent="0.25">
      <c r="A120" s="19"/>
      <c r="E120" s="227"/>
      <c r="F120" s="227"/>
    </row>
    <row r="121" spans="1:6" s="20" customFormat="1" x14ac:dyDescent="0.25">
      <c r="A121" s="19"/>
      <c r="E121" s="227"/>
      <c r="F121" s="227"/>
    </row>
    <row r="122" spans="1:6" s="20" customFormat="1" x14ac:dyDescent="0.25">
      <c r="A122" s="19"/>
      <c r="E122" s="227"/>
      <c r="F122" s="227"/>
    </row>
    <row r="123" spans="1:6" s="20" customFormat="1" x14ac:dyDescent="0.25">
      <c r="A123" s="19"/>
      <c r="E123" s="227"/>
      <c r="F123" s="227"/>
    </row>
    <row r="124" spans="1:6" s="20" customFormat="1" x14ac:dyDescent="0.25">
      <c r="A124" s="19"/>
      <c r="E124" s="227"/>
      <c r="F124" s="227"/>
    </row>
    <row r="125" spans="1:6" s="20" customFormat="1" x14ac:dyDescent="0.25">
      <c r="A125" s="19"/>
      <c r="E125" s="227"/>
      <c r="F125" s="227"/>
    </row>
    <row r="126" spans="1:6" s="20" customFormat="1" x14ac:dyDescent="0.25">
      <c r="A126" s="19"/>
      <c r="E126" s="227"/>
      <c r="F126" s="227"/>
    </row>
    <row r="127" spans="1:6" s="20" customFormat="1" x14ac:dyDescent="0.25">
      <c r="A127" s="19"/>
      <c r="E127" s="227"/>
      <c r="F127" s="227"/>
    </row>
    <row r="128" spans="1:6" s="20" customFormat="1" x14ac:dyDescent="0.25">
      <c r="A128" s="19"/>
      <c r="E128" s="227"/>
      <c r="F128" s="227"/>
    </row>
    <row r="129" spans="1:6" s="20" customFormat="1" x14ac:dyDescent="0.25">
      <c r="A129" s="19"/>
      <c r="E129" s="227"/>
      <c r="F129" s="227"/>
    </row>
    <row r="130" spans="1:6" s="20" customFormat="1" x14ac:dyDescent="0.25">
      <c r="A130" s="19"/>
      <c r="E130" s="227"/>
      <c r="F130" s="227"/>
    </row>
    <row r="131" spans="1:6" s="20" customFormat="1" x14ac:dyDescent="0.25">
      <c r="A131" s="19"/>
      <c r="E131" s="227"/>
      <c r="F131" s="227"/>
    </row>
    <row r="132" spans="1:6" s="20" customFormat="1" x14ac:dyDescent="0.25">
      <c r="A132" s="19"/>
      <c r="E132" s="227"/>
      <c r="F132" s="227"/>
    </row>
    <row r="133" spans="1:6" s="20" customFormat="1" x14ac:dyDescent="0.25">
      <c r="A133" s="19"/>
      <c r="E133" s="227"/>
      <c r="F133" s="227"/>
    </row>
    <row r="134" spans="1:6" s="20" customFormat="1" x14ac:dyDescent="0.25">
      <c r="A134" s="19"/>
      <c r="E134" s="227"/>
      <c r="F134" s="227"/>
    </row>
    <row r="135" spans="1:6" s="20" customFormat="1" x14ac:dyDescent="0.25">
      <c r="A135" s="19"/>
      <c r="E135" s="227"/>
      <c r="F135" s="227"/>
    </row>
    <row r="136" spans="1:6" s="20" customFormat="1" x14ac:dyDescent="0.25">
      <c r="A136" s="19"/>
      <c r="E136" s="227"/>
      <c r="F136" s="227"/>
    </row>
    <row r="137" spans="1:6" s="20" customFormat="1" x14ac:dyDescent="0.25">
      <c r="A137" s="19"/>
      <c r="E137" s="227"/>
      <c r="F137" s="227"/>
    </row>
    <row r="138" spans="1:6" s="20" customFormat="1" x14ac:dyDescent="0.25">
      <c r="A138" s="19"/>
      <c r="E138" s="227"/>
      <c r="F138" s="227"/>
    </row>
    <row r="139" spans="1:6" s="20" customFormat="1" x14ac:dyDescent="0.25">
      <c r="E139" s="227"/>
      <c r="F139" s="227"/>
    </row>
    <row r="140" spans="1:6" s="20" customFormat="1" x14ac:dyDescent="0.25">
      <c r="E140" s="227"/>
      <c r="F140" s="227"/>
    </row>
    <row r="141" spans="1:6" s="20" customFormat="1" x14ac:dyDescent="0.25">
      <c r="E141" s="227"/>
      <c r="F141" s="227"/>
    </row>
    <row r="142" spans="1:6" s="20" customFormat="1" x14ac:dyDescent="0.25">
      <c r="E142" s="227"/>
      <c r="F142" s="227"/>
    </row>
    <row r="143" spans="1:6" s="20" customFormat="1" x14ac:dyDescent="0.25">
      <c r="E143" s="227"/>
      <c r="F143" s="227"/>
    </row>
    <row r="144" spans="1:6" s="20" customFormat="1" x14ac:dyDescent="0.25">
      <c r="E144" s="227"/>
      <c r="F144" s="227"/>
    </row>
    <row r="145" spans="5:6" s="20" customFormat="1" x14ac:dyDescent="0.25">
      <c r="E145" s="227"/>
      <c r="F145" s="227"/>
    </row>
    <row r="146" spans="5:6" s="20" customFormat="1" x14ac:dyDescent="0.25">
      <c r="E146" s="227"/>
      <c r="F146" s="227"/>
    </row>
    <row r="147" spans="5:6" s="20" customFormat="1" x14ac:dyDescent="0.25">
      <c r="E147" s="227"/>
      <c r="F147" s="227"/>
    </row>
    <row r="148" spans="5:6" s="20" customFormat="1" x14ac:dyDescent="0.25">
      <c r="E148" s="227"/>
      <c r="F148" s="227"/>
    </row>
    <row r="149" spans="5:6" s="20" customFormat="1" x14ac:dyDescent="0.25">
      <c r="E149" s="227"/>
      <c r="F149" s="227"/>
    </row>
    <row r="150" spans="5:6" s="20" customFormat="1" x14ac:dyDescent="0.25">
      <c r="E150" s="227"/>
      <c r="F150" s="227"/>
    </row>
    <row r="151" spans="5:6" s="20" customFormat="1" x14ac:dyDescent="0.25">
      <c r="E151" s="227"/>
      <c r="F151" s="227"/>
    </row>
    <row r="152" spans="5:6" s="20" customFormat="1" x14ac:dyDescent="0.25">
      <c r="E152" s="227"/>
      <c r="F152" s="227"/>
    </row>
    <row r="153" spans="5:6" s="20" customFormat="1" x14ac:dyDescent="0.25">
      <c r="E153" s="227"/>
      <c r="F153" s="227"/>
    </row>
    <row r="154" spans="5:6" s="20" customFormat="1" x14ac:dyDescent="0.25">
      <c r="E154" s="227"/>
      <c r="F154" s="227"/>
    </row>
    <row r="155" spans="5:6" s="20" customFormat="1" x14ac:dyDescent="0.25">
      <c r="E155" s="227"/>
      <c r="F155" s="227"/>
    </row>
    <row r="156" spans="5:6" s="20" customFormat="1" x14ac:dyDescent="0.25">
      <c r="E156" s="227"/>
      <c r="F156" s="227"/>
    </row>
    <row r="157" spans="5:6" s="20" customFormat="1" x14ac:dyDescent="0.25">
      <c r="E157" s="227"/>
      <c r="F157" s="227"/>
    </row>
    <row r="158" spans="5:6" s="20" customFormat="1" x14ac:dyDescent="0.25">
      <c r="E158" s="227"/>
      <c r="F158" s="227"/>
    </row>
    <row r="159" spans="5:6" s="20" customFormat="1" x14ac:dyDescent="0.25">
      <c r="E159" s="227"/>
      <c r="F159" s="227"/>
    </row>
    <row r="160" spans="5:6" s="20" customFormat="1" x14ac:dyDescent="0.25">
      <c r="E160" s="227"/>
      <c r="F160" s="227"/>
    </row>
    <row r="161" spans="5:6" s="20" customFormat="1" x14ac:dyDescent="0.25">
      <c r="E161" s="227"/>
      <c r="F161" s="227"/>
    </row>
    <row r="162" spans="5:6" s="20" customFormat="1" x14ac:dyDescent="0.25">
      <c r="E162" s="227"/>
      <c r="F162" s="227"/>
    </row>
    <row r="163" spans="5:6" s="20" customFormat="1" x14ac:dyDescent="0.25">
      <c r="E163" s="227"/>
      <c r="F163" s="227"/>
    </row>
    <row r="164" spans="5:6" s="20" customFormat="1" x14ac:dyDescent="0.25">
      <c r="E164" s="227"/>
      <c r="F164" s="227"/>
    </row>
    <row r="165" spans="5:6" s="20" customFormat="1" x14ac:dyDescent="0.25">
      <c r="E165" s="227"/>
      <c r="F165" s="227"/>
    </row>
    <row r="166" spans="5:6" s="20" customFormat="1" x14ac:dyDescent="0.25">
      <c r="E166" s="227"/>
      <c r="F166" s="227"/>
    </row>
    <row r="167" spans="5:6" s="20" customFormat="1" x14ac:dyDescent="0.25">
      <c r="E167" s="227"/>
      <c r="F167" s="227"/>
    </row>
    <row r="168" spans="5:6" s="20" customFormat="1" x14ac:dyDescent="0.25">
      <c r="E168" s="227"/>
      <c r="F168" s="227"/>
    </row>
    <row r="169" spans="5:6" s="20" customFormat="1" x14ac:dyDescent="0.25">
      <c r="E169" s="227"/>
      <c r="F169" s="227"/>
    </row>
    <row r="170" spans="5:6" s="20" customFormat="1" x14ac:dyDescent="0.25">
      <c r="E170" s="227"/>
      <c r="F170" s="227"/>
    </row>
    <row r="171" spans="5:6" s="20" customFormat="1" x14ac:dyDescent="0.25">
      <c r="E171" s="227"/>
      <c r="F171" s="227"/>
    </row>
    <row r="172" spans="5:6" s="20" customFormat="1" x14ac:dyDescent="0.25">
      <c r="E172" s="227"/>
      <c r="F172" s="227"/>
    </row>
    <row r="173" spans="5:6" s="20" customFormat="1" x14ac:dyDescent="0.25">
      <c r="E173" s="227"/>
      <c r="F173" s="227"/>
    </row>
    <row r="174" spans="5:6" s="20" customFormat="1" x14ac:dyDescent="0.25">
      <c r="E174" s="227"/>
      <c r="F174" s="227"/>
    </row>
    <row r="175" spans="5:6" s="20" customFormat="1" x14ac:dyDescent="0.25">
      <c r="E175" s="227"/>
      <c r="F175" s="227"/>
    </row>
    <row r="176" spans="5:6" s="20" customFormat="1" x14ac:dyDescent="0.25">
      <c r="E176" s="227"/>
      <c r="F176" s="227"/>
    </row>
    <row r="177" spans="5:6" s="20" customFormat="1" x14ac:dyDescent="0.25">
      <c r="E177" s="227"/>
      <c r="F177" s="227"/>
    </row>
    <row r="178" spans="5:6" s="20" customFormat="1" x14ac:dyDescent="0.25">
      <c r="E178" s="227"/>
      <c r="F178" s="227"/>
    </row>
    <row r="179" spans="5:6" s="20" customFormat="1" x14ac:dyDescent="0.25">
      <c r="E179" s="227"/>
      <c r="F179" s="227"/>
    </row>
    <row r="180" spans="5:6" s="20" customFormat="1" x14ac:dyDescent="0.25">
      <c r="E180" s="227"/>
      <c r="F180" s="227"/>
    </row>
    <row r="181" spans="5:6" s="20" customFormat="1" x14ac:dyDescent="0.25">
      <c r="E181" s="227"/>
      <c r="F181" s="227"/>
    </row>
    <row r="182" spans="5:6" s="20" customFormat="1" x14ac:dyDescent="0.25">
      <c r="E182" s="227"/>
      <c r="F182" s="227"/>
    </row>
    <row r="183" spans="5:6" s="20" customFormat="1" x14ac:dyDescent="0.25">
      <c r="E183" s="227"/>
      <c r="F183" s="227"/>
    </row>
    <row r="184" spans="5:6" s="20" customFormat="1" x14ac:dyDescent="0.25">
      <c r="E184" s="227"/>
      <c r="F184" s="227"/>
    </row>
    <row r="185" spans="5:6" s="20" customFormat="1" x14ac:dyDescent="0.25">
      <c r="E185" s="227"/>
      <c r="F185" s="227"/>
    </row>
    <row r="186" spans="5:6" s="20" customFormat="1" x14ac:dyDescent="0.25">
      <c r="E186" s="227"/>
      <c r="F186" s="227"/>
    </row>
    <row r="187" spans="5:6" s="20" customFormat="1" x14ac:dyDescent="0.25">
      <c r="E187" s="227"/>
      <c r="F187" s="227"/>
    </row>
    <row r="188" spans="5:6" s="20" customFormat="1" x14ac:dyDescent="0.25">
      <c r="E188" s="227"/>
      <c r="F188" s="227"/>
    </row>
    <row r="189" spans="5:6" s="20" customFormat="1" x14ac:dyDescent="0.25">
      <c r="E189" s="227"/>
      <c r="F189" s="227"/>
    </row>
    <row r="190" spans="5:6" s="20" customFormat="1" x14ac:dyDescent="0.25">
      <c r="E190" s="227"/>
      <c r="F190" s="227"/>
    </row>
    <row r="191" spans="5:6" s="20" customFormat="1" x14ac:dyDescent="0.25">
      <c r="E191" s="227"/>
      <c r="F191" s="227"/>
    </row>
    <row r="192" spans="5:6" s="20" customFormat="1" x14ac:dyDescent="0.25">
      <c r="E192" s="227"/>
      <c r="F192" s="227"/>
    </row>
    <row r="193" spans="5:6" s="20" customFormat="1" x14ac:dyDescent="0.25">
      <c r="E193" s="227"/>
      <c r="F193" s="227"/>
    </row>
    <row r="194" spans="5:6" s="20" customFormat="1" x14ac:dyDescent="0.25">
      <c r="E194" s="227"/>
      <c r="F194" s="227"/>
    </row>
    <row r="195" spans="5:6" s="20" customFormat="1" x14ac:dyDescent="0.25">
      <c r="E195" s="227"/>
      <c r="F195" s="227"/>
    </row>
    <row r="196" spans="5:6" s="20" customFormat="1" x14ac:dyDescent="0.25">
      <c r="E196" s="227"/>
      <c r="F196" s="227"/>
    </row>
    <row r="197" spans="5:6" s="20" customFormat="1" x14ac:dyDescent="0.25">
      <c r="E197" s="227"/>
      <c r="F197" s="227"/>
    </row>
    <row r="198" spans="5:6" s="20" customFormat="1" x14ac:dyDescent="0.25">
      <c r="E198" s="227"/>
      <c r="F198" s="227"/>
    </row>
    <row r="199" spans="5:6" s="20" customFormat="1" x14ac:dyDescent="0.25">
      <c r="E199" s="227"/>
      <c r="F199" s="227"/>
    </row>
    <row r="200" spans="5:6" s="20" customFormat="1" x14ac:dyDescent="0.25">
      <c r="E200" s="227"/>
      <c r="F200" s="227"/>
    </row>
    <row r="201" spans="5:6" s="20" customFormat="1" x14ac:dyDescent="0.25">
      <c r="E201" s="227"/>
      <c r="F201" s="227"/>
    </row>
    <row r="202" spans="5:6" s="20" customFormat="1" x14ac:dyDescent="0.25">
      <c r="E202" s="227"/>
      <c r="F202" s="227"/>
    </row>
    <row r="203" spans="5:6" s="20" customFormat="1" x14ac:dyDescent="0.25">
      <c r="E203" s="227"/>
      <c r="F203" s="227"/>
    </row>
    <row r="204" spans="5:6" s="20" customFormat="1" x14ac:dyDescent="0.25">
      <c r="E204" s="227"/>
      <c r="F204" s="227"/>
    </row>
    <row r="205" spans="5:6" s="20" customFormat="1" x14ac:dyDescent="0.25">
      <c r="E205" s="227"/>
      <c r="F205" s="227"/>
    </row>
    <row r="206" spans="5:6" s="20" customFormat="1" x14ac:dyDescent="0.25">
      <c r="E206" s="227"/>
      <c r="F206" s="227"/>
    </row>
    <row r="207" spans="5:6" s="20" customFormat="1" x14ac:dyDescent="0.25">
      <c r="E207" s="227"/>
      <c r="F207" s="227"/>
    </row>
    <row r="208" spans="5:6" s="20" customFormat="1" x14ac:dyDescent="0.25">
      <c r="E208" s="227"/>
      <c r="F208" s="227"/>
    </row>
    <row r="209" spans="5:6" s="20" customFormat="1" x14ac:dyDescent="0.25">
      <c r="E209" s="227"/>
      <c r="F209" s="227"/>
    </row>
    <row r="210" spans="5:6" s="20" customFormat="1" x14ac:dyDescent="0.25">
      <c r="E210" s="227"/>
      <c r="F210" s="227"/>
    </row>
    <row r="211" spans="5:6" s="20" customFormat="1" x14ac:dyDescent="0.25">
      <c r="E211" s="227"/>
      <c r="F211" s="227"/>
    </row>
    <row r="212" spans="5:6" s="20" customFormat="1" x14ac:dyDescent="0.25">
      <c r="E212" s="227"/>
      <c r="F212" s="227"/>
    </row>
    <row r="213" spans="5:6" s="20" customFormat="1" x14ac:dyDescent="0.25">
      <c r="E213" s="227"/>
      <c r="F213" s="227"/>
    </row>
    <row r="214" spans="5:6" s="20" customFormat="1" x14ac:dyDescent="0.25">
      <c r="E214" s="227"/>
      <c r="F214" s="227"/>
    </row>
    <row r="215" spans="5:6" s="20" customFormat="1" x14ac:dyDescent="0.25">
      <c r="E215" s="227"/>
      <c r="F215" s="227"/>
    </row>
    <row r="216" spans="5:6" s="20" customFormat="1" x14ac:dyDescent="0.25">
      <c r="E216" s="227"/>
      <c r="F216" s="227"/>
    </row>
    <row r="217" spans="5:6" s="20" customFormat="1" x14ac:dyDescent="0.25">
      <c r="E217" s="227"/>
      <c r="F217" s="227"/>
    </row>
    <row r="218" spans="5:6" s="20" customFormat="1" x14ac:dyDescent="0.25">
      <c r="E218" s="227"/>
      <c r="F218" s="227"/>
    </row>
    <row r="219" spans="5:6" s="20" customFormat="1" x14ac:dyDescent="0.25">
      <c r="E219" s="227"/>
      <c r="F219" s="227"/>
    </row>
    <row r="220" spans="5:6" s="20" customFormat="1" x14ac:dyDescent="0.25">
      <c r="E220" s="227"/>
      <c r="F220" s="227"/>
    </row>
    <row r="221" spans="5:6" s="20" customFormat="1" x14ac:dyDescent="0.25">
      <c r="E221" s="227"/>
      <c r="F221" s="227"/>
    </row>
    <row r="222" spans="5:6" s="20" customFormat="1" x14ac:dyDescent="0.25">
      <c r="E222" s="227"/>
      <c r="F222" s="227"/>
    </row>
    <row r="223" spans="5:6" s="20" customFormat="1" x14ac:dyDescent="0.25">
      <c r="E223" s="227"/>
      <c r="F223" s="227"/>
    </row>
    <row r="224" spans="5:6" s="20" customFormat="1" x14ac:dyDescent="0.25">
      <c r="E224" s="227"/>
      <c r="F224" s="227"/>
    </row>
    <row r="225" spans="5:6" s="20" customFormat="1" x14ac:dyDescent="0.25">
      <c r="E225" s="227"/>
      <c r="F225" s="227"/>
    </row>
    <row r="226" spans="5:6" s="20" customFormat="1" x14ac:dyDescent="0.25">
      <c r="E226" s="227"/>
      <c r="F226" s="227"/>
    </row>
    <row r="227" spans="5:6" s="20" customFormat="1" x14ac:dyDescent="0.25">
      <c r="E227" s="227"/>
      <c r="F227" s="227"/>
    </row>
    <row r="228" spans="5:6" s="20" customFormat="1" x14ac:dyDescent="0.25">
      <c r="E228" s="227"/>
      <c r="F228" s="227"/>
    </row>
    <row r="229" spans="5:6" s="20" customFormat="1" x14ac:dyDescent="0.25">
      <c r="E229" s="227"/>
      <c r="F229" s="227"/>
    </row>
    <row r="230" spans="5:6" s="20" customFormat="1" x14ac:dyDescent="0.25">
      <c r="E230" s="227"/>
      <c r="F230" s="227"/>
    </row>
    <row r="231" spans="5:6" s="20" customFormat="1" x14ac:dyDescent="0.25">
      <c r="E231" s="227"/>
      <c r="F231" s="227"/>
    </row>
    <row r="232" spans="5:6" s="20" customFormat="1" x14ac:dyDescent="0.25">
      <c r="E232" s="227"/>
      <c r="F232" s="227"/>
    </row>
    <row r="233" spans="5:6" s="20" customFormat="1" x14ac:dyDescent="0.25">
      <c r="E233" s="227"/>
      <c r="F233" s="227"/>
    </row>
    <row r="234" spans="5:6" s="20" customFormat="1" x14ac:dyDescent="0.25">
      <c r="E234" s="227"/>
      <c r="F234" s="227"/>
    </row>
    <row r="235" spans="5:6" s="20" customFormat="1" x14ac:dyDescent="0.25">
      <c r="E235" s="227"/>
      <c r="F235" s="227"/>
    </row>
    <row r="236" spans="5:6" s="20" customFormat="1" x14ac:dyDescent="0.25">
      <c r="E236" s="227"/>
      <c r="F236" s="227"/>
    </row>
    <row r="237" spans="5:6" s="20" customFormat="1" x14ac:dyDescent="0.25">
      <c r="E237" s="227"/>
      <c r="F237" s="227"/>
    </row>
    <row r="238" spans="5:6" s="20" customFormat="1" x14ac:dyDescent="0.25">
      <c r="E238" s="227"/>
      <c r="F238" s="227"/>
    </row>
    <row r="239" spans="5:6" s="20" customFormat="1" x14ac:dyDescent="0.25">
      <c r="E239" s="227"/>
      <c r="F239" s="227"/>
    </row>
    <row r="240" spans="5:6" s="20" customFormat="1" x14ac:dyDescent="0.25">
      <c r="E240" s="227"/>
      <c r="F240" s="227"/>
    </row>
    <row r="241" spans="5:6" s="20" customFormat="1" x14ac:dyDescent="0.25">
      <c r="E241" s="227"/>
      <c r="F241" s="227"/>
    </row>
    <row r="242" spans="5:6" s="20" customFormat="1" x14ac:dyDescent="0.25">
      <c r="E242" s="227"/>
      <c r="F242" s="227"/>
    </row>
    <row r="243" spans="5:6" s="20" customFormat="1" x14ac:dyDescent="0.25">
      <c r="E243" s="227"/>
      <c r="F243" s="227"/>
    </row>
    <row r="244" spans="5:6" s="20" customFormat="1" x14ac:dyDescent="0.25">
      <c r="E244" s="227"/>
      <c r="F244" s="227"/>
    </row>
    <row r="245" spans="5:6" s="20" customFormat="1" x14ac:dyDescent="0.25">
      <c r="E245" s="227"/>
      <c r="F245" s="227"/>
    </row>
    <row r="246" spans="5:6" s="20" customFormat="1" x14ac:dyDescent="0.25">
      <c r="E246" s="227"/>
      <c r="F246" s="227"/>
    </row>
    <row r="247" spans="5:6" s="20" customFormat="1" x14ac:dyDescent="0.25">
      <c r="E247" s="227"/>
      <c r="F247" s="227"/>
    </row>
    <row r="248" spans="5:6" s="20" customFormat="1" x14ac:dyDescent="0.25">
      <c r="E248" s="227"/>
      <c r="F248" s="227"/>
    </row>
    <row r="249" spans="5:6" s="20" customFormat="1" x14ac:dyDescent="0.25">
      <c r="E249" s="227"/>
      <c r="F249" s="227"/>
    </row>
    <row r="250" spans="5:6" s="20" customFormat="1" x14ac:dyDescent="0.25">
      <c r="E250" s="227"/>
      <c r="F250" s="227"/>
    </row>
    <row r="251" spans="5:6" s="20" customFormat="1" x14ac:dyDescent="0.25">
      <c r="E251" s="227"/>
      <c r="F251" s="227"/>
    </row>
    <row r="252" spans="5:6" s="20" customFormat="1" x14ac:dyDescent="0.25">
      <c r="E252" s="227"/>
      <c r="F252" s="227"/>
    </row>
    <row r="253" spans="5:6" s="20" customFormat="1" x14ac:dyDescent="0.25">
      <c r="E253" s="227"/>
      <c r="F253" s="227"/>
    </row>
    <row r="254" spans="5:6" s="20" customFormat="1" x14ac:dyDescent="0.25">
      <c r="E254" s="227"/>
      <c r="F254" s="227"/>
    </row>
    <row r="255" spans="5:6" s="20" customFormat="1" x14ac:dyDescent="0.25">
      <c r="E255" s="227"/>
      <c r="F255" s="227"/>
    </row>
    <row r="256" spans="5:6" s="20" customFormat="1" x14ac:dyDescent="0.25">
      <c r="E256" s="227"/>
      <c r="F256" s="227"/>
    </row>
    <row r="257" spans="5:6" s="20" customFormat="1" x14ac:dyDescent="0.25">
      <c r="E257" s="227"/>
      <c r="F257" s="227"/>
    </row>
    <row r="258" spans="5:6" s="20" customFormat="1" x14ac:dyDescent="0.25">
      <c r="E258" s="227"/>
      <c r="F258" s="227"/>
    </row>
    <row r="259" spans="5:6" s="20" customFormat="1" x14ac:dyDescent="0.25">
      <c r="E259" s="227"/>
      <c r="F259" s="227"/>
    </row>
    <row r="260" spans="5:6" s="20" customFormat="1" x14ac:dyDescent="0.25">
      <c r="E260" s="227"/>
      <c r="F260" s="227"/>
    </row>
    <row r="261" spans="5:6" s="20" customFormat="1" x14ac:dyDescent="0.25">
      <c r="E261" s="227"/>
      <c r="F261" s="227"/>
    </row>
    <row r="262" spans="5:6" s="20" customFormat="1" x14ac:dyDescent="0.25">
      <c r="E262" s="227"/>
      <c r="F262" s="227"/>
    </row>
    <row r="263" spans="5:6" s="20" customFormat="1" x14ac:dyDescent="0.25">
      <c r="E263" s="227"/>
      <c r="F263" s="227"/>
    </row>
    <row r="264" spans="5:6" s="20" customFormat="1" x14ac:dyDescent="0.25">
      <c r="E264" s="227"/>
      <c r="F264" s="227"/>
    </row>
    <row r="265" spans="5:6" s="20" customFormat="1" x14ac:dyDescent="0.25">
      <c r="E265" s="227"/>
      <c r="F265" s="227"/>
    </row>
    <row r="266" spans="5:6" s="20" customFormat="1" x14ac:dyDescent="0.25">
      <c r="E266" s="227"/>
      <c r="F266" s="227"/>
    </row>
    <row r="267" spans="5:6" s="20" customFormat="1" x14ac:dyDescent="0.25">
      <c r="E267" s="227"/>
      <c r="F267" s="227"/>
    </row>
    <row r="268" spans="5:6" s="20" customFormat="1" x14ac:dyDescent="0.25">
      <c r="E268" s="227"/>
      <c r="F268" s="227"/>
    </row>
    <row r="269" spans="5:6" s="20" customFormat="1" x14ac:dyDescent="0.25">
      <c r="E269" s="227"/>
      <c r="F269" s="227"/>
    </row>
    <row r="270" spans="5:6" s="20" customFormat="1" x14ac:dyDescent="0.25">
      <c r="E270" s="227"/>
      <c r="F270" s="227"/>
    </row>
    <row r="271" spans="5:6" s="20" customFormat="1" x14ac:dyDescent="0.25">
      <c r="E271" s="227"/>
      <c r="F271" s="227"/>
    </row>
    <row r="272" spans="5:6" s="20" customFormat="1" x14ac:dyDescent="0.25">
      <c r="E272" s="227"/>
      <c r="F272" s="227"/>
    </row>
    <row r="273" spans="5:6" s="20" customFormat="1" x14ac:dyDescent="0.25">
      <c r="E273" s="227"/>
      <c r="F273" s="227"/>
    </row>
    <row r="274" spans="5:6" s="20" customFormat="1" x14ac:dyDescent="0.25">
      <c r="E274" s="227"/>
      <c r="F274" s="227"/>
    </row>
    <row r="275" spans="5:6" s="20" customFormat="1" x14ac:dyDescent="0.25">
      <c r="E275" s="227"/>
      <c r="F275" s="227"/>
    </row>
    <row r="276" spans="5:6" s="20" customFormat="1" x14ac:dyDescent="0.25">
      <c r="E276" s="227"/>
      <c r="F276" s="227"/>
    </row>
    <row r="277" spans="5:6" s="20" customFormat="1" x14ac:dyDescent="0.25">
      <c r="E277" s="227"/>
      <c r="F277" s="227"/>
    </row>
    <row r="278" spans="5:6" s="20" customFormat="1" x14ac:dyDescent="0.25">
      <c r="E278" s="227"/>
      <c r="F278" s="227"/>
    </row>
    <row r="279" spans="5:6" s="20" customFormat="1" x14ac:dyDescent="0.25">
      <c r="E279" s="227"/>
      <c r="F279" s="227"/>
    </row>
    <row r="280" spans="5:6" s="20" customFormat="1" x14ac:dyDescent="0.25">
      <c r="E280" s="227"/>
      <c r="F280" s="227"/>
    </row>
    <row r="281" spans="5:6" s="20" customFormat="1" x14ac:dyDescent="0.25">
      <c r="E281" s="227"/>
      <c r="F281" s="227"/>
    </row>
    <row r="282" spans="5:6" s="20" customFormat="1" x14ac:dyDescent="0.25">
      <c r="E282" s="227"/>
      <c r="F282" s="227"/>
    </row>
    <row r="283" spans="5:6" s="20" customFormat="1" x14ac:dyDescent="0.25">
      <c r="E283" s="227"/>
      <c r="F283" s="227"/>
    </row>
    <row r="284" spans="5:6" s="20" customFormat="1" x14ac:dyDescent="0.25">
      <c r="E284" s="227"/>
      <c r="F284" s="227"/>
    </row>
    <row r="285" spans="5:6" s="20" customFormat="1" x14ac:dyDescent="0.25">
      <c r="E285" s="227"/>
      <c r="F285" s="227"/>
    </row>
    <row r="286" spans="5:6" s="20" customFormat="1" x14ac:dyDescent="0.25">
      <c r="E286" s="227"/>
      <c r="F286" s="227"/>
    </row>
    <row r="287" spans="5:6" s="20" customFormat="1" x14ac:dyDescent="0.25">
      <c r="E287" s="227"/>
      <c r="F287" s="227"/>
    </row>
    <row r="288" spans="5:6" s="20" customFormat="1" x14ac:dyDescent="0.25">
      <c r="E288" s="227"/>
      <c r="F288" s="227"/>
    </row>
    <row r="289" spans="5:6" s="20" customFormat="1" x14ac:dyDescent="0.25">
      <c r="E289" s="227"/>
      <c r="F289" s="227"/>
    </row>
    <row r="290" spans="5:6" s="20" customFormat="1" x14ac:dyDescent="0.25">
      <c r="E290" s="227"/>
      <c r="F290" s="227"/>
    </row>
    <row r="291" spans="5:6" s="20" customFormat="1" x14ac:dyDescent="0.25">
      <c r="E291" s="227"/>
      <c r="F291" s="227"/>
    </row>
    <row r="292" spans="5:6" s="20" customFormat="1" x14ac:dyDescent="0.25">
      <c r="E292" s="227"/>
      <c r="F292" s="227"/>
    </row>
    <row r="293" spans="5:6" s="20" customFormat="1" x14ac:dyDescent="0.25">
      <c r="E293" s="227"/>
      <c r="F293" s="227"/>
    </row>
    <row r="294" spans="5:6" s="20" customFormat="1" x14ac:dyDescent="0.25">
      <c r="E294" s="227"/>
      <c r="F294" s="227"/>
    </row>
    <row r="295" spans="5:6" s="20" customFormat="1" x14ac:dyDescent="0.25">
      <c r="E295" s="227"/>
      <c r="F295" s="227"/>
    </row>
    <row r="296" spans="5:6" s="20" customFormat="1" x14ac:dyDescent="0.25">
      <c r="E296" s="227"/>
      <c r="F296" s="227"/>
    </row>
    <row r="297" spans="5:6" s="20" customFormat="1" x14ac:dyDescent="0.25">
      <c r="E297" s="227"/>
      <c r="F297" s="227"/>
    </row>
    <row r="298" spans="5:6" s="20" customFormat="1" x14ac:dyDescent="0.25">
      <c r="E298" s="227"/>
      <c r="F298" s="227"/>
    </row>
    <row r="299" spans="5:6" s="20" customFormat="1" x14ac:dyDescent="0.25">
      <c r="E299" s="227"/>
      <c r="F299" s="227"/>
    </row>
    <row r="300" spans="5:6" s="20" customFormat="1" x14ac:dyDescent="0.25">
      <c r="E300" s="227"/>
      <c r="F300" s="227"/>
    </row>
    <row r="301" spans="5:6" s="20" customFormat="1" x14ac:dyDescent="0.25">
      <c r="E301" s="227"/>
      <c r="F301" s="227"/>
    </row>
    <row r="302" spans="5:6" s="20" customFormat="1" x14ac:dyDescent="0.25">
      <c r="E302" s="227"/>
      <c r="F302" s="227"/>
    </row>
    <row r="303" spans="5:6" s="20" customFormat="1" x14ac:dyDescent="0.25">
      <c r="E303" s="227"/>
      <c r="F303" s="227"/>
    </row>
    <row r="304" spans="5:6" s="20" customFormat="1" x14ac:dyDescent="0.25">
      <c r="E304" s="227"/>
      <c r="F304" s="227"/>
    </row>
    <row r="305" spans="5:6" s="20" customFormat="1" x14ac:dyDescent="0.25">
      <c r="E305" s="227"/>
      <c r="F305" s="227"/>
    </row>
    <row r="306" spans="5:6" s="20" customFormat="1" x14ac:dyDescent="0.25">
      <c r="E306" s="227"/>
      <c r="F306" s="227"/>
    </row>
    <row r="307" spans="5:6" s="20" customFormat="1" x14ac:dyDescent="0.25">
      <c r="E307" s="227"/>
      <c r="F307" s="227"/>
    </row>
    <row r="308" spans="5:6" s="20" customFormat="1" x14ac:dyDescent="0.25">
      <c r="E308" s="227"/>
      <c r="F308" s="227"/>
    </row>
    <row r="309" spans="5:6" s="20" customFormat="1" x14ac:dyDescent="0.25">
      <c r="E309" s="227"/>
      <c r="F309" s="227"/>
    </row>
    <row r="310" spans="5:6" s="20" customFormat="1" x14ac:dyDescent="0.25">
      <c r="E310" s="227"/>
      <c r="F310" s="227"/>
    </row>
    <row r="311" spans="5:6" s="20" customFormat="1" x14ac:dyDescent="0.25">
      <c r="E311" s="227"/>
      <c r="F311" s="227"/>
    </row>
    <row r="312" spans="5:6" s="20" customFormat="1" x14ac:dyDescent="0.25">
      <c r="E312" s="227"/>
      <c r="F312" s="227"/>
    </row>
    <row r="313" spans="5:6" s="20" customFormat="1" x14ac:dyDescent="0.25">
      <c r="E313" s="227"/>
      <c r="F313" s="227"/>
    </row>
    <row r="314" spans="5:6" s="20" customFormat="1" x14ac:dyDescent="0.25">
      <c r="E314" s="227"/>
      <c r="F314" s="227"/>
    </row>
    <row r="315" spans="5:6" s="20" customFormat="1" x14ac:dyDescent="0.25">
      <c r="E315" s="227"/>
      <c r="F315" s="227"/>
    </row>
    <row r="316" spans="5:6" s="20" customFormat="1" x14ac:dyDescent="0.25">
      <c r="E316" s="227"/>
      <c r="F316" s="227"/>
    </row>
    <row r="317" spans="5:6" s="20" customFormat="1" x14ac:dyDescent="0.25">
      <c r="E317" s="227"/>
      <c r="F317" s="227"/>
    </row>
    <row r="318" spans="5:6" s="20" customFormat="1" x14ac:dyDescent="0.25">
      <c r="E318" s="227"/>
      <c r="F318" s="227"/>
    </row>
    <row r="319" spans="5:6" s="20" customFormat="1" x14ac:dyDescent="0.25">
      <c r="E319" s="227"/>
      <c r="F319" s="227"/>
    </row>
    <row r="320" spans="5:6" s="20" customFormat="1" x14ac:dyDescent="0.25">
      <c r="E320" s="227"/>
      <c r="F320" s="227"/>
    </row>
    <row r="321" spans="5:6" s="20" customFormat="1" x14ac:dyDescent="0.25">
      <c r="E321" s="227"/>
      <c r="F321" s="227"/>
    </row>
    <row r="322" spans="5:6" s="20" customFormat="1" x14ac:dyDescent="0.25">
      <c r="E322" s="227"/>
      <c r="F322" s="227"/>
    </row>
    <row r="323" spans="5:6" s="20" customFormat="1" x14ac:dyDescent="0.25">
      <c r="E323" s="227"/>
      <c r="F323" s="227"/>
    </row>
    <row r="324" spans="5:6" s="20" customFormat="1" x14ac:dyDescent="0.25">
      <c r="E324" s="227"/>
      <c r="F324" s="227"/>
    </row>
    <row r="325" spans="5:6" s="20" customFormat="1" x14ac:dyDescent="0.25">
      <c r="E325" s="227"/>
      <c r="F325" s="227"/>
    </row>
    <row r="326" spans="5:6" s="20" customFormat="1" x14ac:dyDescent="0.25">
      <c r="E326" s="227"/>
      <c r="F326" s="227"/>
    </row>
    <row r="327" spans="5:6" s="20" customFormat="1" x14ac:dyDescent="0.25">
      <c r="E327" s="227"/>
      <c r="F327" s="227"/>
    </row>
    <row r="328" spans="5:6" s="20" customFormat="1" x14ac:dyDescent="0.25">
      <c r="E328" s="227"/>
      <c r="F328" s="227"/>
    </row>
    <row r="329" spans="5:6" s="20" customFormat="1" x14ac:dyDescent="0.25">
      <c r="E329" s="227"/>
      <c r="F329" s="227"/>
    </row>
    <row r="330" spans="5:6" s="20" customFormat="1" x14ac:dyDescent="0.25">
      <c r="E330" s="227"/>
      <c r="F330" s="227"/>
    </row>
    <row r="331" spans="5:6" s="20" customFormat="1" x14ac:dyDescent="0.25">
      <c r="E331" s="227"/>
      <c r="F331" s="227"/>
    </row>
    <row r="332" spans="5:6" s="20" customFormat="1" x14ac:dyDescent="0.25">
      <c r="E332" s="227"/>
      <c r="F332" s="227"/>
    </row>
    <row r="333" spans="5:6" s="20" customFormat="1" x14ac:dyDescent="0.25">
      <c r="E333" s="227"/>
      <c r="F333" s="227"/>
    </row>
    <row r="334" spans="5:6" s="20" customFormat="1" x14ac:dyDescent="0.25">
      <c r="E334" s="227"/>
      <c r="F334" s="227"/>
    </row>
    <row r="335" spans="5:6" s="20" customFormat="1" x14ac:dyDescent="0.25">
      <c r="E335" s="227"/>
      <c r="F335" s="227"/>
    </row>
    <row r="336" spans="5:6" s="20" customFormat="1" x14ac:dyDescent="0.25">
      <c r="E336" s="227"/>
      <c r="F336" s="227"/>
    </row>
    <row r="337" spans="5:6" s="20" customFormat="1" x14ac:dyDescent="0.25">
      <c r="E337" s="227"/>
      <c r="F337" s="227"/>
    </row>
    <row r="338" spans="5:6" s="20" customFormat="1" x14ac:dyDescent="0.25">
      <c r="E338" s="227"/>
      <c r="F338" s="227"/>
    </row>
    <row r="339" spans="5:6" s="20" customFormat="1" x14ac:dyDescent="0.25">
      <c r="E339" s="227"/>
      <c r="F339" s="227"/>
    </row>
    <row r="340" spans="5:6" s="20" customFormat="1" x14ac:dyDescent="0.25">
      <c r="E340" s="227"/>
      <c r="F340" s="227"/>
    </row>
    <row r="341" spans="5:6" s="20" customFormat="1" x14ac:dyDescent="0.25">
      <c r="E341" s="227"/>
      <c r="F341" s="227"/>
    </row>
    <row r="342" spans="5:6" s="20" customFormat="1" x14ac:dyDescent="0.25">
      <c r="E342" s="227"/>
      <c r="F342" s="227"/>
    </row>
    <row r="343" spans="5:6" s="20" customFormat="1" x14ac:dyDescent="0.25">
      <c r="E343" s="227"/>
      <c r="F343" s="227"/>
    </row>
    <row r="344" spans="5:6" s="20" customFormat="1" x14ac:dyDescent="0.25">
      <c r="E344" s="227"/>
      <c r="F344" s="227"/>
    </row>
    <row r="345" spans="5:6" s="20" customFormat="1" x14ac:dyDescent="0.25">
      <c r="E345" s="227"/>
      <c r="F345" s="227"/>
    </row>
    <row r="346" spans="5:6" s="20" customFormat="1" x14ac:dyDescent="0.25">
      <c r="E346" s="227"/>
      <c r="F346" s="227"/>
    </row>
    <row r="347" spans="5:6" s="20" customFormat="1" x14ac:dyDescent="0.25">
      <c r="E347" s="227"/>
      <c r="F347" s="227"/>
    </row>
    <row r="348" spans="5:6" s="20" customFormat="1" x14ac:dyDescent="0.25">
      <c r="E348" s="227"/>
      <c r="F348" s="227"/>
    </row>
    <row r="349" spans="5:6" s="20" customFormat="1" x14ac:dyDescent="0.25">
      <c r="E349" s="227"/>
      <c r="F349" s="227"/>
    </row>
    <row r="350" spans="5:6" s="20" customFormat="1" x14ac:dyDescent="0.25">
      <c r="E350" s="227"/>
      <c r="F350" s="227"/>
    </row>
    <row r="351" spans="5:6" s="20" customFormat="1" x14ac:dyDescent="0.25">
      <c r="E351" s="227"/>
      <c r="F351" s="227"/>
    </row>
    <row r="352" spans="5:6" s="20" customFormat="1" x14ac:dyDescent="0.25">
      <c r="E352" s="227"/>
      <c r="F352" s="227"/>
    </row>
    <row r="353" spans="5:6" s="20" customFormat="1" x14ac:dyDescent="0.25">
      <c r="E353" s="227"/>
      <c r="F353" s="227"/>
    </row>
    <row r="354" spans="5:6" s="20" customFormat="1" x14ac:dyDescent="0.25">
      <c r="E354" s="227"/>
      <c r="F354" s="227"/>
    </row>
    <row r="355" spans="5:6" s="20" customFormat="1" x14ac:dyDescent="0.25">
      <c r="E355" s="227"/>
      <c r="F355" s="227"/>
    </row>
    <row r="356" spans="5:6" s="20" customFormat="1" x14ac:dyDescent="0.25">
      <c r="E356" s="227"/>
      <c r="F356" s="227"/>
    </row>
    <row r="357" spans="5:6" s="20" customFormat="1" x14ac:dyDescent="0.25">
      <c r="E357" s="227"/>
      <c r="F357" s="227"/>
    </row>
    <row r="358" spans="5:6" s="20" customFormat="1" x14ac:dyDescent="0.25">
      <c r="E358" s="227"/>
      <c r="F358" s="227"/>
    </row>
    <row r="359" spans="5:6" s="20" customFormat="1" x14ac:dyDescent="0.25">
      <c r="E359" s="227"/>
      <c r="F359" s="227"/>
    </row>
    <row r="360" spans="5:6" s="20" customFormat="1" x14ac:dyDescent="0.25">
      <c r="E360" s="227"/>
      <c r="F360" s="227"/>
    </row>
    <row r="361" spans="5:6" s="20" customFormat="1" x14ac:dyDescent="0.25">
      <c r="E361" s="227"/>
      <c r="F361" s="227"/>
    </row>
    <row r="362" spans="5:6" s="20" customFormat="1" x14ac:dyDescent="0.25">
      <c r="E362" s="227"/>
      <c r="F362" s="227"/>
    </row>
    <row r="363" spans="5:6" s="20" customFormat="1" x14ac:dyDescent="0.25">
      <c r="E363" s="227"/>
      <c r="F363" s="227"/>
    </row>
    <row r="364" spans="5:6" s="20" customFormat="1" x14ac:dyDescent="0.25">
      <c r="E364" s="227"/>
      <c r="F364" s="227"/>
    </row>
    <row r="365" spans="5:6" s="20" customFormat="1" x14ac:dyDescent="0.25">
      <c r="E365" s="227"/>
      <c r="F365" s="227"/>
    </row>
    <row r="366" spans="5:6" s="20" customFormat="1" x14ac:dyDescent="0.25">
      <c r="E366" s="227"/>
      <c r="F366" s="227"/>
    </row>
    <row r="367" spans="5:6" s="20" customFormat="1" x14ac:dyDescent="0.25">
      <c r="E367" s="227"/>
      <c r="F367" s="227"/>
    </row>
    <row r="368" spans="5:6" s="20" customFormat="1" x14ac:dyDescent="0.25">
      <c r="E368" s="227"/>
      <c r="F368" s="227"/>
    </row>
    <row r="369" spans="5:6" s="20" customFormat="1" x14ac:dyDescent="0.25">
      <c r="E369" s="227"/>
      <c r="F369" s="227"/>
    </row>
    <row r="370" spans="5:6" s="20" customFormat="1" x14ac:dyDescent="0.25">
      <c r="E370" s="227"/>
      <c r="F370" s="227"/>
    </row>
    <row r="371" spans="5:6" s="20" customFormat="1" x14ac:dyDescent="0.25">
      <c r="E371" s="227"/>
      <c r="F371" s="227"/>
    </row>
    <row r="372" spans="5:6" s="20" customFormat="1" x14ac:dyDescent="0.25">
      <c r="E372" s="227"/>
      <c r="F372" s="227"/>
    </row>
    <row r="373" spans="5:6" s="20" customFormat="1" x14ac:dyDescent="0.25">
      <c r="E373" s="227"/>
      <c r="F373" s="227"/>
    </row>
    <row r="374" spans="5:6" s="20" customFormat="1" x14ac:dyDescent="0.25">
      <c r="E374" s="227"/>
      <c r="F374" s="227"/>
    </row>
    <row r="375" spans="5:6" s="20" customFormat="1" x14ac:dyDescent="0.25">
      <c r="E375" s="227"/>
      <c r="F375" s="227"/>
    </row>
    <row r="376" spans="5:6" s="20" customFormat="1" x14ac:dyDescent="0.25">
      <c r="E376" s="227"/>
      <c r="F376" s="227"/>
    </row>
    <row r="377" spans="5:6" s="20" customFormat="1" x14ac:dyDescent="0.25">
      <c r="E377" s="227"/>
      <c r="F377" s="227"/>
    </row>
    <row r="378" spans="5:6" s="20" customFormat="1" x14ac:dyDescent="0.25">
      <c r="E378" s="227"/>
      <c r="F378" s="227"/>
    </row>
    <row r="379" spans="5:6" s="20" customFormat="1" x14ac:dyDescent="0.25">
      <c r="E379" s="227"/>
      <c r="F379" s="227"/>
    </row>
    <row r="380" spans="5:6" s="20" customFormat="1" x14ac:dyDescent="0.25">
      <c r="E380" s="227"/>
      <c r="F380" s="227"/>
    </row>
    <row r="381" spans="5:6" s="20" customFormat="1" x14ac:dyDescent="0.25">
      <c r="E381" s="227"/>
      <c r="F381" s="227"/>
    </row>
    <row r="382" spans="5:6" s="20" customFormat="1" x14ac:dyDescent="0.25">
      <c r="E382" s="227"/>
      <c r="F382" s="227"/>
    </row>
    <row r="383" spans="5:6" s="20" customFormat="1" x14ac:dyDescent="0.25">
      <c r="E383" s="227"/>
      <c r="F383" s="227"/>
    </row>
    <row r="384" spans="5:6" s="20" customFormat="1" x14ac:dyDescent="0.25">
      <c r="E384" s="227"/>
      <c r="F384" s="227"/>
    </row>
    <row r="385" spans="5:6" s="20" customFormat="1" x14ac:dyDescent="0.25">
      <c r="E385" s="227"/>
      <c r="F385" s="227"/>
    </row>
    <row r="386" spans="5:6" s="20" customFormat="1" x14ac:dyDescent="0.25">
      <c r="E386" s="227"/>
      <c r="F386" s="227"/>
    </row>
    <row r="387" spans="5:6" s="20" customFormat="1" x14ac:dyDescent="0.25">
      <c r="E387" s="227"/>
      <c r="F387" s="227"/>
    </row>
    <row r="388" spans="5:6" s="20" customFormat="1" x14ac:dyDescent="0.25">
      <c r="E388" s="227"/>
      <c r="F388" s="227"/>
    </row>
    <row r="389" spans="5:6" s="20" customFormat="1" x14ac:dyDescent="0.25">
      <c r="E389" s="227"/>
      <c r="F389" s="227"/>
    </row>
    <row r="390" spans="5:6" s="20" customFormat="1" x14ac:dyDescent="0.25">
      <c r="E390" s="227"/>
      <c r="F390" s="227"/>
    </row>
    <row r="391" spans="5:6" s="20" customFormat="1" x14ac:dyDescent="0.25">
      <c r="E391" s="227"/>
      <c r="F391" s="227"/>
    </row>
    <row r="392" spans="5:6" s="20" customFormat="1" x14ac:dyDescent="0.25">
      <c r="E392" s="227"/>
      <c r="F392" s="227"/>
    </row>
    <row r="393" spans="5:6" s="20" customFormat="1" x14ac:dyDescent="0.25">
      <c r="E393" s="227"/>
      <c r="F393" s="227"/>
    </row>
    <row r="394" spans="5:6" s="20" customFormat="1" x14ac:dyDescent="0.25">
      <c r="E394" s="227"/>
      <c r="F394" s="227"/>
    </row>
    <row r="395" spans="5:6" s="20" customFormat="1" x14ac:dyDescent="0.25">
      <c r="E395" s="227"/>
      <c r="F395" s="227"/>
    </row>
    <row r="396" spans="5:6" s="20" customFormat="1" x14ac:dyDescent="0.25">
      <c r="E396" s="227"/>
      <c r="F396" s="227"/>
    </row>
    <row r="397" spans="5:6" s="20" customFormat="1" x14ac:dyDescent="0.25">
      <c r="E397" s="227"/>
      <c r="F397" s="227"/>
    </row>
    <row r="398" spans="5:6" s="20" customFormat="1" x14ac:dyDescent="0.25">
      <c r="E398" s="227"/>
      <c r="F398" s="227"/>
    </row>
    <row r="399" spans="5:6" s="20" customFormat="1" x14ac:dyDescent="0.25">
      <c r="E399" s="227"/>
      <c r="F399" s="227"/>
    </row>
    <row r="400" spans="5:6" s="20" customFormat="1" x14ac:dyDescent="0.25">
      <c r="E400" s="227"/>
      <c r="F400" s="227"/>
    </row>
    <row r="401" spans="5:6" s="20" customFormat="1" x14ac:dyDescent="0.25">
      <c r="E401" s="227"/>
      <c r="F401" s="227"/>
    </row>
    <row r="402" spans="5:6" s="20" customFormat="1" x14ac:dyDescent="0.25">
      <c r="E402" s="227"/>
      <c r="F402" s="227"/>
    </row>
    <row r="403" spans="5:6" s="20" customFormat="1" x14ac:dyDescent="0.25">
      <c r="E403" s="227"/>
      <c r="F403" s="227"/>
    </row>
    <row r="404" spans="5:6" s="20" customFormat="1" x14ac:dyDescent="0.25">
      <c r="E404" s="227"/>
      <c r="F404" s="227"/>
    </row>
    <row r="405" spans="5:6" s="20" customFormat="1" x14ac:dyDescent="0.25">
      <c r="E405" s="227"/>
      <c r="F405" s="227"/>
    </row>
    <row r="406" spans="5:6" s="20" customFormat="1" x14ac:dyDescent="0.25">
      <c r="E406" s="227"/>
      <c r="F406" s="227"/>
    </row>
    <row r="407" spans="5:6" s="20" customFormat="1" x14ac:dyDescent="0.25">
      <c r="E407" s="227"/>
      <c r="F407" s="227"/>
    </row>
    <row r="408" spans="5:6" s="20" customFormat="1" x14ac:dyDescent="0.25">
      <c r="E408" s="227"/>
      <c r="F408" s="227"/>
    </row>
    <row r="409" spans="5:6" s="20" customFormat="1" x14ac:dyDescent="0.25">
      <c r="E409" s="227"/>
      <c r="F409" s="227"/>
    </row>
    <row r="410" spans="5:6" s="20" customFormat="1" x14ac:dyDescent="0.25">
      <c r="E410" s="227"/>
      <c r="F410" s="227"/>
    </row>
    <row r="411" spans="5:6" s="20" customFormat="1" x14ac:dyDescent="0.25">
      <c r="E411" s="227"/>
      <c r="F411" s="227"/>
    </row>
    <row r="412" spans="5:6" s="20" customFormat="1" x14ac:dyDescent="0.25">
      <c r="E412" s="227"/>
      <c r="F412" s="227"/>
    </row>
    <row r="413" spans="5:6" s="20" customFormat="1" x14ac:dyDescent="0.25">
      <c r="E413" s="227"/>
      <c r="F413" s="227"/>
    </row>
    <row r="414" spans="5:6" s="20" customFormat="1" x14ac:dyDescent="0.25">
      <c r="E414" s="227"/>
      <c r="F414" s="227"/>
    </row>
    <row r="415" spans="5:6" s="20" customFormat="1" x14ac:dyDescent="0.25">
      <c r="E415" s="227"/>
      <c r="F415" s="227"/>
    </row>
    <row r="416" spans="5:6" s="20" customFormat="1" x14ac:dyDescent="0.25">
      <c r="E416" s="227"/>
      <c r="F416" s="227"/>
    </row>
    <row r="417" spans="5:6" s="20" customFormat="1" x14ac:dyDescent="0.25">
      <c r="E417" s="227"/>
      <c r="F417" s="227"/>
    </row>
    <row r="418" spans="5:6" s="20" customFormat="1" x14ac:dyDescent="0.25">
      <c r="E418" s="227"/>
      <c r="F418" s="227"/>
    </row>
    <row r="419" spans="5:6" s="20" customFormat="1" x14ac:dyDescent="0.25">
      <c r="E419" s="227"/>
      <c r="F419" s="227"/>
    </row>
    <row r="420" spans="5:6" s="20" customFormat="1" x14ac:dyDescent="0.25">
      <c r="E420" s="227"/>
      <c r="F420" s="227"/>
    </row>
    <row r="421" spans="5:6" s="20" customFormat="1" x14ac:dyDescent="0.25">
      <c r="E421" s="227"/>
      <c r="F421" s="227"/>
    </row>
    <row r="422" spans="5:6" s="20" customFormat="1" x14ac:dyDescent="0.25">
      <c r="E422" s="227"/>
      <c r="F422" s="227"/>
    </row>
    <row r="423" spans="5:6" s="20" customFormat="1" x14ac:dyDescent="0.25">
      <c r="E423" s="227"/>
      <c r="F423" s="227"/>
    </row>
    <row r="424" spans="5:6" s="20" customFormat="1" x14ac:dyDescent="0.25">
      <c r="E424" s="227"/>
      <c r="F424" s="227"/>
    </row>
    <row r="425" spans="5:6" s="20" customFormat="1" x14ac:dyDescent="0.25">
      <c r="E425" s="227"/>
      <c r="F425" s="227"/>
    </row>
    <row r="426" spans="5:6" s="20" customFormat="1" x14ac:dyDescent="0.25">
      <c r="E426" s="227"/>
      <c r="F426" s="227"/>
    </row>
    <row r="427" spans="5:6" s="20" customFormat="1" x14ac:dyDescent="0.25">
      <c r="E427" s="227"/>
      <c r="F427" s="227"/>
    </row>
    <row r="428" spans="5:6" s="20" customFormat="1" x14ac:dyDescent="0.25">
      <c r="E428" s="227"/>
      <c r="F428" s="227"/>
    </row>
    <row r="429" spans="5:6" s="20" customFormat="1" x14ac:dyDescent="0.25">
      <c r="E429" s="227"/>
      <c r="F429" s="227"/>
    </row>
    <row r="430" spans="5:6" s="20" customFormat="1" x14ac:dyDescent="0.25">
      <c r="E430" s="227"/>
      <c r="F430" s="227"/>
    </row>
    <row r="431" spans="5:6" s="20" customFormat="1" x14ac:dyDescent="0.25">
      <c r="E431" s="227"/>
      <c r="F431" s="227"/>
    </row>
    <row r="432" spans="5:6" s="20" customFormat="1" x14ac:dyDescent="0.25">
      <c r="E432" s="227"/>
      <c r="F432" s="227"/>
    </row>
    <row r="433" spans="5:6" s="20" customFormat="1" x14ac:dyDescent="0.25">
      <c r="E433" s="227"/>
      <c r="F433" s="227"/>
    </row>
    <row r="434" spans="5:6" s="20" customFormat="1" x14ac:dyDescent="0.25">
      <c r="E434" s="227"/>
      <c r="F434" s="227"/>
    </row>
    <row r="435" spans="5:6" s="20" customFormat="1" x14ac:dyDescent="0.25">
      <c r="E435" s="227"/>
      <c r="F435" s="227"/>
    </row>
    <row r="436" spans="5:6" s="20" customFormat="1" x14ac:dyDescent="0.25">
      <c r="E436" s="227"/>
      <c r="F436" s="227"/>
    </row>
    <row r="437" spans="5:6" s="20" customFormat="1" x14ac:dyDescent="0.25">
      <c r="E437" s="227"/>
      <c r="F437" s="227"/>
    </row>
    <row r="438" spans="5:6" s="20" customFormat="1" x14ac:dyDescent="0.25">
      <c r="E438" s="227"/>
      <c r="F438" s="227"/>
    </row>
    <row r="439" spans="5:6" s="20" customFormat="1" x14ac:dyDescent="0.25">
      <c r="E439" s="227"/>
      <c r="F439" s="227"/>
    </row>
    <row r="440" spans="5:6" s="20" customFormat="1" x14ac:dyDescent="0.25">
      <c r="E440" s="227"/>
      <c r="F440" s="227"/>
    </row>
    <row r="441" spans="5:6" s="20" customFormat="1" x14ac:dyDescent="0.25">
      <c r="E441" s="227"/>
      <c r="F441" s="227"/>
    </row>
    <row r="442" spans="5:6" s="20" customFormat="1" x14ac:dyDescent="0.25">
      <c r="E442" s="227"/>
      <c r="F442" s="227"/>
    </row>
    <row r="443" spans="5:6" s="20" customFormat="1" x14ac:dyDescent="0.25">
      <c r="E443" s="227"/>
      <c r="F443" s="227"/>
    </row>
    <row r="444" spans="5:6" s="20" customFormat="1" x14ac:dyDescent="0.25">
      <c r="E444" s="227"/>
      <c r="F444" s="227"/>
    </row>
    <row r="445" spans="5:6" s="20" customFormat="1" x14ac:dyDescent="0.25">
      <c r="E445" s="227"/>
      <c r="F445" s="227"/>
    </row>
    <row r="446" spans="5:6" s="20" customFormat="1" x14ac:dyDescent="0.25">
      <c r="E446" s="227"/>
      <c r="F446" s="227"/>
    </row>
    <row r="447" spans="5:6" s="20" customFormat="1" x14ac:dyDescent="0.25">
      <c r="E447" s="227"/>
      <c r="F447" s="227"/>
    </row>
    <row r="448" spans="5:6" s="20" customFormat="1" x14ac:dyDescent="0.25">
      <c r="E448" s="227"/>
      <c r="F448" s="227"/>
    </row>
    <row r="449" spans="5:6" s="20" customFormat="1" x14ac:dyDescent="0.25">
      <c r="E449" s="227"/>
      <c r="F449" s="227"/>
    </row>
    <row r="450" spans="5:6" s="20" customFormat="1" x14ac:dyDescent="0.25">
      <c r="E450" s="227"/>
      <c r="F450" s="227"/>
    </row>
    <row r="451" spans="5:6" s="20" customFormat="1" x14ac:dyDescent="0.25">
      <c r="E451" s="227"/>
      <c r="F451" s="227"/>
    </row>
    <row r="452" spans="5:6" s="20" customFormat="1" x14ac:dyDescent="0.25">
      <c r="E452" s="227"/>
      <c r="F452" s="227"/>
    </row>
    <row r="453" spans="5:6" s="20" customFormat="1" x14ac:dyDescent="0.25">
      <c r="E453" s="227"/>
      <c r="F453" s="227"/>
    </row>
    <row r="454" spans="5:6" s="20" customFormat="1" x14ac:dyDescent="0.25">
      <c r="E454" s="227"/>
      <c r="F454" s="227"/>
    </row>
    <row r="455" spans="5:6" s="20" customFormat="1" x14ac:dyDescent="0.25">
      <c r="E455" s="227"/>
      <c r="F455" s="227"/>
    </row>
    <row r="456" spans="5:6" s="20" customFormat="1" x14ac:dyDescent="0.25">
      <c r="E456" s="227"/>
      <c r="F456" s="227"/>
    </row>
    <row r="457" spans="5:6" s="20" customFormat="1" x14ac:dyDescent="0.25">
      <c r="E457" s="227"/>
      <c r="F457" s="227"/>
    </row>
    <row r="458" spans="5:6" s="20" customFormat="1" x14ac:dyDescent="0.25">
      <c r="E458" s="227"/>
      <c r="F458" s="227"/>
    </row>
    <row r="459" spans="5:6" s="20" customFormat="1" x14ac:dyDescent="0.25">
      <c r="E459" s="227"/>
      <c r="F459" s="227"/>
    </row>
    <row r="460" spans="5:6" s="20" customFormat="1" x14ac:dyDescent="0.25">
      <c r="E460" s="227"/>
      <c r="F460" s="227"/>
    </row>
    <row r="461" spans="5:6" s="20" customFormat="1" x14ac:dyDescent="0.25">
      <c r="E461" s="227"/>
      <c r="F461" s="227"/>
    </row>
    <row r="462" spans="5:6" s="20" customFormat="1" x14ac:dyDescent="0.25">
      <c r="E462" s="227"/>
      <c r="F462" s="227"/>
    </row>
    <row r="463" spans="5:6" s="20" customFormat="1" x14ac:dyDescent="0.25">
      <c r="E463" s="227"/>
      <c r="F463" s="227"/>
    </row>
    <row r="464" spans="5:6" s="20" customFormat="1" x14ac:dyDescent="0.25">
      <c r="E464" s="227"/>
      <c r="F464" s="227"/>
    </row>
    <row r="465" spans="5:6" s="20" customFormat="1" x14ac:dyDescent="0.25">
      <c r="E465" s="227"/>
      <c r="F465" s="227"/>
    </row>
    <row r="466" spans="5:6" s="20" customFormat="1" x14ac:dyDescent="0.25">
      <c r="E466" s="227"/>
      <c r="F466" s="227"/>
    </row>
    <row r="467" spans="5:6" s="20" customFormat="1" x14ac:dyDescent="0.25">
      <c r="E467" s="227"/>
      <c r="F467" s="227"/>
    </row>
    <row r="468" spans="5:6" s="20" customFormat="1" x14ac:dyDescent="0.25">
      <c r="E468" s="227"/>
      <c r="F468" s="227"/>
    </row>
    <row r="469" spans="5:6" s="20" customFormat="1" x14ac:dyDescent="0.25">
      <c r="E469" s="227"/>
      <c r="F469" s="227"/>
    </row>
    <row r="470" spans="5:6" s="20" customFormat="1" x14ac:dyDescent="0.25">
      <c r="E470" s="227"/>
      <c r="F470" s="227"/>
    </row>
    <row r="471" spans="5:6" s="20" customFormat="1" x14ac:dyDescent="0.25">
      <c r="E471" s="227"/>
      <c r="F471" s="227"/>
    </row>
    <row r="472" spans="5:6" s="20" customFormat="1" x14ac:dyDescent="0.25">
      <c r="E472" s="227"/>
      <c r="F472" s="227"/>
    </row>
    <row r="473" spans="5:6" s="20" customFormat="1" x14ac:dyDescent="0.25">
      <c r="E473" s="227"/>
      <c r="F473" s="227"/>
    </row>
    <row r="474" spans="5:6" s="20" customFormat="1" x14ac:dyDescent="0.25">
      <c r="E474" s="227"/>
      <c r="F474" s="227"/>
    </row>
    <row r="475" spans="5:6" s="20" customFormat="1" x14ac:dyDescent="0.25">
      <c r="E475" s="227"/>
      <c r="F475" s="227"/>
    </row>
    <row r="476" spans="5:6" s="20" customFormat="1" x14ac:dyDescent="0.25">
      <c r="E476" s="227"/>
      <c r="F476" s="227"/>
    </row>
    <row r="477" spans="5:6" s="20" customFormat="1" x14ac:dyDescent="0.25">
      <c r="E477" s="227"/>
      <c r="F477" s="227"/>
    </row>
    <row r="478" spans="5:6" s="20" customFormat="1" x14ac:dyDescent="0.25">
      <c r="E478" s="227"/>
      <c r="F478" s="227"/>
    </row>
    <row r="479" spans="5:6" s="20" customFormat="1" x14ac:dyDescent="0.25">
      <c r="E479" s="227"/>
      <c r="F479" s="227"/>
    </row>
    <row r="480" spans="5:6" s="20" customFormat="1" x14ac:dyDescent="0.25">
      <c r="E480" s="227"/>
      <c r="F480" s="227"/>
    </row>
    <row r="481" spans="5:6" s="20" customFormat="1" x14ac:dyDescent="0.25">
      <c r="E481" s="227"/>
      <c r="F481" s="227"/>
    </row>
    <row r="482" spans="5:6" s="20" customFormat="1" x14ac:dyDescent="0.25">
      <c r="E482" s="227"/>
      <c r="F482" s="227"/>
    </row>
    <row r="483" spans="5:6" s="20" customFormat="1" x14ac:dyDescent="0.25">
      <c r="E483" s="227"/>
      <c r="F483" s="227"/>
    </row>
    <row r="484" spans="5:6" s="20" customFormat="1" x14ac:dyDescent="0.25">
      <c r="E484" s="227"/>
      <c r="F484" s="227"/>
    </row>
    <row r="485" spans="5:6" s="20" customFormat="1" x14ac:dyDescent="0.25">
      <c r="E485" s="227"/>
      <c r="F485" s="227"/>
    </row>
    <row r="486" spans="5:6" s="20" customFormat="1" x14ac:dyDescent="0.25">
      <c r="E486" s="227"/>
      <c r="F486" s="227"/>
    </row>
    <row r="487" spans="5:6" s="20" customFormat="1" x14ac:dyDescent="0.25">
      <c r="E487" s="227"/>
      <c r="F487" s="227"/>
    </row>
    <row r="488" spans="5:6" s="20" customFormat="1" x14ac:dyDescent="0.25">
      <c r="E488" s="227"/>
      <c r="F488" s="227"/>
    </row>
    <row r="489" spans="5:6" s="20" customFormat="1" x14ac:dyDescent="0.25">
      <c r="E489" s="227"/>
      <c r="F489" s="227"/>
    </row>
    <row r="490" spans="5:6" s="20" customFormat="1" x14ac:dyDescent="0.25">
      <c r="E490" s="227"/>
      <c r="F490" s="227"/>
    </row>
    <row r="491" spans="5:6" s="20" customFormat="1" x14ac:dyDescent="0.25">
      <c r="E491" s="227"/>
      <c r="F491" s="227"/>
    </row>
    <row r="492" spans="5:6" s="20" customFormat="1" x14ac:dyDescent="0.25">
      <c r="E492" s="227"/>
      <c r="F492" s="227"/>
    </row>
    <row r="493" spans="5:6" s="20" customFormat="1" x14ac:dyDescent="0.25">
      <c r="E493" s="227"/>
      <c r="F493" s="227"/>
    </row>
    <row r="494" spans="5:6" s="20" customFormat="1" x14ac:dyDescent="0.25">
      <c r="E494" s="227"/>
      <c r="F494" s="227"/>
    </row>
    <row r="495" spans="5:6" s="20" customFormat="1" x14ac:dyDescent="0.25">
      <c r="E495" s="227"/>
      <c r="F495" s="227"/>
    </row>
    <row r="496" spans="5:6" s="20" customFormat="1" x14ac:dyDescent="0.25">
      <c r="E496" s="227"/>
      <c r="F496" s="227"/>
    </row>
    <row r="497" spans="5:6" s="20" customFormat="1" x14ac:dyDescent="0.25">
      <c r="E497" s="227"/>
      <c r="F497" s="227"/>
    </row>
    <row r="498" spans="5:6" s="20" customFormat="1" x14ac:dyDescent="0.25">
      <c r="E498" s="227"/>
      <c r="F498" s="227"/>
    </row>
    <row r="499" spans="5:6" s="20" customFormat="1" x14ac:dyDescent="0.25">
      <c r="E499" s="227"/>
      <c r="F499" s="227"/>
    </row>
    <row r="500" spans="5:6" s="20" customFormat="1" x14ac:dyDescent="0.25">
      <c r="E500" s="227"/>
      <c r="F500" s="227"/>
    </row>
    <row r="501" spans="5:6" s="20" customFormat="1" x14ac:dyDescent="0.25">
      <c r="E501" s="227"/>
      <c r="F501" s="227"/>
    </row>
    <row r="502" spans="5:6" s="20" customFormat="1" x14ac:dyDescent="0.25">
      <c r="E502" s="227"/>
      <c r="F502" s="227"/>
    </row>
    <row r="503" spans="5:6" s="20" customFormat="1" x14ac:dyDescent="0.25">
      <c r="E503" s="227"/>
      <c r="F503" s="227"/>
    </row>
    <row r="504" spans="5:6" s="20" customFormat="1" x14ac:dyDescent="0.25">
      <c r="E504" s="227"/>
      <c r="F504" s="227"/>
    </row>
    <row r="505" spans="5:6" s="20" customFormat="1" x14ac:dyDescent="0.25">
      <c r="E505" s="227"/>
      <c r="F505" s="227"/>
    </row>
    <row r="506" spans="5:6" s="20" customFormat="1" x14ac:dyDescent="0.25">
      <c r="E506" s="227"/>
      <c r="F506" s="227"/>
    </row>
    <row r="507" spans="5:6" s="20" customFormat="1" x14ac:dyDescent="0.25">
      <c r="E507" s="227"/>
      <c r="F507" s="227"/>
    </row>
    <row r="508" spans="5:6" s="20" customFormat="1" x14ac:dyDescent="0.25">
      <c r="E508" s="227"/>
      <c r="F508" s="227"/>
    </row>
    <row r="509" spans="5:6" s="20" customFormat="1" x14ac:dyDescent="0.25">
      <c r="E509" s="227"/>
      <c r="F509" s="227"/>
    </row>
    <row r="510" spans="5:6" s="20" customFormat="1" x14ac:dyDescent="0.25">
      <c r="E510" s="227"/>
      <c r="F510" s="227"/>
    </row>
    <row r="511" spans="5:6" s="20" customFormat="1" x14ac:dyDescent="0.25">
      <c r="E511" s="227"/>
      <c r="F511" s="227"/>
    </row>
    <row r="512" spans="5:6" s="20" customFormat="1" x14ac:dyDescent="0.25">
      <c r="E512" s="227"/>
      <c r="F512" s="227"/>
    </row>
    <row r="513" spans="5:6" s="20" customFormat="1" x14ac:dyDescent="0.25">
      <c r="E513" s="227"/>
      <c r="F513" s="227"/>
    </row>
    <row r="514" spans="5:6" s="20" customFormat="1" x14ac:dyDescent="0.25">
      <c r="E514" s="227"/>
      <c r="F514" s="227"/>
    </row>
    <row r="515" spans="5:6" s="20" customFormat="1" x14ac:dyDescent="0.25">
      <c r="E515" s="227"/>
      <c r="F515" s="227"/>
    </row>
    <row r="516" spans="5:6" s="20" customFormat="1" x14ac:dyDescent="0.25">
      <c r="E516" s="227"/>
      <c r="F516" s="227"/>
    </row>
    <row r="517" spans="5:6" s="20" customFormat="1" x14ac:dyDescent="0.25">
      <c r="E517" s="227"/>
      <c r="F517" s="227"/>
    </row>
    <row r="518" spans="5:6" s="20" customFormat="1" x14ac:dyDescent="0.25">
      <c r="E518" s="227"/>
      <c r="F518" s="227"/>
    </row>
    <row r="519" spans="5:6" s="20" customFormat="1" x14ac:dyDescent="0.25">
      <c r="E519" s="227"/>
      <c r="F519" s="227"/>
    </row>
    <row r="520" spans="5:6" s="20" customFormat="1" x14ac:dyDescent="0.25">
      <c r="E520" s="227"/>
      <c r="F520" s="227"/>
    </row>
    <row r="521" spans="5:6" s="20" customFormat="1" x14ac:dyDescent="0.25">
      <c r="E521" s="227"/>
      <c r="F521" s="227"/>
    </row>
    <row r="522" spans="5:6" s="20" customFormat="1" x14ac:dyDescent="0.25">
      <c r="E522" s="227"/>
      <c r="F522" s="227"/>
    </row>
    <row r="523" spans="5:6" s="20" customFormat="1" x14ac:dyDescent="0.25">
      <c r="E523" s="227"/>
      <c r="F523" s="227"/>
    </row>
    <row r="524" spans="5:6" s="20" customFormat="1" x14ac:dyDescent="0.25">
      <c r="E524" s="227"/>
      <c r="F524" s="227"/>
    </row>
    <row r="525" spans="5:6" s="20" customFormat="1" x14ac:dyDescent="0.25">
      <c r="E525" s="227"/>
      <c r="F525" s="227"/>
    </row>
    <row r="526" spans="5:6" s="20" customFormat="1" x14ac:dyDescent="0.25">
      <c r="E526" s="227"/>
      <c r="F526" s="227"/>
    </row>
    <row r="527" spans="5:6" s="20" customFormat="1" x14ac:dyDescent="0.25">
      <c r="E527" s="227"/>
      <c r="F527" s="227"/>
    </row>
    <row r="528" spans="5:6" s="20" customFormat="1" x14ac:dyDescent="0.25">
      <c r="E528" s="227"/>
      <c r="F528" s="227"/>
    </row>
    <row r="529" spans="5:6" s="20" customFormat="1" x14ac:dyDescent="0.25">
      <c r="E529" s="227"/>
      <c r="F529" s="227"/>
    </row>
    <row r="530" spans="5:6" s="20" customFormat="1" x14ac:dyDescent="0.25">
      <c r="E530" s="227"/>
      <c r="F530" s="227"/>
    </row>
    <row r="531" spans="5:6" s="20" customFormat="1" x14ac:dyDescent="0.25">
      <c r="E531" s="227"/>
      <c r="F531" s="227"/>
    </row>
    <row r="532" spans="5:6" s="20" customFormat="1" x14ac:dyDescent="0.25">
      <c r="E532" s="227"/>
      <c r="F532" s="227"/>
    </row>
    <row r="533" spans="5:6" s="20" customFormat="1" x14ac:dyDescent="0.25">
      <c r="E533" s="227"/>
      <c r="F533" s="227"/>
    </row>
    <row r="534" spans="5:6" s="20" customFormat="1" x14ac:dyDescent="0.25">
      <c r="E534" s="227"/>
      <c r="F534" s="227"/>
    </row>
    <row r="535" spans="5:6" s="20" customFormat="1" x14ac:dyDescent="0.25">
      <c r="E535" s="227"/>
      <c r="F535" s="227"/>
    </row>
    <row r="536" spans="5:6" s="20" customFormat="1" x14ac:dyDescent="0.25">
      <c r="E536" s="227"/>
      <c r="F536" s="227"/>
    </row>
    <row r="537" spans="5:6" s="20" customFormat="1" x14ac:dyDescent="0.25">
      <c r="E537" s="227"/>
      <c r="F537" s="227"/>
    </row>
    <row r="538" spans="5:6" s="20" customFormat="1" x14ac:dyDescent="0.25">
      <c r="E538" s="227"/>
      <c r="F538" s="227"/>
    </row>
    <row r="539" spans="5:6" s="20" customFormat="1" x14ac:dyDescent="0.25">
      <c r="E539" s="227"/>
      <c r="F539" s="227"/>
    </row>
    <row r="540" spans="5:6" s="20" customFormat="1" x14ac:dyDescent="0.25">
      <c r="E540" s="227"/>
      <c r="F540" s="227"/>
    </row>
    <row r="541" spans="5:6" s="20" customFormat="1" x14ac:dyDescent="0.25">
      <c r="E541" s="227"/>
      <c r="F541" s="227"/>
    </row>
    <row r="542" spans="5:6" s="20" customFormat="1" x14ac:dyDescent="0.25">
      <c r="E542" s="227"/>
      <c r="F542" s="227"/>
    </row>
    <row r="543" spans="5:6" s="20" customFormat="1" x14ac:dyDescent="0.25">
      <c r="E543" s="227"/>
      <c r="F543" s="227"/>
    </row>
    <row r="544" spans="5:6" s="20" customFormat="1" x14ac:dyDescent="0.25">
      <c r="E544" s="227"/>
      <c r="F544" s="227"/>
    </row>
    <row r="545" spans="5:6" s="20" customFormat="1" x14ac:dyDescent="0.25">
      <c r="E545" s="227"/>
      <c r="F545" s="227"/>
    </row>
    <row r="546" spans="5:6" s="20" customFormat="1" x14ac:dyDescent="0.25">
      <c r="E546" s="227"/>
      <c r="F546" s="227"/>
    </row>
    <row r="547" spans="5:6" s="20" customFormat="1" x14ac:dyDescent="0.25">
      <c r="E547" s="227"/>
      <c r="F547" s="227"/>
    </row>
    <row r="548" spans="5:6" s="20" customFormat="1" x14ac:dyDescent="0.25">
      <c r="E548" s="227"/>
      <c r="F548" s="227"/>
    </row>
    <row r="549" spans="5:6" s="20" customFormat="1" x14ac:dyDescent="0.25">
      <c r="E549" s="227"/>
      <c r="F549" s="227"/>
    </row>
    <row r="550" spans="5:6" s="20" customFormat="1" x14ac:dyDescent="0.25">
      <c r="E550" s="227"/>
      <c r="F550" s="227"/>
    </row>
    <row r="551" spans="5:6" s="20" customFormat="1" x14ac:dyDescent="0.25">
      <c r="E551" s="227"/>
      <c r="F551" s="227"/>
    </row>
    <row r="552" spans="5:6" s="20" customFormat="1" x14ac:dyDescent="0.25">
      <c r="E552" s="227"/>
      <c r="F552" s="227"/>
    </row>
    <row r="553" spans="5:6" s="20" customFormat="1" x14ac:dyDescent="0.25">
      <c r="E553" s="227"/>
      <c r="F553" s="227"/>
    </row>
    <row r="554" spans="5:6" s="20" customFormat="1" x14ac:dyDescent="0.25">
      <c r="E554" s="227"/>
      <c r="F554" s="227"/>
    </row>
    <row r="555" spans="5:6" s="20" customFormat="1" x14ac:dyDescent="0.25">
      <c r="E555" s="227"/>
      <c r="F555" s="227"/>
    </row>
    <row r="556" spans="5:6" s="20" customFormat="1" x14ac:dyDescent="0.25">
      <c r="E556" s="227"/>
      <c r="F556" s="227"/>
    </row>
    <row r="557" spans="5:6" s="20" customFormat="1" x14ac:dyDescent="0.25">
      <c r="E557" s="227"/>
      <c r="F557" s="227"/>
    </row>
    <row r="558" spans="5:6" s="20" customFormat="1" x14ac:dyDescent="0.25">
      <c r="E558" s="227"/>
      <c r="F558" s="227"/>
    </row>
    <row r="559" spans="5:6" s="20" customFormat="1" x14ac:dyDescent="0.25">
      <c r="E559" s="227"/>
      <c r="F559" s="227"/>
    </row>
    <row r="560" spans="5:6" s="20" customFormat="1" x14ac:dyDescent="0.25">
      <c r="E560" s="227"/>
      <c r="F560" s="227"/>
    </row>
    <row r="561" spans="5:6" s="20" customFormat="1" x14ac:dyDescent="0.25">
      <c r="E561" s="227"/>
      <c r="F561" s="227"/>
    </row>
    <row r="562" spans="5:6" s="20" customFormat="1" x14ac:dyDescent="0.25">
      <c r="E562" s="227"/>
      <c r="F562" s="227"/>
    </row>
    <row r="563" spans="5:6" s="20" customFormat="1" x14ac:dyDescent="0.25">
      <c r="E563" s="227"/>
      <c r="F563" s="227"/>
    </row>
    <row r="564" spans="5:6" s="20" customFormat="1" x14ac:dyDescent="0.25">
      <c r="E564" s="227"/>
      <c r="F564" s="227"/>
    </row>
    <row r="565" spans="5:6" s="20" customFormat="1" x14ac:dyDescent="0.25">
      <c r="E565" s="227"/>
      <c r="F565" s="227"/>
    </row>
    <row r="566" spans="5:6" s="20" customFormat="1" x14ac:dyDescent="0.25">
      <c r="E566" s="227"/>
      <c r="F566" s="227"/>
    </row>
    <row r="567" spans="5:6" s="20" customFormat="1" x14ac:dyDescent="0.25">
      <c r="E567" s="227"/>
      <c r="F567" s="227"/>
    </row>
    <row r="568" spans="5:6" s="20" customFormat="1" x14ac:dyDescent="0.25">
      <c r="E568" s="227"/>
      <c r="F568" s="227"/>
    </row>
    <row r="569" spans="5:6" s="20" customFormat="1" x14ac:dyDescent="0.25">
      <c r="E569" s="227"/>
      <c r="F569" s="227"/>
    </row>
    <row r="570" spans="5:6" s="20" customFormat="1" x14ac:dyDescent="0.25">
      <c r="E570" s="227"/>
      <c r="F570" s="227"/>
    </row>
    <row r="571" spans="5:6" s="20" customFormat="1" x14ac:dyDescent="0.25">
      <c r="E571" s="227"/>
      <c r="F571" s="227"/>
    </row>
    <row r="572" spans="5:6" s="20" customFormat="1" x14ac:dyDescent="0.25">
      <c r="E572" s="227"/>
      <c r="F572" s="227"/>
    </row>
    <row r="573" spans="5:6" s="20" customFormat="1" x14ac:dyDescent="0.25">
      <c r="E573" s="227"/>
      <c r="F573" s="227"/>
    </row>
    <row r="574" spans="5:6" s="20" customFormat="1" x14ac:dyDescent="0.25">
      <c r="E574" s="227"/>
      <c r="F574" s="227"/>
    </row>
    <row r="575" spans="5:6" s="20" customFormat="1" x14ac:dyDescent="0.25">
      <c r="E575" s="227"/>
      <c r="F575" s="227"/>
    </row>
    <row r="576" spans="5:6" s="20" customFormat="1" x14ac:dyDescent="0.25">
      <c r="E576" s="227"/>
      <c r="F576" s="227"/>
    </row>
    <row r="577" spans="5:6" s="20" customFormat="1" x14ac:dyDescent="0.25">
      <c r="E577" s="227"/>
      <c r="F577" s="227"/>
    </row>
    <row r="578" spans="5:6" s="20" customFormat="1" x14ac:dyDescent="0.25">
      <c r="E578" s="227"/>
      <c r="F578" s="227"/>
    </row>
    <row r="579" spans="5:6" s="20" customFormat="1" x14ac:dyDescent="0.25">
      <c r="E579" s="227"/>
      <c r="F579" s="227"/>
    </row>
    <row r="580" spans="5:6" s="20" customFormat="1" x14ac:dyDescent="0.25">
      <c r="E580" s="227"/>
      <c r="F580" s="227"/>
    </row>
    <row r="581" spans="5:6" s="20" customFormat="1" x14ac:dyDescent="0.25">
      <c r="E581" s="227"/>
      <c r="F581" s="227"/>
    </row>
    <row r="582" spans="5:6" s="20" customFormat="1" x14ac:dyDescent="0.25">
      <c r="E582" s="227"/>
      <c r="F582" s="227"/>
    </row>
    <row r="583" spans="5:6" s="20" customFormat="1" x14ac:dyDescent="0.25">
      <c r="E583" s="227"/>
      <c r="F583" s="227"/>
    </row>
    <row r="584" spans="5:6" s="20" customFormat="1" x14ac:dyDescent="0.25">
      <c r="E584" s="227"/>
      <c r="F584" s="227"/>
    </row>
    <row r="585" spans="5:6" s="20" customFormat="1" x14ac:dyDescent="0.25">
      <c r="E585" s="227"/>
      <c r="F585" s="227"/>
    </row>
    <row r="586" spans="5:6" s="20" customFormat="1" x14ac:dyDescent="0.25">
      <c r="E586" s="227"/>
      <c r="F586" s="227"/>
    </row>
    <row r="587" spans="5:6" s="20" customFormat="1" x14ac:dyDescent="0.25">
      <c r="E587" s="227"/>
      <c r="F587" s="227"/>
    </row>
    <row r="588" spans="5:6" s="20" customFormat="1" x14ac:dyDescent="0.25">
      <c r="E588" s="227"/>
      <c r="F588" s="227"/>
    </row>
    <row r="589" spans="5:6" s="20" customFormat="1" x14ac:dyDescent="0.25">
      <c r="E589" s="227"/>
      <c r="F589" s="227"/>
    </row>
    <row r="590" spans="5:6" s="20" customFormat="1" x14ac:dyDescent="0.25">
      <c r="E590" s="227"/>
      <c r="F590" s="227"/>
    </row>
    <row r="591" spans="5:6" s="20" customFormat="1" x14ac:dyDescent="0.25">
      <c r="E591" s="227"/>
      <c r="F591" s="227"/>
    </row>
    <row r="592" spans="5:6" s="20" customFormat="1" x14ac:dyDescent="0.25">
      <c r="E592" s="227"/>
      <c r="F592" s="227"/>
    </row>
    <row r="593" spans="5:6" s="20" customFormat="1" x14ac:dyDescent="0.25">
      <c r="E593" s="227"/>
      <c r="F593" s="227"/>
    </row>
    <row r="594" spans="5:6" s="20" customFormat="1" x14ac:dyDescent="0.25">
      <c r="E594" s="227"/>
      <c r="F594" s="227"/>
    </row>
    <row r="595" spans="5:6" s="20" customFormat="1" x14ac:dyDescent="0.25">
      <c r="E595" s="227"/>
      <c r="F595" s="227"/>
    </row>
    <row r="596" spans="5:6" s="20" customFormat="1" x14ac:dyDescent="0.25">
      <c r="E596" s="227"/>
      <c r="F596" s="227"/>
    </row>
    <row r="597" spans="5:6" s="20" customFormat="1" x14ac:dyDescent="0.25">
      <c r="E597" s="227"/>
      <c r="F597" s="227"/>
    </row>
    <row r="598" spans="5:6" s="20" customFormat="1" x14ac:dyDescent="0.25">
      <c r="E598" s="227"/>
      <c r="F598" s="227"/>
    </row>
    <row r="599" spans="5:6" s="20" customFormat="1" x14ac:dyDescent="0.25">
      <c r="E599" s="227"/>
      <c r="F599" s="227"/>
    </row>
    <row r="600" spans="5:6" s="20" customFormat="1" x14ac:dyDescent="0.25">
      <c r="E600" s="227"/>
      <c r="F600" s="227"/>
    </row>
    <row r="601" spans="5:6" s="20" customFormat="1" x14ac:dyDescent="0.25">
      <c r="E601" s="227"/>
      <c r="F601" s="227"/>
    </row>
    <row r="602" spans="5:6" s="20" customFormat="1" x14ac:dyDescent="0.25">
      <c r="E602" s="227"/>
      <c r="F602" s="227"/>
    </row>
    <row r="603" spans="5:6" s="20" customFormat="1" x14ac:dyDescent="0.25">
      <c r="E603" s="227"/>
      <c r="F603" s="227"/>
    </row>
    <row r="604" spans="5:6" s="20" customFormat="1" x14ac:dyDescent="0.25">
      <c r="E604" s="227"/>
      <c r="F604" s="227"/>
    </row>
    <row r="605" spans="5:6" s="20" customFormat="1" x14ac:dyDescent="0.25">
      <c r="E605" s="227"/>
      <c r="F605" s="227"/>
    </row>
    <row r="606" spans="5:6" s="20" customFormat="1" x14ac:dyDescent="0.25">
      <c r="E606" s="227"/>
      <c r="F606" s="227"/>
    </row>
    <row r="607" spans="5:6" s="20" customFormat="1" x14ac:dyDescent="0.25">
      <c r="E607" s="227"/>
      <c r="F607" s="227"/>
    </row>
    <row r="608" spans="5:6" s="20" customFormat="1" x14ac:dyDescent="0.25">
      <c r="E608" s="227"/>
      <c r="F608" s="227"/>
    </row>
    <row r="609" spans="5:6" s="20" customFormat="1" x14ac:dyDescent="0.25">
      <c r="E609" s="227"/>
      <c r="F609" s="227"/>
    </row>
    <row r="610" spans="5:6" s="20" customFormat="1" x14ac:dyDescent="0.25">
      <c r="E610" s="227"/>
      <c r="F610" s="227"/>
    </row>
    <row r="611" spans="5:6" s="20" customFormat="1" x14ac:dyDescent="0.25">
      <c r="E611" s="227"/>
      <c r="F611" s="227"/>
    </row>
    <row r="612" spans="5:6" s="20" customFormat="1" x14ac:dyDescent="0.25">
      <c r="E612" s="227"/>
      <c r="F612" s="227"/>
    </row>
    <row r="613" spans="5:6" s="20" customFormat="1" x14ac:dyDescent="0.25">
      <c r="E613" s="227"/>
      <c r="F613" s="227"/>
    </row>
    <row r="614" spans="5:6" s="20" customFormat="1" x14ac:dyDescent="0.25">
      <c r="E614" s="227"/>
      <c r="F614" s="227"/>
    </row>
    <row r="615" spans="5:6" s="20" customFormat="1" x14ac:dyDescent="0.25">
      <c r="E615" s="227"/>
      <c r="F615" s="227"/>
    </row>
    <row r="616" spans="5:6" s="20" customFormat="1" x14ac:dyDescent="0.25">
      <c r="E616" s="227"/>
      <c r="F616" s="227"/>
    </row>
    <row r="617" spans="5:6" s="20" customFormat="1" x14ac:dyDescent="0.25">
      <c r="E617" s="227"/>
      <c r="F617" s="227"/>
    </row>
    <row r="618" spans="5:6" s="20" customFormat="1" x14ac:dyDescent="0.25">
      <c r="E618" s="227"/>
      <c r="F618" s="227"/>
    </row>
    <row r="619" spans="5:6" s="20" customFormat="1" x14ac:dyDescent="0.25">
      <c r="E619" s="227"/>
      <c r="F619" s="227"/>
    </row>
    <row r="620" spans="5:6" s="20" customFormat="1" x14ac:dyDescent="0.25">
      <c r="E620" s="227"/>
      <c r="F620" s="227"/>
    </row>
    <row r="621" spans="5:6" s="20" customFormat="1" x14ac:dyDescent="0.25">
      <c r="E621" s="227"/>
      <c r="F621" s="227"/>
    </row>
    <row r="622" spans="5:6" s="20" customFormat="1" x14ac:dyDescent="0.25">
      <c r="E622" s="227"/>
      <c r="F622" s="227"/>
    </row>
    <row r="623" spans="5:6" s="20" customFormat="1" x14ac:dyDescent="0.25">
      <c r="E623" s="227"/>
      <c r="F623" s="227"/>
    </row>
    <row r="624" spans="5:6" s="20" customFormat="1" x14ac:dyDescent="0.25">
      <c r="E624" s="227"/>
      <c r="F624" s="227"/>
    </row>
    <row r="625" spans="5:6" s="20" customFormat="1" x14ac:dyDescent="0.25">
      <c r="E625" s="227"/>
      <c r="F625" s="227"/>
    </row>
    <row r="626" spans="5:6" s="20" customFormat="1" x14ac:dyDescent="0.25">
      <c r="E626" s="227"/>
      <c r="F626" s="227"/>
    </row>
    <row r="627" spans="5:6" s="20" customFormat="1" x14ac:dyDescent="0.25">
      <c r="E627" s="227"/>
      <c r="F627" s="227"/>
    </row>
    <row r="628" spans="5:6" s="20" customFormat="1" x14ac:dyDescent="0.25">
      <c r="E628" s="227"/>
      <c r="F628" s="227"/>
    </row>
    <row r="629" spans="5:6" s="20" customFormat="1" x14ac:dyDescent="0.25">
      <c r="E629" s="227"/>
      <c r="F629" s="227"/>
    </row>
    <row r="630" spans="5:6" s="20" customFormat="1" x14ac:dyDescent="0.25">
      <c r="E630" s="227"/>
      <c r="F630" s="227"/>
    </row>
    <row r="631" spans="5:6" s="20" customFormat="1" x14ac:dyDescent="0.25">
      <c r="E631" s="227"/>
      <c r="F631" s="227"/>
    </row>
    <row r="632" spans="5:6" s="20" customFormat="1" x14ac:dyDescent="0.25">
      <c r="E632" s="227"/>
      <c r="F632" s="227"/>
    </row>
    <row r="633" spans="5:6" s="20" customFormat="1" x14ac:dyDescent="0.25">
      <c r="E633" s="227"/>
      <c r="F633" s="227"/>
    </row>
    <row r="634" spans="5:6" s="20" customFormat="1" x14ac:dyDescent="0.25">
      <c r="E634" s="227"/>
      <c r="F634" s="227"/>
    </row>
    <row r="635" spans="5:6" s="20" customFormat="1" x14ac:dyDescent="0.25">
      <c r="E635" s="227"/>
      <c r="F635" s="227"/>
    </row>
    <row r="636" spans="5:6" s="20" customFormat="1" x14ac:dyDescent="0.25">
      <c r="E636" s="227"/>
      <c r="F636" s="227"/>
    </row>
    <row r="637" spans="5:6" s="20" customFormat="1" x14ac:dyDescent="0.25">
      <c r="E637" s="227"/>
      <c r="F637" s="227"/>
    </row>
    <row r="638" spans="5:6" s="20" customFormat="1" x14ac:dyDescent="0.25">
      <c r="E638" s="227"/>
      <c r="F638" s="227"/>
    </row>
    <row r="639" spans="5:6" s="20" customFormat="1" x14ac:dyDescent="0.25">
      <c r="E639" s="227"/>
      <c r="F639" s="227"/>
    </row>
    <row r="640" spans="5:6" s="20" customFormat="1" x14ac:dyDescent="0.25">
      <c r="E640" s="227"/>
      <c r="F640" s="227"/>
    </row>
    <row r="641" spans="5:6" s="20" customFormat="1" x14ac:dyDescent="0.25">
      <c r="E641" s="227"/>
      <c r="F641" s="227"/>
    </row>
    <row r="642" spans="5:6" s="20" customFormat="1" x14ac:dyDescent="0.25">
      <c r="E642" s="227"/>
      <c r="F642" s="227"/>
    </row>
    <row r="643" spans="5:6" s="20" customFormat="1" x14ac:dyDescent="0.25">
      <c r="E643" s="227"/>
      <c r="F643" s="227"/>
    </row>
    <row r="644" spans="5:6" s="20" customFormat="1" x14ac:dyDescent="0.25">
      <c r="E644" s="227"/>
      <c r="F644" s="227"/>
    </row>
    <row r="645" spans="5:6" s="20" customFormat="1" x14ac:dyDescent="0.25">
      <c r="E645" s="227"/>
      <c r="F645" s="227"/>
    </row>
    <row r="646" spans="5:6" s="20" customFormat="1" x14ac:dyDescent="0.25">
      <c r="E646" s="227"/>
      <c r="F646" s="227"/>
    </row>
    <row r="647" spans="5:6" s="20" customFormat="1" x14ac:dyDescent="0.25">
      <c r="E647" s="227"/>
      <c r="F647" s="227"/>
    </row>
    <row r="648" spans="5:6" s="20" customFormat="1" x14ac:dyDescent="0.25">
      <c r="E648" s="227"/>
      <c r="F648" s="227"/>
    </row>
    <row r="649" spans="5:6" s="20" customFormat="1" x14ac:dyDescent="0.25">
      <c r="E649" s="227"/>
      <c r="F649" s="227"/>
    </row>
    <row r="650" spans="5:6" s="20" customFormat="1" x14ac:dyDescent="0.25">
      <c r="E650" s="227"/>
      <c r="F650" s="227"/>
    </row>
    <row r="651" spans="5:6" s="20" customFormat="1" x14ac:dyDescent="0.25">
      <c r="E651" s="227"/>
      <c r="F651" s="227"/>
    </row>
    <row r="652" spans="5:6" s="20" customFormat="1" x14ac:dyDescent="0.25">
      <c r="E652" s="227"/>
      <c r="F652" s="227"/>
    </row>
    <row r="653" spans="5:6" s="20" customFormat="1" x14ac:dyDescent="0.25">
      <c r="E653" s="227"/>
      <c r="F653" s="227"/>
    </row>
    <row r="654" spans="5:6" s="20" customFormat="1" x14ac:dyDescent="0.25">
      <c r="E654" s="227"/>
      <c r="F654" s="227"/>
    </row>
    <row r="655" spans="5:6" s="20" customFormat="1" x14ac:dyDescent="0.25">
      <c r="E655" s="227"/>
      <c r="F655" s="227"/>
    </row>
    <row r="656" spans="5:6" s="20" customFormat="1" x14ac:dyDescent="0.25">
      <c r="E656" s="227"/>
      <c r="F656" s="227"/>
    </row>
    <row r="657" spans="5:6" s="20" customFormat="1" x14ac:dyDescent="0.25">
      <c r="E657" s="227"/>
      <c r="F657" s="227"/>
    </row>
    <row r="658" spans="5:6" s="20" customFormat="1" x14ac:dyDescent="0.25">
      <c r="E658" s="227"/>
      <c r="F658" s="227"/>
    </row>
    <row r="659" spans="5:6" s="20" customFormat="1" x14ac:dyDescent="0.25">
      <c r="E659" s="227"/>
      <c r="F659" s="227"/>
    </row>
    <row r="660" spans="5:6" s="20" customFormat="1" x14ac:dyDescent="0.25">
      <c r="E660" s="227"/>
      <c r="F660" s="227"/>
    </row>
    <row r="661" spans="5:6" s="20" customFormat="1" x14ac:dyDescent="0.25">
      <c r="E661" s="227"/>
      <c r="F661" s="227"/>
    </row>
    <row r="662" spans="5:6" s="20" customFormat="1" x14ac:dyDescent="0.25">
      <c r="E662" s="227"/>
      <c r="F662" s="227"/>
    </row>
    <row r="663" spans="5:6" s="20" customFormat="1" x14ac:dyDescent="0.25">
      <c r="E663" s="227"/>
      <c r="F663" s="227"/>
    </row>
    <row r="664" spans="5:6" s="20" customFormat="1" x14ac:dyDescent="0.25">
      <c r="E664" s="227"/>
      <c r="F664" s="227"/>
    </row>
    <row r="665" spans="5:6" s="20" customFormat="1" x14ac:dyDescent="0.25">
      <c r="E665" s="227"/>
      <c r="F665" s="227"/>
    </row>
    <row r="666" spans="5:6" s="20" customFormat="1" x14ac:dyDescent="0.25">
      <c r="E666" s="227"/>
      <c r="F666" s="227"/>
    </row>
    <row r="667" spans="5:6" s="20" customFormat="1" x14ac:dyDescent="0.25">
      <c r="E667" s="227"/>
      <c r="F667" s="227"/>
    </row>
    <row r="668" spans="5:6" s="20" customFormat="1" x14ac:dyDescent="0.25">
      <c r="E668" s="227"/>
      <c r="F668" s="227"/>
    </row>
    <row r="669" spans="5:6" s="20" customFormat="1" x14ac:dyDescent="0.25">
      <c r="E669" s="227"/>
      <c r="F669" s="227"/>
    </row>
    <row r="670" spans="5:6" s="20" customFormat="1" x14ac:dyDescent="0.25">
      <c r="E670" s="227"/>
      <c r="F670" s="227"/>
    </row>
    <row r="671" spans="5:6" s="20" customFormat="1" x14ac:dyDescent="0.25">
      <c r="E671" s="227"/>
      <c r="F671" s="227"/>
    </row>
    <row r="672" spans="5:6" s="20" customFormat="1" x14ac:dyDescent="0.25">
      <c r="E672" s="227"/>
      <c r="F672" s="227"/>
    </row>
    <row r="673" spans="5:6" s="20" customFormat="1" x14ac:dyDescent="0.25">
      <c r="E673" s="227"/>
      <c r="F673" s="227"/>
    </row>
    <row r="674" spans="5:6" s="20" customFormat="1" x14ac:dyDescent="0.25">
      <c r="E674" s="227"/>
      <c r="F674" s="227"/>
    </row>
    <row r="675" spans="5:6" s="20" customFormat="1" x14ac:dyDescent="0.25">
      <c r="E675" s="227"/>
      <c r="F675" s="227"/>
    </row>
    <row r="676" spans="5:6" s="20" customFormat="1" x14ac:dyDescent="0.25">
      <c r="E676" s="227"/>
      <c r="F676" s="227"/>
    </row>
    <row r="677" spans="5:6" s="20" customFormat="1" x14ac:dyDescent="0.25">
      <c r="E677" s="227"/>
      <c r="F677" s="227"/>
    </row>
    <row r="678" spans="5:6" s="20" customFormat="1" x14ac:dyDescent="0.25">
      <c r="E678" s="227"/>
      <c r="F678" s="227"/>
    </row>
    <row r="679" spans="5:6" s="20" customFormat="1" x14ac:dyDescent="0.25">
      <c r="E679" s="227"/>
      <c r="F679" s="227"/>
    </row>
    <row r="680" spans="5:6" s="20" customFormat="1" x14ac:dyDescent="0.25">
      <c r="E680" s="227"/>
      <c r="F680" s="227"/>
    </row>
    <row r="681" spans="5:6" s="20" customFormat="1" x14ac:dyDescent="0.25">
      <c r="E681" s="227"/>
      <c r="F681" s="227"/>
    </row>
    <row r="682" spans="5:6" s="20" customFormat="1" x14ac:dyDescent="0.25">
      <c r="E682" s="227"/>
      <c r="F682" s="227"/>
    </row>
    <row r="683" spans="5:6" s="20" customFormat="1" x14ac:dyDescent="0.25">
      <c r="E683" s="227"/>
      <c r="F683" s="227"/>
    </row>
    <row r="684" spans="5:6" s="20" customFormat="1" x14ac:dyDescent="0.25">
      <c r="E684" s="227"/>
      <c r="F684" s="227"/>
    </row>
    <row r="685" spans="5:6" s="20" customFormat="1" x14ac:dyDescent="0.25">
      <c r="E685" s="227"/>
      <c r="F685" s="227"/>
    </row>
    <row r="686" spans="5:6" s="20" customFormat="1" x14ac:dyDescent="0.25">
      <c r="E686" s="227"/>
      <c r="F686" s="227"/>
    </row>
    <row r="687" spans="5:6" s="20" customFormat="1" x14ac:dyDescent="0.25">
      <c r="E687" s="227"/>
      <c r="F687" s="227"/>
    </row>
    <row r="688" spans="5:6" s="20" customFormat="1" x14ac:dyDescent="0.25">
      <c r="E688" s="227"/>
      <c r="F688" s="227"/>
    </row>
    <row r="689" spans="5:6" s="20" customFormat="1" x14ac:dyDescent="0.25">
      <c r="E689" s="227"/>
      <c r="F689" s="227"/>
    </row>
    <row r="690" spans="5:6" s="20" customFormat="1" x14ac:dyDescent="0.25">
      <c r="E690" s="227"/>
      <c r="F690" s="227"/>
    </row>
    <row r="691" spans="5:6" s="20" customFormat="1" x14ac:dyDescent="0.25">
      <c r="E691" s="227"/>
      <c r="F691" s="227"/>
    </row>
    <row r="692" spans="5:6" s="20" customFormat="1" x14ac:dyDescent="0.25">
      <c r="E692" s="227"/>
      <c r="F692" s="227"/>
    </row>
    <row r="693" spans="5:6" s="20" customFormat="1" x14ac:dyDescent="0.25">
      <c r="E693" s="227"/>
      <c r="F693" s="227"/>
    </row>
    <row r="694" spans="5:6" s="20" customFormat="1" x14ac:dyDescent="0.25">
      <c r="E694" s="227"/>
      <c r="F694" s="227"/>
    </row>
    <row r="695" spans="5:6" s="20" customFormat="1" x14ac:dyDescent="0.25">
      <c r="E695" s="227"/>
      <c r="F695" s="227"/>
    </row>
    <row r="696" spans="5:6" s="20" customFormat="1" x14ac:dyDescent="0.25">
      <c r="E696" s="227"/>
      <c r="F696" s="227"/>
    </row>
    <row r="697" spans="5:6" s="20" customFormat="1" x14ac:dyDescent="0.25">
      <c r="E697" s="227"/>
      <c r="F697" s="227"/>
    </row>
    <row r="698" spans="5:6" s="20" customFormat="1" x14ac:dyDescent="0.25">
      <c r="E698" s="227"/>
      <c r="F698" s="227"/>
    </row>
    <row r="699" spans="5:6" s="20" customFormat="1" x14ac:dyDescent="0.25">
      <c r="E699" s="227"/>
      <c r="F699" s="227"/>
    </row>
    <row r="700" spans="5:6" s="20" customFormat="1" x14ac:dyDescent="0.25">
      <c r="E700" s="227"/>
      <c r="F700" s="227"/>
    </row>
    <row r="701" spans="5:6" s="20" customFormat="1" x14ac:dyDescent="0.25">
      <c r="E701" s="227"/>
      <c r="F701" s="227"/>
    </row>
    <row r="702" spans="5:6" s="20" customFormat="1" x14ac:dyDescent="0.25">
      <c r="E702" s="227"/>
      <c r="F702" s="227"/>
    </row>
    <row r="703" spans="5:6" s="20" customFormat="1" x14ac:dyDescent="0.25">
      <c r="E703" s="227"/>
      <c r="F703" s="227"/>
    </row>
    <row r="704" spans="5:6" s="20" customFormat="1" x14ac:dyDescent="0.25">
      <c r="E704" s="227"/>
      <c r="F704" s="227"/>
    </row>
    <row r="705" spans="5:6" s="20" customFormat="1" x14ac:dyDescent="0.25">
      <c r="E705" s="227"/>
      <c r="F705" s="227"/>
    </row>
    <row r="706" spans="5:6" s="20" customFormat="1" x14ac:dyDescent="0.25">
      <c r="E706" s="227"/>
      <c r="F706" s="227"/>
    </row>
    <row r="707" spans="5:6" s="20" customFormat="1" x14ac:dyDescent="0.25">
      <c r="E707" s="227"/>
      <c r="F707" s="227"/>
    </row>
    <row r="708" spans="5:6" s="20" customFormat="1" x14ac:dyDescent="0.25">
      <c r="E708" s="227"/>
      <c r="F708" s="227"/>
    </row>
    <row r="709" spans="5:6" s="20" customFormat="1" x14ac:dyDescent="0.25">
      <c r="E709" s="227"/>
      <c r="F709" s="227"/>
    </row>
    <row r="710" spans="5:6" s="20" customFormat="1" x14ac:dyDescent="0.25">
      <c r="E710" s="227"/>
      <c r="F710" s="227"/>
    </row>
    <row r="711" spans="5:6" s="20" customFormat="1" x14ac:dyDescent="0.25">
      <c r="E711" s="227"/>
      <c r="F711" s="227"/>
    </row>
    <row r="712" spans="5:6" s="20" customFormat="1" x14ac:dyDescent="0.25">
      <c r="E712" s="227"/>
      <c r="F712" s="227"/>
    </row>
    <row r="713" spans="5:6" s="20" customFormat="1" x14ac:dyDescent="0.25">
      <c r="E713" s="227"/>
      <c r="F713" s="227"/>
    </row>
    <row r="714" spans="5:6" s="20" customFormat="1" x14ac:dyDescent="0.25">
      <c r="E714" s="227"/>
      <c r="F714" s="227"/>
    </row>
    <row r="715" spans="5:6" s="20" customFormat="1" x14ac:dyDescent="0.25">
      <c r="E715" s="227"/>
      <c r="F715" s="227"/>
    </row>
    <row r="716" spans="5:6" s="20" customFormat="1" x14ac:dyDescent="0.25">
      <c r="E716" s="227"/>
      <c r="F716" s="227"/>
    </row>
    <row r="717" spans="5:6" s="20" customFormat="1" x14ac:dyDescent="0.25">
      <c r="E717" s="227"/>
      <c r="F717" s="227"/>
    </row>
    <row r="718" spans="5:6" s="20" customFormat="1" x14ac:dyDescent="0.25">
      <c r="E718" s="227"/>
      <c r="F718" s="227"/>
    </row>
    <row r="719" spans="5:6" s="20" customFormat="1" x14ac:dyDescent="0.25">
      <c r="E719" s="227"/>
      <c r="F719" s="227"/>
    </row>
    <row r="720" spans="5:6" s="20" customFormat="1" x14ac:dyDescent="0.25">
      <c r="E720" s="227"/>
      <c r="F720" s="227"/>
    </row>
    <row r="721" spans="5:6" s="20" customFormat="1" x14ac:dyDescent="0.25">
      <c r="E721" s="227"/>
      <c r="F721" s="227"/>
    </row>
    <row r="722" spans="5:6" s="20" customFormat="1" x14ac:dyDescent="0.25">
      <c r="E722" s="227"/>
      <c r="F722" s="227"/>
    </row>
    <row r="723" spans="5:6" s="20" customFormat="1" x14ac:dyDescent="0.25">
      <c r="E723" s="227"/>
      <c r="F723" s="227"/>
    </row>
    <row r="724" spans="5:6" s="20" customFormat="1" x14ac:dyDescent="0.25">
      <c r="E724" s="227"/>
      <c r="F724" s="227"/>
    </row>
    <row r="725" spans="5:6" s="20" customFormat="1" x14ac:dyDescent="0.25">
      <c r="E725" s="227"/>
      <c r="F725" s="227"/>
    </row>
    <row r="726" spans="5:6" s="20" customFormat="1" x14ac:dyDescent="0.25">
      <c r="E726" s="227"/>
      <c r="F726" s="227"/>
    </row>
    <row r="727" spans="5:6" s="20" customFormat="1" x14ac:dyDescent="0.25">
      <c r="E727" s="227"/>
      <c r="F727" s="227"/>
    </row>
    <row r="728" spans="5:6" s="20" customFormat="1" x14ac:dyDescent="0.25">
      <c r="E728" s="227"/>
      <c r="F728" s="227"/>
    </row>
    <row r="729" spans="5:6" s="20" customFormat="1" x14ac:dyDescent="0.25">
      <c r="E729" s="227"/>
      <c r="F729" s="227"/>
    </row>
    <row r="730" spans="5:6" s="20" customFormat="1" x14ac:dyDescent="0.25">
      <c r="E730" s="227"/>
      <c r="F730" s="227"/>
    </row>
    <row r="731" spans="5:6" s="20" customFormat="1" x14ac:dyDescent="0.25">
      <c r="E731" s="227"/>
      <c r="F731" s="227"/>
    </row>
    <row r="732" spans="5:6" s="20" customFormat="1" x14ac:dyDescent="0.25">
      <c r="E732" s="227"/>
      <c r="F732" s="227"/>
    </row>
    <row r="733" spans="5:6" s="20" customFormat="1" x14ac:dyDescent="0.25">
      <c r="E733" s="227"/>
      <c r="F733" s="227"/>
    </row>
    <row r="734" spans="5:6" s="20" customFormat="1" x14ac:dyDescent="0.25">
      <c r="E734" s="227"/>
      <c r="F734" s="227"/>
    </row>
    <row r="735" spans="5:6" s="20" customFormat="1" x14ac:dyDescent="0.25">
      <c r="E735" s="227"/>
      <c r="F735" s="227"/>
    </row>
    <row r="736" spans="5:6" s="20" customFormat="1" x14ac:dyDescent="0.25">
      <c r="E736" s="227"/>
      <c r="F736" s="227"/>
    </row>
    <row r="737" spans="5:6" s="20" customFormat="1" x14ac:dyDescent="0.25">
      <c r="E737" s="227"/>
      <c r="F737" s="227"/>
    </row>
    <row r="738" spans="5:6" s="20" customFormat="1" x14ac:dyDescent="0.25">
      <c r="E738" s="227"/>
      <c r="F738" s="227"/>
    </row>
    <row r="739" spans="5:6" s="20" customFormat="1" x14ac:dyDescent="0.25">
      <c r="E739" s="227"/>
      <c r="F739" s="227"/>
    </row>
    <row r="740" spans="5:6" s="20" customFormat="1" x14ac:dyDescent="0.25">
      <c r="E740" s="227"/>
      <c r="F740" s="227"/>
    </row>
    <row r="741" spans="5:6" s="20" customFormat="1" x14ac:dyDescent="0.25">
      <c r="E741" s="227"/>
      <c r="F741" s="227"/>
    </row>
    <row r="742" spans="5:6" s="20" customFormat="1" x14ac:dyDescent="0.25">
      <c r="E742" s="227"/>
      <c r="F742" s="227"/>
    </row>
    <row r="743" spans="5:6" s="20" customFormat="1" x14ac:dyDescent="0.25">
      <c r="E743" s="227"/>
      <c r="F743" s="227"/>
    </row>
    <row r="744" spans="5:6" s="20" customFormat="1" x14ac:dyDescent="0.25">
      <c r="E744" s="227"/>
      <c r="F744" s="227"/>
    </row>
    <row r="745" spans="5:6" s="20" customFormat="1" x14ac:dyDescent="0.25">
      <c r="E745" s="227"/>
      <c r="F745" s="227"/>
    </row>
    <row r="746" spans="5:6" s="20" customFormat="1" x14ac:dyDescent="0.25">
      <c r="E746" s="227"/>
      <c r="F746" s="227"/>
    </row>
    <row r="747" spans="5:6" s="20" customFormat="1" x14ac:dyDescent="0.25">
      <c r="E747" s="227"/>
      <c r="F747" s="227"/>
    </row>
    <row r="748" spans="5:6" s="20" customFormat="1" x14ac:dyDescent="0.25">
      <c r="E748" s="227"/>
      <c r="F748" s="227"/>
    </row>
    <row r="749" spans="5:6" s="20" customFormat="1" x14ac:dyDescent="0.25">
      <c r="E749" s="227"/>
      <c r="F749" s="227"/>
    </row>
    <row r="750" spans="5:6" s="20" customFormat="1" x14ac:dyDescent="0.25">
      <c r="E750" s="227"/>
      <c r="F750" s="227"/>
    </row>
    <row r="751" spans="5:6" s="20" customFormat="1" x14ac:dyDescent="0.25">
      <c r="E751" s="227"/>
      <c r="F751" s="227"/>
    </row>
    <row r="752" spans="5:6" s="20" customFormat="1" x14ac:dyDescent="0.25">
      <c r="E752" s="227"/>
      <c r="F752" s="227"/>
    </row>
    <row r="753" spans="5:6" s="20" customFormat="1" x14ac:dyDescent="0.25">
      <c r="E753" s="227"/>
      <c r="F753" s="227"/>
    </row>
    <row r="754" spans="5:6" s="20" customFormat="1" x14ac:dyDescent="0.25">
      <c r="E754" s="227"/>
      <c r="F754" s="227"/>
    </row>
    <row r="755" spans="5:6" s="20" customFormat="1" x14ac:dyDescent="0.25">
      <c r="E755" s="227"/>
      <c r="F755" s="227"/>
    </row>
    <row r="756" spans="5:6" s="20" customFormat="1" x14ac:dyDescent="0.25">
      <c r="E756" s="227"/>
      <c r="F756" s="227"/>
    </row>
    <row r="757" spans="5:6" s="20" customFormat="1" x14ac:dyDescent="0.25">
      <c r="E757" s="227"/>
      <c r="F757" s="227"/>
    </row>
    <row r="758" spans="5:6" s="20" customFormat="1" x14ac:dyDescent="0.25">
      <c r="E758" s="227"/>
      <c r="F758" s="227"/>
    </row>
    <row r="759" spans="5:6" s="20" customFormat="1" x14ac:dyDescent="0.25">
      <c r="E759" s="227"/>
      <c r="F759" s="227"/>
    </row>
    <row r="760" spans="5:6" s="20" customFormat="1" x14ac:dyDescent="0.25">
      <c r="E760" s="227"/>
      <c r="F760" s="227"/>
    </row>
    <row r="761" spans="5:6" s="20" customFormat="1" x14ac:dyDescent="0.25">
      <c r="E761" s="227"/>
      <c r="F761" s="227"/>
    </row>
    <row r="762" spans="5:6" s="20" customFormat="1" x14ac:dyDescent="0.25">
      <c r="E762" s="227"/>
      <c r="F762" s="227"/>
    </row>
    <row r="763" spans="5:6" s="20" customFormat="1" x14ac:dyDescent="0.25">
      <c r="E763" s="227"/>
      <c r="F763" s="227"/>
    </row>
    <row r="764" spans="5:6" s="20" customFormat="1" x14ac:dyDescent="0.25">
      <c r="E764" s="227"/>
      <c r="F764" s="227"/>
    </row>
    <row r="765" spans="5:6" s="20" customFormat="1" x14ac:dyDescent="0.25">
      <c r="E765" s="227"/>
      <c r="F765" s="227"/>
    </row>
    <row r="766" spans="5:6" s="20" customFormat="1" x14ac:dyDescent="0.25">
      <c r="E766" s="227"/>
      <c r="F766" s="227"/>
    </row>
    <row r="767" spans="5:6" s="20" customFormat="1" x14ac:dyDescent="0.25">
      <c r="E767" s="227"/>
      <c r="F767" s="227"/>
    </row>
    <row r="768" spans="5:6" s="20" customFormat="1" x14ac:dyDescent="0.25">
      <c r="E768" s="227"/>
      <c r="F768" s="227"/>
    </row>
    <row r="769" spans="5:6" s="20" customFormat="1" x14ac:dyDescent="0.25">
      <c r="E769" s="227"/>
      <c r="F769" s="227"/>
    </row>
    <row r="770" spans="5:6" s="20" customFormat="1" x14ac:dyDescent="0.25">
      <c r="E770" s="227"/>
      <c r="F770" s="227"/>
    </row>
    <row r="771" spans="5:6" s="20" customFormat="1" x14ac:dyDescent="0.25">
      <c r="E771" s="227"/>
      <c r="F771" s="227"/>
    </row>
    <row r="772" spans="5:6" s="20" customFormat="1" x14ac:dyDescent="0.25">
      <c r="E772" s="227"/>
      <c r="F772" s="227"/>
    </row>
    <row r="773" spans="5:6" s="20" customFormat="1" x14ac:dyDescent="0.25">
      <c r="E773" s="227"/>
      <c r="F773" s="227"/>
    </row>
    <row r="774" spans="5:6" s="20" customFormat="1" x14ac:dyDescent="0.25">
      <c r="E774" s="227"/>
      <c r="F774" s="227"/>
    </row>
    <row r="775" spans="5:6" s="20" customFormat="1" x14ac:dyDescent="0.25">
      <c r="E775" s="227"/>
      <c r="F775" s="227"/>
    </row>
    <row r="776" spans="5:6" s="20" customFormat="1" x14ac:dyDescent="0.25">
      <c r="E776" s="227"/>
      <c r="F776" s="227"/>
    </row>
    <row r="777" spans="5:6" s="20" customFormat="1" x14ac:dyDescent="0.25">
      <c r="E777" s="227"/>
      <c r="F777" s="227"/>
    </row>
    <row r="778" spans="5:6" s="20" customFormat="1" x14ac:dyDescent="0.25">
      <c r="E778" s="227"/>
      <c r="F778" s="227"/>
    </row>
    <row r="779" spans="5:6" s="20" customFormat="1" x14ac:dyDescent="0.25">
      <c r="E779" s="227"/>
      <c r="F779" s="227"/>
    </row>
    <row r="780" spans="5:6" s="20" customFormat="1" x14ac:dyDescent="0.25">
      <c r="E780" s="227"/>
      <c r="F780" s="227"/>
    </row>
    <row r="781" spans="5:6" s="20" customFormat="1" x14ac:dyDescent="0.25">
      <c r="E781" s="227"/>
      <c r="F781" s="227"/>
    </row>
    <row r="782" spans="5:6" s="20" customFormat="1" x14ac:dyDescent="0.25">
      <c r="E782" s="227"/>
      <c r="F782" s="227"/>
    </row>
    <row r="783" spans="5:6" s="20" customFormat="1" x14ac:dyDescent="0.25">
      <c r="E783" s="227"/>
      <c r="F783" s="227"/>
    </row>
    <row r="784" spans="5:6" s="20" customFormat="1" x14ac:dyDescent="0.25">
      <c r="E784" s="227"/>
      <c r="F784" s="227"/>
    </row>
    <row r="785" spans="5:6" s="20" customFormat="1" x14ac:dyDescent="0.25">
      <c r="E785" s="227"/>
      <c r="F785" s="227"/>
    </row>
    <row r="786" spans="5:6" s="20" customFormat="1" x14ac:dyDescent="0.25">
      <c r="E786" s="227"/>
      <c r="F786" s="227"/>
    </row>
    <row r="787" spans="5:6" s="20" customFormat="1" x14ac:dyDescent="0.25">
      <c r="E787" s="227"/>
      <c r="F787" s="227"/>
    </row>
    <row r="788" spans="5:6" s="20" customFormat="1" x14ac:dyDescent="0.25">
      <c r="E788" s="227"/>
      <c r="F788" s="227"/>
    </row>
    <row r="789" spans="5:6" s="20" customFormat="1" x14ac:dyDescent="0.25">
      <c r="E789" s="227"/>
      <c r="F789" s="227"/>
    </row>
    <row r="790" spans="5:6" s="20" customFormat="1" x14ac:dyDescent="0.25">
      <c r="E790" s="227"/>
      <c r="F790" s="227"/>
    </row>
    <row r="791" spans="5:6" s="20" customFormat="1" x14ac:dyDescent="0.25">
      <c r="E791" s="227"/>
      <c r="F791" s="227"/>
    </row>
    <row r="792" spans="5:6" s="20" customFormat="1" x14ac:dyDescent="0.25">
      <c r="E792" s="227"/>
      <c r="F792" s="227"/>
    </row>
    <row r="793" spans="5:6" s="20" customFormat="1" x14ac:dyDescent="0.25">
      <c r="E793" s="227"/>
      <c r="F793" s="227"/>
    </row>
    <row r="794" spans="5:6" s="20" customFormat="1" x14ac:dyDescent="0.25">
      <c r="E794" s="227"/>
      <c r="F794" s="227"/>
    </row>
    <row r="795" spans="5:6" s="20" customFormat="1" x14ac:dyDescent="0.25">
      <c r="E795" s="227"/>
      <c r="F795" s="227"/>
    </row>
    <row r="796" spans="5:6" s="20" customFormat="1" x14ac:dyDescent="0.25">
      <c r="E796" s="227"/>
      <c r="F796" s="227"/>
    </row>
    <row r="797" spans="5:6" s="20" customFormat="1" x14ac:dyDescent="0.25">
      <c r="E797" s="227"/>
      <c r="F797" s="227"/>
    </row>
    <row r="798" spans="5:6" s="20" customFormat="1" x14ac:dyDescent="0.25">
      <c r="E798" s="227"/>
      <c r="F798" s="227"/>
    </row>
    <row r="799" spans="5:6" s="20" customFormat="1" x14ac:dyDescent="0.25">
      <c r="E799" s="227"/>
      <c r="F799" s="227"/>
    </row>
    <row r="800" spans="5:6" s="20" customFormat="1" x14ac:dyDescent="0.25">
      <c r="E800" s="227"/>
      <c r="F800" s="227"/>
    </row>
    <row r="801" spans="5:6" s="20" customFormat="1" x14ac:dyDescent="0.25">
      <c r="E801" s="227"/>
      <c r="F801" s="227"/>
    </row>
    <row r="802" spans="5:6" s="20" customFormat="1" x14ac:dyDescent="0.25">
      <c r="E802" s="227"/>
      <c r="F802" s="227"/>
    </row>
    <row r="803" spans="5:6" s="20" customFormat="1" x14ac:dyDescent="0.25">
      <c r="E803" s="227"/>
      <c r="F803" s="227"/>
    </row>
    <row r="804" spans="5:6" s="20" customFormat="1" x14ac:dyDescent="0.25">
      <c r="E804" s="227"/>
      <c r="F804" s="227"/>
    </row>
    <row r="805" spans="5:6" s="20" customFormat="1" x14ac:dyDescent="0.25">
      <c r="E805" s="227"/>
      <c r="F805" s="227"/>
    </row>
    <row r="806" spans="5:6" s="20" customFormat="1" x14ac:dyDescent="0.25">
      <c r="E806" s="227"/>
      <c r="F806" s="227"/>
    </row>
    <row r="807" spans="5:6" s="20" customFormat="1" x14ac:dyDescent="0.25">
      <c r="E807" s="227"/>
      <c r="F807" s="227"/>
    </row>
    <row r="808" spans="5:6" s="20" customFormat="1" x14ac:dyDescent="0.25">
      <c r="E808" s="227"/>
      <c r="F808" s="227"/>
    </row>
    <row r="809" spans="5:6" s="20" customFormat="1" x14ac:dyDescent="0.25">
      <c r="E809" s="227"/>
      <c r="F809" s="227"/>
    </row>
    <row r="810" spans="5:6" s="20" customFormat="1" x14ac:dyDescent="0.25">
      <c r="E810" s="227"/>
      <c r="F810" s="227"/>
    </row>
    <row r="811" spans="5:6" s="20" customFormat="1" x14ac:dyDescent="0.25">
      <c r="E811" s="227"/>
      <c r="F811" s="227"/>
    </row>
    <row r="812" spans="5:6" s="20" customFormat="1" x14ac:dyDescent="0.25">
      <c r="E812" s="227"/>
      <c r="F812" s="227"/>
    </row>
    <row r="813" spans="5:6" s="20" customFormat="1" x14ac:dyDescent="0.25">
      <c r="E813" s="227"/>
      <c r="F813" s="227"/>
    </row>
    <row r="814" spans="5:6" s="20" customFormat="1" x14ac:dyDescent="0.25">
      <c r="E814" s="227"/>
      <c r="F814" s="227"/>
    </row>
    <row r="815" spans="5:6" s="20" customFormat="1" x14ac:dyDescent="0.25">
      <c r="E815" s="227"/>
      <c r="F815" s="227"/>
    </row>
    <row r="816" spans="5:6" s="20" customFormat="1" x14ac:dyDescent="0.25">
      <c r="E816" s="227"/>
      <c r="F816" s="227"/>
    </row>
    <row r="817" spans="5:6" s="20" customFormat="1" x14ac:dyDescent="0.25">
      <c r="E817" s="227"/>
      <c r="F817" s="227"/>
    </row>
    <row r="818" spans="5:6" s="20" customFormat="1" x14ac:dyDescent="0.25">
      <c r="E818" s="227"/>
      <c r="F818" s="227"/>
    </row>
    <row r="819" spans="5:6" s="20" customFormat="1" x14ac:dyDescent="0.25">
      <c r="E819" s="227"/>
      <c r="F819" s="227"/>
    </row>
    <row r="820" spans="5:6" s="20" customFormat="1" x14ac:dyDescent="0.25">
      <c r="E820" s="227"/>
      <c r="F820" s="227"/>
    </row>
    <row r="821" spans="5:6" s="20" customFormat="1" x14ac:dyDescent="0.25">
      <c r="E821" s="227"/>
      <c r="F821" s="227"/>
    </row>
    <row r="822" spans="5:6" s="20" customFormat="1" x14ac:dyDescent="0.25">
      <c r="E822" s="227"/>
      <c r="F822" s="227"/>
    </row>
    <row r="823" spans="5:6" s="20" customFormat="1" x14ac:dyDescent="0.25">
      <c r="E823" s="227"/>
      <c r="F823" s="227"/>
    </row>
    <row r="824" spans="5:6" s="20" customFormat="1" x14ac:dyDescent="0.25">
      <c r="E824" s="227"/>
      <c r="F824" s="227"/>
    </row>
    <row r="825" spans="5:6" s="20" customFormat="1" x14ac:dyDescent="0.25">
      <c r="E825" s="227"/>
      <c r="F825" s="227"/>
    </row>
    <row r="826" spans="5:6" s="20" customFormat="1" x14ac:dyDescent="0.25">
      <c r="E826" s="227"/>
      <c r="F826" s="227"/>
    </row>
    <row r="827" spans="5:6" s="20" customFormat="1" x14ac:dyDescent="0.25">
      <c r="E827" s="227"/>
      <c r="F827" s="227"/>
    </row>
    <row r="828" spans="5:6" s="20" customFormat="1" x14ac:dyDescent="0.25">
      <c r="E828" s="227"/>
      <c r="F828" s="227"/>
    </row>
    <row r="829" spans="5:6" s="20" customFormat="1" x14ac:dyDescent="0.25">
      <c r="E829" s="227"/>
      <c r="F829" s="227"/>
    </row>
    <row r="830" spans="5:6" s="20" customFormat="1" x14ac:dyDescent="0.25">
      <c r="E830" s="227"/>
      <c r="F830" s="227"/>
    </row>
    <row r="831" spans="5:6" s="20" customFormat="1" x14ac:dyDescent="0.25">
      <c r="E831" s="227"/>
      <c r="F831" s="227"/>
    </row>
    <row r="832" spans="5:6" s="20" customFormat="1" x14ac:dyDescent="0.25">
      <c r="E832" s="227"/>
      <c r="F832" s="227"/>
    </row>
    <row r="833" spans="5:6" s="20" customFormat="1" x14ac:dyDescent="0.25">
      <c r="E833" s="227"/>
      <c r="F833" s="227"/>
    </row>
    <row r="834" spans="5:6" s="20" customFormat="1" x14ac:dyDescent="0.25">
      <c r="E834" s="227"/>
      <c r="F834" s="227"/>
    </row>
    <row r="835" spans="5:6" s="20" customFormat="1" x14ac:dyDescent="0.25">
      <c r="E835" s="227"/>
      <c r="F835" s="227"/>
    </row>
    <row r="836" spans="5:6" s="20" customFormat="1" x14ac:dyDescent="0.25">
      <c r="E836" s="227"/>
      <c r="F836" s="227"/>
    </row>
    <row r="837" spans="5:6" s="20" customFormat="1" x14ac:dyDescent="0.25">
      <c r="E837" s="227"/>
      <c r="F837" s="227"/>
    </row>
    <row r="838" spans="5:6" s="20" customFormat="1" x14ac:dyDescent="0.25">
      <c r="E838" s="227"/>
      <c r="F838" s="227"/>
    </row>
    <row r="839" spans="5:6" s="20" customFormat="1" x14ac:dyDescent="0.25">
      <c r="E839" s="227"/>
      <c r="F839" s="227"/>
    </row>
    <row r="840" spans="5:6" s="20" customFormat="1" x14ac:dyDescent="0.25">
      <c r="E840" s="227"/>
      <c r="F840" s="227"/>
    </row>
    <row r="841" spans="5:6" s="20" customFormat="1" x14ac:dyDescent="0.25">
      <c r="E841" s="227"/>
      <c r="F841" s="227"/>
    </row>
    <row r="842" spans="5:6" s="20" customFormat="1" x14ac:dyDescent="0.25">
      <c r="E842" s="227"/>
      <c r="F842" s="227"/>
    </row>
    <row r="843" spans="5:6" s="20" customFormat="1" x14ac:dyDescent="0.25">
      <c r="E843" s="227"/>
      <c r="F843" s="227"/>
    </row>
    <row r="844" spans="5:6" s="20" customFormat="1" x14ac:dyDescent="0.25">
      <c r="E844" s="227"/>
      <c r="F844" s="227"/>
    </row>
    <row r="845" spans="5:6" s="20" customFormat="1" x14ac:dyDescent="0.25">
      <c r="E845" s="227"/>
      <c r="F845" s="227"/>
    </row>
    <row r="846" spans="5:6" s="20" customFormat="1" x14ac:dyDescent="0.25">
      <c r="E846" s="227"/>
      <c r="F846" s="227"/>
    </row>
    <row r="847" spans="5:6" s="20" customFormat="1" x14ac:dyDescent="0.25">
      <c r="E847" s="227"/>
      <c r="F847" s="227"/>
    </row>
    <row r="848" spans="5:6" s="20" customFormat="1" x14ac:dyDescent="0.25">
      <c r="E848" s="227"/>
      <c r="F848" s="227"/>
    </row>
    <row r="849" spans="5:6" s="20" customFormat="1" x14ac:dyDescent="0.25">
      <c r="E849" s="227"/>
      <c r="F849" s="227"/>
    </row>
    <row r="850" spans="5:6" s="20" customFormat="1" x14ac:dyDescent="0.25">
      <c r="E850" s="227"/>
      <c r="F850" s="227"/>
    </row>
    <row r="851" spans="5:6" s="20" customFormat="1" x14ac:dyDescent="0.25">
      <c r="E851" s="227"/>
      <c r="F851" s="227"/>
    </row>
    <row r="852" spans="5:6" s="20" customFormat="1" x14ac:dyDescent="0.25">
      <c r="E852" s="227"/>
      <c r="F852" s="227"/>
    </row>
    <row r="853" spans="5:6" s="20" customFormat="1" x14ac:dyDescent="0.25">
      <c r="E853" s="227"/>
      <c r="F853" s="227"/>
    </row>
    <row r="854" spans="5:6" s="20" customFormat="1" x14ac:dyDescent="0.25">
      <c r="E854" s="227"/>
      <c r="F854" s="227"/>
    </row>
    <row r="855" spans="5:6" s="20" customFormat="1" x14ac:dyDescent="0.25">
      <c r="E855" s="227"/>
      <c r="F855" s="227"/>
    </row>
    <row r="856" spans="5:6" s="20" customFormat="1" x14ac:dyDescent="0.25">
      <c r="E856" s="227"/>
      <c r="F856" s="227"/>
    </row>
    <row r="857" spans="5:6" s="20" customFormat="1" x14ac:dyDescent="0.25">
      <c r="E857" s="227"/>
      <c r="F857" s="227"/>
    </row>
    <row r="858" spans="5:6" s="20" customFormat="1" x14ac:dyDescent="0.25">
      <c r="E858" s="227"/>
      <c r="F858" s="227"/>
    </row>
    <row r="859" spans="5:6" s="20" customFormat="1" x14ac:dyDescent="0.25">
      <c r="E859" s="227"/>
      <c r="F859" s="227"/>
    </row>
    <row r="860" spans="5:6" s="20" customFormat="1" x14ac:dyDescent="0.25">
      <c r="E860" s="227"/>
      <c r="F860" s="227"/>
    </row>
    <row r="861" spans="5:6" s="20" customFormat="1" x14ac:dyDescent="0.25">
      <c r="E861" s="227"/>
      <c r="F861" s="227"/>
    </row>
    <row r="862" spans="5:6" s="20" customFormat="1" x14ac:dyDescent="0.25">
      <c r="E862" s="227"/>
      <c r="F862" s="227"/>
    </row>
    <row r="863" spans="5:6" s="20" customFormat="1" x14ac:dyDescent="0.25">
      <c r="E863" s="227"/>
      <c r="F863" s="227"/>
    </row>
    <row r="864" spans="5:6" s="20" customFormat="1" x14ac:dyDescent="0.25">
      <c r="E864" s="227"/>
      <c r="F864" s="227"/>
    </row>
    <row r="865" spans="5:6" s="20" customFormat="1" x14ac:dyDescent="0.25">
      <c r="E865" s="227"/>
      <c r="F865" s="227"/>
    </row>
    <row r="866" spans="5:6" s="20" customFormat="1" x14ac:dyDescent="0.25">
      <c r="E866" s="227"/>
      <c r="F866" s="227"/>
    </row>
    <row r="867" spans="5:6" s="20" customFormat="1" x14ac:dyDescent="0.25">
      <c r="E867" s="227"/>
      <c r="F867" s="227"/>
    </row>
    <row r="868" spans="5:6" s="20" customFormat="1" x14ac:dyDescent="0.25">
      <c r="E868" s="227"/>
      <c r="F868" s="227"/>
    </row>
    <row r="869" spans="5:6" s="20" customFormat="1" x14ac:dyDescent="0.25">
      <c r="E869" s="227"/>
      <c r="F869" s="227"/>
    </row>
    <row r="870" spans="5:6" s="20" customFormat="1" x14ac:dyDescent="0.25">
      <c r="E870" s="227"/>
      <c r="F870" s="227"/>
    </row>
    <row r="871" spans="5:6" s="20" customFormat="1" x14ac:dyDescent="0.25">
      <c r="E871" s="227"/>
      <c r="F871" s="227"/>
    </row>
    <row r="872" spans="5:6" s="20" customFormat="1" x14ac:dyDescent="0.25">
      <c r="E872" s="227"/>
      <c r="F872" s="227"/>
    </row>
    <row r="873" spans="5:6" s="20" customFormat="1" x14ac:dyDescent="0.25">
      <c r="E873" s="227"/>
      <c r="F873" s="227"/>
    </row>
    <row r="874" spans="5:6" s="20" customFormat="1" x14ac:dyDescent="0.25">
      <c r="E874" s="227"/>
      <c r="F874" s="227"/>
    </row>
    <row r="875" spans="5:6" s="20" customFormat="1" x14ac:dyDescent="0.25">
      <c r="E875" s="227"/>
      <c r="F875" s="227"/>
    </row>
    <row r="876" spans="5:6" s="20" customFormat="1" x14ac:dyDescent="0.25">
      <c r="E876" s="227"/>
      <c r="F876" s="227"/>
    </row>
    <row r="877" spans="5:6" s="20" customFormat="1" x14ac:dyDescent="0.25">
      <c r="E877" s="227"/>
      <c r="F877" s="227"/>
    </row>
    <row r="878" spans="5:6" s="20" customFormat="1" x14ac:dyDescent="0.25">
      <c r="E878" s="227"/>
      <c r="F878" s="227"/>
    </row>
    <row r="879" spans="5:6" s="20" customFormat="1" x14ac:dyDescent="0.25">
      <c r="E879" s="227"/>
      <c r="F879" s="227"/>
    </row>
    <row r="880" spans="5:6" s="20" customFormat="1" x14ac:dyDescent="0.25">
      <c r="E880" s="227"/>
      <c r="F880" s="227"/>
    </row>
    <row r="881" spans="5:6" s="20" customFormat="1" x14ac:dyDescent="0.25">
      <c r="E881" s="227"/>
      <c r="F881" s="227"/>
    </row>
    <row r="882" spans="5:6" s="20" customFormat="1" x14ac:dyDescent="0.25">
      <c r="E882" s="227"/>
      <c r="F882" s="227"/>
    </row>
    <row r="883" spans="5:6" s="20" customFormat="1" x14ac:dyDescent="0.25">
      <c r="E883" s="227"/>
      <c r="F883" s="227"/>
    </row>
    <row r="884" spans="5:6" s="20" customFormat="1" x14ac:dyDescent="0.25">
      <c r="E884" s="227"/>
      <c r="F884" s="227"/>
    </row>
    <row r="885" spans="5:6" s="20" customFormat="1" x14ac:dyDescent="0.25">
      <c r="E885" s="227"/>
      <c r="F885" s="227"/>
    </row>
    <row r="886" spans="5:6" s="20" customFormat="1" x14ac:dyDescent="0.25">
      <c r="E886" s="227"/>
      <c r="F886" s="227"/>
    </row>
    <row r="887" spans="5:6" s="20" customFormat="1" x14ac:dyDescent="0.25">
      <c r="E887" s="227"/>
      <c r="F887" s="227"/>
    </row>
    <row r="888" spans="5:6" s="20" customFormat="1" x14ac:dyDescent="0.25">
      <c r="E888" s="227"/>
      <c r="F888" s="227"/>
    </row>
    <row r="889" spans="5:6" s="20" customFormat="1" x14ac:dyDescent="0.25">
      <c r="E889" s="227"/>
      <c r="F889" s="227"/>
    </row>
    <row r="890" spans="5:6" s="20" customFormat="1" x14ac:dyDescent="0.25">
      <c r="E890" s="227"/>
      <c r="F890" s="227"/>
    </row>
    <row r="891" spans="5:6" s="20" customFormat="1" x14ac:dyDescent="0.25">
      <c r="E891" s="227"/>
      <c r="F891" s="227"/>
    </row>
    <row r="892" spans="5:6" s="20" customFormat="1" x14ac:dyDescent="0.25">
      <c r="E892" s="227"/>
      <c r="F892" s="227"/>
    </row>
    <row r="893" spans="5:6" s="20" customFormat="1" x14ac:dyDescent="0.25">
      <c r="E893" s="227"/>
      <c r="F893" s="227"/>
    </row>
    <row r="894" spans="5:6" s="20" customFormat="1" x14ac:dyDescent="0.25">
      <c r="E894" s="227"/>
      <c r="F894" s="227"/>
    </row>
    <row r="895" spans="5:6" s="20" customFormat="1" x14ac:dyDescent="0.25">
      <c r="E895" s="227"/>
      <c r="F895" s="227"/>
    </row>
    <row r="896" spans="5:6" s="20" customFormat="1" x14ac:dyDescent="0.25">
      <c r="E896" s="227"/>
      <c r="F896" s="227"/>
    </row>
    <row r="897" spans="5:6" s="20" customFormat="1" x14ac:dyDescent="0.25">
      <c r="E897" s="227"/>
      <c r="F897" s="227"/>
    </row>
    <row r="898" spans="5:6" s="20" customFormat="1" x14ac:dyDescent="0.25">
      <c r="E898" s="227"/>
      <c r="F898" s="227"/>
    </row>
    <row r="899" spans="5:6" s="20" customFormat="1" x14ac:dyDescent="0.25">
      <c r="E899" s="227"/>
      <c r="F899" s="227"/>
    </row>
    <row r="900" spans="5:6" s="20" customFormat="1" x14ac:dyDescent="0.25">
      <c r="E900" s="227"/>
      <c r="F900" s="227"/>
    </row>
    <row r="901" spans="5:6" s="20" customFormat="1" x14ac:dyDescent="0.25">
      <c r="E901" s="227"/>
      <c r="F901" s="227"/>
    </row>
    <row r="902" spans="5:6" s="20" customFormat="1" x14ac:dyDescent="0.25">
      <c r="E902" s="227"/>
      <c r="F902" s="227"/>
    </row>
    <row r="903" spans="5:6" s="20" customFormat="1" x14ac:dyDescent="0.25">
      <c r="E903" s="227"/>
      <c r="F903" s="227"/>
    </row>
    <row r="904" spans="5:6" s="20" customFormat="1" x14ac:dyDescent="0.25">
      <c r="E904" s="227"/>
      <c r="F904" s="227"/>
    </row>
    <row r="905" spans="5:6" s="20" customFormat="1" x14ac:dyDescent="0.25">
      <c r="E905" s="227"/>
      <c r="F905" s="227"/>
    </row>
    <row r="906" spans="5:6" s="20" customFormat="1" x14ac:dyDescent="0.25">
      <c r="E906" s="227"/>
      <c r="F906" s="227"/>
    </row>
    <row r="907" spans="5:6" s="20" customFormat="1" x14ac:dyDescent="0.25">
      <c r="E907" s="227"/>
      <c r="F907" s="227"/>
    </row>
    <row r="908" spans="5:6" s="20" customFormat="1" x14ac:dyDescent="0.25">
      <c r="E908" s="227"/>
      <c r="F908" s="227"/>
    </row>
    <row r="909" spans="5:6" s="20" customFormat="1" x14ac:dyDescent="0.25">
      <c r="E909" s="227"/>
      <c r="F909" s="227"/>
    </row>
    <row r="910" spans="5:6" s="20" customFormat="1" x14ac:dyDescent="0.25">
      <c r="E910" s="227"/>
      <c r="F910" s="227"/>
    </row>
    <row r="911" spans="5:6" s="20" customFormat="1" x14ac:dyDescent="0.25">
      <c r="E911" s="227"/>
      <c r="F911" s="227"/>
    </row>
    <row r="912" spans="5:6" s="20" customFormat="1" x14ac:dyDescent="0.25">
      <c r="E912" s="227"/>
      <c r="F912" s="227"/>
    </row>
    <row r="913" spans="5:6" s="20" customFormat="1" x14ac:dyDescent="0.25">
      <c r="E913" s="227"/>
      <c r="F913" s="227"/>
    </row>
    <row r="914" spans="5:6" s="20" customFormat="1" x14ac:dyDescent="0.25">
      <c r="E914" s="227"/>
      <c r="F914" s="227"/>
    </row>
    <row r="915" spans="5:6" s="20" customFormat="1" x14ac:dyDescent="0.25">
      <c r="E915" s="227"/>
      <c r="F915" s="227"/>
    </row>
    <row r="916" spans="5:6" s="20" customFormat="1" x14ac:dyDescent="0.25">
      <c r="E916" s="227"/>
      <c r="F916" s="227"/>
    </row>
    <row r="917" spans="5:6" s="20" customFormat="1" x14ac:dyDescent="0.25">
      <c r="E917" s="227"/>
      <c r="F917" s="227"/>
    </row>
    <row r="918" spans="5:6" s="20" customFormat="1" x14ac:dyDescent="0.25">
      <c r="E918" s="227"/>
      <c r="F918" s="227"/>
    </row>
    <row r="919" spans="5:6" s="20" customFormat="1" x14ac:dyDescent="0.25">
      <c r="E919" s="227"/>
      <c r="F919" s="227"/>
    </row>
    <row r="920" spans="5:6" s="20" customFormat="1" x14ac:dyDescent="0.25">
      <c r="E920" s="227"/>
      <c r="F920" s="227"/>
    </row>
    <row r="921" spans="5:6" s="20" customFormat="1" x14ac:dyDescent="0.25">
      <c r="E921" s="227"/>
      <c r="F921" s="227"/>
    </row>
    <row r="922" spans="5:6" s="20" customFormat="1" x14ac:dyDescent="0.25">
      <c r="E922" s="227"/>
      <c r="F922" s="227"/>
    </row>
    <row r="923" spans="5:6" s="20" customFormat="1" x14ac:dyDescent="0.25">
      <c r="E923" s="227"/>
      <c r="F923" s="227"/>
    </row>
    <row r="924" spans="5:6" s="20" customFormat="1" x14ac:dyDescent="0.25">
      <c r="E924" s="227"/>
      <c r="F924" s="227"/>
    </row>
    <row r="925" spans="5:6" s="20" customFormat="1" x14ac:dyDescent="0.25">
      <c r="E925" s="227"/>
      <c r="F925" s="227"/>
    </row>
    <row r="926" spans="5:6" s="20" customFormat="1" x14ac:dyDescent="0.25">
      <c r="E926" s="227"/>
      <c r="F926" s="227"/>
    </row>
    <row r="927" spans="5:6" s="20" customFormat="1" x14ac:dyDescent="0.25">
      <c r="E927" s="227"/>
      <c r="F927" s="227"/>
    </row>
    <row r="928" spans="5:6" s="20" customFormat="1" x14ac:dyDescent="0.25">
      <c r="E928" s="227"/>
      <c r="F928" s="227"/>
    </row>
    <row r="929" spans="5:6" s="20" customFormat="1" x14ac:dyDescent="0.25">
      <c r="E929" s="227"/>
      <c r="F929" s="227"/>
    </row>
    <row r="930" spans="5:6" s="20" customFormat="1" x14ac:dyDescent="0.25">
      <c r="E930" s="227"/>
      <c r="F930" s="227"/>
    </row>
    <row r="931" spans="5:6" s="20" customFormat="1" x14ac:dyDescent="0.25">
      <c r="E931" s="227"/>
      <c r="F931" s="227"/>
    </row>
    <row r="932" spans="5:6" s="20" customFormat="1" x14ac:dyDescent="0.25">
      <c r="E932" s="227"/>
      <c r="F932" s="227"/>
    </row>
    <row r="933" spans="5:6" s="20" customFormat="1" x14ac:dyDescent="0.25">
      <c r="E933" s="227"/>
      <c r="F933" s="227"/>
    </row>
    <row r="934" spans="5:6" s="20" customFormat="1" x14ac:dyDescent="0.25">
      <c r="E934" s="227"/>
      <c r="F934" s="227"/>
    </row>
    <row r="935" spans="5:6" s="20" customFormat="1" x14ac:dyDescent="0.25">
      <c r="E935" s="227"/>
      <c r="F935" s="227"/>
    </row>
    <row r="936" spans="5:6" s="20" customFormat="1" x14ac:dyDescent="0.25">
      <c r="E936" s="227"/>
      <c r="F936" s="227"/>
    </row>
    <row r="937" spans="5:6" s="20" customFormat="1" x14ac:dyDescent="0.25">
      <c r="E937" s="227"/>
      <c r="F937" s="227"/>
    </row>
    <row r="938" spans="5:6" s="20" customFormat="1" x14ac:dyDescent="0.25">
      <c r="E938" s="227"/>
      <c r="F938" s="227"/>
    </row>
    <row r="939" spans="5:6" s="20" customFormat="1" x14ac:dyDescent="0.25">
      <c r="E939" s="227"/>
      <c r="F939" s="227"/>
    </row>
    <row r="940" spans="5:6" s="20" customFormat="1" x14ac:dyDescent="0.25">
      <c r="E940" s="227"/>
      <c r="F940" s="227"/>
    </row>
    <row r="941" spans="5:6" s="20" customFormat="1" x14ac:dyDescent="0.25">
      <c r="E941" s="227"/>
      <c r="F941" s="227"/>
    </row>
    <row r="942" spans="5:6" s="20" customFormat="1" x14ac:dyDescent="0.25">
      <c r="E942" s="227"/>
      <c r="F942" s="227"/>
    </row>
    <row r="943" spans="5:6" s="20" customFormat="1" x14ac:dyDescent="0.25">
      <c r="E943" s="227"/>
      <c r="F943" s="227"/>
    </row>
    <row r="944" spans="5:6" s="20" customFormat="1" x14ac:dyDescent="0.25">
      <c r="E944" s="227"/>
      <c r="F944" s="227"/>
    </row>
    <row r="945" spans="5:6" s="20" customFormat="1" x14ac:dyDescent="0.25">
      <c r="E945" s="227"/>
      <c r="F945" s="227"/>
    </row>
    <row r="946" spans="5:6" s="20" customFormat="1" x14ac:dyDescent="0.25">
      <c r="E946" s="227"/>
      <c r="F946" s="227"/>
    </row>
    <row r="947" spans="5:6" s="20" customFormat="1" x14ac:dyDescent="0.25">
      <c r="E947" s="227"/>
      <c r="F947" s="227"/>
    </row>
    <row r="948" spans="5:6" s="20" customFormat="1" x14ac:dyDescent="0.25">
      <c r="E948" s="227"/>
      <c r="F948" s="227"/>
    </row>
    <row r="949" spans="5:6" s="20" customFormat="1" x14ac:dyDescent="0.25">
      <c r="E949" s="227"/>
      <c r="F949" s="227"/>
    </row>
    <row r="950" spans="5:6" s="20" customFormat="1" x14ac:dyDescent="0.25">
      <c r="E950" s="227"/>
      <c r="F950" s="227"/>
    </row>
    <row r="951" spans="5:6" s="20" customFormat="1" x14ac:dyDescent="0.25">
      <c r="E951" s="227"/>
      <c r="F951" s="227"/>
    </row>
    <row r="952" spans="5:6" s="20" customFormat="1" x14ac:dyDescent="0.25">
      <c r="E952" s="227"/>
      <c r="F952" s="227"/>
    </row>
    <row r="953" spans="5:6" s="20" customFormat="1" x14ac:dyDescent="0.25">
      <c r="E953" s="227"/>
      <c r="F953" s="227"/>
    </row>
    <row r="954" spans="5:6" s="20" customFormat="1" x14ac:dyDescent="0.25">
      <c r="E954" s="227"/>
      <c r="F954" s="227"/>
    </row>
    <row r="955" spans="5:6" s="20" customFormat="1" x14ac:dyDescent="0.25">
      <c r="E955" s="227"/>
      <c r="F955" s="227"/>
    </row>
    <row r="956" spans="5:6" s="20" customFormat="1" x14ac:dyDescent="0.25">
      <c r="E956" s="227"/>
      <c r="F956" s="227"/>
    </row>
    <row r="957" spans="5:6" s="20" customFormat="1" x14ac:dyDescent="0.25">
      <c r="E957" s="227"/>
      <c r="F957" s="227"/>
    </row>
    <row r="958" spans="5:6" s="20" customFormat="1" x14ac:dyDescent="0.25">
      <c r="E958" s="227"/>
      <c r="F958" s="227"/>
    </row>
    <row r="959" spans="5:6" s="20" customFormat="1" x14ac:dyDescent="0.25">
      <c r="E959" s="227"/>
      <c r="F959" s="227"/>
    </row>
    <row r="960" spans="5:6" s="20" customFormat="1" x14ac:dyDescent="0.25">
      <c r="E960" s="227"/>
      <c r="F960" s="227"/>
    </row>
    <row r="961" spans="5:6" s="20" customFormat="1" x14ac:dyDescent="0.25">
      <c r="E961" s="227"/>
      <c r="F961" s="227"/>
    </row>
    <row r="962" spans="5:6" s="20" customFormat="1" x14ac:dyDescent="0.25">
      <c r="E962" s="227"/>
      <c r="F962" s="227"/>
    </row>
    <row r="963" spans="5:6" s="20" customFormat="1" x14ac:dyDescent="0.25">
      <c r="E963" s="227"/>
      <c r="F963" s="227"/>
    </row>
    <row r="964" spans="5:6" s="20" customFormat="1" x14ac:dyDescent="0.25">
      <c r="E964" s="227"/>
      <c r="F964" s="227"/>
    </row>
    <row r="965" spans="5:6" s="20" customFormat="1" x14ac:dyDescent="0.25">
      <c r="E965" s="227"/>
      <c r="F965" s="227"/>
    </row>
    <row r="966" spans="5:6" s="20" customFormat="1" x14ac:dyDescent="0.25">
      <c r="E966" s="227"/>
      <c r="F966" s="227"/>
    </row>
    <row r="967" spans="5:6" s="20" customFormat="1" x14ac:dyDescent="0.25">
      <c r="E967" s="227"/>
      <c r="F967" s="227"/>
    </row>
    <row r="968" spans="5:6" s="20" customFormat="1" x14ac:dyDescent="0.25">
      <c r="E968" s="227"/>
      <c r="F968" s="227"/>
    </row>
    <row r="969" spans="5:6" s="20" customFormat="1" x14ac:dyDescent="0.25">
      <c r="E969" s="227"/>
      <c r="F969" s="227"/>
    </row>
    <row r="970" spans="5:6" s="20" customFormat="1" x14ac:dyDescent="0.25">
      <c r="E970" s="227"/>
      <c r="F970" s="227"/>
    </row>
    <row r="971" spans="5:6" s="20" customFormat="1" x14ac:dyDescent="0.25">
      <c r="E971" s="227"/>
      <c r="F971" s="227"/>
    </row>
    <row r="972" spans="5:6" s="20" customFormat="1" x14ac:dyDescent="0.25">
      <c r="E972" s="227"/>
      <c r="F972" s="227"/>
    </row>
    <row r="973" spans="5:6" s="20" customFormat="1" x14ac:dyDescent="0.25">
      <c r="E973" s="227"/>
      <c r="F973" s="227"/>
    </row>
    <row r="974" spans="5:6" s="20" customFormat="1" x14ac:dyDescent="0.25">
      <c r="E974" s="227"/>
      <c r="F974" s="227"/>
    </row>
    <row r="975" spans="5:6" s="20" customFormat="1" x14ac:dyDescent="0.25">
      <c r="E975" s="227"/>
      <c r="F975" s="227"/>
    </row>
    <row r="976" spans="5:6" s="20" customFormat="1" x14ac:dyDescent="0.25">
      <c r="E976" s="227"/>
      <c r="F976" s="227"/>
    </row>
    <row r="977" spans="5:6" s="20" customFormat="1" x14ac:dyDescent="0.25">
      <c r="E977" s="227"/>
      <c r="F977" s="227"/>
    </row>
    <row r="978" spans="5:6" s="20" customFormat="1" x14ac:dyDescent="0.25">
      <c r="E978" s="227"/>
      <c r="F978" s="227"/>
    </row>
    <row r="979" spans="5:6" s="20" customFormat="1" x14ac:dyDescent="0.25">
      <c r="E979" s="227"/>
      <c r="F979" s="227"/>
    </row>
    <row r="980" spans="5:6" s="20" customFormat="1" x14ac:dyDescent="0.25">
      <c r="E980" s="227"/>
      <c r="F980" s="227"/>
    </row>
    <row r="981" spans="5:6" s="20" customFormat="1" x14ac:dyDescent="0.25">
      <c r="E981" s="227"/>
      <c r="F981" s="227"/>
    </row>
    <row r="982" spans="5:6" s="20" customFormat="1" x14ac:dyDescent="0.25">
      <c r="E982" s="227"/>
      <c r="F982" s="227"/>
    </row>
    <row r="983" spans="5:6" s="20" customFormat="1" x14ac:dyDescent="0.25">
      <c r="E983" s="227"/>
      <c r="F983" s="227"/>
    </row>
    <row r="984" spans="5:6" s="20" customFormat="1" x14ac:dyDescent="0.25">
      <c r="E984" s="227"/>
      <c r="F984" s="227"/>
    </row>
    <row r="985" spans="5:6" s="20" customFormat="1" x14ac:dyDescent="0.25">
      <c r="E985" s="227"/>
      <c r="F985" s="227"/>
    </row>
    <row r="986" spans="5:6" s="20" customFormat="1" x14ac:dyDescent="0.25">
      <c r="E986" s="227"/>
      <c r="F986" s="227"/>
    </row>
    <row r="987" spans="5:6" s="20" customFormat="1" x14ac:dyDescent="0.25">
      <c r="E987" s="227"/>
      <c r="F987" s="227"/>
    </row>
    <row r="988" spans="5:6" s="20" customFormat="1" x14ac:dyDescent="0.25">
      <c r="E988" s="227"/>
      <c r="F988" s="227"/>
    </row>
    <row r="989" spans="5:6" s="20" customFormat="1" x14ac:dyDescent="0.25">
      <c r="E989" s="227"/>
      <c r="F989" s="227"/>
    </row>
    <row r="990" spans="5:6" s="20" customFormat="1" x14ac:dyDescent="0.25">
      <c r="E990" s="227"/>
      <c r="F990" s="227"/>
    </row>
    <row r="991" spans="5:6" s="20" customFormat="1" x14ac:dyDescent="0.25">
      <c r="E991" s="227"/>
      <c r="F991" s="227"/>
    </row>
    <row r="992" spans="5:6" s="20" customFormat="1" x14ac:dyDescent="0.25">
      <c r="E992" s="227"/>
      <c r="F992" s="227"/>
    </row>
    <row r="993" spans="5:6" s="20" customFormat="1" x14ac:dyDescent="0.25">
      <c r="E993" s="227"/>
      <c r="F993" s="227"/>
    </row>
    <row r="994" spans="5:6" s="20" customFormat="1" x14ac:dyDescent="0.25">
      <c r="E994" s="227"/>
      <c r="F994" s="227"/>
    </row>
    <row r="995" spans="5:6" s="20" customFormat="1" x14ac:dyDescent="0.25">
      <c r="E995" s="227"/>
      <c r="F995" s="227"/>
    </row>
    <row r="996" spans="5:6" s="20" customFormat="1" x14ac:dyDescent="0.25">
      <c r="E996" s="227"/>
      <c r="F996" s="227"/>
    </row>
    <row r="997" spans="5:6" s="20" customFormat="1" x14ac:dyDescent="0.25">
      <c r="E997" s="227"/>
      <c r="F997" s="227"/>
    </row>
    <row r="998" spans="5:6" s="20" customFormat="1" x14ac:dyDescent="0.25">
      <c r="E998" s="227"/>
      <c r="F998" s="227"/>
    </row>
    <row r="999" spans="5:6" s="20" customFormat="1" x14ac:dyDescent="0.25">
      <c r="E999" s="227"/>
      <c r="F999" s="227"/>
    </row>
    <row r="1000" spans="5:6" s="20" customFormat="1" x14ac:dyDescent="0.25">
      <c r="E1000" s="227"/>
      <c r="F1000" s="227"/>
    </row>
    <row r="1001" spans="5:6" s="20" customFormat="1" x14ac:dyDescent="0.25">
      <c r="E1001" s="227"/>
      <c r="F1001" s="227"/>
    </row>
    <row r="1002" spans="5:6" s="20" customFormat="1" x14ac:dyDescent="0.25">
      <c r="E1002" s="227"/>
      <c r="F1002" s="227"/>
    </row>
    <row r="1003" spans="5:6" s="20" customFormat="1" x14ac:dyDescent="0.25">
      <c r="E1003" s="227"/>
      <c r="F1003" s="227"/>
    </row>
    <row r="1004" spans="5:6" s="20" customFormat="1" x14ac:dyDescent="0.25">
      <c r="E1004" s="227"/>
      <c r="F1004" s="227"/>
    </row>
    <row r="1005" spans="5:6" s="20" customFormat="1" x14ac:dyDescent="0.25">
      <c r="E1005" s="227"/>
      <c r="F1005" s="227"/>
    </row>
    <row r="1006" spans="5:6" s="20" customFormat="1" x14ac:dyDescent="0.25">
      <c r="E1006" s="227"/>
      <c r="F1006" s="227"/>
    </row>
    <row r="1007" spans="5:6" s="20" customFormat="1" x14ac:dyDescent="0.25">
      <c r="E1007" s="227"/>
      <c r="F1007" s="227"/>
    </row>
    <row r="1008" spans="5:6" s="20" customFormat="1" x14ac:dyDescent="0.25">
      <c r="E1008" s="227"/>
      <c r="F1008" s="227"/>
    </row>
    <row r="1009" spans="5:6" s="20" customFormat="1" x14ac:dyDescent="0.25">
      <c r="E1009" s="227"/>
      <c r="F1009" s="227"/>
    </row>
    <row r="1010" spans="5:6" s="20" customFormat="1" x14ac:dyDescent="0.25">
      <c r="E1010" s="227"/>
      <c r="F1010" s="227"/>
    </row>
    <row r="1011" spans="5:6" s="20" customFormat="1" x14ac:dyDescent="0.25">
      <c r="E1011" s="227"/>
      <c r="F1011" s="227"/>
    </row>
    <row r="1012" spans="5:6" s="20" customFormat="1" x14ac:dyDescent="0.25">
      <c r="E1012" s="227"/>
      <c r="F1012" s="227"/>
    </row>
    <row r="1013" spans="5:6" s="20" customFormat="1" x14ac:dyDescent="0.25">
      <c r="E1013" s="227"/>
      <c r="F1013" s="227"/>
    </row>
    <row r="1014" spans="5:6" s="20" customFormat="1" x14ac:dyDescent="0.25">
      <c r="E1014" s="227"/>
      <c r="F1014" s="227"/>
    </row>
    <row r="1015" spans="5:6" s="20" customFormat="1" x14ac:dyDescent="0.25">
      <c r="E1015" s="227"/>
      <c r="F1015" s="227"/>
    </row>
    <row r="1016" spans="5:6" s="20" customFormat="1" x14ac:dyDescent="0.25">
      <c r="E1016" s="227"/>
      <c r="F1016" s="227"/>
    </row>
    <row r="1017" spans="5:6" s="20" customFormat="1" x14ac:dyDescent="0.25">
      <c r="E1017" s="227"/>
      <c r="F1017" s="227"/>
    </row>
    <row r="1018" spans="5:6" s="20" customFormat="1" x14ac:dyDescent="0.25">
      <c r="E1018" s="227"/>
      <c r="F1018" s="227"/>
    </row>
    <row r="1019" spans="5:6" s="20" customFormat="1" x14ac:dyDescent="0.25">
      <c r="E1019" s="227"/>
      <c r="F1019" s="227"/>
    </row>
    <row r="1020" spans="5:6" s="20" customFormat="1" x14ac:dyDescent="0.25">
      <c r="E1020" s="227"/>
      <c r="F1020" s="227"/>
    </row>
    <row r="1021" spans="5:6" s="20" customFormat="1" x14ac:dyDescent="0.25">
      <c r="E1021" s="227"/>
      <c r="F1021" s="227"/>
    </row>
    <row r="1022" spans="5:6" s="20" customFormat="1" x14ac:dyDescent="0.25">
      <c r="E1022" s="227"/>
      <c r="F1022" s="227"/>
    </row>
    <row r="1023" spans="5:6" s="20" customFormat="1" x14ac:dyDescent="0.25">
      <c r="E1023" s="227"/>
      <c r="F1023" s="227"/>
    </row>
    <row r="1024" spans="5:6" s="20" customFormat="1" x14ac:dyDescent="0.25">
      <c r="E1024" s="227"/>
      <c r="F1024" s="227"/>
    </row>
    <row r="1025" spans="5:6" s="20" customFormat="1" x14ac:dyDescent="0.25">
      <c r="E1025" s="227"/>
      <c r="F1025" s="227"/>
    </row>
    <row r="1026" spans="5:6" s="20" customFormat="1" x14ac:dyDescent="0.25">
      <c r="E1026" s="227"/>
      <c r="F1026" s="227"/>
    </row>
    <row r="1027" spans="5:6" s="20" customFormat="1" x14ac:dyDescent="0.25">
      <c r="E1027" s="227"/>
      <c r="F1027" s="227"/>
    </row>
    <row r="1028" spans="5:6" s="20" customFormat="1" x14ac:dyDescent="0.25">
      <c r="E1028" s="227"/>
      <c r="F1028" s="227"/>
    </row>
    <row r="1029" spans="5:6" s="20" customFormat="1" x14ac:dyDescent="0.25">
      <c r="E1029" s="227"/>
      <c r="F1029" s="227"/>
    </row>
    <row r="1030" spans="5:6" s="20" customFormat="1" x14ac:dyDescent="0.25">
      <c r="E1030" s="227"/>
      <c r="F1030" s="227"/>
    </row>
    <row r="1031" spans="5:6" s="20" customFormat="1" x14ac:dyDescent="0.25">
      <c r="E1031" s="227"/>
      <c r="F1031" s="227"/>
    </row>
    <row r="1032" spans="5:6" s="20" customFormat="1" x14ac:dyDescent="0.25">
      <c r="E1032" s="227"/>
      <c r="F1032" s="227"/>
    </row>
    <row r="1033" spans="5:6" s="20" customFormat="1" x14ac:dyDescent="0.25">
      <c r="E1033" s="227"/>
      <c r="F1033" s="227"/>
    </row>
    <row r="1034" spans="5:6" s="20" customFormat="1" x14ac:dyDescent="0.25">
      <c r="E1034" s="227"/>
      <c r="F1034" s="227"/>
    </row>
    <row r="1035" spans="5:6" s="20" customFormat="1" x14ac:dyDescent="0.25">
      <c r="E1035" s="227"/>
      <c r="F1035" s="227"/>
    </row>
    <row r="1036" spans="5:6" s="20" customFormat="1" x14ac:dyDescent="0.25">
      <c r="E1036" s="227"/>
      <c r="F1036" s="227"/>
    </row>
    <row r="1037" spans="5:6" s="20" customFormat="1" x14ac:dyDescent="0.25">
      <c r="E1037" s="227"/>
      <c r="F1037" s="227"/>
    </row>
    <row r="1038" spans="5:6" s="20" customFormat="1" x14ac:dyDescent="0.25">
      <c r="E1038" s="227"/>
      <c r="F1038" s="227"/>
    </row>
    <row r="1039" spans="5:6" s="20" customFormat="1" x14ac:dyDescent="0.25">
      <c r="E1039" s="227"/>
      <c r="F1039" s="227"/>
    </row>
    <row r="1040" spans="5:6" s="20" customFormat="1" x14ac:dyDescent="0.25">
      <c r="E1040" s="227"/>
      <c r="F1040" s="227"/>
    </row>
    <row r="1041" spans="5:6" s="20" customFormat="1" x14ac:dyDescent="0.25">
      <c r="E1041" s="227"/>
      <c r="F1041" s="227"/>
    </row>
    <row r="1042" spans="5:6" s="20" customFormat="1" x14ac:dyDescent="0.25">
      <c r="E1042" s="227"/>
      <c r="F1042" s="227"/>
    </row>
    <row r="1043" spans="5:6" s="20" customFormat="1" x14ac:dyDescent="0.25">
      <c r="E1043" s="227"/>
      <c r="F1043" s="227"/>
    </row>
    <row r="1044" spans="5:6" s="20" customFormat="1" x14ac:dyDescent="0.25">
      <c r="E1044" s="227"/>
      <c r="F1044" s="227"/>
    </row>
    <row r="1045" spans="5:6" s="20" customFormat="1" x14ac:dyDescent="0.25">
      <c r="E1045" s="227"/>
      <c r="F1045" s="227"/>
    </row>
    <row r="1046" spans="5:6" s="20" customFormat="1" x14ac:dyDescent="0.25">
      <c r="E1046" s="227"/>
      <c r="F1046" s="227"/>
    </row>
    <row r="1047" spans="5:6" s="20" customFormat="1" x14ac:dyDescent="0.25">
      <c r="E1047" s="227"/>
      <c r="F1047" s="227"/>
    </row>
    <row r="1048" spans="5:6" s="20" customFormat="1" x14ac:dyDescent="0.25">
      <c r="E1048" s="227"/>
      <c r="F1048" s="227"/>
    </row>
    <row r="1049" spans="5:6" s="20" customFormat="1" x14ac:dyDescent="0.25">
      <c r="E1049" s="227"/>
      <c r="F1049" s="227"/>
    </row>
    <row r="1050" spans="5:6" s="20" customFormat="1" x14ac:dyDescent="0.25">
      <c r="E1050" s="227"/>
      <c r="F1050" s="227"/>
    </row>
    <row r="1051" spans="5:6" s="20" customFormat="1" x14ac:dyDescent="0.25">
      <c r="E1051" s="227"/>
      <c r="F1051" s="227"/>
    </row>
    <row r="1052" spans="5:6" s="20" customFormat="1" x14ac:dyDescent="0.25">
      <c r="E1052" s="227"/>
      <c r="F1052" s="227"/>
    </row>
    <row r="1053" spans="5:6" s="20" customFormat="1" x14ac:dyDescent="0.25">
      <c r="E1053" s="227"/>
      <c r="F1053" s="227"/>
    </row>
    <row r="1054" spans="5:6" s="20" customFormat="1" x14ac:dyDescent="0.25">
      <c r="E1054" s="227"/>
      <c r="F1054" s="227"/>
    </row>
    <row r="1055" spans="5:6" s="20" customFormat="1" x14ac:dyDescent="0.25">
      <c r="E1055" s="227"/>
      <c r="F1055" s="227"/>
    </row>
    <row r="1056" spans="5:6" s="20" customFormat="1" x14ac:dyDescent="0.25">
      <c r="E1056" s="227"/>
      <c r="F1056" s="227"/>
    </row>
    <row r="1057" spans="5:6" s="20" customFormat="1" x14ac:dyDescent="0.25">
      <c r="E1057" s="227"/>
      <c r="F1057" s="227"/>
    </row>
    <row r="1058" spans="5:6" s="20" customFormat="1" x14ac:dyDescent="0.25">
      <c r="E1058" s="227"/>
      <c r="F1058" s="227"/>
    </row>
    <row r="1059" spans="5:6" s="20" customFormat="1" x14ac:dyDescent="0.25">
      <c r="E1059" s="227"/>
      <c r="F1059" s="227"/>
    </row>
    <row r="1060" spans="5:6" s="20" customFormat="1" x14ac:dyDescent="0.25">
      <c r="E1060" s="227"/>
      <c r="F1060" s="227"/>
    </row>
    <row r="1061" spans="5:6" s="20" customFormat="1" x14ac:dyDescent="0.25">
      <c r="E1061" s="227"/>
      <c r="F1061" s="227"/>
    </row>
    <row r="1062" spans="5:6" s="20" customFormat="1" x14ac:dyDescent="0.25">
      <c r="E1062" s="227"/>
      <c r="F1062" s="227"/>
    </row>
    <row r="1063" spans="5:6" s="20" customFormat="1" x14ac:dyDescent="0.25">
      <c r="E1063" s="227"/>
      <c r="F1063" s="227"/>
    </row>
    <row r="1064" spans="5:6" s="20" customFormat="1" x14ac:dyDescent="0.25">
      <c r="E1064" s="227"/>
      <c r="F1064" s="227"/>
    </row>
    <row r="1065" spans="5:6" s="20" customFormat="1" x14ac:dyDescent="0.25">
      <c r="E1065" s="227"/>
      <c r="F1065" s="227"/>
    </row>
    <row r="1066" spans="5:6" s="20" customFormat="1" x14ac:dyDescent="0.25">
      <c r="E1066" s="227"/>
      <c r="F1066" s="227"/>
    </row>
    <row r="1067" spans="5:6" s="20" customFormat="1" x14ac:dyDescent="0.25">
      <c r="E1067" s="227"/>
      <c r="F1067" s="227"/>
    </row>
    <row r="1068" spans="5:6" s="20" customFormat="1" x14ac:dyDescent="0.25">
      <c r="E1068" s="227"/>
      <c r="F1068" s="227"/>
    </row>
    <row r="1069" spans="5:6" s="20" customFormat="1" x14ac:dyDescent="0.25">
      <c r="E1069" s="227"/>
      <c r="F1069" s="227"/>
    </row>
    <row r="1070" spans="5:6" s="20" customFormat="1" x14ac:dyDescent="0.25">
      <c r="E1070" s="227"/>
      <c r="F1070" s="227"/>
    </row>
    <row r="1071" spans="5:6" s="20" customFormat="1" x14ac:dyDescent="0.25">
      <c r="E1071" s="227"/>
      <c r="F1071" s="227"/>
    </row>
    <row r="1072" spans="5:6" s="20" customFormat="1" x14ac:dyDescent="0.25">
      <c r="E1072" s="227"/>
      <c r="F1072" s="227"/>
    </row>
    <row r="1073" spans="5:6" s="20" customFormat="1" x14ac:dyDescent="0.25">
      <c r="E1073" s="227"/>
      <c r="F1073" s="227"/>
    </row>
    <row r="1074" spans="5:6" s="20" customFormat="1" x14ac:dyDescent="0.25">
      <c r="E1074" s="227"/>
      <c r="F1074" s="227"/>
    </row>
    <row r="1075" spans="5:6" s="20" customFormat="1" x14ac:dyDescent="0.25">
      <c r="E1075" s="227"/>
      <c r="F1075" s="227"/>
    </row>
    <row r="1076" spans="5:6" s="20" customFormat="1" x14ac:dyDescent="0.25">
      <c r="E1076" s="227"/>
      <c r="F1076" s="227"/>
    </row>
    <row r="1077" spans="5:6" s="20" customFormat="1" x14ac:dyDescent="0.25">
      <c r="E1077" s="227"/>
      <c r="F1077" s="227"/>
    </row>
    <row r="1078" spans="5:6" s="20" customFormat="1" x14ac:dyDescent="0.25">
      <c r="E1078" s="227"/>
      <c r="F1078" s="227"/>
    </row>
    <row r="1079" spans="5:6" s="20" customFormat="1" x14ac:dyDescent="0.25">
      <c r="E1079" s="227"/>
      <c r="F1079" s="227"/>
    </row>
    <row r="1080" spans="5:6" s="20" customFormat="1" x14ac:dyDescent="0.25">
      <c r="E1080" s="227"/>
      <c r="F1080" s="227"/>
    </row>
    <row r="1081" spans="5:6" s="20" customFormat="1" x14ac:dyDescent="0.25">
      <c r="E1081" s="227"/>
      <c r="F1081" s="227"/>
    </row>
    <row r="1082" spans="5:6" s="20" customFormat="1" x14ac:dyDescent="0.25">
      <c r="E1082" s="227"/>
      <c r="F1082" s="227"/>
    </row>
    <row r="1083" spans="5:6" s="20" customFormat="1" x14ac:dyDescent="0.25">
      <c r="E1083" s="227"/>
      <c r="F1083" s="227"/>
    </row>
    <row r="1084" spans="5:6" s="20" customFormat="1" x14ac:dyDescent="0.25">
      <c r="E1084" s="227"/>
      <c r="F1084" s="227"/>
    </row>
    <row r="1085" spans="5:6" s="20" customFormat="1" x14ac:dyDescent="0.25">
      <c r="E1085" s="227"/>
      <c r="F1085" s="227"/>
    </row>
    <row r="1086" spans="5:6" s="20" customFormat="1" x14ac:dyDescent="0.25">
      <c r="E1086" s="227"/>
      <c r="F1086" s="227"/>
    </row>
    <row r="1087" spans="5:6" s="20" customFormat="1" x14ac:dyDescent="0.25">
      <c r="E1087" s="227"/>
      <c r="F1087" s="227"/>
    </row>
    <row r="1088" spans="5:6" s="20" customFormat="1" x14ac:dyDescent="0.25">
      <c r="E1088" s="227"/>
      <c r="F1088" s="227"/>
    </row>
    <row r="1089" spans="5:6" s="20" customFormat="1" x14ac:dyDescent="0.25">
      <c r="E1089" s="227"/>
      <c r="F1089" s="227"/>
    </row>
    <row r="1090" spans="5:6" s="20" customFormat="1" x14ac:dyDescent="0.25">
      <c r="E1090" s="227"/>
      <c r="F1090" s="227"/>
    </row>
    <row r="1091" spans="5:6" s="20" customFormat="1" x14ac:dyDescent="0.25">
      <c r="E1091" s="227"/>
      <c r="F1091" s="227"/>
    </row>
    <row r="1092" spans="5:6" s="20" customFormat="1" x14ac:dyDescent="0.25">
      <c r="E1092" s="227"/>
      <c r="F1092" s="227"/>
    </row>
    <row r="1093" spans="5:6" s="20" customFormat="1" x14ac:dyDescent="0.25">
      <c r="E1093" s="227"/>
      <c r="F1093" s="227"/>
    </row>
    <row r="1094" spans="5:6" s="20" customFormat="1" x14ac:dyDescent="0.25">
      <c r="E1094" s="227"/>
      <c r="F1094" s="227"/>
    </row>
    <row r="1095" spans="5:6" s="20" customFormat="1" x14ac:dyDescent="0.25">
      <c r="E1095" s="227"/>
      <c r="F1095" s="227"/>
    </row>
    <row r="1096" spans="5:6" s="20" customFormat="1" x14ac:dyDescent="0.25">
      <c r="E1096" s="227"/>
      <c r="F1096" s="227"/>
    </row>
    <row r="1097" spans="5:6" s="20" customFormat="1" x14ac:dyDescent="0.25">
      <c r="E1097" s="227"/>
      <c r="F1097" s="227"/>
    </row>
    <row r="1098" spans="5:6" s="20" customFormat="1" x14ac:dyDescent="0.25">
      <c r="E1098" s="227"/>
      <c r="F1098" s="227"/>
    </row>
    <row r="1099" spans="5:6" s="20" customFormat="1" x14ac:dyDescent="0.25">
      <c r="E1099" s="227"/>
      <c r="F1099" s="227"/>
    </row>
    <row r="1100" spans="5:6" s="20" customFormat="1" x14ac:dyDescent="0.25">
      <c r="E1100" s="227"/>
      <c r="F1100" s="227"/>
    </row>
    <row r="1101" spans="5:6" s="20" customFormat="1" x14ac:dyDescent="0.25">
      <c r="E1101" s="227"/>
      <c r="F1101" s="227"/>
    </row>
    <row r="1102" spans="5:6" s="20" customFormat="1" x14ac:dyDescent="0.25">
      <c r="E1102" s="227"/>
      <c r="F1102" s="227"/>
    </row>
    <row r="1103" spans="5:6" s="20" customFormat="1" x14ac:dyDescent="0.25">
      <c r="E1103" s="227"/>
      <c r="F1103" s="227"/>
    </row>
    <row r="1104" spans="5:6" s="20" customFormat="1" x14ac:dyDescent="0.25">
      <c r="E1104" s="227"/>
      <c r="F1104" s="227"/>
    </row>
    <row r="1105" spans="5:6" s="20" customFormat="1" x14ac:dyDescent="0.25">
      <c r="E1105" s="227"/>
      <c r="F1105" s="227"/>
    </row>
    <row r="1106" spans="5:6" s="20" customFormat="1" x14ac:dyDescent="0.25">
      <c r="E1106" s="227"/>
      <c r="F1106" s="227"/>
    </row>
    <row r="1107" spans="5:6" s="20" customFormat="1" x14ac:dyDescent="0.25">
      <c r="E1107" s="227"/>
      <c r="F1107" s="227"/>
    </row>
    <row r="1108" spans="5:6" s="20" customFormat="1" x14ac:dyDescent="0.25">
      <c r="E1108" s="227"/>
      <c r="F1108" s="227"/>
    </row>
    <row r="1109" spans="5:6" s="20" customFormat="1" x14ac:dyDescent="0.25">
      <c r="E1109" s="227"/>
      <c r="F1109" s="227"/>
    </row>
    <row r="1110" spans="5:6" s="20" customFormat="1" x14ac:dyDescent="0.25">
      <c r="E1110" s="227"/>
      <c r="F1110" s="227"/>
    </row>
    <row r="1111" spans="5:6" s="20" customFormat="1" x14ac:dyDescent="0.25">
      <c r="E1111" s="227"/>
      <c r="F1111" s="227"/>
    </row>
    <row r="1112" spans="5:6" s="20" customFormat="1" x14ac:dyDescent="0.25">
      <c r="E1112" s="227"/>
      <c r="F1112" s="227"/>
    </row>
    <row r="1113" spans="5:6" s="20" customFormat="1" x14ac:dyDescent="0.25">
      <c r="E1113" s="227"/>
      <c r="F1113" s="227"/>
    </row>
    <row r="1114" spans="5:6" s="20" customFormat="1" x14ac:dyDescent="0.25">
      <c r="E1114" s="227"/>
      <c r="F1114" s="227"/>
    </row>
    <row r="1115" spans="5:6" s="20" customFormat="1" x14ac:dyDescent="0.25">
      <c r="E1115" s="227"/>
      <c r="F1115" s="227"/>
    </row>
    <row r="1116" spans="5:6" s="20" customFormat="1" x14ac:dyDescent="0.25">
      <c r="E1116" s="227"/>
      <c r="F1116" s="227"/>
    </row>
    <row r="1117" spans="5:6" s="20" customFormat="1" x14ac:dyDescent="0.25">
      <c r="E1117" s="227"/>
      <c r="F1117" s="227"/>
    </row>
    <row r="1118" spans="5:6" s="20" customFormat="1" x14ac:dyDescent="0.25">
      <c r="E1118" s="227"/>
      <c r="F1118" s="227"/>
    </row>
    <row r="1119" spans="5:6" s="20" customFormat="1" x14ac:dyDescent="0.25">
      <c r="E1119" s="227"/>
      <c r="F1119" s="227"/>
    </row>
    <row r="1120" spans="5:6" s="20" customFormat="1" x14ac:dyDescent="0.25">
      <c r="E1120" s="227"/>
      <c r="F1120" s="227"/>
    </row>
    <row r="1121" spans="5:6" s="20" customFormat="1" x14ac:dyDescent="0.25">
      <c r="E1121" s="227"/>
      <c r="F1121" s="227"/>
    </row>
    <row r="1122" spans="5:6" s="20" customFormat="1" x14ac:dyDescent="0.25">
      <c r="E1122" s="227"/>
      <c r="F1122" s="227"/>
    </row>
    <row r="1123" spans="5:6" s="20" customFormat="1" x14ac:dyDescent="0.25">
      <c r="E1123" s="227"/>
      <c r="F1123" s="227"/>
    </row>
    <row r="1124" spans="5:6" s="20" customFormat="1" x14ac:dyDescent="0.25">
      <c r="E1124" s="227"/>
      <c r="F1124" s="227"/>
    </row>
    <row r="1125" spans="5:6" s="20" customFormat="1" x14ac:dyDescent="0.25">
      <c r="E1125" s="227"/>
      <c r="F1125" s="227"/>
    </row>
    <row r="1126" spans="5:6" s="20" customFormat="1" x14ac:dyDescent="0.25">
      <c r="E1126" s="227"/>
      <c r="F1126" s="227"/>
    </row>
    <row r="1127" spans="5:6" s="20" customFormat="1" x14ac:dyDescent="0.25">
      <c r="E1127" s="227"/>
      <c r="F1127" s="227"/>
    </row>
    <row r="1128" spans="5:6" s="20" customFormat="1" x14ac:dyDescent="0.25">
      <c r="E1128" s="227"/>
      <c r="F1128" s="227"/>
    </row>
    <row r="1129" spans="5:6" s="20" customFormat="1" x14ac:dyDescent="0.25">
      <c r="E1129" s="227"/>
      <c r="F1129" s="227"/>
    </row>
    <row r="1130" spans="5:6" s="20" customFormat="1" x14ac:dyDescent="0.25">
      <c r="E1130" s="227"/>
      <c r="F1130" s="227"/>
    </row>
    <row r="1131" spans="5:6" s="20" customFormat="1" x14ac:dyDescent="0.25">
      <c r="E1131" s="227"/>
      <c r="F1131" s="227"/>
    </row>
    <row r="1132" spans="5:6" s="20" customFormat="1" x14ac:dyDescent="0.25">
      <c r="E1132" s="227"/>
      <c r="F1132" s="227"/>
    </row>
    <row r="1133" spans="5:6" s="20" customFormat="1" x14ac:dyDescent="0.25">
      <c r="E1133" s="227"/>
      <c r="F1133" s="227"/>
    </row>
    <row r="1134" spans="5:6" s="20" customFormat="1" x14ac:dyDescent="0.25">
      <c r="E1134" s="227"/>
      <c r="F1134" s="227"/>
    </row>
    <row r="1135" spans="5:6" s="20" customFormat="1" x14ac:dyDescent="0.25">
      <c r="E1135" s="227"/>
      <c r="F1135" s="227"/>
    </row>
    <row r="1136" spans="5:6" s="20" customFormat="1" x14ac:dyDescent="0.25">
      <c r="E1136" s="227"/>
      <c r="F1136" s="227"/>
    </row>
    <row r="1137" spans="5:6" s="20" customFormat="1" x14ac:dyDescent="0.25">
      <c r="E1137" s="227"/>
      <c r="F1137" s="227"/>
    </row>
    <row r="1138" spans="5:6" s="20" customFormat="1" x14ac:dyDescent="0.25">
      <c r="E1138" s="227"/>
      <c r="F1138" s="227"/>
    </row>
    <row r="1139" spans="5:6" s="20" customFormat="1" x14ac:dyDescent="0.25">
      <c r="E1139" s="227"/>
      <c r="F1139" s="227"/>
    </row>
    <row r="1140" spans="5:6" s="20" customFormat="1" x14ac:dyDescent="0.25">
      <c r="E1140" s="227"/>
      <c r="F1140" s="227"/>
    </row>
    <row r="1141" spans="5:6" s="20" customFormat="1" x14ac:dyDescent="0.25">
      <c r="E1141" s="227"/>
      <c r="F1141" s="227"/>
    </row>
    <row r="1142" spans="5:6" s="20" customFormat="1" x14ac:dyDescent="0.25">
      <c r="E1142" s="227"/>
      <c r="F1142" s="227"/>
    </row>
    <row r="1143" spans="5:6" s="20" customFormat="1" x14ac:dyDescent="0.25">
      <c r="E1143" s="227"/>
      <c r="F1143" s="227"/>
    </row>
    <row r="1144" spans="5:6" s="20" customFormat="1" x14ac:dyDescent="0.25">
      <c r="E1144" s="227"/>
      <c r="F1144" s="227"/>
    </row>
    <row r="1145" spans="5:6" s="20" customFormat="1" x14ac:dyDescent="0.25">
      <c r="E1145" s="227"/>
      <c r="F1145" s="227"/>
    </row>
    <row r="1146" spans="5:6" s="20" customFormat="1" x14ac:dyDescent="0.25">
      <c r="E1146" s="227"/>
      <c r="F1146" s="227"/>
    </row>
    <row r="1147" spans="5:6" s="20" customFormat="1" x14ac:dyDescent="0.25">
      <c r="E1147" s="227"/>
      <c r="F1147" s="227"/>
    </row>
    <row r="1148" spans="5:6" s="20" customFormat="1" x14ac:dyDescent="0.25">
      <c r="E1148" s="227"/>
      <c r="F1148" s="227"/>
    </row>
    <row r="1149" spans="5:6" s="20" customFormat="1" x14ac:dyDescent="0.25">
      <c r="E1149" s="227"/>
      <c r="F1149" s="227"/>
    </row>
    <row r="1150" spans="5:6" s="20" customFormat="1" x14ac:dyDescent="0.25">
      <c r="E1150" s="227"/>
      <c r="F1150" s="227"/>
    </row>
    <row r="1151" spans="5:6" s="20" customFormat="1" x14ac:dyDescent="0.25">
      <c r="E1151" s="227"/>
      <c r="F1151" s="227"/>
    </row>
    <row r="1152" spans="5:6" s="20" customFormat="1" x14ac:dyDescent="0.25">
      <c r="E1152" s="227"/>
      <c r="F1152" s="227"/>
    </row>
    <row r="1153" spans="5:6" s="20" customFormat="1" x14ac:dyDescent="0.25">
      <c r="E1153" s="227"/>
      <c r="F1153" s="227"/>
    </row>
    <row r="1154" spans="5:6" s="20" customFormat="1" x14ac:dyDescent="0.25">
      <c r="E1154" s="227"/>
      <c r="F1154" s="227"/>
    </row>
    <row r="1155" spans="5:6" s="20" customFormat="1" x14ac:dyDescent="0.25">
      <c r="E1155" s="227"/>
      <c r="F1155" s="227"/>
    </row>
    <row r="1156" spans="5:6" s="20" customFormat="1" x14ac:dyDescent="0.25">
      <c r="E1156" s="227"/>
      <c r="F1156" s="227"/>
    </row>
    <row r="1157" spans="5:6" s="20" customFormat="1" x14ac:dyDescent="0.25">
      <c r="E1157" s="227"/>
      <c r="F1157" s="227"/>
    </row>
    <row r="1158" spans="5:6" s="20" customFormat="1" x14ac:dyDescent="0.25">
      <c r="E1158" s="227"/>
      <c r="F1158" s="227"/>
    </row>
    <row r="1159" spans="5:6" s="20" customFormat="1" x14ac:dyDescent="0.25">
      <c r="E1159" s="227"/>
      <c r="F1159" s="227"/>
    </row>
    <row r="1160" spans="5:6" s="20" customFormat="1" x14ac:dyDescent="0.25">
      <c r="E1160" s="227"/>
      <c r="F1160" s="227"/>
    </row>
    <row r="1161" spans="5:6" s="20" customFormat="1" x14ac:dyDescent="0.25">
      <c r="E1161" s="227"/>
      <c r="F1161" s="227"/>
    </row>
    <row r="1162" spans="5:6" s="20" customFormat="1" x14ac:dyDescent="0.25">
      <c r="E1162" s="227"/>
      <c r="F1162" s="227"/>
    </row>
    <row r="1163" spans="5:6" s="20" customFormat="1" x14ac:dyDescent="0.25">
      <c r="E1163" s="227"/>
      <c r="F1163" s="227"/>
    </row>
    <row r="1164" spans="5:6" s="20" customFormat="1" x14ac:dyDescent="0.25">
      <c r="E1164" s="227"/>
      <c r="F1164" s="227"/>
    </row>
    <row r="1165" spans="5:6" s="20" customFormat="1" x14ac:dyDescent="0.25">
      <c r="E1165" s="227"/>
      <c r="F1165" s="227"/>
    </row>
    <row r="1166" spans="5:6" s="20" customFormat="1" x14ac:dyDescent="0.25">
      <c r="E1166" s="227"/>
      <c r="F1166" s="227"/>
    </row>
    <row r="1167" spans="5:6" s="20" customFormat="1" x14ac:dyDescent="0.25">
      <c r="E1167" s="227"/>
      <c r="F1167" s="227"/>
    </row>
    <row r="1168" spans="5:6" s="20" customFormat="1" x14ac:dyDescent="0.25">
      <c r="E1168" s="227"/>
      <c r="F1168" s="227"/>
    </row>
    <row r="1169" spans="5:6" s="20" customFormat="1" x14ac:dyDescent="0.25">
      <c r="E1169" s="227"/>
      <c r="F1169" s="227"/>
    </row>
    <row r="1170" spans="5:6" s="20" customFormat="1" x14ac:dyDescent="0.25">
      <c r="E1170" s="227"/>
      <c r="F1170" s="227"/>
    </row>
    <row r="1171" spans="5:6" s="20" customFormat="1" x14ac:dyDescent="0.25">
      <c r="E1171" s="227"/>
      <c r="F1171" s="227"/>
    </row>
    <row r="1172" spans="5:6" s="20" customFormat="1" x14ac:dyDescent="0.25">
      <c r="E1172" s="227"/>
      <c r="F1172" s="227"/>
    </row>
    <row r="1173" spans="5:6" s="20" customFormat="1" x14ac:dyDescent="0.25">
      <c r="E1173" s="227"/>
      <c r="F1173" s="227"/>
    </row>
    <row r="1174" spans="5:6" s="20" customFormat="1" x14ac:dyDescent="0.25">
      <c r="E1174" s="227"/>
      <c r="F1174" s="227"/>
    </row>
    <row r="1175" spans="5:6" s="20" customFormat="1" x14ac:dyDescent="0.25">
      <c r="E1175" s="227"/>
      <c r="F1175" s="227"/>
    </row>
    <row r="1176" spans="5:6" s="20" customFormat="1" x14ac:dyDescent="0.25">
      <c r="E1176" s="227"/>
      <c r="F1176" s="227"/>
    </row>
    <row r="1177" spans="5:6" s="20" customFormat="1" x14ac:dyDescent="0.25">
      <c r="E1177" s="227"/>
      <c r="F1177" s="227"/>
    </row>
    <row r="1178" spans="5:6" s="20" customFormat="1" x14ac:dyDescent="0.25">
      <c r="E1178" s="227"/>
      <c r="F1178" s="227"/>
    </row>
    <row r="1179" spans="5:6" s="20" customFormat="1" x14ac:dyDescent="0.25">
      <c r="E1179" s="227"/>
      <c r="F1179" s="227"/>
    </row>
    <row r="1180" spans="5:6" s="20" customFormat="1" x14ac:dyDescent="0.25">
      <c r="E1180" s="227"/>
      <c r="F1180" s="227"/>
    </row>
    <row r="1181" spans="5:6" s="20" customFormat="1" x14ac:dyDescent="0.25">
      <c r="E1181" s="227"/>
      <c r="F1181" s="227"/>
    </row>
    <row r="1182" spans="5:6" s="20" customFormat="1" x14ac:dyDescent="0.25">
      <c r="E1182" s="227"/>
      <c r="F1182" s="227"/>
    </row>
    <row r="1183" spans="5:6" s="20" customFormat="1" x14ac:dyDescent="0.25">
      <c r="E1183" s="227"/>
      <c r="F1183" s="227"/>
    </row>
    <row r="1184" spans="5:6" s="20" customFormat="1" x14ac:dyDescent="0.25">
      <c r="E1184" s="227"/>
      <c r="F1184" s="227"/>
    </row>
    <row r="1185" spans="5:6" s="20" customFormat="1" x14ac:dyDescent="0.25">
      <c r="E1185" s="227"/>
      <c r="F1185" s="227"/>
    </row>
    <row r="1186" spans="5:6" s="20" customFormat="1" x14ac:dyDescent="0.25">
      <c r="E1186" s="227"/>
      <c r="F1186" s="227"/>
    </row>
    <row r="1187" spans="5:6" s="20" customFormat="1" x14ac:dyDescent="0.25">
      <c r="E1187" s="227"/>
      <c r="F1187" s="227"/>
    </row>
    <row r="1188" spans="5:6" s="20" customFormat="1" x14ac:dyDescent="0.25">
      <c r="E1188" s="227"/>
      <c r="F1188" s="227"/>
    </row>
    <row r="1189" spans="5:6" s="20" customFormat="1" x14ac:dyDescent="0.25">
      <c r="E1189" s="227"/>
      <c r="F1189" s="227"/>
    </row>
    <row r="1190" spans="5:6" s="20" customFormat="1" x14ac:dyDescent="0.25">
      <c r="E1190" s="227"/>
      <c r="F1190" s="227"/>
    </row>
    <row r="1191" spans="5:6" s="20" customFormat="1" x14ac:dyDescent="0.25">
      <c r="E1191" s="227"/>
      <c r="F1191" s="227"/>
    </row>
    <row r="1192" spans="5:6" s="20" customFormat="1" x14ac:dyDescent="0.25">
      <c r="E1192" s="227"/>
      <c r="F1192" s="227"/>
    </row>
    <row r="1193" spans="5:6" s="20" customFormat="1" x14ac:dyDescent="0.25">
      <c r="E1193" s="227"/>
      <c r="F1193" s="227"/>
    </row>
    <row r="1194" spans="5:6" s="20" customFormat="1" x14ac:dyDescent="0.25">
      <c r="E1194" s="227"/>
      <c r="F1194" s="227"/>
    </row>
    <row r="1195" spans="5:6" s="20" customFormat="1" x14ac:dyDescent="0.25">
      <c r="E1195" s="227"/>
      <c r="F1195" s="227"/>
    </row>
    <row r="1196" spans="5:6" s="20" customFormat="1" x14ac:dyDescent="0.25">
      <c r="E1196" s="227"/>
      <c r="F1196" s="227"/>
    </row>
    <row r="1197" spans="5:6" s="20" customFormat="1" x14ac:dyDescent="0.25">
      <c r="E1197" s="227"/>
      <c r="F1197" s="227"/>
    </row>
    <row r="1198" spans="5:6" s="20" customFormat="1" x14ac:dyDescent="0.25">
      <c r="E1198" s="227"/>
      <c r="F1198" s="227"/>
    </row>
    <row r="1199" spans="5:6" s="20" customFormat="1" x14ac:dyDescent="0.25">
      <c r="E1199" s="227"/>
      <c r="F1199" s="227"/>
    </row>
    <row r="1200" spans="5:6" s="20" customFormat="1" x14ac:dyDescent="0.25">
      <c r="E1200" s="227"/>
      <c r="F1200" s="227"/>
    </row>
    <row r="1201" spans="5:6" s="20" customFormat="1" x14ac:dyDescent="0.25">
      <c r="E1201" s="227"/>
      <c r="F1201" s="227"/>
    </row>
    <row r="1202" spans="5:6" s="20" customFormat="1" x14ac:dyDescent="0.25">
      <c r="E1202" s="227"/>
      <c r="F1202" s="227"/>
    </row>
    <row r="1203" spans="5:6" s="20" customFormat="1" x14ac:dyDescent="0.25">
      <c r="E1203" s="227"/>
      <c r="F1203" s="227"/>
    </row>
    <row r="1204" spans="5:6" s="20" customFormat="1" x14ac:dyDescent="0.25">
      <c r="E1204" s="227"/>
      <c r="F1204" s="227"/>
    </row>
    <row r="1205" spans="5:6" s="20" customFormat="1" x14ac:dyDescent="0.25">
      <c r="E1205" s="227"/>
      <c r="F1205" s="227"/>
    </row>
    <row r="1206" spans="5:6" s="20" customFormat="1" x14ac:dyDescent="0.25">
      <c r="E1206" s="227"/>
      <c r="F1206" s="227"/>
    </row>
    <row r="1207" spans="5:6" s="20" customFormat="1" x14ac:dyDescent="0.25">
      <c r="E1207" s="227"/>
      <c r="F1207" s="227"/>
    </row>
    <row r="1208" spans="5:6" s="20" customFormat="1" x14ac:dyDescent="0.25">
      <c r="E1208" s="227"/>
      <c r="F1208" s="227"/>
    </row>
    <row r="1209" spans="5:6" s="20" customFormat="1" x14ac:dyDescent="0.25">
      <c r="E1209" s="227"/>
      <c r="F1209" s="227"/>
    </row>
    <row r="1210" spans="5:6" s="20" customFormat="1" x14ac:dyDescent="0.25">
      <c r="E1210" s="227"/>
      <c r="F1210" s="227"/>
    </row>
    <row r="1211" spans="5:6" s="20" customFormat="1" x14ac:dyDescent="0.25">
      <c r="E1211" s="227"/>
      <c r="F1211" s="227"/>
    </row>
    <row r="1212" spans="5:6" s="20" customFormat="1" x14ac:dyDescent="0.25">
      <c r="E1212" s="227"/>
      <c r="F1212" s="227"/>
    </row>
    <row r="1213" spans="5:6" s="20" customFormat="1" x14ac:dyDescent="0.25">
      <c r="E1213" s="227"/>
      <c r="F1213" s="227"/>
    </row>
    <row r="1214" spans="5:6" s="20" customFormat="1" x14ac:dyDescent="0.25">
      <c r="E1214" s="227"/>
      <c r="F1214" s="227"/>
    </row>
    <row r="1215" spans="5:6" s="20" customFormat="1" x14ac:dyDescent="0.25">
      <c r="E1215" s="227"/>
      <c r="F1215" s="227"/>
    </row>
    <row r="1216" spans="5:6" s="20" customFormat="1" x14ac:dyDescent="0.25">
      <c r="E1216" s="227"/>
      <c r="F1216" s="227"/>
    </row>
    <row r="1217" spans="5:6" s="20" customFormat="1" x14ac:dyDescent="0.25">
      <c r="E1217" s="227"/>
      <c r="F1217" s="227"/>
    </row>
    <row r="1218" spans="5:6" s="20" customFormat="1" x14ac:dyDescent="0.25">
      <c r="E1218" s="227"/>
      <c r="F1218" s="227"/>
    </row>
    <row r="1219" spans="5:6" s="20" customFormat="1" x14ac:dyDescent="0.25">
      <c r="E1219" s="227"/>
      <c r="F1219" s="227"/>
    </row>
    <row r="1220" spans="5:6" s="20" customFormat="1" x14ac:dyDescent="0.25">
      <c r="E1220" s="227"/>
      <c r="F1220" s="227"/>
    </row>
    <row r="1221" spans="5:6" s="20" customFormat="1" x14ac:dyDescent="0.25">
      <c r="E1221" s="227"/>
      <c r="F1221" s="227"/>
    </row>
    <row r="1222" spans="5:6" s="20" customFormat="1" x14ac:dyDescent="0.25">
      <c r="E1222" s="227"/>
      <c r="F1222" s="227"/>
    </row>
    <row r="1223" spans="5:6" s="20" customFormat="1" x14ac:dyDescent="0.25">
      <c r="E1223" s="227"/>
      <c r="F1223" s="227"/>
    </row>
    <row r="1224" spans="5:6" s="20" customFormat="1" x14ac:dyDescent="0.25">
      <c r="E1224" s="227"/>
      <c r="F1224" s="227"/>
    </row>
    <row r="1225" spans="5:6" s="20" customFormat="1" x14ac:dyDescent="0.25">
      <c r="E1225" s="227"/>
      <c r="F1225" s="227"/>
    </row>
    <row r="1226" spans="5:6" s="20" customFormat="1" x14ac:dyDescent="0.25">
      <c r="E1226" s="227"/>
      <c r="F1226" s="227"/>
    </row>
    <row r="1227" spans="5:6" s="20" customFormat="1" x14ac:dyDescent="0.25">
      <c r="E1227" s="227"/>
      <c r="F1227" s="227"/>
    </row>
    <row r="1228" spans="5:6" s="20" customFormat="1" x14ac:dyDescent="0.25">
      <c r="E1228" s="227"/>
      <c r="F1228" s="227"/>
    </row>
    <row r="1229" spans="5:6" s="20" customFormat="1" x14ac:dyDescent="0.25">
      <c r="E1229" s="227"/>
      <c r="F1229" s="227"/>
    </row>
    <row r="1230" spans="5:6" s="20" customFormat="1" x14ac:dyDescent="0.25">
      <c r="E1230" s="227"/>
      <c r="F1230" s="227"/>
    </row>
    <row r="1231" spans="5:6" s="20" customFormat="1" x14ac:dyDescent="0.25">
      <c r="E1231" s="227"/>
      <c r="F1231" s="227"/>
    </row>
    <row r="1232" spans="5:6" s="20" customFormat="1" x14ac:dyDescent="0.25">
      <c r="E1232" s="227"/>
      <c r="F1232" s="227"/>
    </row>
    <row r="1233" spans="5:6" s="20" customFormat="1" x14ac:dyDescent="0.25">
      <c r="E1233" s="227"/>
      <c r="F1233" s="227"/>
    </row>
    <row r="1234" spans="5:6" s="20" customFormat="1" x14ac:dyDescent="0.25">
      <c r="E1234" s="227"/>
      <c r="F1234" s="227"/>
    </row>
    <row r="1235" spans="5:6" s="20" customFormat="1" x14ac:dyDescent="0.25">
      <c r="E1235" s="227"/>
      <c r="F1235" s="227"/>
    </row>
    <row r="1236" spans="5:6" s="20" customFormat="1" x14ac:dyDescent="0.25">
      <c r="E1236" s="227"/>
      <c r="F1236" s="227"/>
    </row>
    <row r="1237" spans="5:6" s="20" customFormat="1" x14ac:dyDescent="0.25">
      <c r="E1237" s="227"/>
      <c r="F1237" s="227"/>
    </row>
    <row r="1238" spans="5:6" s="20" customFormat="1" x14ac:dyDescent="0.25">
      <c r="E1238" s="227"/>
      <c r="F1238" s="227"/>
    </row>
    <row r="1239" spans="5:6" s="20" customFormat="1" x14ac:dyDescent="0.25">
      <c r="E1239" s="227"/>
      <c r="F1239" s="227"/>
    </row>
    <row r="1240" spans="5:6" s="20" customFormat="1" x14ac:dyDescent="0.25">
      <c r="E1240" s="227"/>
      <c r="F1240" s="227"/>
    </row>
    <row r="1241" spans="5:6" s="20" customFormat="1" x14ac:dyDescent="0.25">
      <c r="E1241" s="227"/>
      <c r="F1241" s="227"/>
    </row>
    <row r="1242" spans="5:6" s="20" customFormat="1" x14ac:dyDescent="0.25">
      <c r="E1242" s="227"/>
      <c r="F1242" s="227"/>
    </row>
    <row r="1243" spans="5:6" s="20" customFormat="1" x14ac:dyDescent="0.25">
      <c r="E1243" s="227"/>
      <c r="F1243" s="227"/>
    </row>
    <row r="1244" spans="5:6" s="20" customFormat="1" x14ac:dyDescent="0.25">
      <c r="E1244" s="227"/>
      <c r="F1244" s="227"/>
    </row>
    <row r="1245" spans="5:6" s="20" customFormat="1" x14ac:dyDescent="0.25">
      <c r="E1245" s="227"/>
      <c r="F1245" s="227"/>
    </row>
    <row r="1246" spans="5:6" s="20" customFormat="1" x14ac:dyDescent="0.25">
      <c r="E1246" s="227"/>
      <c r="F1246" s="227"/>
    </row>
    <row r="1247" spans="5:6" s="20" customFormat="1" x14ac:dyDescent="0.25">
      <c r="E1247" s="227"/>
      <c r="F1247" s="227"/>
    </row>
    <row r="1248" spans="5:6" s="20" customFormat="1" x14ac:dyDescent="0.25">
      <c r="E1248" s="227"/>
      <c r="F1248" s="227"/>
    </row>
    <row r="1249" spans="5:6" s="20" customFormat="1" x14ac:dyDescent="0.25">
      <c r="E1249" s="227"/>
      <c r="F1249" s="227"/>
    </row>
    <row r="1250" spans="5:6" s="20" customFormat="1" x14ac:dyDescent="0.25">
      <c r="E1250" s="227"/>
      <c r="F1250" s="227"/>
    </row>
    <row r="1251" spans="5:6" s="20" customFormat="1" x14ac:dyDescent="0.25">
      <c r="E1251" s="227"/>
      <c r="F1251" s="227"/>
    </row>
    <row r="1252" spans="5:6" s="20" customFormat="1" x14ac:dyDescent="0.25">
      <c r="E1252" s="227"/>
      <c r="F1252" s="227"/>
    </row>
    <row r="1253" spans="5:6" s="20" customFormat="1" x14ac:dyDescent="0.25">
      <c r="E1253" s="227"/>
      <c r="F1253" s="227"/>
    </row>
    <row r="1254" spans="5:6" s="20" customFormat="1" x14ac:dyDescent="0.25">
      <c r="E1254" s="227"/>
      <c r="F1254" s="227"/>
    </row>
    <row r="1255" spans="5:6" s="20" customFormat="1" x14ac:dyDescent="0.25">
      <c r="E1255" s="227"/>
      <c r="F1255" s="227"/>
    </row>
    <row r="1256" spans="5:6" s="20" customFormat="1" x14ac:dyDescent="0.25">
      <c r="E1256" s="227"/>
      <c r="F1256" s="227"/>
    </row>
    <row r="1257" spans="5:6" s="20" customFormat="1" x14ac:dyDescent="0.25">
      <c r="E1257" s="227"/>
      <c r="F1257" s="227"/>
    </row>
    <row r="1258" spans="5:6" s="20" customFormat="1" x14ac:dyDescent="0.25">
      <c r="E1258" s="227"/>
      <c r="F1258" s="227"/>
    </row>
    <row r="1259" spans="5:6" s="20" customFormat="1" x14ac:dyDescent="0.25">
      <c r="E1259" s="227"/>
      <c r="F1259" s="227"/>
    </row>
    <row r="1260" spans="5:6" s="20" customFormat="1" x14ac:dyDescent="0.25">
      <c r="E1260" s="227"/>
      <c r="F1260" s="227"/>
    </row>
    <row r="1261" spans="5:6" s="20" customFormat="1" x14ac:dyDescent="0.25">
      <c r="E1261" s="227"/>
      <c r="F1261" s="227"/>
    </row>
    <row r="1262" spans="5:6" s="20" customFormat="1" x14ac:dyDescent="0.25">
      <c r="E1262" s="227"/>
      <c r="F1262" s="227"/>
    </row>
    <row r="1263" spans="5:6" s="20" customFormat="1" x14ac:dyDescent="0.25">
      <c r="E1263" s="227"/>
      <c r="F1263" s="227"/>
    </row>
    <row r="1264" spans="5:6" s="20" customFormat="1" x14ac:dyDescent="0.25">
      <c r="E1264" s="227"/>
      <c r="F1264" s="227"/>
    </row>
    <row r="1265" spans="5:6" s="20" customFormat="1" x14ac:dyDescent="0.25">
      <c r="E1265" s="227"/>
      <c r="F1265" s="227"/>
    </row>
    <row r="1266" spans="5:6" s="20" customFormat="1" x14ac:dyDescent="0.25">
      <c r="E1266" s="227"/>
      <c r="F1266" s="227"/>
    </row>
    <row r="1267" spans="5:6" s="20" customFormat="1" x14ac:dyDescent="0.25">
      <c r="E1267" s="227"/>
      <c r="F1267" s="227"/>
    </row>
    <row r="1268" spans="5:6" s="20" customFormat="1" x14ac:dyDescent="0.25">
      <c r="E1268" s="227"/>
      <c r="F1268" s="227"/>
    </row>
    <row r="1269" spans="5:6" s="20" customFormat="1" x14ac:dyDescent="0.25">
      <c r="E1269" s="227"/>
      <c r="F1269" s="227"/>
    </row>
    <row r="1270" spans="5:6" s="20" customFormat="1" x14ac:dyDescent="0.25">
      <c r="E1270" s="227"/>
      <c r="F1270" s="227"/>
    </row>
    <row r="1271" spans="5:6" s="20" customFormat="1" x14ac:dyDescent="0.25">
      <c r="E1271" s="227"/>
      <c r="F1271" s="227"/>
    </row>
    <row r="1272" spans="5:6" s="20" customFormat="1" x14ac:dyDescent="0.25">
      <c r="E1272" s="227"/>
      <c r="F1272" s="227"/>
    </row>
    <row r="1273" spans="5:6" s="20" customFormat="1" x14ac:dyDescent="0.25">
      <c r="E1273" s="227"/>
      <c r="F1273" s="227"/>
    </row>
    <row r="1274" spans="5:6" s="20" customFormat="1" x14ac:dyDescent="0.25">
      <c r="E1274" s="227"/>
      <c r="F1274" s="227"/>
    </row>
    <row r="1275" spans="5:6" s="20" customFormat="1" x14ac:dyDescent="0.25">
      <c r="E1275" s="227"/>
      <c r="F1275" s="227"/>
    </row>
    <row r="1276" spans="5:6" s="20" customFormat="1" x14ac:dyDescent="0.25">
      <c r="E1276" s="227"/>
      <c r="F1276" s="227"/>
    </row>
    <row r="1277" spans="5:6" s="20" customFormat="1" x14ac:dyDescent="0.25">
      <c r="E1277" s="227"/>
      <c r="F1277" s="227"/>
    </row>
    <row r="1278" spans="5:6" s="20" customFormat="1" x14ac:dyDescent="0.25">
      <c r="E1278" s="227"/>
      <c r="F1278" s="227"/>
    </row>
    <row r="1279" spans="5:6" s="20" customFormat="1" x14ac:dyDescent="0.25">
      <c r="E1279" s="227"/>
      <c r="F1279" s="227"/>
    </row>
    <row r="1280" spans="5:6" s="20" customFormat="1" x14ac:dyDescent="0.25">
      <c r="E1280" s="227"/>
      <c r="F1280" s="227"/>
    </row>
    <row r="1281" spans="5:6" s="20" customFormat="1" x14ac:dyDescent="0.25">
      <c r="E1281" s="227"/>
      <c r="F1281" s="227"/>
    </row>
    <row r="1282" spans="5:6" s="20" customFormat="1" x14ac:dyDescent="0.25">
      <c r="E1282" s="227"/>
      <c r="F1282" s="227"/>
    </row>
    <row r="1283" spans="5:6" s="20" customFormat="1" x14ac:dyDescent="0.25">
      <c r="E1283" s="227"/>
      <c r="F1283" s="227"/>
    </row>
    <row r="1284" spans="5:6" s="20" customFormat="1" x14ac:dyDescent="0.25">
      <c r="E1284" s="227"/>
      <c r="F1284" s="227"/>
    </row>
    <row r="1285" spans="5:6" s="20" customFormat="1" x14ac:dyDescent="0.25">
      <c r="E1285" s="227"/>
      <c r="F1285" s="227"/>
    </row>
    <row r="1286" spans="5:6" s="20" customFormat="1" x14ac:dyDescent="0.25">
      <c r="E1286" s="227"/>
      <c r="F1286" s="227"/>
    </row>
    <row r="1287" spans="5:6" s="20" customFormat="1" x14ac:dyDescent="0.25">
      <c r="E1287" s="227"/>
      <c r="F1287" s="227"/>
    </row>
    <row r="1288" spans="5:6" s="20" customFormat="1" x14ac:dyDescent="0.25">
      <c r="E1288" s="227"/>
      <c r="F1288" s="227"/>
    </row>
    <row r="1289" spans="5:6" s="20" customFormat="1" x14ac:dyDescent="0.25">
      <c r="E1289" s="227"/>
      <c r="F1289" s="227"/>
    </row>
    <row r="1290" spans="5:6" s="20" customFormat="1" x14ac:dyDescent="0.25">
      <c r="E1290" s="227"/>
      <c r="F1290" s="227"/>
    </row>
    <row r="1291" spans="5:6" s="20" customFormat="1" x14ac:dyDescent="0.25">
      <c r="E1291" s="227"/>
      <c r="F1291" s="227"/>
    </row>
    <row r="1292" spans="5:6" s="20" customFormat="1" x14ac:dyDescent="0.25">
      <c r="E1292" s="227"/>
      <c r="F1292" s="227"/>
    </row>
    <row r="1293" spans="5:6" s="20" customFormat="1" x14ac:dyDescent="0.25">
      <c r="E1293" s="227"/>
      <c r="F1293" s="227"/>
    </row>
    <row r="1294" spans="5:6" s="20" customFormat="1" x14ac:dyDescent="0.25">
      <c r="E1294" s="227"/>
      <c r="F1294" s="227"/>
    </row>
    <row r="1295" spans="5:6" s="20" customFormat="1" x14ac:dyDescent="0.25">
      <c r="E1295" s="227"/>
      <c r="F1295" s="227"/>
    </row>
    <row r="1296" spans="5:6" s="20" customFormat="1" x14ac:dyDescent="0.25">
      <c r="E1296" s="227"/>
      <c r="F1296" s="227"/>
    </row>
    <row r="1297" spans="5:6" s="20" customFormat="1" x14ac:dyDescent="0.25">
      <c r="E1297" s="227"/>
      <c r="F1297" s="227"/>
    </row>
    <row r="1298" spans="5:6" s="20" customFormat="1" x14ac:dyDescent="0.25">
      <c r="E1298" s="227"/>
      <c r="F1298" s="227"/>
    </row>
    <row r="1299" spans="5:6" s="20" customFormat="1" x14ac:dyDescent="0.25">
      <c r="E1299" s="227"/>
      <c r="F1299" s="227"/>
    </row>
    <row r="1300" spans="5:6" s="20" customFormat="1" x14ac:dyDescent="0.25">
      <c r="E1300" s="227"/>
      <c r="F1300" s="227"/>
    </row>
    <row r="1301" spans="5:6" s="20" customFormat="1" x14ac:dyDescent="0.25">
      <c r="E1301" s="227"/>
      <c r="F1301" s="227"/>
    </row>
    <row r="1302" spans="5:6" s="20" customFormat="1" x14ac:dyDescent="0.25">
      <c r="E1302" s="227"/>
      <c r="F1302" s="227"/>
    </row>
    <row r="1303" spans="5:6" s="20" customFormat="1" x14ac:dyDescent="0.25">
      <c r="E1303" s="227"/>
      <c r="F1303" s="227"/>
    </row>
    <row r="1304" spans="5:6" s="20" customFormat="1" x14ac:dyDescent="0.25">
      <c r="E1304" s="227"/>
      <c r="F1304" s="227"/>
    </row>
    <row r="1305" spans="5:6" s="20" customFormat="1" x14ac:dyDescent="0.25">
      <c r="E1305" s="227"/>
      <c r="F1305" s="227"/>
    </row>
    <row r="1306" spans="5:6" s="20" customFormat="1" x14ac:dyDescent="0.25">
      <c r="E1306" s="227"/>
      <c r="F1306" s="227"/>
    </row>
    <row r="1307" spans="5:6" s="20" customFormat="1" x14ac:dyDescent="0.25">
      <c r="E1307" s="227"/>
      <c r="F1307" s="227"/>
    </row>
    <row r="1308" spans="5:6" s="20" customFormat="1" x14ac:dyDescent="0.25">
      <c r="E1308" s="227"/>
      <c r="F1308" s="227"/>
    </row>
    <row r="1309" spans="5:6" s="20" customFormat="1" x14ac:dyDescent="0.25">
      <c r="E1309" s="227"/>
      <c r="F1309" s="227"/>
    </row>
    <row r="1310" spans="5:6" s="20" customFormat="1" x14ac:dyDescent="0.25">
      <c r="E1310" s="227"/>
      <c r="F1310" s="227"/>
    </row>
    <row r="1311" spans="5:6" s="20" customFormat="1" x14ac:dyDescent="0.25">
      <c r="E1311" s="227"/>
      <c r="F1311" s="227"/>
    </row>
    <row r="1312" spans="5:6" s="20" customFormat="1" x14ac:dyDescent="0.25">
      <c r="E1312" s="227"/>
      <c r="F1312" s="227"/>
    </row>
    <row r="1313" spans="5:6" s="20" customFormat="1" x14ac:dyDescent="0.25">
      <c r="E1313" s="227"/>
      <c r="F1313" s="227"/>
    </row>
    <row r="1314" spans="5:6" s="20" customFormat="1" x14ac:dyDescent="0.25">
      <c r="E1314" s="227"/>
      <c r="F1314" s="227"/>
    </row>
    <row r="1315" spans="5:6" s="20" customFormat="1" x14ac:dyDescent="0.25">
      <c r="E1315" s="227"/>
      <c r="F1315" s="227"/>
    </row>
    <row r="1316" spans="5:6" s="20" customFormat="1" x14ac:dyDescent="0.25">
      <c r="E1316" s="227"/>
      <c r="F1316" s="227"/>
    </row>
    <row r="1317" spans="5:6" s="20" customFormat="1" x14ac:dyDescent="0.25">
      <c r="E1317" s="227"/>
      <c r="F1317" s="227"/>
    </row>
    <row r="1318" spans="5:6" s="20" customFormat="1" x14ac:dyDescent="0.25">
      <c r="E1318" s="227"/>
      <c r="F1318" s="227"/>
    </row>
    <row r="1319" spans="5:6" s="20" customFormat="1" x14ac:dyDescent="0.25">
      <c r="E1319" s="227"/>
      <c r="F1319" s="227"/>
    </row>
    <row r="1320" spans="5:6" s="20" customFormat="1" x14ac:dyDescent="0.25">
      <c r="E1320" s="227"/>
      <c r="F1320" s="227"/>
    </row>
    <row r="1321" spans="5:6" s="20" customFormat="1" x14ac:dyDescent="0.25">
      <c r="E1321" s="227"/>
      <c r="F1321" s="227"/>
    </row>
    <row r="1322" spans="5:6" s="20" customFormat="1" x14ac:dyDescent="0.25">
      <c r="E1322" s="227"/>
      <c r="F1322" s="227"/>
    </row>
    <row r="1323" spans="5:6" s="20" customFormat="1" x14ac:dyDescent="0.25">
      <c r="E1323" s="227"/>
      <c r="F1323" s="227"/>
    </row>
    <row r="1324" spans="5:6" s="20" customFormat="1" x14ac:dyDescent="0.25">
      <c r="E1324" s="227"/>
      <c r="F1324" s="227"/>
    </row>
    <row r="1325" spans="5:6" s="20" customFormat="1" x14ac:dyDescent="0.25">
      <c r="E1325" s="227"/>
      <c r="F1325" s="227"/>
    </row>
    <row r="1326" spans="5:6" s="20" customFormat="1" x14ac:dyDescent="0.25">
      <c r="E1326" s="227"/>
      <c r="F1326" s="227"/>
    </row>
    <row r="1327" spans="5:6" s="20" customFormat="1" x14ac:dyDescent="0.25">
      <c r="E1327" s="227"/>
      <c r="F1327" s="227"/>
    </row>
    <row r="1328" spans="5:6" s="20" customFormat="1" x14ac:dyDescent="0.25">
      <c r="E1328" s="227"/>
      <c r="F1328" s="227"/>
    </row>
    <row r="1329" spans="5:6" s="20" customFormat="1" x14ac:dyDescent="0.25">
      <c r="E1329" s="227"/>
      <c r="F1329" s="227"/>
    </row>
    <row r="1330" spans="5:6" s="20" customFormat="1" x14ac:dyDescent="0.25">
      <c r="E1330" s="227"/>
      <c r="F1330" s="227"/>
    </row>
    <row r="1331" spans="5:6" s="20" customFormat="1" x14ac:dyDescent="0.25">
      <c r="E1331" s="227"/>
      <c r="F1331" s="227"/>
    </row>
    <row r="1332" spans="5:6" s="20" customFormat="1" x14ac:dyDescent="0.25">
      <c r="E1332" s="227"/>
      <c r="F1332" s="227"/>
    </row>
    <row r="1333" spans="5:6" s="20" customFormat="1" x14ac:dyDescent="0.25">
      <c r="E1333" s="227"/>
      <c r="F1333" s="227"/>
    </row>
    <row r="1334" spans="5:6" s="20" customFormat="1" x14ac:dyDescent="0.25">
      <c r="E1334" s="227"/>
      <c r="F1334" s="227"/>
    </row>
    <row r="1335" spans="5:6" s="20" customFormat="1" x14ac:dyDescent="0.25">
      <c r="E1335" s="227"/>
      <c r="F1335" s="227"/>
    </row>
    <row r="1336" spans="5:6" s="20" customFormat="1" x14ac:dyDescent="0.25">
      <c r="E1336" s="227"/>
      <c r="F1336" s="227"/>
    </row>
    <row r="1337" spans="5:6" s="20" customFormat="1" x14ac:dyDescent="0.25">
      <c r="E1337" s="227"/>
      <c r="F1337" s="227"/>
    </row>
    <row r="1338" spans="5:6" s="20" customFormat="1" x14ac:dyDescent="0.25">
      <c r="E1338" s="227"/>
      <c r="F1338" s="227"/>
    </row>
    <row r="1339" spans="5:6" s="20" customFormat="1" x14ac:dyDescent="0.25">
      <c r="E1339" s="227"/>
      <c r="F1339" s="227"/>
    </row>
    <row r="1340" spans="5:6" s="20" customFormat="1" x14ac:dyDescent="0.25">
      <c r="E1340" s="227"/>
      <c r="F1340" s="227"/>
    </row>
    <row r="1341" spans="5:6" s="20" customFormat="1" x14ac:dyDescent="0.25">
      <c r="E1341" s="227"/>
      <c r="F1341" s="227"/>
    </row>
    <row r="1342" spans="5:6" s="20" customFormat="1" x14ac:dyDescent="0.25">
      <c r="E1342" s="227"/>
      <c r="F1342" s="227"/>
    </row>
    <row r="1343" spans="5:6" s="20" customFormat="1" x14ac:dyDescent="0.25">
      <c r="E1343" s="227"/>
      <c r="F1343" s="227"/>
    </row>
    <row r="1344" spans="5:6" s="20" customFormat="1" x14ac:dyDescent="0.25">
      <c r="E1344" s="227"/>
      <c r="F1344" s="227"/>
    </row>
    <row r="1345" spans="5:6" s="20" customFormat="1" x14ac:dyDescent="0.25">
      <c r="E1345" s="227"/>
      <c r="F1345" s="227"/>
    </row>
    <row r="1346" spans="5:6" s="20" customFormat="1" x14ac:dyDescent="0.25">
      <c r="E1346" s="227"/>
      <c r="F1346" s="227"/>
    </row>
    <row r="1347" spans="5:6" s="20" customFormat="1" x14ac:dyDescent="0.25">
      <c r="E1347" s="227"/>
      <c r="F1347" s="227"/>
    </row>
    <row r="1348" spans="5:6" s="20" customFormat="1" x14ac:dyDescent="0.25">
      <c r="E1348" s="227"/>
      <c r="F1348" s="227"/>
    </row>
    <row r="1349" spans="5:6" s="20" customFormat="1" x14ac:dyDescent="0.25">
      <c r="E1349" s="227"/>
      <c r="F1349" s="227"/>
    </row>
    <row r="1350" spans="5:6" s="20" customFormat="1" x14ac:dyDescent="0.25">
      <c r="E1350" s="227"/>
      <c r="F1350" s="227"/>
    </row>
    <row r="1351" spans="5:6" s="20" customFormat="1" x14ac:dyDescent="0.25">
      <c r="E1351" s="227"/>
      <c r="F1351" s="227"/>
    </row>
    <row r="1352" spans="5:6" s="20" customFormat="1" x14ac:dyDescent="0.25">
      <c r="E1352" s="227"/>
      <c r="F1352" s="227"/>
    </row>
    <row r="1353" spans="5:6" s="20" customFormat="1" x14ac:dyDescent="0.25">
      <c r="E1353" s="227"/>
      <c r="F1353" s="227"/>
    </row>
    <row r="1354" spans="5:6" s="20" customFormat="1" x14ac:dyDescent="0.25">
      <c r="E1354" s="227"/>
      <c r="F1354" s="227"/>
    </row>
    <row r="1355" spans="5:6" s="20" customFormat="1" x14ac:dyDescent="0.25">
      <c r="E1355" s="227"/>
      <c r="F1355" s="227"/>
    </row>
    <row r="1356" spans="5:6" s="20" customFormat="1" x14ac:dyDescent="0.25">
      <c r="E1356" s="227"/>
      <c r="F1356" s="227"/>
    </row>
    <row r="1357" spans="5:6" s="20" customFormat="1" x14ac:dyDescent="0.25">
      <c r="E1357" s="227"/>
      <c r="F1357" s="227"/>
    </row>
    <row r="1358" spans="5:6" s="20" customFormat="1" x14ac:dyDescent="0.25">
      <c r="E1358" s="227"/>
      <c r="F1358" s="227"/>
    </row>
    <row r="1359" spans="5:6" s="20" customFormat="1" x14ac:dyDescent="0.25">
      <c r="E1359" s="227"/>
      <c r="F1359" s="227"/>
    </row>
    <row r="1360" spans="5:6" s="20" customFormat="1" x14ac:dyDescent="0.25">
      <c r="E1360" s="227"/>
      <c r="F1360" s="227"/>
    </row>
    <row r="1361" spans="5:6" s="20" customFormat="1" x14ac:dyDescent="0.25">
      <c r="E1361" s="227"/>
      <c r="F1361" s="227"/>
    </row>
    <row r="1362" spans="5:6" s="20" customFormat="1" x14ac:dyDescent="0.25">
      <c r="E1362" s="227"/>
      <c r="F1362" s="227"/>
    </row>
    <row r="1363" spans="5:6" s="20" customFormat="1" x14ac:dyDescent="0.25">
      <c r="E1363" s="227"/>
      <c r="F1363" s="227"/>
    </row>
    <row r="1364" spans="5:6" s="20" customFormat="1" x14ac:dyDescent="0.25">
      <c r="E1364" s="227"/>
      <c r="F1364" s="227"/>
    </row>
    <row r="1365" spans="5:6" s="20" customFormat="1" x14ac:dyDescent="0.25">
      <c r="E1365" s="227"/>
      <c r="F1365" s="227"/>
    </row>
    <row r="1366" spans="5:6" s="20" customFormat="1" x14ac:dyDescent="0.25">
      <c r="E1366" s="227"/>
      <c r="F1366" s="227"/>
    </row>
    <row r="1367" spans="5:6" s="20" customFormat="1" x14ac:dyDescent="0.25">
      <c r="E1367" s="227"/>
      <c r="F1367" s="227"/>
    </row>
    <row r="1368" spans="5:6" s="20" customFormat="1" x14ac:dyDescent="0.25">
      <c r="E1368" s="227"/>
      <c r="F1368" s="227"/>
    </row>
    <row r="1369" spans="5:6" s="20" customFormat="1" x14ac:dyDescent="0.25">
      <c r="E1369" s="227"/>
      <c r="F1369" s="227"/>
    </row>
    <row r="1370" spans="5:6" s="20" customFormat="1" x14ac:dyDescent="0.25">
      <c r="E1370" s="227"/>
      <c r="F1370" s="227"/>
    </row>
    <row r="1371" spans="5:6" s="20" customFormat="1" x14ac:dyDescent="0.25">
      <c r="E1371" s="227"/>
      <c r="F1371" s="227"/>
    </row>
    <row r="1372" spans="5:6" s="20" customFormat="1" x14ac:dyDescent="0.25">
      <c r="E1372" s="227"/>
      <c r="F1372" s="227"/>
    </row>
    <row r="1373" spans="5:6" s="20" customFormat="1" x14ac:dyDescent="0.25">
      <c r="E1373" s="227"/>
      <c r="F1373" s="227"/>
    </row>
    <row r="1374" spans="5:6" s="20" customFormat="1" x14ac:dyDescent="0.25">
      <c r="E1374" s="227"/>
      <c r="F1374" s="227"/>
    </row>
    <row r="1375" spans="5:6" s="20" customFormat="1" x14ac:dyDescent="0.25">
      <c r="E1375" s="227"/>
      <c r="F1375" s="227"/>
    </row>
    <row r="1376" spans="5:6" s="20" customFormat="1" x14ac:dyDescent="0.25">
      <c r="E1376" s="227"/>
      <c r="F1376" s="227"/>
    </row>
    <row r="1377" spans="5:6" s="20" customFormat="1" x14ac:dyDescent="0.25">
      <c r="E1377" s="227"/>
      <c r="F1377" s="227"/>
    </row>
    <row r="1378" spans="5:6" s="20" customFormat="1" x14ac:dyDescent="0.25">
      <c r="E1378" s="227"/>
      <c r="F1378" s="227"/>
    </row>
    <row r="1379" spans="5:6" s="20" customFormat="1" x14ac:dyDescent="0.25">
      <c r="E1379" s="227"/>
      <c r="F1379" s="227"/>
    </row>
    <row r="1380" spans="5:6" s="20" customFormat="1" x14ac:dyDescent="0.25">
      <c r="E1380" s="227"/>
      <c r="F1380" s="227"/>
    </row>
    <row r="1381" spans="5:6" s="20" customFormat="1" x14ac:dyDescent="0.25">
      <c r="E1381" s="227"/>
      <c r="F1381" s="227"/>
    </row>
    <row r="1382" spans="5:6" s="20" customFormat="1" x14ac:dyDescent="0.25">
      <c r="E1382" s="227"/>
      <c r="F1382" s="227"/>
    </row>
    <row r="1383" spans="5:6" s="20" customFormat="1" x14ac:dyDescent="0.25">
      <c r="E1383" s="227"/>
      <c r="F1383" s="227"/>
    </row>
    <row r="1384" spans="5:6" s="20" customFormat="1" x14ac:dyDescent="0.25">
      <c r="E1384" s="227"/>
      <c r="F1384" s="227"/>
    </row>
    <row r="1385" spans="5:6" s="20" customFormat="1" x14ac:dyDescent="0.25">
      <c r="E1385" s="227"/>
      <c r="F1385" s="227"/>
    </row>
    <row r="1386" spans="5:6" s="20" customFormat="1" x14ac:dyDescent="0.25">
      <c r="E1386" s="227"/>
      <c r="F1386" s="227"/>
    </row>
    <row r="1387" spans="5:6" s="20" customFormat="1" x14ac:dyDescent="0.25">
      <c r="E1387" s="227"/>
      <c r="F1387" s="227"/>
    </row>
    <row r="1388" spans="5:6" s="20" customFormat="1" x14ac:dyDescent="0.25">
      <c r="E1388" s="227"/>
      <c r="F1388" s="227"/>
    </row>
    <row r="1389" spans="5:6" s="20" customFormat="1" x14ac:dyDescent="0.25">
      <c r="E1389" s="227"/>
      <c r="F1389" s="227"/>
    </row>
    <row r="1390" spans="5:6" s="20" customFormat="1" x14ac:dyDescent="0.25">
      <c r="E1390" s="227"/>
      <c r="F1390" s="227"/>
    </row>
    <row r="1391" spans="5:6" s="20" customFormat="1" x14ac:dyDescent="0.25">
      <c r="E1391" s="227"/>
      <c r="F1391" s="227"/>
    </row>
    <row r="1392" spans="5:6" s="20" customFormat="1" x14ac:dyDescent="0.25">
      <c r="E1392" s="227"/>
      <c r="F1392" s="227"/>
    </row>
    <row r="1393" spans="5:6" s="20" customFormat="1" x14ac:dyDescent="0.25">
      <c r="E1393" s="227"/>
      <c r="F1393" s="227"/>
    </row>
    <row r="1394" spans="5:6" s="20" customFormat="1" x14ac:dyDescent="0.25">
      <c r="E1394" s="227"/>
      <c r="F1394" s="227"/>
    </row>
    <row r="1395" spans="5:6" s="20" customFormat="1" x14ac:dyDescent="0.25">
      <c r="E1395" s="227"/>
      <c r="F1395" s="227"/>
    </row>
    <row r="1396" spans="5:6" s="20" customFormat="1" x14ac:dyDescent="0.25">
      <c r="E1396" s="227"/>
      <c r="F1396" s="227"/>
    </row>
    <row r="1397" spans="5:6" s="20" customFormat="1" x14ac:dyDescent="0.25">
      <c r="E1397" s="227"/>
      <c r="F1397" s="227"/>
    </row>
    <row r="1398" spans="5:6" s="20" customFormat="1" x14ac:dyDescent="0.25">
      <c r="E1398" s="227"/>
      <c r="F1398" s="227"/>
    </row>
    <row r="1399" spans="5:6" s="20" customFormat="1" x14ac:dyDescent="0.25">
      <c r="E1399" s="227"/>
      <c r="F1399" s="227"/>
    </row>
    <row r="1400" spans="5:6" s="20" customFormat="1" x14ac:dyDescent="0.25">
      <c r="E1400" s="227"/>
      <c r="F1400" s="227"/>
    </row>
    <row r="1401" spans="5:6" s="20" customFormat="1" x14ac:dyDescent="0.25">
      <c r="E1401" s="227"/>
      <c r="F1401" s="227"/>
    </row>
    <row r="1402" spans="5:6" s="20" customFormat="1" x14ac:dyDescent="0.25">
      <c r="E1402" s="227"/>
      <c r="F1402" s="227"/>
    </row>
    <row r="1403" spans="5:6" s="20" customFormat="1" x14ac:dyDescent="0.25">
      <c r="E1403" s="227"/>
      <c r="F1403" s="227"/>
    </row>
    <row r="1404" spans="5:6" s="20" customFormat="1" x14ac:dyDescent="0.25">
      <c r="E1404" s="227"/>
      <c r="F1404" s="227"/>
    </row>
    <row r="1405" spans="5:6" s="20" customFormat="1" x14ac:dyDescent="0.25">
      <c r="E1405" s="227"/>
      <c r="F1405" s="227"/>
    </row>
    <row r="1406" spans="5:6" s="20" customFormat="1" x14ac:dyDescent="0.25">
      <c r="E1406" s="227"/>
      <c r="F1406" s="227"/>
    </row>
    <row r="1407" spans="5:6" s="20" customFormat="1" x14ac:dyDescent="0.25">
      <c r="E1407" s="227"/>
      <c r="F1407" s="227"/>
    </row>
    <row r="1408" spans="5:6" s="20" customFormat="1" x14ac:dyDescent="0.25">
      <c r="E1408" s="227"/>
      <c r="F1408" s="227"/>
    </row>
    <row r="1409" spans="5:6" s="20" customFormat="1" x14ac:dyDescent="0.25">
      <c r="E1409" s="227"/>
      <c r="F1409" s="227"/>
    </row>
    <row r="1410" spans="5:6" s="20" customFormat="1" x14ac:dyDescent="0.25">
      <c r="E1410" s="227"/>
      <c r="F1410" s="227"/>
    </row>
    <row r="1411" spans="5:6" s="20" customFormat="1" x14ac:dyDescent="0.25">
      <c r="E1411" s="227"/>
      <c r="F1411" s="227"/>
    </row>
    <row r="1412" spans="5:6" s="20" customFormat="1" x14ac:dyDescent="0.25">
      <c r="E1412" s="227"/>
      <c r="F1412" s="227"/>
    </row>
    <row r="1413" spans="5:6" s="20" customFormat="1" x14ac:dyDescent="0.25">
      <c r="E1413" s="227"/>
      <c r="F1413" s="227"/>
    </row>
    <row r="1414" spans="5:6" s="20" customFormat="1" x14ac:dyDescent="0.25">
      <c r="E1414" s="227"/>
      <c r="F1414" s="227"/>
    </row>
    <row r="1415" spans="5:6" s="20" customFormat="1" x14ac:dyDescent="0.25">
      <c r="E1415" s="227"/>
      <c r="F1415" s="227"/>
    </row>
    <row r="1416" spans="5:6" s="20" customFormat="1" x14ac:dyDescent="0.25">
      <c r="E1416" s="227"/>
      <c r="F1416" s="227"/>
    </row>
    <row r="1417" spans="5:6" s="20" customFormat="1" x14ac:dyDescent="0.25">
      <c r="E1417" s="227"/>
      <c r="F1417" s="227"/>
    </row>
    <row r="1418" spans="5:6" s="20" customFormat="1" x14ac:dyDescent="0.25">
      <c r="E1418" s="227"/>
      <c r="F1418" s="227"/>
    </row>
    <row r="1419" spans="5:6" s="20" customFormat="1" x14ac:dyDescent="0.25">
      <c r="E1419" s="227"/>
      <c r="F1419" s="227"/>
    </row>
    <row r="1420" spans="5:6" s="20" customFormat="1" x14ac:dyDescent="0.25">
      <c r="E1420" s="227"/>
      <c r="F1420" s="227"/>
    </row>
    <row r="1421" spans="5:6" s="20" customFormat="1" x14ac:dyDescent="0.25">
      <c r="E1421" s="227"/>
      <c r="F1421" s="227"/>
    </row>
    <row r="1422" spans="5:6" s="20" customFormat="1" x14ac:dyDescent="0.25">
      <c r="E1422" s="227"/>
      <c r="F1422" s="227"/>
    </row>
    <row r="1423" spans="5:6" s="20" customFormat="1" x14ac:dyDescent="0.25">
      <c r="E1423" s="227"/>
      <c r="F1423" s="227"/>
    </row>
    <row r="1424" spans="5:6" s="20" customFormat="1" x14ac:dyDescent="0.25">
      <c r="E1424" s="227"/>
      <c r="F1424" s="227"/>
    </row>
    <row r="1425" spans="5:6" s="20" customFormat="1" x14ac:dyDescent="0.25">
      <c r="E1425" s="227"/>
      <c r="F1425" s="227"/>
    </row>
    <row r="1426" spans="5:6" s="20" customFormat="1" x14ac:dyDescent="0.25">
      <c r="E1426" s="227"/>
      <c r="F1426" s="227"/>
    </row>
    <row r="1427" spans="5:6" s="20" customFormat="1" x14ac:dyDescent="0.25">
      <c r="E1427" s="227"/>
      <c r="F1427" s="227"/>
    </row>
    <row r="1428" spans="5:6" s="20" customFormat="1" x14ac:dyDescent="0.25">
      <c r="E1428" s="227"/>
      <c r="F1428" s="227"/>
    </row>
    <row r="1429" spans="5:6" s="20" customFormat="1" x14ac:dyDescent="0.25">
      <c r="E1429" s="227"/>
      <c r="F1429" s="227"/>
    </row>
    <row r="1430" spans="5:6" s="20" customFormat="1" x14ac:dyDescent="0.25">
      <c r="E1430" s="227"/>
      <c r="F1430" s="227"/>
    </row>
    <row r="1431" spans="5:6" s="20" customFormat="1" x14ac:dyDescent="0.25">
      <c r="E1431" s="227"/>
      <c r="F1431" s="227"/>
    </row>
    <row r="1432" spans="5:6" s="20" customFormat="1" x14ac:dyDescent="0.25">
      <c r="E1432" s="227"/>
      <c r="F1432" s="227"/>
    </row>
    <row r="1433" spans="5:6" s="20" customFormat="1" x14ac:dyDescent="0.25">
      <c r="E1433" s="227"/>
      <c r="F1433" s="227"/>
    </row>
    <row r="1434" spans="5:6" s="20" customFormat="1" x14ac:dyDescent="0.25">
      <c r="E1434" s="227"/>
      <c r="F1434" s="227"/>
    </row>
    <row r="1435" spans="5:6" s="20" customFormat="1" x14ac:dyDescent="0.25">
      <c r="E1435" s="227"/>
      <c r="F1435" s="227"/>
    </row>
    <row r="1436" spans="5:6" s="20" customFormat="1" x14ac:dyDescent="0.25">
      <c r="E1436" s="227"/>
      <c r="F1436" s="227"/>
    </row>
    <row r="1437" spans="5:6" s="20" customFormat="1" x14ac:dyDescent="0.25">
      <c r="E1437" s="227"/>
      <c r="F1437" s="227"/>
    </row>
    <row r="1438" spans="5:6" s="20" customFormat="1" x14ac:dyDescent="0.25">
      <c r="E1438" s="227"/>
      <c r="F1438" s="227"/>
    </row>
    <row r="1439" spans="5:6" s="20" customFormat="1" x14ac:dyDescent="0.25">
      <c r="E1439" s="227"/>
      <c r="F1439" s="227"/>
    </row>
    <row r="1440" spans="5:6" s="20" customFormat="1" x14ac:dyDescent="0.25">
      <c r="E1440" s="227"/>
      <c r="F1440" s="227"/>
    </row>
    <row r="1441" spans="5:6" s="20" customFormat="1" x14ac:dyDescent="0.25">
      <c r="E1441" s="227"/>
      <c r="F1441" s="227"/>
    </row>
    <row r="1442" spans="5:6" s="20" customFormat="1" x14ac:dyDescent="0.25">
      <c r="E1442" s="227"/>
      <c r="F1442" s="227"/>
    </row>
    <row r="1443" spans="5:6" s="20" customFormat="1" x14ac:dyDescent="0.25">
      <c r="E1443" s="227"/>
      <c r="F1443" s="227"/>
    </row>
    <row r="1444" spans="5:6" s="20" customFormat="1" x14ac:dyDescent="0.25">
      <c r="E1444" s="227"/>
      <c r="F1444" s="227"/>
    </row>
    <row r="1445" spans="5:6" s="20" customFormat="1" x14ac:dyDescent="0.25">
      <c r="E1445" s="227"/>
      <c r="F1445" s="227"/>
    </row>
    <row r="1446" spans="5:6" s="20" customFormat="1" x14ac:dyDescent="0.25">
      <c r="E1446" s="227"/>
      <c r="F1446" s="227"/>
    </row>
    <row r="1447" spans="5:6" s="20" customFormat="1" x14ac:dyDescent="0.25">
      <c r="E1447" s="227"/>
      <c r="F1447" s="227"/>
    </row>
    <row r="1448" spans="5:6" s="20" customFormat="1" x14ac:dyDescent="0.25">
      <c r="E1448" s="227"/>
      <c r="F1448" s="227"/>
    </row>
    <row r="1449" spans="5:6" s="20" customFormat="1" x14ac:dyDescent="0.25">
      <c r="E1449" s="227"/>
      <c r="F1449" s="227"/>
    </row>
    <row r="1450" spans="5:6" s="20" customFormat="1" x14ac:dyDescent="0.25">
      <c r="E1450" s="227"/>
      <c r="F1450" s="227"/>
    </row>
    <row r="1451" spans="5:6" s="20" customFormat="1" x14ac:dyDescent="0.25">
      <c r="E1451" s="227"/>
      <c r="F1451" s="227"/>
    </row>
    <row r="1452" spans="5:6" s="20" customFormat="1" x14ac:dyDescent="0.25">
      <c r="E1452" s="227"/>
      <c r="F1452" s="227"/>
    </row>
    <row r="1453" spans="5:6" s="20" customFormat="1" x14ac:dyDescent="0.25">
      <c r="E1453" s="227"/>
      <c r="F1453" s="227"/>
    </row>
    <row r="1454" spans="5:6" s="20" customFormat="1" x14ac:dyDescent="0.25">
      <c r="E1454" s="227"/>
      <c r="F1454" s="227"/>
    </row>
    <row r="1455" spans="5:6" s="20" customFormat="1" x14ac:dyDescent="0.25">
      <c r="E1455" s="227"/>
      <c r="F1455" s="227"/>
    </row>
    <row r="1456" spans="5:6" s="20" customFormat="1" x14ac:dyDescent="0.25">
      <c r="E1456" s="227"/>
      <c r="F1456" s="227"/>
    </row>
    <row r="1457" spans="5:6" s="20" customFormat="1" x14ac:dyDescent="0.25">
      <c r="E1457" s="227"/>
      <c r="F1457" s="227"/>
    </row>
    <row r="1458" spans="5:6" s="20" customFormat="1" x14ac:dyDescent="0.25">
      <c r="E1458" s="227"/>
      <c r="F1458" s="227"/>
    </row>
    <row r="1459" spans="5:6" s="20" customFormat="1" x14ac:dyDescent="0.25">
      <c r="E1459" s="227"/>
      <c r="F1459" s="227"/>
    </row>
    <row r="1460" spans="5:6" s="20" customFormat="1" x14ac:dyDescent="0.25">
      <c r="E1460" s="227"/>
      <c r="F1460" s="227"/>
    </row>
    <row r="1461" spans="5:6" s="20" customFormat="1" x14ac:dyDescent="0.25">
      <c r="E1461" s="227"/>
      <c r="F1461" s="227"/>
    </row>
    <row r="1462" spans="5:6" s="20" customFormat="1" x14ac:dyDescent="0.25">
      <c r="E1462" s="227"/>
      <c r="F1462" s="227"/>
    </row>
    <row r="1463" spans="5:6" s="20" customFormat="1" x14ac:dyDescent="0.25">
      <c r="E1463" s="227"/>
      <c r="F1463" s="227"/>
    </row>
    <row r="1464" spans="5:6" s="20" customFormat="1" x14ac:dyDescent="0.25">
      <c r="E1464" s="227"/>
      <c r="F1464" s="227"/>
    </row>
    <row r="1465" spans="5:6" s="20" customFormat="1" x14ac:dyDescent="0.25">
      <c r="E1465" s="227"/>
      <c r="F1465" s="227"/>
    </row>
    <row r="1466" spans="5:6" s="20" customFormat="1" x14ac:dyDescent="0.25">
      <c r="E1466" s="227"/>
      <c r="F1466" s="227"/>
    </row>
    <row r="1467" spans="5:6" s="20" customFormat="1" x14ac:dyDescent="0.25">
      <c r="E1467" s="227"/>
      <c r="F1467" s="227"/>
    </row>
    <row r="1468" spans="5:6" s="20" customFormat="1" x14ac:dyDescent="0.25">
      <c r="E1468" s="227"/>
      <c r="F1468" s="227"/>
    </row>
    <row r="1469" spans="5:6" s="20" customFormat="1" x14ac:dyDescent="0.25">
      <c r="E1469" s="227"/>
      <c r="F1469" s="227"/>
    </row>
    <row r="1470" spans="5:6" s="20" customFormat="1" x14ac:dyDescent="0.25">
      <c r="E1470" s="227"/>
      <c r="F1470" s="227"/>
    </row>
    <row r="1471" spans="5:6" s="20" customFormat="1" x14ac:dyDescent="0.25">
      <c r="E1471" s="227"/>
      <c r="F1471" s="227"/>
    </row>
    <row r="1472" spans="5:6" s="20" customFormat="1" x14ac:dyDescent="0.25">
      <c r="E1472" s="227"/>
      <c r="F1472" s="227"/>
    </row>
    <row r="1473" spans="5:6" s="20" customFormat="1" x14ac:dyDescent="0.25">
      <c r="E1473" s="227"/>
      <c r="F1473" s="227"/>
    </row>
    <row r="1474" spans="5:6" s="20" customFormat="1" x14ac:dyDescent="0.25">
      <c r="E1474" s="227"/>
      <c r="F1474" s="227"/>
    </row>
    <row r="1475" spans="5:6" s="20" customFormat="1" x14ac:dyDescent="0.25">
      <c r="E1475" s="227"/>
      <c r="F1475" s="227"/>
    </row>
    <row r="1476" spans="5:6" s="20" customFormat="1" x14ac:dyDescent="0.25">
      <c r="E1476" s="227"/>
      <c r="F1476" s="227"/>
    </row>
    <row r="1477" spans="5:6" s="20" customFormat="1" x14ac:dyDescent="0.25">
      <c r="E1477" s="227"/>
      <c r="F1477" s="227"/>
    </row>
    <row r="1478" spans="5:6" s="20" customFormat="1" x14ac:dyDescent="0.25">
      <c r="E1478" s="227"/>
      <c r="F1478" s="227"/>
    </row>
    <row r="1479" spans="5:6" s="20" customFormat="1" x14ac:dyDescent="0.25">
      <c r="E1479" s="227"/>
      <c r="F1479" s="227"/>
    </row>
    <row r="1480" spans="5:6" s="20" customFormat="1" x14ac:dyDescent="0.25">
      <c r="E1480" s="227"/>
      <c r="F1480" s="227"/>
    </row>
    <row r="1481" spans="5:6" s="20" customFormat="1" x14ac:dyDescent="0.25">
      <c r="E1481" s="227"/>
      <c r="F1481" s="227"/>
    </row>
    <row r="1482" spans="5:6" s="20" customFormat="1" x14ac:dyDescent="0.25">
      <c r="E1482" s="227"/>
      <c r="F1482" s="227"/>
    </row>
    <row r="1483" spans="5:6" s="20" customFormat="1" x14ac:dyDescent="0.25">
      <c r="E1483" s="227"/>
      <c r="F1483" s="227"/>
    </row>
    <row r="1484" spans="5:6" s="20" customFormat="1" x14ac:dyDescent="0.25">
      <c r="E1484" s="227"/>
      <c r="F1484" s="227"/>
    </row>
    <row r="1485" spans="5:6" s="20" customFormat="1" x14ac:dyDescent="0.25">
      <c r="E1485" s="227"/>
      <c r="F1485" s="227"/>
    </row>
    <row r="1486" spans="5:6" s="20" customFormat="1" x14ac:dyDescent="0.25">
      <c r="E1486" s="227"/>
      <c r="F1486" s="227"/>
    </row>
    <row r="1487" spans="5:6" s="20" customFormat="1" x14ac:dyDescent="0.25">
      <c r="E1487" s="227"/>
      <c r="F1487" s="227"/>
    </row>
    <row r="1488" spans="5:6" s="20" customFormat="1" x14ac:dyDescent="0.25">
      <c r="E1488" s="227"/>
      <c r="F1488" s="227"/>
    </row>
    <row r="1489" spans="5:6" s="20" customFormat="1" x14ac:dyDescent="0.25">
      <c r="E1489" s="227"/>
      <c r="F1489" s="227"/>
    </row>
    <row r="1490" spans="5:6" s="20" customFormat="1" x14ac:dyDescent="0.25">
      <c r="E1490" s="227"/>
      <c r="F1490" s="227"/>
    </row>
    <row r="1491" spans="5:6" s="20" customFormat="1" x14ac:dyDescent="0.25">
      <c r="E1491" s="227"/>
      <c r="F1491" s="227"/>
    </row>
    <row r="1492" spans="5:6" s="20" customFormat="1" x14ac:dyDescent="0.25">
      <c r="E1492" s="227"/>
      <c r="F1492" s="227"/>
    </row>
    <row r="1493" spans="5:6" s="20" customFormat="1" x14ac:dyDescent="0.25">
      <c r="E1493" s="227"/>
      <c r="F1493" s="227"/>
    </row>
    <row r="1494" spans="5:6" s="20" customFormat="1" x14ac:dyDescent="0.25">
      <c r="E1494" s="227"/>
      <c r="F1494" s="227"/>
    </row>
    <row r="1495" spans="5:6" s="20" customFormat="1" x14ac:dyDescent="0.25">
      <c r="E1495" s="227"/>
      <c r="F1495" s="227"/>
    </row>
    <row r="1496" spans="5:6" s="20" customFormat="1" x14ac:dyDescent="0.25">
      <c r="E1496" s="227"/>
      <c r="F1496" s="227"/>
    </row>
    <row r="1497" spans="5:6" s="20" customFormat="1" x14ac:dyDescent="0.25">
      <c r="E1497" s="227"/>
      <c r="F1497" s="227"/>
    </row>
    <row r="1498" spans="5:6" s="20" customFormat="1" x14ac:dyDescent="0.25">
      <c r="E1498" s="227"/>
      <c r="F1498" s="227"/>
    </row>
    <row r="1499" spans="5:6" s="20" customFormat="1" x14ac:dyDescent="0.25">
      <c r="E1499" s="227"/>
      <c r="F1499" s="227"/>
    </row>
    <row r="1500" spans="5:6" s="20" customFormat="1" x14ac:dyDescent="0.25">
      <c r="E1500" s="227"/>
      <c r="F1500" s="227"/>
    </row>
    <row r="1501" spans="5:6" s="20" customFormat="1" x14ac:dyDescent="0.25">
      <c r="E1501" s="227"/>
      <c r="F1501" s="227"/>
    </row>
    <row r="1502" spans="5:6" s="20" customFormat="1" x14ac:dyDescent="0.25">
      <c r="E1502" s="227"/>
      <c r="F1502" s="227"/>
    </row>
    <row r="1503" spans="5:6" s="20" customFormat="1" x14ac:dyDescent="0.25">
      <c r="E1503" s="227"/>
      <c r="F1503" s="227"/>
    </row>
    <row r="1504" spans="5:6" s="20" customFormat="1" x14ac:dyDescent="0.25">
      <c r="E1504" s="227"/>
      <c r="F1504" s="227"/>
    </row>
    <row r="1505" spans="5:6" s="20" customFormat="1" x14ac:dyDescent="0.25">
      <c r="E1505" s="227"/>
      <c r="F1505" s="227"/>
    </row>
    <row r="1506" spans="5:6" s="20" customFormat="1" x14ac:dyDescent="0.25">
      <c r="E1506" s="227"/>
      <c r="F1506" s="227"/>
    </row>
    <row r="1507" spans="5:6" s="20" customFormat="1" x14ac:dyDescent="0.25">
      <c r="E1507" s="227"/>
      <c r="F1507" s="227"/>
    </row>
    <row r="1508" spans="5:6" s="20" customFormat="1" x14ac:dyDescent="0.25">
      <c r="E1508" s="227"/>
      <c r="F1508" s="227"/>
    </row>
    <row r="1509" spans="5:6" s="20" customFormat="1" x14ac:dyDescent="0.25">
      <c r="E1509" s="227"/>
      <c r="F1509" s="227"/>
    </row>
    <row r="1510" spans="5:6" s="20" customFormat="1" x14ac:dyDescent="0.25">
      <c r="E1510" s="227"/>
      <c r="F1510" s="227"/>
    </row>
    <row r="1511" spans="5:6" s="20" customFormat="1" x14ac:dyDescent="0.25">
      <c r="E1511" s="227"/>
      <c r="F1511" s="227"/>
    </row>
    <row r="1512" spans="5:6" s="20" customFormat="1" x14ac:dyDescent="0.25">
      <c r="E1512" s="227"/>
      <c r="F1512" s="227"/>
    </row>
    <row r="1513" spans="5:6" s="20" customFormat="1" x14ac:dyDescent="0.25">
      <c r="E1513" s="227"/>
      <c r="F1513" s="227"/>
    </row>
    <row r="1514" spans="5:6" s="20" customFormat="1" x14ac:dyDescent="0.25">
      <c r="E1514" s="227"/>
      <c r="F1514" s="227"/>
    </row>
    <row r="1515" spans="5:6" s="20" customFormat="1" x14ac:dyDescent="0.25">
      <c r="E1515" s="227"/>
      <c r="F1515" s="227"/>
    </row>
    <row r="1516" spans="5:6" s="20" customFormat="1" x14ac:dyDescent="0.25">
      <c r="E1516" s="227"/>
      <c r="F1516" s="227"/>
    </row>
    <row r="1517" spans="5:6" s="20" customFormat="1" x14ac:dyDescent="0.25">
      <c r="E1517" s="227"/>
      <c r="F1517" s="227"/>
    </row>
    <row r="1518" spans="5:6" s="20" customFormat="1" x14ac:dyDescent="0.25">
      <c r="E1518" s="227"/>
      <c r="F1518" s="227"/>
    </row>
    <row r="1519" spans="5:6" s="20" customFormat="1" x14ac:dyDescent="0.25">
      <c r="E1519" s="227"/>
      <c r="F1519" s="227"/>
    </row>
    <row r="1520" spans="5:6" s="20" customFormat="1" x14ac:dyDescent="0.25">
      <c r="E1520" s="227"/>
      <c r="F1520" s="227"/>
    </row>
    <row r="1521" spans="5:6" s="20" customFormat="1" x14ac:dyDescent="0.25">
      <c r="E1521" s="227"/>
      <c r="F1521" s="227"/>
    </row>
    <row r="1522" spans="5:6" s="20" customFormat="1" x14ac:dyDescent="0.25">
      <c r="E1522" s="227"/>
      <c r="F1522" s="227"/>
    </row>
    <row r="1523" spans="5:6" s="20" customFormat="1" x14ac:dyDescent="0.25">
      <c r="E1523" s="227"/>
      <c r="F1523" s="227"/>
    </row>
    <row r="1524" spans="5:6" s="20" customFormat="1" x14ac:dyDescent="0.25">
      <c r="E1524" s="227"/>
      <c r="F1524" s="227"/>
    </row>
    <row r="1525" spans="5:6" s="20" customFormat="1" x14ac:dyDescent="0.25">
      <c r="E1525" s="227"/>
      <c r="F1525" s="227"/>
    </row>
    <row r="1526" spans="5:6" s="20" customFormat="1" x14ac:dyDescent="0.25">
      <c r="E1526" s="227"/>
      <c r="F1526" s="227"/>
    </row>
    <row r="1527" spans="5:6" s="20" customFormat="1" x14ac:dyDescent="0.25">
      <c r="E1527" s="227"/>
      <c r="F1527" s="227"/>
    </row>
    <row r="1528" spans="5:6" s="20" customFormat="1" x14ac:dyDescent="0.25">
      <c r="E1528" s="227"/>
      <c r="F1528" s="227"/>
    </row>
    <row r="1529" spans="5:6" s="20" customFormat="1" x14ac:dyDescent="0.25">
      <c r="E1529" s="227"/>
      <c r="F1529" s="227"/>
    </row>
    <row r="1530" spans="5:6" s="20" customFormat="1" x14ac:dyDescent="0.25">
      <c r="E1530" s="227"/>
      <c r="F1530" s="227"/>
    </row>
    <row r="1531" spans="5:6" s="20" customFormat="1" x14ac:dyDescent="0.25">
      <c r="E1531" s="227"/>
      <c r="F1531" s="227"/>
    </row>
  </sheetData>
  <sortState xmlns:xlrd2="http://schemas.microsoft.com/office/spreadsheetml/2017/richdata2" ref="A15:AT125">
    <sortCondition ref="A15"/>
  </sortState>
  <mergeCells count="20">
    <mergeCell ref="J59:J60"/>
    <mergeCell ref="A67:I67"/>
    <mergeCell ref="A71:I71"/>
    <mergeCell ref="A1:J3"/>
    <mergeCell ref="A6:B6"/>
    <mergeCell ref="A12:J12"/>
    <mergeCell ref="A14:J14"/>
    <mergeCell ref="A10:B10"/>
    <mergeCell ref="A11:B11"/>
    <mergeCell ref="A7:B7"/>
    <mergeCell ref="A8:B8"/>
    <mergeCell ref="A9:B9"/>
    <mergeCell ref="G59:G60"/>
    <mergeCell ref="H59:H60"/>
    <mergeCell ref="I59:I60"/>
    <mergeCell ref="E76:F76"/>
    <mergeCell ref="A66:I66"/>
    <mergeCell ref="A68:I68"/>
    <mergeCell ref="A69:I69"/>
    <mergeCell ref="E64:I64"/>
  </mergeCells>
  <pageMargins left="0.7" right="0.7" top="0.75" bottom="0.75" header="0.3" footer="0.3"/>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AP1484"/>
  <sheetViews>
    <sheetView topLeftCell="A13" workbookViewId="0">
      <selection activeCell="B23" sqref="B23"/>
    </sheetView>
  </sheetViews>
  <sheetFormatPr defaultColWidth="9.140625" defaultRowHeight="15" x14ac:dyDescent="0.25"/>
  <cols>
    <col min="1" max="1" width="26.7109375" style="33" customWidth="1"/>
    <col min="2" max="2" width="30.7109375" style="101" customWidth="1"/>
    <col min="3" max="4" width="26.7109375" style="101" customWidth="1"/>
    <col min="5" max="5" width="11.7109375" style="32" customWidth="1"/>
    <col min="6" max="6" width="3.7109375" style="32" customWidth="1"/>
    <col min="7" max="10" width="11.7109375" style="101" customWidth="1"/>
    <col min="11" max="11" width="10.7109375" style="101" customWidth="1"/>
    <col min="12" max="16384" width="9.140625" style="101"/>
  </cols>
  <sheetData>
    <row r="1" spans="1:42" ht="15" customHeight="1" x14ac:dyDescent="0.25">
      <c r="A1" s="381" t="s">
        <v>54</v>
      </c>
      <c r="B1" s="381"/>
      <c r="C1" s="381"/>
      <c r="D1" s="381"/>
      <c r="E1" s="381"/>
      <c r="F1" s="381"/>
      <c r="G1" s="381"/>
      <c r="H1" s="381"/>
      <c r="I1" s="381"/>
      <c r="J1" s="381"/>
      <c r="K1" s="218"/>
      <c r="AO1" s="239"/>
      <c r="AP1" s="239"/>
    </row>
    <row r="2" spans="1:42" ht="15" customHeight="1" x14ac:dyDescent="0.25">
      <c r="A2" s="381"/>
      <c r="B2" s="381"/>
      <c r="C2" s="381"/>
      <c r="D2" s="381"/>
      <c r="E2" s="381"/>
      <c r="F2" s="381"/>
      <c r="G2" s="381"/>
      <c r="H2" s="381"/>
      <c r="I2" s="381"/>
      <c r="J2" s="381"/>
      <c r="K2" s="218"/>
      <c r="AO2" s="239"/>
      <c r="AP2" s="239"/>
    </row>
    <row r="3" spans="1:42" ht="15" customHeight="1" x14ac:dyDescent="0.25">
      <c r="A3" s="381"/>
      <c r="B3" s="381"/>
      <c r="C3" s="381"/>
      <c r="D3" s="381"/>
      <c r="E3" s="381"/>
      <c r="F3" s="381"/>
      <c r="G3" s="381"/>
      <c r="H3" s="381"/>
      <c r="I3" s="381"/>
      <c r="J3" s="381"/>
      <c r="K3" s="218"/>
      <c r="AO3" s="239"/>
      <c r="AP3" s="239"/>
    </row>
    <row r="4" spans="1:42" s="48" customFormat="1" ht="15" customHeight="1" x14ac:dyDescent="0.25">
      <c r="A4" s="43" t="s">
        <v>55</v>
      </c>
      <c r="B4" s="43"/>
      <c r="C4" s="43"/>
      <c r="D4" s="43"/>
      <c r="E4" s="230"/>
      <c r="F4" s="230"/>
      <c r="G4" s="43"/>
      <c r="H4" s="43"/>
      <c r="I4" s="43"/>
      <c r="J4" s="43"/>
      <c r="K4" s="43"/>
      <c r="AO4" s="240"/>
      <c r="AP4" s="240"/>
    </row>
    <row r="5" spans="1:42" s="48" customFormat="1" ht="15" customHeight="1" x14ac:dyDescent="0.25">
      <c r="A5" s="43"/>
      <c r="B5" s="43"/>
      <c r="C5" s="43"/>
      <c r="D5" s="43"/>
      <c r="E5" s="230"/>
      <c r="F5" s="230"/>
      <c r="G5" s="43"/>
      <c r="H5" s="43"/>
      <c r="I5" s="43"/>
      <c r="J5" s="43"/>
      <c r="K5" s="43"/>
      <c r="AO5" s="240"/>
      <c r="AP5" s="240"/>
    </row>
    <row r="6" spans="1:42" s="282" customFormat="1" ht="15" customHeight="1" x14ac:dyDescent="0.25">
      <c r="A6" s="416" t="s">
        <v>642</v>
      </c>
      <c r="B6" s="383"/>
      <c r="C6" s="279"/>
      <c r="D6" s="279"/>
      <c r="E6" s="288"/>
      <c r="F6" s="288"/>
      <c r="G6" s="279"/>
      <c r="H6" s="281"/>
      <c r="I6" s="279"/>
      <c r="J6" s="281"/>
      <c r="K6" s="289"/>
      <c r="AO6" s="283"/>
      <c r="AP6" s="283"/>
    </row>
    <row r="7" spans="1:42" s="282" customFormat="1" ht="15" customHeight="1" x14ac:dyDescent="0.25">
      <c r="A7" s="416" t="s">
        <v>364</v>
      </c>
      <c r="B7" s="383"/>
      <c r="C7" s="279"/>
      <c r="D7" s="279"/>
      <c r="E7" s="288"/>
      <c r="F7" s="288"/>
      <c r="G7" s="279"/>
      <c r="H7" s="281"/>
      <c r="I7" s="279"/>
      <c r="J7" s="281"/>
      <c r="K7" s="290"/>
      <c r="AO7" s="283"/>
      <c r="AP7" s="283"/>
    </row>
    <row r="8" spans="1:42" s="282" customFormat="1" ht="15" customHeight="1" x14ac:dyDescent="0.25">
      <c r="A8" s="416" t="s">
        <v>365</v>
      </c>
      <c r="B8" s="383"/>
      <c r="C8" s="279"/>
      <c r="D8" s="279"/>
      <c r="E8" s="288"/>
      <c r="F8" s="288"/>
      <c r="G8" s="279"/>
      <c r="H8" s="281"/>
      <c r="I8" s="279"/>
      <c r="J8" s="281"/>
      <c r="K8" s="280"/>
      <c r="AO8" s="283"/>
      <c r="AP8" s="283"/>
    </row>
    <row r="9" spans="1:42" s="282" customFormat="1" ht="15" customHeight="1" x14ac:dyDescent="0.25">
      <c r="A9" s="383" t="s">
        <v>290</v>
      </c>
      <c r="B9" s="383"/>
      <c r="C9" s="279"/>
      <c r="D9" s="279"/>
      <c r="E9" s="288"/>
      <c r="F9" s="288"/>
      <c r="G9" s="279"/>
      <c r="H9" s="281"/>
      <c r="I9" s="279"/>
      <c r="J9" s="281"/>
      <c r="K9" s="280"/>
      <c r="AO9" s="283"/>
      <c r="AP9" s="283"/>
    </row>
    <row r="10" spans="1:42" s="282" customFormat="1" ht="15" customHeight="1" x14ac:dyDescent="0.25">
      <c r="A10" s="416" t="s">
        <v>640</v>
      </c>
      <c r="B10" s="383"/>
      <c r="C10" s="279"/>
      <c r="D10" s="279"/>
      <c r="E10" s="288"/>
      <c r="F10" s="288"/>
      <c r="G10" s="279"/>
      <c r="H10" s="281"/>
      <c r="I10" s="279"/>
      <c r="J10" s="281"/>
      <c r="K10" s="280"/>
      <c r="AO10" s="283"/>
      <c r="AP10" s="283"/>
    </row>
    <row r="11" spans="1:42" s="282" customFormat="1" ht="15" customHeight="1" x14ac:dyDescent="0.25">
      <c r="A11" s="416" t="s">
        <v>643</v>
      </c>
      <c r="B11" s="383"/>
      <c r="C11" s="279"/>
      <c r="D11" s="279"/>
      <c r="E11" s="288"/>
      <c r="F11" s="288"/>
      <c r="G11" s="279"/>
      <c r="H11" s="281"/>
      <c r="I11" s="279"/>
      <c r="J11" s="281"/>
      <c r="K11" s="280"/>
      <c r="AO11" s="283"/>
      <c r="AP11" s="283"/>
    </row>
    <row r="12" spans="1:42" ht="30" customHeight="1" thickBot="1" x14ac:dyDescent="0.3">
      <c r="A12" s="385" t="s">
        <v>392</v>
      </c>
      <c r="B12" s="386"/>
      <c r="C12" s="386"/>
      <c r="D12" s="386"/>
      <c r="E12" s="386"/>
      <c r="F12" s="386"/>
      <c r="G12" s="386"/>
      <c r="H12" s="386"/>
      <c r="I12" s="386"/>
      <c r="J12" s="386"/>
      <c r="K12" s="386"/>
      <c r="AO12" s="239"/>
      <c r="AP12" s="239"/>
    </row>
    <row r="13" spans="1:42" ht="90" customHeight="1" thickBot="1" x14ac:dyDescent="0.3">
      <c r="A13" s="138" t="s">
        <v>12</v>
      </c>
      <c r="B13" s="138" t="s">
        <v>139</v>
      </c>
      <c r="C13" s="138" t="s">
        <v>14</v>
      </c>
      <c r="D13" s="138" t="s">
        <v>13</v>
      </c>
      <c r="E13" s="4" t="s">
        <v>6</v>
      </c>
      <c r="F13" s="4" t="s">
        <v>4</v>
      </c>
      <c r="G13" s="139" t="s">
        <v>7</v>
      </c>
      <c r="H13" s="139" t="s">
        <v>8</v>
      </c>
      <c r="I13" s="140" t="s">
        <v>138</v>
      </c>
      <c r="J13" s="141" t="s">
        <v>9</v>
      </c>
      <c r="K13" s="7" t="s">
        <v>173</v>
      </c>
    </row>
    <row r="14" spans="1:42" ht="17.25" x14ac:dyDescent="0.25">
      <c r="A14" s="417" t="s">
        <v>199</v>
      </c>
      <c r="B14" s="418"/>
      <c r="C14" s="418"/>
      <c r="D14" s="418"/>
      <c r="E14" s="418"/>
      <c r="F14" s="418"/>
      <c r="G14" s="418"/>
      <c r="H14" s="418"/>
      <c r="I14" s="418"/>
      <c r="J14" s="418"/>
      <c r="K14" s="421"/>
    </row>
    <row r="15" spans="1:42" ht="33.75" x14ac:dyDescent="0.25">
      <c r="A15" s="37" t="s">
        <v>75</v>
      </c>
      <c r="B15" s="89" t="s">
        <v>782</v>
      </c>
      <c r="C15" s="272" t="s">
        <v>31</v>
      </c>
      <c r="D15" s="272" t="s">
        <v>31</v>
      </c>
      <c r="E15" s="231">
        <v>15</v>
      </c>
      <c r="F15" s="9" t="s">
        <v>5</v>
      </c>
      <c r="G15" s="273" t="s">
        <v>31</v>
      </c>
      <c r="H15" s="104" t="e">
        <f>SUM(E15*G15)</f>
        <v>#VALUE!</v>
      </c>
      <c r="I15" s="273" t="s">
        <v>31</v>
      </c>
      <c r="J15" s="104" t="e">
        <f>SUM(E15*G15+H15/100*I15)</f>
        <v>#VALUE!</v>
      </c>
      <c r="K15" s="104"/>
    </row>
    <row r="16" spans="1:42" ht="33.75" x14ac:dyDescent="0.25">
      <c r="A16" s="37" t="s">
        <v>75</v>
      </c>
      <c r="B16" s="287" t="s">
        <v>783</v>
      </c>
      <c r="C16" s="272" t="s">
        <v>31</v>
      </c>
      <c r="D16" s="272" t="s">
        <v>31</v>
      </c>
      <c r="E16" s="377">
        <v>15</v>
      </c>
      <c r="F16" s="9" t="s">
        <v>68</v>
      </c>
      <c r="G16" s="273" t="s">
        <v>31</v>
      </c>
      <c r="H16" s="104" t="e">
        <f>SUM(E16*G16)</f>
        <v>#VALUE!</v>
      </c>
      <c r="I16" s="273" t="s">
        <v>31</v>
      </c>
      <c r="J16" s="104" t="e">
        <f t="shared" ref="J16:J19" si="0">SUM(E16*G16+H16/100*I16)</f>
        <v>#VALUE!</v>
      </c>
      <c r="K16" s="104"/>
    </row>
    <row r="17" spans="1:11" ht="33.75" x14ac:dyDescent="0.25">
      <c r="A17" s="37" t="s">
        <v>784</v>
      </c>
      <c r="B17" s="89" t="s">
        <v>785</v>
      </c>
      <c r="C17" s="272" t="s">
        <v>31</v>
      </c>
      <c r="D17" s="272" t="s">
        <v>31</v>
      </c>
      <c r="E17" s="378">
        <v>500</v>
      </c>
      <c r="F17" s="262" t="s">
        <v>68</v>
      </c>
      <c r="G17" s="273" t="s">
        <v>31</v>
      </c>
      <c r="H17" s="104" t="e">
        <f>SUM(E17*G17)</f>
        <v>#VALUE!</v>
      </c>
      <c r="I17" s="273" t="s">
        <v>31</v>
      </c>
      <c r="J17" s="104" t="e">
        <f t="shared" si="0"/>
        <v>#VALUE!</v>
      </c>
      <c r="K17" s="104"/>
    </row>
    <row r="18" spans="1:11" ht="33.75" x14ac:dyDescent="0.25">
      <c r="A18" s="37" t="s">
        <v>784</v>
      </c>
      <c r="B18" s="287" t="s">
        <v>786</v>
      </c>
      <c r="C18" s="272" t="s">
        <v>31</v>
      </c>
      <c r="D18" s="272" t="s">
        <v>31</v>
      </c>
      <c r="E18" s="261">
        <v>500</v>
      </c>
      <c r="F18" s="262" t="s">
        <v>68</v>
      </c>
      <c r="G18" s="273" t="s">
        <v>31</v>
      </c>
      <c r="H18" s="104" t="e">
        <f>SUM(E18*G18)</f>
        <v>#VALUE!</v>
      </c>
      <c r="I18" s="273" t="s">
        <v>31</v>
      </c>
      <c r="J18" s="104" t="e">
        <f t="shared" si="0"/>
        <v>#VALUE!</v>
      </c>
      <c r="K18" s="104"/>
    </row>
    <row r="19" spans="1:11" ht="39.75" customHeight="1" x14ac:dyDescent="0.25">
      <c r="A19" s="37" t="s">
        <v>351</v>
      </c>
      <c r="B19" s="105" t="s">
        <v>391</v>
      </c>
      <c r="C19" s="272" t="s">
        <v>31</v>
      </c>
      <c r="D19" s="272" t="s">
        <v>31</v>
      </c>
      <c r="E19" s="261">
        <v>1100</v>
      </c>
      <c r="F19" s="262" t="s">
        <v>68</v>
      </c>
      <c r="G19" s="273" t="s">
        <v>31</v>
      </c>
      <c r="H19" s="104" t="e">
        <f t="shared" ref="H19" si="1">SUM(E19*G19)</f>
        <v>#VALUE!</v>
      </c>
      <c r="I19" s="273" t="s">
        <v>31</v>
      </c>
      <c r="J19" s="104" t="e">
        <f t="shared" si="0"/>
        <v>#VALUE!</v>
      </c>
      <c r="K19" s="104"/>
    </row>
    <row r="20" spans="1:11" s="20" customFormat="1" ht="15.75" x14ac:dyDescent="0.25">
      <c r="A20" s="34"/>
      <c r="B20" s="22"/>
      <c r="C20" s="23"/>
      <c r="D20" s="23"/>
      <c r="E20" s="160"/>
      <c r="F20" s="263"/>
      <c r="G20" s="422" t="s">
        <v>178</v>
      </c>
      <c r="H20" s="423" t="e">
        <f>SUM(#REF!)</f>
        <v>#REF!</v>
      </c>
      <c r="I20" s="422" t="s">
        <v>179</v>
      </c>
      <c r="J20" s="420" t="e">
        <f>SUM(#REF!)</f>
        <v>#REF!</v>
      </c>
      <c r="K20" s="26"/>
    </row>
    <row r="21" spans="1:11" s="20" customFormat="1" ht="35.25" customHeight="1" x14ac:dyDescent="0.25">
      <c r="A21" s="260"/>
      <c r="B21" s="22"/>
      <c r="C21" s="23"/>
      <c r="D21" s="23"/>
      <c r="E21" s="161"/>
      <c r="F21" s="264"/>
      <c r="G21" s="391"/>
      <c r="H21" s="393"/>
      <c r="I21" s="391"/>
      <c r="J21" s="395"/>
      <c r="K21" s="26"/>
    </row>
    <row r="22" spans="1:11" s="20" customFormat="1" ht="21" x14ac:dyDescent="0.25">
      <c r="A22" s="72" t="s">
        <v>47</v>
      </c>
      <c r="B22" s="74" t="s">
        <v>805</v>
      </c>
      <c r="C22" s="74"/>
      <c r="D22" s="74"/>
      <c r="E22" s="232"/>
      <c r="F22" s="232"/>
    </row>
    <row r="23" spans="1:11" s="20" customFormat="1" ht="21" x14ac:dyDescent="0.25">
      <c r="A23" s="72" t="s">
        <v>48</v>
      </c>
      <c r="B23" s="72" t="s">
        <v>49</v>
      </c>
      <c r="C23" s="74"/>
      <c r="D23" s="74"/>
      <c r="E23" s="232"/>
      <c r="F23" s="232"/>
    </row>
    <row r="24" spans="1:11" s="20" customFormat="1" x14ac:dyDescent="0.25">
      <c r="A24" s="19"/>
      <c r="E24" s="232"/>
      <c r="F24" s="232"/>
    </row>
    <row r="25" spans="1:11" s="172" customFormat="1" ht="43.5" customHeight="1" x14ac:dyDescent="0.2">
      <c r="A25" s="397" t="s">
        <v>56</v>
      </c>
      <c r="B25" s="398"/>
      <c r="C25" s="398"/>
      <c r="D25" s="398"/>
      <c r="E25" s="398"/>
      <c r="F25" s="398"/>
      <c r="G25" s="398"/>
      <c r="H25" s="398"/>
      <c r="I25" s="398"/>
    </row>
    <row r="26" spans="1:11" s="172" customFormat="1" ht="44.25" customHeight="1" x14ac:dyDescent="0.2">
      <c r="A26" s="399" t="s">
        <v>57</v>
      </c>
      <c r="B26" s="400"/>
      <c r="C26" s="400"/>
      <c r="D26" s="400"/>
      <c r="E26" s="400"/>
      <c r="F26" s="400"/>
      <c r="G26" s="400"/>
      <c r="H26" s="400"/>
      <c r="I26" s="400"/>
    </row>
    <row r="27" spans="1:11" s="172" customFormat="1" ht="11.25" x14ac:dyDescent="0.2">
      <c r="A27" s="399" t="s">
        <v>58</v>
      </c>
      <c r="B27" s="400"/>
      <c r="C27" s="400"/>
      <c r="D27" s="400"/>
      <c r="E27" s="400"/>
      <c r="F27" s="400"/>
      <c r="G27" s="400"/>
      <c r="H27" s="400"/>
      <c r="I27" s="400"/>
    </row>
    <row r="28" spans="1:11" s="172" customFormat="1" ht="11.25" x14ac:dyDescent="0.2">
      <c r="A28" s="401" t="s">
        <v>59</v>
      </c>
      <c r="B28" s="402"/>
      <c r="C28" s="402"/>
      <c r="D28" s="402"/>
      <c r="E28" s="402"/>
      <c r="F28" s="402"/>
      <c r="G28" s="402"/>
      <c r="H28" s="402"/>
      <c r="I28" s="402"/>
    </row>
    <row r="29" spans="1:11" s="172" customFormat="1" ht="11.25" x14ac:dyDescent="0.2">
      <c r="A29" s="220"/>
      <c r="B29" s="221"/>
      <c r="C29" s="221"/>
      <c r="D29" s="221"/>
      <c r="E29" s="233"/>
      <c r="F29" s="233"/>
      <c r="G29" s="221"/>
      <c r="H29" s="221"/>
      <c r="I29" s="221"/>
    </row>
    <row r="30" spans="1:11" s="172" customFormat="1" ht="11.25" x14ac:dyDescent="0.2">
      <c r="A30" s="401" t="s">
        <v>60</v>
      </c>
      <c r="B30" s="402"/>
      <c r="C30" s="402"/>
      <c r="D30" s="402"/>
      <c r="E30" s="402"/>
      <c r="F30" s="402"/>
      <c r="G30" s="402"/>
      <c r="H30" s="402"/>
      <c r="I30" s="402"/>
    </row>
    <row r="31" spans="1:11" s="172" customFormat="1" ht="11.25" x14ac:dyDescent="0.2">
      <c r="A31" s="175"/>
      <c r="B31" s="127"/>
      <c r="C31" s="176"/>
      <c r="D31" s="176"/>
      <c r="E31" s="234"/>
      <c r="F31" s="234"/>
      <c r="G31" s="177"/>
      <c r="H31" s="177"/>
      <c r="I31" s="178"/>
    </row>
    <row r="32" spans="1:11" s="172" customFormat="1" ht="11.25" x14ac:dyDescent="0.2">
      <c r="A32" s="175"/>
      <c r="B32" s="127"/>
      <c r="C32" s="176"/>
      <c r="D32" s="176"/>
      <c r="E32" s="234"/>
      <c r="F32" s="234"/>
      <c r="G32" s="177"/>
      <c r="H32" s="177"/>
      <c r="I32" s="178"/>
    </row>
    <row r="33" spans="1:6" s="128" customFormat="1" ht="11.25" x14ac:dyDescent="0.2">
      <c r="A33" s="179"/>
      <c r="E33" s="235"/>
      <c r="F33" s="235"/>
    </row>
    <row r="34" spans="1:6" s="128" customFormat="1" ht="11.25" x14ac:dyDescent="0.2">
      <c r="A34" s="180"/>
      <c r="B34" s="129" t="s">
        <v>61</v>
      </c>
      <c r="C34" s="181"/>
      <c r="D34" s="181"/>
      <c r="E34" s="236"/>
      <c r="F34" s="236"/>
    </row>
    <row r="35" spans="1:6" s="128" customFormat="1" ht="11.25" x14ac:dyDescent="0.2">
      <c r="A35" s="180"/>
      <c r="B35" s="219" t="s">
        <v>62</v>
      </c>
      <c r="C35" s="181"/>
      <c r="D35" s="181"/>
      <c r="E35" s="419" t="s">
        <v>177</v>
      </c>
      <c r="F35" s="419"/>
    </row>
    <row r="36" spans="1:6" s="20" customFormat="1" x14ac:dyDescent="0.25">
      <c r="A36" s="19"/>
      <c r="E36" s="232"/>
      <c r="F36" s="232"/>
    </row>
    <row r="37" spans="1:6" s="20" customFormat="1" x14ac:dyDescent="0.25">
      <c r="A37" s="19"/>
      <c r="E37" s="232"/>
      <c r="F37" s="232"/>
    </row>
    <row r="38" spans="1:6" s="20" customFormat="1" x14ac:dyDescent="0.25">
      <c r="A38" s="19"/>
      <c r="E38" s="232"/>
      <c r="F38" s="232"/>
    </row>
    <row r="39" spans="1:6" s="20" customFormat="1" x14ac:dyDescent="0.25">
      <c r="A39" s="19"/>
      <c r="E39" s="232"/>
      <c r="F39" s="232"/>
    </row>
    <row r="40" spans="1:6" s="20" customFormat="1" x14ac:dyDescent="0.25">
      <c r="A40" s="19"/>
      <c r="E40" s="232"/>
      <c r="F40" s="232"/>
    </row>
    <row r="41" spans="1:6" s="20" customFormat="1" x14ac:dyDescent="0.25">
      <c r="A41" s="19"/>
      <c r="E41" s="232"/>
      <c r="F41" s="232"/>
    </row>
    <row r="42" spans="1:6" s="20" customFormat="1" x14ac:dyDescent="0.25">
      <c r="A42" s="19"/>
      <c r="E42" s="232"/>
      <c r="F42" s="232"/>
    </row>
    <row r="43" spans="1:6" s="20" customFormat="1" x14ac:dyDescent="0.25">
      <c r="A43" s="19"/>
      <c r="E43" s="232"/>
      <c r="F43" s="232"/>
    </row>
    <row r="44" spans="1:6" s="20" customFormat="1" x14ac:dyDescent="0.25">
      <c r="A44" s="19"/>
      <c r="E44" s="232"/>
      <c r="F44" s="232"/>
    </row>
    <row r="45" spans="1:6" s="20" customFormat="1" x14ac:dyDescent="0.25">
      <c r="A45" s="19"/>
      <c r="E45" s="232"/>
      <c r="F45" s="232"/>
    </row>
    <row r="46" spans="1:6" s="20" customFormat="1" x14ac:dyDescent="0.25">
      <c r="A46" s="19"/>
      <c r="E46" s="232"/>
      <c r="F46" s="232"/>
    </row>
    <row r="47" spans="1:6" s="20" customFormat="1" x14ac:dyDescent="0.25">
      <c r="A47" s="19"/>
      <c r="E47" s="232"/>
      <c r="F47" s="232"/>
    </row>
    <row r="48" spans="1:6" s="20" customFormat="1" x14ac:dyDescent="0.25">
      <c r="A48" s="19"/>
      <c r="E48" s="232"/>
      <c r="F48" s="232"/>
    </row>
    <row r="49" spans="1:6" s="20" customFormat="1" x14ac:dyDescent="0.25">
      <c r="A49" s="19"/>
      <c r="E49" s="232"/>
      <c r="F49" s="232"/>
    </row>
    <row r="50" spans="1:6" s="20" customFormat="1" x14ac:dyDescent="0.25">
      <c r="A50" s="19"/>
      <c r="E50" s="232"/>
      <c r="F50" s="232"/>
    </row>
    <row r="51" spans="1:6" s="20" customFormat="1" x14ac:dyDescent="0.25">
      <c r="A51" s="19"/>
      <c r="E51" s="232"/>
      <c r="F51" s="232"/>
    </row>
    <row r="52" spans="1:6" s="20" customFormat="1" x14ac:dyDescent="0.25">
      <c r="A52" s="19"/>
      <c r="E52" s="232"/>
      <c r="F52" s="232"/>
    </row>
    <row r="53" spans="1:6" s="20" customFormat="1" x14ac:dyDescent="0.25">
      <c r="A53" s="19"/>
      <c r="E53" s="232"/>
      <c r="F53" s="232"/>
    </row>
    <row r="54" spans="1:6" s="20" customFormat="1" x14ac:dyDescent="0.25">
      <c r="A54" s="19"/>
      <c r="E54" s="232"/>
      <c r="F54" s="232"/>
    </row>
    <row r="55" spans="1:6" s="20" customFormat="1" x14ac:dyDescent="0.25">
      <c r="A55" s="19"/>
      <c r="E55" s="232"/>
      <c r="F55" s="232"/>
    </row>
    <row r="56" spans="1:6" s="20" customFormat="1" x14ac:dyDescent="0.25">
      <c r="A56" s="19"/>
      <c r="E56" s="232"/>
      <c r="F56" s="232"/>
    </row>
    <row r="57" spans="1:6" s="20" customFormat="1" x14ac:dyDescent="0.25">
      <c r="A57" s="19"/>
      <c r="E57" s="232"/>
      <c r="F57" s="232"/>
    </row>
    <row r="58" spans="1:6" s="20" customFormat="1" x14ac:dyDescent="0.25">
      <c r="A58" s="19"/>
      <c r="E58" s="232"/>
      <c r="F58" s="232"/>
    </row>
    <row r="59" spans="1:6" s="20" customFormat="1" x14ac:dyDescent="0.25">
      <c r="A59" s="19"/>
      <c r="E59" s="232"/>
      <c r="F59" s="232"/>
    </row>
    <row r="60" spans="1:6" s="20" customFormat="1" x14ac:dyDescent="0.25">
      <c r="A60" s="19"/>
      <c r="E60" s="232"/>
      <c r="F60" s="232"/>
    </row>
    <row r="61" spans="1:6" s="20" customFormat="1" x14ac:dyDescent="0.25">
      <c r="A61" s="19"/>
      <c r="E61" s="232"/>
      <c r="F61" s="232"/>
    </row>
    <row r="62" spans="1:6" s="20" customFormat="1" x14ac:dyDescent="0.25">
      <c r="A62" s="19"/>
      <c r="E62" s="232"/>
      <c r="F62" s="232"/>
    </row>
    <row r="63" spans="1:6" s="20" customFormat="1" x14ac:dyDescent="0.25">
      <c r="A63" s="19"/>
      <c r="E63" s="232"/>
      <c r="F63" s="232"/>
    </row>
    <row r="64" spans="1:6" s="20" customFormat="1" x14ac:dyDescent="0.25">
      <c r="A64" s="19"/>
      <c r="E64" s="232"/>
      <c r="F64" s="232"/>
    </row>
    <row r="65" spans="1:6" s="20" customFormat="1" x14ac:dyDescent="0.25">
      <c r="A65" s="19"/>
      <c r="E65" s="232"/>
      <c r="F65" s="232"/>
    </row>
    <row r="66" spans="1:6" s="20" customFormat="1" x14ac:dyDescent="0.25">
      <c r="A66" s="19"/>
      <c r="E66" s="232"/>
      <c r="F66" s="232"/>
    </row>
    <row r="67" spans="1:6" s="20" customFormat="1" x14ac:dyDescent="0.25">
      <c r="A67" s="19"/>
      <c r="E67" s="232"/>
      <c r="F67" s="232"/>
    </row>
    <row r="68" spans="1:6" s="20" customFormat="1" x14ac:dyDescent="0.25">
      <c r="A68" s="19"/>
      <c r="E68" s="232"/>
      <c r="F68" s="232"/>
    </row>
    <row r="69" spans="1:6" s="20" customFormat="1" x14ac:dyDescent="0.25">
      <c r="A69" s="19"/>
      <c r="E69" s="232"/>
      <c r="F69" s="232"/>
    </row>
    <row r="70" spans="1:6" s="20" customFormat="1" x14ac:dyDescent="0.25">
      <c r="A70" s="19"/>
      <c r="E70" s="232"/>
      <c r="F70" s="232"/>
    </row>
    <row r="71" spans="1:6" s="20" customFormat="1" x14ac:dyDescent="0.25">
      <c r="A71" s="19"/>
      <c r="E71" s="232"/>
      <c r="F71" s="232"/>
    </row>
    <row r="72" spans="1:6" s="20" customFormat="1" x14ac:dyDescent="0.25">
      <c r="A72" s="19"/>
      <c r="E72" s="232"/>
      <c r="F72" s="232"/>
    </row>
    <row r="73" spans="1:6" s="20" customFormat="1" x14ac:dyDescent="0.25">
      <c r="A73" s="19"/>
      <c r="E73" s="232"/>
      <c r="F73" s="232"/>
    </row>
    <row r="74" spans="1:6" s="20" customFormat="1" x14ac:dyDescent="0.25">
      <c r="A74" s="19"/>
      <c r="E74" s="232"/>
      <c r="F74" s="232"/>
    </row>
    <row r="75" spans="1:6" s="20" customFormat="1" x14ac:dyDescent="0.25">
      <c r="A75" s="19"/>
      <c r="E75" s="232"/>
      <c r="F75" s="232"/>
    </row>
    <row r="76" spans="1:6" s="20" customFormat="1" x14ac:dyDescent="0.25">
      <c r="A76" s="19"/>
      <c r="E76" s="232"/>
      <c r="F76" s="232"/>
    </row>
    <row r="77" spans="1:6" s="20" customFormat="1" x14ac:dyDescent="0.25">
      <c r="A77" s="19"/>
      <c r="E77" s="232"/>
      <c r="F77" s="232"/>
    </row>
    <row r="78" spans="1:6" s="20" customFormat="1" x14ac:dyDescent="0.25">
      <c r="A78" s="19"/>
      <c r="E78" s="232"/>
      <c r="F78" s="232"/>
    </row>
    <row r="79" spans="1:6" s="20" customFormat="1" x14ac:dyDescent="0.25">
      <c r="A79" s="19"/>
      <c r="E79" s="232"/>
      <c r="F79" s="232"/>
    </row>
    <row r="80" spans="1:6" s="20" customFormat="1" x14ac:dyDescent="0.25">
      <c r="A80" s="19"/>
      <c r="E80" s="232"/>
      <c r="F80" s="232"/>
    </row>
    <row r="81" spans="1:6" s="20" customFormat="1" x14ac:dyDescent="0.25">
      <c r="A81" s="19"/>
      <c r="E81" s="232"/>
      <c r="F81" s="232"/>
    </row>
    <row r="82" spans="1:6" s="20" customFormat="1" x14ac:dyDescent="0.25">
      <c r="A82" s="19"/>
      <c r="E82" s="232"/>
      <c r="F82" s="232"/>
    </row>
    <row r="83" spans="1:6" s="20" customFormat="1" x14ac:dyDescent="0.25">
      <c r="A83" s="19"/>
      <c r="E83" s="232"/>
      <c r="F83" s="232"/>
    </row>
    <row r="84" spans="1:6" s="20" customFormat="1" x14ac:dyDescent="0.25">
      <c r="A84" s="19"/>
      <c r="E84" s="232"/>
      <c r="F84" s="232"/>
    </row>
    <row r="85" spans="1:6" s="20" customFormat="1" x14ac:dyDescent="0.25">
      <c r="A85" s="19"/>
      <c r="E85" s="232"/>
      <c r="F85" s="232"/>
    </row>
    <row r="86" spans="1:6" s="20" customFormat="1" x14ac:dyDescent="0.25">
      <c r="A86" s="19"/>
      <c r="E86" s="232"/>
      <c r="F86" s="232"/>
    </row>
    <row r="87" spans="1:6" s="20" customFormat="1" x14ac:dyDescent="0.25">
      <c r="A87" s="19"/>
      <c r="E87" s="232"/>
      <c r="F87" s="232"/>
    </row>
    <row r="88" spans="1:6" s="20" customFormat="1" x14ac:dyDescent="0.25">
      <c r="A88" s="19"/>
      <c r="E88" s="232"/>
      <c r="F88" s="232"/>
    </row>
    <row r="89" spans="1:6" s="20" customFormat="1" x14ac:dyDescent="0.25">
      <c r="A89" s="19"/>
      <c r="E89" s="232"/>
      <c r="F89" s="232"/>
    </row>
    <row r="90" spans="1:6" s="20" customFormat="1" x14ac:dyDescent="0.25">
      <c r="A90" s="19"/>
      <c r="E90" s="232"/>
      <c r="F90" s="232"/>
    </row>
    <row r="91" spans="1:6" s="20" customFormat="1" x14ac:dyDescent="0.25">
      <c r="A91" s="19"/>
      <c r="E91" s="232"/>
      <c r="F91" s="232"/>
    </row>
    <row r="92" spans="1:6" s="20" customFormat="1" x14ac:dyDescent="0.25">
      <c r="E92" s="232"/>
      <c r="F92" s="232"/>
    </row>
    <row r="93" spans="1:6" s="20" customFormat="1" x14ac:dyDescent="0.25">
      <c r="E93" s="232"/>
      <c r="F93" s="232"/>
    </row>
    <row r="94" spans="1:6" s="20" customFormat="1" x14ac:dyDescent="0.25">
      <c r="E94" s="232"/>
      <c r="F94" s="232"/>
    </row>
    <row r="95" spans="1:6" s="20" customFormat="1" x14ac:dyDescent="0.25">
      <c r="E95" s="232"/>
      <c r="F95" s="232"/>
    </row>
    <row r="96" spans="1:6" s="20" customFormat="1" x14ac:dyDescent="0.25">
      <c r="E96" s="232"/>
      <c r="F96" s="232"/>
    </row>
    <row r="97" spans="5:6" s="20" customFormat="1" x14ac:dyDescent="0.25">
      <c r="E97" s="232"/>
      <c r="F97" s="232"/>
    </row>
    <row r="98" spans="5:6" s="20" customFormat="1" x14ac:dyDescent="0.25">
      <c r="E98" s="232"/>
      <c r="F98" s="232"/>
    </row>
    <row r="99" spans="5:6" s="20" customFormat="1" x14ac:dyDescent="0.25">
      <c r="E99" s="232"/>
      <c r="F99" s="232"/>
    </row>
    <row r="100" spans="5:6" s="20" customFormat="1" x14ac:dyDescent="0.25">
      <c r="E100" s="232"/>
      <c r="F100" s="232"/>
    </row>
    <row r="101" spans="5:6" s="20" customFormat="1" x14ac:dyDescent="0.25">
      <c r="E101" s="232"/>
      <c r="F101" s="232"/>
    </row>
    <row r="102" spans="5:6" s="20" customFormat="1" x14ac:dyDescent="0.25">
      <c r="E102" s="232"/>
      <c r="F102" s="232"/>
    </row>
    <row r="103" spans="5:6" s="20" customFormat="1" x14ac:dyDescent="0.25">
      <c r="E103" s="232"/>
      <c r="F103" s="232"/>
    </row>
    <row r="104" spans="5:6" s="20" customFormat="1" x14ac:dyDescent="0.25">
      <c r="E104" s="232"/>
      <c r="F104" s="232"/>
    </row>
    <row r="105" spans="5:6" s="20" customFormat="1" x14ac:dyDescent="0.25">
      <c r="E105" s="232"/>
      <c r="F105" s="232"/>
    </row>
    <row r="106" spans="5:6" s="20" customFormat="1" x14ac:dyDescent="0.25">
      <c r="E106" s="232"/>
      <c r="F106" s="232"/>
    </row>
    <row r="107" spans="5:6" s="20" customFormat="1" x14ac:dyDescent="0.25">
      <c r="E107" s="232"/>
      <c r="F107" s="232"/>
    </row>
    <row r="108" spans="5:6" s="20" customFormat="1" x14ac:dyDescent="0.25">
      <c r="E108" s="232"/>
      <c r="F108" s="232"/>
    </row>
    <row r="109" spans="5:6" s="20" customFormat="1" x14ac:dyDescent="0.25">
      <c r="E109" s="232"/>
      <c r="F109" s="232"/>
    </row>
    <row r="110" spans="5:6" s="20" customFormat="1" x14ac:dyDescent="0.25">
      <c r="E110" s="232"/>
      <c r="F110" s="232"/>
    </row>
    <row r="111" spans="5:6" s="20" customFormat="1" x14ac:dyDescent="0.25">
      <c r="E111" s="232"/>
      <c r="F111" s="232"/>
    </row>
    <row r="112" spans="5:6" s="20" customFormat="1" x14ac:dyDescent="0.25">
      <c r="E112" s="232"/>
      <c r="F112" s="232"/>
    </row>
    <row r="113" spans="5:6" s="20" customFormat="1" x14ac:dyDescent="0.25">
      <c r="E113" s="232"/>
      <c r="F113" s="232"/>
    </row>
    <row r="114" spans="5:6" s="20" customFormat="1" x14ac:dyDescent="0.25">
      <c r="E114" s="232"/>
      <c r="F114" s="232"/>
    </row>
    <row r="115" spans="5:6" s="20" customFormat="1" x14ac:dyDescent="0.25">
      <c r="E115" s="232"/>
      <c r="F115" s="232"/>
    </row>
    <row r="116" spans="5:6" s="20" customFormat="1" x14ac:dyDescent="0.25">
      <c r="E116" s="232"/>
      <c r="F116" s="232"/>
    </row>
    <row r="117" spans="5:6" s="20" customFormat="1" x14ac:dyDescent="0.25">
      <c r="E117" s="232"/>
      <c r="F117" s="232"/>
    </row>
    <row r="118" spans="5:6" s="20" customFormat="1" x14ac:dyDescent="0.25">
      <c r="E118" s="232"/>
      <c r="F118" s="232"/>
    </row>
    <row r="119" spans="5:6" s="20" customFormat="1" x14ac:dyDescent="0.25">
      <c r="E119" s="232"/>
      <c r="F119" s="232"/>
    </row>
    <row r="120" spans="5:6" s="20" customFormat="1" x14ac:dyDescent="0.25">
      <c r="E120" s="232"/>
      <c r="F120" s="232"/>
    </row>
    <row r="121" spans="5:6" s="20" customFormat="1" x14ac:dyDescent="0.25">
      <c r="E121" s="232"/>
      <c r="F121" s="232"/>
    </row>
    <row r="122" spans="5:6" s="20" customFormat="1" x14ac:dyDescent="0.25">
      <c r="E122" s="232"/>
      <c r="F122" s="232"/>
    </row>
    <row r="123" spans="5:6" s="20" customFormat="1" x14ac:dyDescent="0.25">
      <c r="E123" s="232"/>
      <c r="F123" s="232"/>
    </row>
    <row r="124" spans="5:6" s="20" customFormat="1" x14ac:dyDescent="0.25">
      <c r="E124" s="232"/>
      <c r="F124" s="232"/>
    </row>
    <row r="125" spans="5:6" s="20" customFormat="1" x14ac:dyDescent="0.25">
      <c r="E125" s="232"/>
      <c r="F125" s="232"/>
    </row>
    <row r="126" spans="5:6" s="20" customFormat="1" x14ac:dyDescent="0.25">
      <c r="E126" s="232"/>
      <c r="F126" s="232"/>
    </row>
    <row r="127" spans="5:6" s="20" customFormat="1" x14ac:dyDescent="0.25">
      <c r="E127" s="232"/>
      <c r="F127" s="232"/>
    </row>
    <row r="128" spans="5:6" s="20" customFormat="1" x14ac:dyDescent="0.25">
      <c r="E128" s="232"/>
      <c r="F128" s="232"/>
    </row>
    <row r="129" spans="5:6" s="20" customFormat="1" x14ac:dyDescent="0.25">
      <c r="E129" s="232"/>
      <c r="F129" s="232"/>
    </row>
    <row r="130" spans="5:6" s="20" customFormat="1" x14ac:dyDescent="0.25">
      <c r="E130" s="232"/>
      <c r="F130" s="232"/>
    </row>
    <row r="131" spans="5:6" s="20" customFormat="1" x14ac:dyDescent="0.25">
      <c r="E131" s="232"/>
      <c r="F131" s="232"/>
    </row>
    <row r="132" spans="5:6" s="20" customFormat="1" x14ac:dyDescent="0.25">
      <c r="E132" s="232"/>
      <c r="F132" s="232"/>
    </row>
    <row r="133" spans="5:6" s="20" customFormat="1" x14ac:dyDescent="0.25">
      <c r="E133" s="232"/>
      <c r="F133" s="232"/>
    </row>
    <row r="134" spans="5:6" s="20" customFormat="1" x14ac:dyDescent="0.25">
      <c r="E134" s="232"/>
      <c r="F134" s="232"/>
    </row>
    <row r="135" spans="5:6" s="20" customFormat="1" x14ac:dyDescent="0.25">
      <c r="E135" s="232"/>
      <c r="F135" s="232"/>
    </row>
    <row r="136" spans="5:6" s="20" customFormat="1" x14ac:dyDescent="0.25">
      <c r="E136" s="232"/>
      <c r="F136" s="232"/>
    </row>
    <row r="137" spans="5:6" s="20" customFormat="1" x14ac:dyDescent="0.25">
      <c r="E137" s="232"/>
      <c r="F137" s="232"/>
    </row>
    <row r="138" spans="5:6" s="20" customFormat="1" x14ac:dyDescent="0.25">
      <c r="E138" s="232"/>
      <c r="F138" s="232"/>
    </row>
    <row r="139" spans="5:6" s="20" customFormat="1" x14ac:dyDescent="0.25">
      <c r="E139" s="232"/>
      <c r="F139" s="232"/>
    </row>
    <row r="140" spans="5:6" s="20" customFormat="1" x14ac:dyDescent="0.25">
      <c r="E140" s="232"/>
      <c r="F140" s="232"/>
    </row>
    <row r="141" spans="5:6" s="20" customFormat="1" x14ac:dyDescent="0.25">
      <c r="E141" s="232"/>
      <c r="F141" s="232"/>
    </row>
    <row r="142" spans="5:6" s="20" customFormat="1" x14ac:dyDescent="0.25">
      <c r="E142" s="232"/>
      <c r="F142" s="232"/>
    </row>
    <row r="143" spans="5:6" s="20" customFormat="1" x14ac:dyDescent="0.25">
      <c r="E143" s="232"/>
      <c r="F143" s="232"/>
    </row>
    <row r="144" spans="5:6" s="20" customFormat="1" x14ac:dyDescent="0.25">
      <c r="E144" s="232"/>
      <c r="F144" s="232"/>
    </row>
    <row r="145" spans="5:6" s="20" customFormat="1" x14ac:dyDescent="0.25">
      <c r="E145" s="232"/>
      <c r="F145" s="232"/>
    </row>
    <row r="146" spans="5:6" s="20" customFormat="1" x14ac:dyDescent="0.25">
      <c r="E146" s="232"/>
      <c r="F146" s="232"/>
    </row>
    <row r="147" spans="5:6" s="20" customFormat="1" x14ac:dyDescent="0.25">
      <c r="E147" s="232"/>
      <c r="F147" s="232"/>
    </row>
    <row r="148" spans="5:6" s="20" customFormat="1" x14ac:dyDescent="0.25">
      <c r="E148" s="232"/>
      <c r="F148" s="232"/>
    </row>
    <row r="149" spans="5:6" s="20" customFormat="1" x14ac:dyDescent="0.25">
      <c r="E149" s="232"/>
      <c r="F149" s="232"/>
    </row>
    <row r="150" spans="5:6" s="20" customFormat="1" x14ac:dyDescent="0.25">
      <c r="E150" s="232"/>
      <c r="F150" s="232"/>
    </row>
    <row r="151" spans="5:6" s="20" customFormat="1" x14ac:dyDescent="0.25">
      <c r="E151" s="232"/>
      <c r="F151" s="232"/>
    </row>
    <row r="152" spans="5:6" s="20" customFormat="1" x14ac:dyDescent="0.25">
      <c r="E152" s="232"/>
      <c r="F152" s="232"/>
    </row>
    <row r="153" spans="5:6" s="20" customFormat="1" x14ac:dyDescent="0.25">
      <c r="E153" s="232"/>
      <c r="F153" s="232"/>
    </row>
    <row r="154" spans="5:6" s="20" customFormat="1" x14ac:dyDescent="0.25">
      <c r="E154" s="232"/>
      <c r="F154" s="232"/>
    </row>
    <row r="155" spans="5:6" s="20" customFormat="1" x14ac:dyDescent="0.25">
      <c r="E155" s="232"/>
      <c r="F155" s="232"/>
    </row>
    <row r="156" spans="5:6" s="20" customFormat="1" x14ac:dyDescent="0.25">
      <c r="E156" s="232"/>
      <c r="F156" s="232"/>
    </row>
    <row r="157" spans="5:6" s="20" customFormat="1" x14ac:dyDescent="0.25">
      <c r="E157" s="232"/>
      <c r="F157" s="232"/>
    </row>
    <row r="158" spans="5:6" s="20" customFormat="1" x14ac:dyDescent="0.25">
      <c r="E158" s="232"/>
      <c r="F158" s="232"/>
    </row>
    <row r="159" spans="5:6" s="20" customFormat="1" x14ac:dyDescent="0.25">
      <c r="E159" s="232"/>
      <c r="F159" s="232"/>
    </row>
    <row r="160" spans="5:6" s="20" customFormat="1" x14ac:dyDescent="0.25">
      <c r="E160" s="232"/>
      <c r="F160" s="232"/>
    </row>
    <row r="161" spans="5:6" s="20" customFormat="1" x14ac:dyDescent="0.25">
      <c r="E161" s="232"/>
      <c r="F161" s="232"/>
    </row>
    <row r="162" spans="5:6" s="20" customFormat="1" x14ac:dyDescent="0.25">
      <c r="E162" s="232"/>
      <c r="F162" s="232"/>
    </row>
    <row r="163" spans="5:6" s="20" customFormat="1" x14ac:dyDescent="0.25">
      <c r="E163" s="232"/>
      <c r="F163" s="232"/>
    </row>
    <row r="164" spans="5:6" s="20" customFormat="1" x14ac:dyDescent="0.25">
      <c r="E164" s="232"/>
      <c r="F164" s="232"/>
    </row>
    <row r="165" spans="5:6" s="20" customFormat="1" x14ac:dyDescent="0.25">
      <c r="E165" s="232"/>
      <c r="F165" s="232"/>
    </row>
    <row r="166" spans="5:6" s="20" customFormat="1" x14ac:dyDescent="0.25">
      <c r="E166" s="232"/>
      <c r="F166" s="232"/>
    </row>
    <row r="167" spans="5:6" s="20" customFormat="1" x14ac:dyDescent="0.25">
      <c r="E167" s="232"/>
      <c r="F167" s="232"/>
    </row>
    <row r="168" spans="5:6" s="20" customFormat="1" x14ac:dyDescent="0.25">
      <c r="E168" s="232"/>
      <c r="F168" s="232"/>
    </row>
    <row r="169" spans="5:6" s="20" customFormat="1" x14ac:dyDescent="0.25">
      <c r="E169" s="232"/>
      <c r="F169" s="232"/>
    </row>
    <row r="170" spans="5:6" s="20" customFormat="1" x14ac:dyDescent="0.25">
      <c r="E170" s="232"/>
      <c r="F170" s="232"/>
    </row>
    <row r="171" spans="5:6" s="20" customFormat="1" x14ac:dyDescent="0.25">
      <c r="E171" s="232"/>
      <c r="F171" s="232"/>
    </row>
    <row r="172" spans="5:6" s="20" customFormat="1" x14ac:dyDescent="0.25">
      <c r="E172" s="232"/>
      <c r="F172" s="232"/>
    </row>
    <row r="173" spans="5:6" s="20" customFormat="1" x14ac:dyDescent="0.25">
      <c r="E173" s="232"/>
      <c r="F173" s="232"/>
    </row>
    <row r="174" spans="5:6" s="20" customFormat="1" x14ac:dyDescent="0.25">
      <c r="E174" s="232"/>
      <c r="F174" s="232"/>
    </row>
    <row r="175" spans="5:6" s="20" customFormat="1" x14ac:dyDescent="0.25">
      <c r="E175" s="232"/>
      <c r="F175" s="232"/>
    </row>
    <row r="176" spans="5:6" s="20" customFormat="1" x14ac:dyDescent="0.25">
      <c r="E176" s="232"/>
      <c r="F176" s="232"/>
    </row>
    <row r="177" spans="5:6" s="20" customFormat="1" x14ac:dyDescent="0.25">
      <c r="E177" s="232"/>
      <c r="F177" s="232"/>
    </row>
    <row r="178" spans="5:6" s="20" customFormat="1" x14ac:dyDescent="0.25">
      <c r="E178" s="232"/>
      <c r="F178" s="232"/>
    </row>
    <row r="179" spans="5:6" s="20" customFormat="1" x14ac:dyDescent="0.25">
      <c r="E179" s="232"/>
      <c r="F179" s="232"/>
    </row>
    <row r="180" spans="5:6" s="20" customFormat="1" x14ac:dyDescent="0.25">
      <c r="E180" s="232"/>
      <c r="F180" s="232"/>
    </row>
    <row r="181" spans="5:6" s="20" customFormat="1" x14ac:dyDescent="0.25">
      <c r="E181" s="232"/>
      <c r="F181" s="232"/>
    </row>
    <row r="182" spans="5:6" s="20" customFormat="1" x14ac:dyDescent="0.25">
      <c r="E182" s="232"/>
      <c r="F182" s="232"/>
    </row>
    <row r="183" spans="5:6" s="20" customFormat="1" x14ac:dyDescent="0.25">
      <c r="E183" s="232"/>
      <c r="F183" s="232"/>
    </row>
    <row r="184" spans="5:6" s="20" customFormat="1" x14ac:dyDescent="0.25">
      <c r="E184" s="232"/>
      <c r="F184" s="232"/>
    </row>
    <row r="185" spans="5:6" s="20" customFormat="1" x14ac:dyDescent="0.25">
      <c r="E185" s="232"/>
      <c r="F185" s="232"/>
    </row>
    <row r="186" spans="5:6" s="20" customFormat="1" x14ac:dyDescent="0.25">
      <c r="E186" s="232"/>
      <c r="F186" s="232"/>
    </row>
    <row r="187" spans="5:6" s="20" customFormat="1" x14ac:dyDescent="0.25">
      <c r="E187" s="232"/>
      <c r="F187" s="232"/>
    </row>
    <row r="188" spans="5:6" s="20" customFormat="1" x14ac:dyDescent="0.25">
      <c r="E188" s="232"/>
      <c r="F188" s="232"/>
    </row>
    <row r="189" spans="5:6" s="20" customFormat="1" x14ac:dyDescent="0.25">
      <c r="E189" s="232"/>
      <c r="F189" s="232"/>
    </row>
    <row r="190" spans="5:6" s="20" customFormat="1" x14ac:dyDescent="0.25">
      <c r="E190" s="232"/>
      <c r="F190" s="232"/>
    </row>
    <row r="191" spans="5:6" s="20" customFormat="1" x14ac:dyDescent="0.25">
      <c r="E191" s="232"/>
      <c r="F191" s="232"/>
    </row>
    <row r="192" spans="5:6" s="20" customFormat="1" x14ac:dyDescent="0.25">
      <c r="E192" s="232"/>
      <c r="F192" s="232"/>
    </row>
    <row r="193" spans="5:6" s="20" customFormat="1" x14ac:dyDescent="0.25">
      <c r="E193" s="232"/>
      <c r="F193" s="232"/>
    </row>
    <row r="194" spans="5:6" s="20" customFormat="1" x14ac:dyDescent="0.25">
      <c r="E194" s="232"/>
      <c r="F194" s="232"/>
    </row>
    <row r="195" spans="5:6" s="20" customFormat="1" x14ac:dyDescent="0.25">
      <c r="E195" s="232"/>
      <c r="F195" s="232"/>
    </row>
    <row r="196" spans="5:6" s="20" customFormat="1" x14ac:dyDescent="0.25">
      <c r="E196" s="232"/>
      <c r="F196" s="232"/>
    </row>
    <row r="197" spans="5:6" s="20" customFormat="1" x14ac:dyDescent="0.25">
      <c r="E197" s="232"/>
      <c r="F197" s="232"/>
    </row>
    <row r="198" spans="5:6" s="20" customFormat="1" x14ac:dyDescent="0.25">
      <c r="E198" s="232"/>
      <c r="F198" s="232"/>
    </row>
    <row r="199" spans="5:6" s="20" customFormat="1" x14ac:dyDescent="0.25">
      <c r="E199" s="232"/>
      <c r="F199" s="232"/>
    </row>
    <row r="200" spans="5:6" s="20" customFormat="1" x14ac:dyDescent="0.25">
      <c r="E200" s="232"/>
      <c r="F200" s="232"/>
    </row>
    <row r="201" spans="5:6" s="20" customFormat="1" x14ac:dyDescent="0.25">
      <c r="E201" s="232"/>
      <c r="F201" s="232"/>
    </row>
    <row r="202" spans="5:6" s="20" customFormat="1" x14ac:dyDescent="0.25">
      <c r="E202" s="232"/>
      <c r="F202" s="232"/>
    </row>
    <row r="203" spans="5:6" s="20" customFormat="1" x14ac:dyDescent="0.25">
      <c r="E203" s="232"/>
      <c r="F203" s="232"/>
    </row>
    <row r="204" spans="5:6" s="20" customFormat="1" x14ac:dyDescent="0.25">
      <c r="E204" s="232"/>
      <c r="F204" s="232"/>
    </row>
    <row r="205" spans="5:6" s="20" customFormat="1" x14ac:dyDescent="0.25">
      <c r="E205" s="232"/>
      <c r="F205" s="232"/>
    </row>
    <row r="206" spans="5:6" s="20" customFormat="1" x14ac:dyDescent="0.25">
      <c r="E206" s="232"/>
      <c r="F206" s="232"/>
    </row>
    <row r="207" spans="5:6" s="20" customFormat="1" x14ac:dyDescent="0.25">
      <c r="E207" s="232"/>
      <c r="F207" s="232"/>
    </row>
    <row r="208" spans="5:6" s="20" customFormat="1" x14ac:dyDescent="0.25">
      <c r="E208" s="232"/>
      <c r="F208" s="232"/>
    </row>
    <row r="209" spans="5:6" s="20" customFormat="1" x14ac:dyDescent="0.25">
      <c r="E209" s="232"/>
      <c r="F209" s="232"/>
    </row>
    <row r="210" spans="5:6" s="20" customFormat="1" x14ac:dyDescent="0.25">
      <c r="E210" s="232"/>
      <c r="F210" s="232"/>
    </row>
    <row r="211" spans="5:6" s="20" customFormat="1" x14ac:dyDescent="0.25">
      <c r="E211" s="232"/>
      <c r="F211" s="232"/>
    </row>
    <row r="212" spans="5:6" s="20" customFormat="1" x14ac:dyDescent="0.25">
      <c r="E212" s="232"/>
      <c r="F212" s="232"/>
    </row>
    <row r="213" spans="5:6" s="20" customFormat="1" x14ac:dyDescent="0.25">
      <c r="E213" s="232"/>
      <c r="F213" s="232"/>
    </row>
    <row r="214" spans="5:6" s="20" customFormat="1" x14ac:dyDescent="0.25">
      <c r="E214" s="232"/>
      <c r="F214" s="232"/>
    </row>
    <row r="215" spans="5:6" s="20" customFormat="1" x14ac:dyDescent="0.25">
      <c r="E215" s="232"/>
      <c r="F215" s="232"/>
    </row>
    <row r="216" spans="5:6" s="20" customFormat="1" x14ac:dyDescent="0.25">
      <c r="E216" s="232"/>
      <c r="F216" s="232"/>
    </row>
    <row r="217" spans="5:6" s="20" customFormat="1" x14ac:dyDescent="0.25">
      <c r="E217" s="232"/>
      <c r="F217" s="232"/>
    </row>
    <row r="218" spans="5:6" s="20" customFormat="1" x14ac:dyDescent="0.25">
      <c r="E218" s="232"/>
      <c r="F218" s="232"/>
    </row>
    <row r="219" spans="5:6" s="20" customFormat="1" x14ac:dyDescent="0.25">
      <c r="E219" s="232"/>
      <c r="F219" s="232"/>
    </row>
    <row r="220" spans="5:6" s="20" customFormat="1" x14ac:dyDescent="0.25">
      <c r="E220" s="232"/>
      <c r="F220" s="232"/>
    </row>
    <row r="221" spans="5:6" s="20" customFormat="1" x14ac:dyDescent="0.25">
      <c r="E221" s="232"/>
      <c r="F221" s="232"/>
    </row>
    <row r="222" spans="5:6" s="20" customFormat="1" x14ac:dyDescent="0.25">
      <c r="E222" s="232"/>
      <c r="F222" s="232"/>
    </row>
    <row r="223" spans="5:6" s="20" customFormat="1" x14ac:dyDescent="0.25">
      <c r="E223" s="232"/>
      <c r="F223" s="232"/>
    </row>
    <row r="224" spans="5:6" s="20" customFormat="1" x14ac:dyDescent="0.25">
      <c r="E224" s="232"/>
      <c r="F224" s="232"/>
    </row>
    <row r="225" spans="5:6" s="20" customFormat="1" x14ac:dyDescent="0.25">
      <c r="E225" s="232"/>
      <c r="F225" s="232"/>
    </row>
    <row r="226" spans="5:6" s="20" customFormat="1" x14ac:dyDescent="0.25">
      <c r="E226" s="232"/>
      <c r="F226" s="232"/>
    </row>
    <row r="227" spans="5:6" s="20" customFormat="1" x14ac:dyDescent="0.25">
      <c r="E227" s="232"/>
      <c r="F227" s="232"/>
    </row>
    <row r="228" spans="5:6" s="20" customFormat="1" x14ac:dyDescent="0.25">
      <c r="E228" s="232"/>
      <c r="F228" s="232"/>
    </row>
    <row r="229" spans="5:6" s="20" customFormat="1" x14ac:dyDescent="0.25">
      <c r="E229" s="232"/>
      <c r="F229" s="232"/>
    </row>
    <row r="230" spans="5:6" s="20" customFormat="1" x14ac:dyDescent="0.25">
      <c r="E230" s="232"/>
      <c r="F230" s="232"/>
    </row>
    <row r="231" spans="5:6" s="20" customFormat="1" x14ac:dyDescent="0.25">
      <c r="E231" s="232"/>
      <c r="F231" s="232"/>
    </row>
    <row r="232" spans="5:6" s="20" customFormat="1" x14ac:dyDescent="0.25">
      <c r="E232" s="232"/>
      <c r="F232" s="232"/>
    </row>
    <row r="233" spans="5:6" s="20" customFormat="1" x14ac:dyDescent="0.25">
      <c r="E233" s="232"/>
      <c r="F233" s="232"/>
    </row>
    <row r="234" spans="5:6" s="20" customFormat="1" x14ac:dyDescent="0.25">
      <c r="E234" s="232"/>
      <c r="F234" s="232"/>
    </row>
    <row r="235" spans="5:6" s="20" customFormat="1" x14ac:dyDescent="0.25">
      <c r="E235" s="232"/>
      <c r="F235" s="232"/>
    </row>
    <row r="236" spans="5:6" s="20" customFormat="1" x14ac:dyDescent="0.25">
      <c r="E236" s="232"/>
      <c r="F236" s="232"/>
    </row>
    <row r="237" spans="5:6" s="20" customFormat="1" x14ac:dyDescent="0.25">
      <c r="E237" s="232"/>
      <c r="F237" s="232"/>
    </row>
    <row r="238" spans="5:6" s="20" customFormat="1" x14ac:dyDescent="0.25">
      <c r="E238" s="232"/>
      <c r="F238" s="232"/>
    </row>
    <row r="239" spans="5:6" s="20" customFormat="1" x14ac:dyDescent="0.25">
      <c r="E239" s="232"/>
      <c r="F239" s="232"/>
    </row>
    <row r="240" spans="5:6" s="20" customFormat="1" x14ac:dyDescent="0.25">
      <c r="E240" s="232"/>
      <c r="F240" s="232"/>
    </row>
    <row r="241" spans="5:6" s="20" customFormat="1" x14ac:dyDescent="0.25">
      <c r="E241" s="232"/>
      <c r="F241" s="232"/>
    </row>
    <row r="242" spans="5:6" s="20" customFormat="1" x14ac:dyDescent="0.25">
      <c r="E242" s="232"/>
      <c r="F242" s="232"/>
    </row>
    <row r="243" spans="5:6" s="20" customFormat="1" x14ac:dyDescent="0.25">
      <c r="E243" s="232"/>
      <c r="F243" s="232"/>
    </row>
    <row r="244" spans="5:6" s="20" customFormat="1" x14ac:dyDescent="0.25">
      <c r="E244" s="232"/>
      <c r="F244" s="232"/>
    </row>
    <row r="245" spans="5:6" s="20" customFormat="1" x14ac:dyDescent="0.25">
      <c r="E245" s="232"/>
      <c r="F245" s="232"/>
    </row>
    <row r="246" spans="5:6" s="20" customFormat="1" x14ac:dyDescent="0.25">
      <c r="E246" s="232"/>
      <c r="F246" s="232"/>
    </row>
    <row r="247" spans="5:6" s="20" customFormat="1" x14ac:dyDescent="0.25">
      <c r="E247" s="232"/>
      <c r="F247" s="232"/>
    </row>
    <row r="248" spans="5:6" s="20" customFormat="1" x14ac:dyDescent="0.25">
      <c r="E248" s="232"/>
      <c r="F248" s="232"/>
    </row>
    <row r="249" spans="5:6" s="20" customFormat="1" x14ac:dyDescent="0.25">
      <c r="E249" s="232"/>
      <c r="F249" s="232"/>
    </row>
    <row r="250" spans="5:6" s="20" customFormat="1" x14ac:dyDescent="0.25">
      <c r="E250" s="232"/>
      <c r="F250" s="232"/>
    </row>
    <row r="251" spans="5:6" s="20" customFormat="1" x14ac:dyDescent="0.25">
      <c r="E251" s="232"/>
      <c r="F251" s="232"/>
    </row>
    <row r="252" spans="5:6" s="20" customFormat="1" x14ac:dyDescent="0.25">
      <c r="E252" s="232"/>
      <c r="F252" s="232"/>
    </row>
    <row r="253" spans="5:6" s="20" customFormat="1" x14ac:dyDescent="0.25">
      <c r="E253" s="232"/>
      <c r="F253" s="232"/>
    </row>
    <row r="254" spans="5:6" s="20" customFormat="1" x14ac:dyDescent="0.25">
      <c r="E254" s="232"/>
      <c r="F254" s="232"/>
    </row>
    <row r="255" spans="5:6" s="20" customFormat="1" x14ac:dyDescent="0.25">
      <c r="E255" s="232"/>
      <c r="F255" s="232"/>
    </row>
    <row r="256" spans="5:6" s="20" customFormat="1" x14ac:dyDescent="0.25">
      <c r="E256" s="232"/>
      <c r="F256" s="232"/>
    </row>
    <row r="257" spans="5:6" s="20" customFormat="1" x14ac:dyDescent="0.25">
      <c r="E257" s="232"/>
      <c r="F257" s="232"/>
    </row>
    <row r="258" spans="5:6" s="20" customFormat="1" x14ac:dyDescent="0.25">
      <c r="E258" s="232"/>
      <c r="F258" s="232"/>
    </row>
    <row r="259" spans="5:6" s="20" customFormat="1" x14ac:dyDescent="0.25">
      <c r="E259" s="232"/>
      <c r="F259" s="232"/>
    </row>
    <row r="260" spans="5:6" s="20" customFormat="1" x14ac:dyDescent="0.25">
      <c r="E260" s="232"/>
      <c r="F260" s="232"/>
    </row>
    <row r="261" spans="5:6" s="20" customFormat="1" x14ac:dyDescent="0.25">
      <c r="E261" s="232"/>
      <c r="F261" s="232"/>
    </row>
    <row r="262" spans="5:6" s="20" customFormat="1" x14ac:dyDescent="0.25">
      <c r="E262" s="232"/>
      <c r="F262" s="232"/>
    </row>
    <row r="263" spans="5:6" s="20" customFormat="1" x14ac:dyDescent="0.25">
      <c r="E263" s="232"/>
      <c r="F263" s="232"/>
    </row>
    <row r="264" spans="5:6" s="20" customFormat="1" x14ac:dyDescent="0.25">
      <c r="E264" s="232"/>
      <c r="F264" s="232"/>
    </row>
    <row r="265" spans="5:6" s="20" customFormat="1" x14ac:dyDescent="0.25">
      <c r="E265" s="232"/>
      <c r="F265" s="232"/>
    </row>
    <row r="266" spans="5:6" s="20" customFormat="1" x14ac:dyDescent="0.25">
      <c r="E266" s="232"/>
      <c r="F266" s="232"/>
    </row>
    <row r="267" spans="5:6" s="20" customFormat="1" x14ac:dyDescent="0.25">
      <c r="E267" s="232"/>
      <c r="F267" s="232"/>
    </row>
    <row r="268" spans="5:6" s="20" customFormat="1" x14ac:dyDescent="0.25">
      <c r="E268" s="232"/>
      <c r="F268" s="232"/>
    </row>
    <row r="269" spans="5:6" s="20" customFormat="1" x14ac:dyDescent="0.25">
      <c r="E269" s="232"/>
      <c r="F269" s="232"/>
    </row>
    <row r="270" spans="5:6" s="20" customFormat="1" x14ac:dyDescent="0.25">
      <c r="E270" s="232"/>
      <c r="F270" s="232"/>
    </row>
    <row r="271" spans="5:6" s="20" customFormat="1" x14ac:dyDescent="0.25">
      <c r="E271" s="232"/>
      <c r="F271" s="232"/>
    </row>
    <row r="272" spans="5:6" s="20" customFormat="1" x14ac:dyDescent="0.25">
      <c r="E272" s="232"/>
      <c r="F272" s="232"/>
    </row>
    <row r="273" spans="5:6" s="20" customFormat="1" x14ac:dyDescent="0.25">
      <c r="E273" s="232"/>
      <c r="F273" s="232"/>
    </row>
    <row r="274" spans="5:6" s="20" customFormat="1" x14ac:dyDescent="0.25">
      <c r="E274" s="232"/>
      <c r="F274" s="232"/>
    </row>
    <row r="275" spans="5:6" s="20" customFormat="1" x14ac:dyDescent="0.25">
      <c r="E275" s="232"/>
      <c r="F275" s="232"/>
    </row>
    <row r="276" spans="5:6" s="20" customFormat="1" x14ac:dyDescent="0.25">
      <c r="E276" s="232"/>
      <c r="F276" s="232"/>
    </row>
    <row r="277" spans="5:6" s="20" customFormat="1" x14ac:dyDescent="0.25">
      <c r="E277" s="232"/>
      <c r="F277" s="232"/>
    </row>
    <row r="278" spans="5:6" s="20" customFormat="1" x14ac:dyDescent="0.25">
      <c r="E278" s="232"/>
      <c r="F278" s="232"/>
    </row>
    <row r="279" spans="5:6" s="20" customFormat="1" x14ac:dyDescent="0.25">
      <c r="E279" s="232"/>
      <c r="F279" s="232"/>
    </row>
    <row r="280" spans="5:6" s="20" customFormat="1" x14ac:dyDescent="0.25">
      <c r="E280" s="232"/>
      <c r="F280" s="232"/>
    </row>
    <row r="281" spans="5:6" s="20" customFormat="1" x14ac:dyDescent="0.25">
      <c r="E281" s="232"/>
      <c r="F281" s="232"/>
    </row>
    <row r="282" spans="5:6" s="20" customFormat="1" x14ac:dyDescent="0.25">
      <c r="E282" s="232"/>
      <c r="F282" s="232"/>
    </row>
    <row r="283" spans="5:6" s="20" customFormat="1" x14ac:dyDescent="0.25">
      <c r="E283" s="232"/>
      <c r="F283" s="232"/>
    </row>
    <row r="284" spans="5:6" s="20" customFormat="1" x14ac:dyDescent="0.25">
      <c r="E284" s="232"/>
      <c r="F284" s="232"/>
    </row>
    <row r="285" spans="5:6" s="20" customFormat="1" x14ac:dyDescent="0.25">
      <c r="E285" s="232"/>
      <c r="F285" s="232"/>
    </row>
    <row r="286" spans="5:6" s="20" customFormat="1" x14ac:dyDescent="0.25">
      <c r="E286" s="232"/>
      <c r="F286" s="232"/>
    </row>
    <row r="287" spans="5:6" s="20" customFormat="1" x14ac:dyDescent="0.25">
      <c r="E287" s="232"/>
      <c r="F287" s="232"/>
    </row>
    <row r="288" spans="5:6" s="20" customFormat="1" x14ac:dyDescent="0.25">
      <c r="E288" s="232"/>
      <c r="F288" s="232"/>
    </row>
    <row r="289" spans="5:6" s="20" customFormat="1" x14ac:dyDescent="0.25">
      <c r="E289" s="232"/>
      <c r="F289" s="232"/>
    </row>
    <row r="290" spans="5:6" s="20" customFormat="1" x14ac:dyDescent="0.25">
      <c r="E290" s="232"/>
      <c r="F290" s="232"/>
    </row>
    <row r="291" spans="5:6" s="20" customFormat="1" x14ac:dyDescent="0.25">
      <c r="E291" s="232"/>
      <c r="F291" s="232"/>
    </row>
    <row r="292" spans="5:6" s="20" customFormat="1" x14ac:dyDescent="0.25">
      <c r="E292" s="232"/>
      <c r="F292" s="232"/>
    </row>
    <row r="293" spans="5:6" s="20" customFormat="1" x14ac:dyDescent="0.25">
      <c r="E293" s="232"/>
      <c r="F293" s="232"/>
    </row>
    <row r="294" spans="5:6" s="20" customFormat="1" x14ac:dyDescent="0.25">
      <c r="E294" s="232"/>
      <c r="F294" s="232"/>
    </row>
    <row r="295" spans="5:6" s="20" customFormat="1" x14ac:dyDescent="0.25">
      <c r="E295" s="232"/>
      <c r="F295" s="232"/>
    </row>
    <row r="296" spans="5:6" s="20" customFormat="1" x14ac:dyDescent="0.25">
      <c r="E296" s="232"/>
      <c r="F296" s="232"/>
    </row>
    <row r="297" spans="5:6" s="20" customFormat="1" x14ac:dyDescent="0.25">
      <c r="E297" s="232"/>
      <c r="F297" s="232"/>
    </row>
    <row r="298" spans="5:6" s="20" customFormat="1" x14ac:dyDescent="0.25">
      <c r="E298" s="232"/>
      <c r="F298" s="232"/>
    </row>
    <row r="299" spans="5:6" s="20" customFormat="1" x14ac:dyDescent="0.25">
      <c r="E299" s="232"/>
      <c r="F299" s="232"/>
    </row>
    <row r="300" spans="5:6" s="20" customFormat="1" x14ac:dyDescent="0.25">
      <c r="E300" s="232"/>
      <c r="F300" s="232"/>
    </row>
    <row r="301" spans="5:6" s="20" customFormat="1" x14ac:dyDescent="0.25">
      <c r="E301" s="232"/>
      <c r="F301" s="232"/>
    </row>
    <row r="302" spans="5:6" s="20" customFormat="1" x14ac:dyDescent="0.25">
      <c r="E302" s="232"/>
      <c r="F302" s="232"/>
    </row>
    <row r="303" spans="5:6" s="20" customFormat="1" x14ac:dyDescent="0.25">
      <c r="E303" s="232"/>
      <c r="F303" s="232"/>
    </row>
    <row r="304" spans="5:6" s="20" customFormat="1" x14ac:dyDescent="0.25">
      <c r="E304" s="232"/>
      <c r="F304" s="232"/>
    </row>
    <row r="305" spans="5:6" s="20" customFormat="1" x14ac:dyDescent="0.25">
      <c r="E305" s="232"/>
      <c r="F305" s="232"/>
    </row>
    <row r="306" spans="5:6" s="20" customFormat="1" x14ac:dyDescent="0.25">
      <c r="E306" s="232"/>
      <c r="F306" s="232"/>
    </row>
    <row r="307" spans="5:6" s="20" customFormat="1" x14ac:dyDescent="0.25">
      <c r="E307" s="232"/>
      <c r="F307" s="232"/>
    </row>
    <row r="308" spans="5:6" s="20" customFormat="1" x14ac:dyDescent="0.25">
      <c r="E308" s="232"/>
      <c r="F308" s="232"/>
    </row>
    <row r="309" spans="5:6" s="20" customFormat="1" x14ac:dyDescent="0.25">
      <c r="E309" s="232"/>
      <c r="F309" s="232"/>
    </row>
    <row r="310" spans="5:6" s="20" customFormat="1" x14ac:dyDescent="0.25">
      <c r="E310" s="232"/>
      <c r="F310" s="232"/>
    </row>
    <row r="311" spans="5:6" s="20" customFormat="1" x14ac:dyDescent="0.25">
      <c r="E311" s="232"/>
      <c r="F311" s="232"/>
    </row>
    <row r="312" spans="5:6" s="20" customFormat="1" x14ac:dyDescent="0.25">
      <c r="E312" s="232"/>
      <c r="F312" s="232"/>
    </row>
    <row r="313" spans="5:6" s="20" customFormat="1" x14ac:dyDescent="0.25">
      <c r="E313" s="232"/>
      <c r="F313" s="232"/>
    </row>
    <row r="314" spans="5:6" s="20" customFormat="1" x14ac:dyDescent="0.25">
      <c r="E314" s="232"/>
      <c r="F314" s="232"/>
    </row>
    <row r="315" spans="5:6" s="20" customFormat="1" x14ac:dyDescent="0.25">
      <c r="E315" s="232"/>
      <c r="F315" s="232"/>
    </row>
    <row r="316" spans="5:6" s="20" customFormat="1" x14ac:dyDescent="0.25">
      <c r="E316" s="232"/>
      <c r="F316" s="232"/>
    </row>
    <row r="317" spans="5:6" s="20" customFormat="1" x14ac:dyDescent="0.25">
      <c r="E317" s="232"/>
      <c r="F317" s="232"/>
    </row>
    <row r="318" spans="5:6" s="20" customFormat="1" x14ac:dyDescent="0.25">
      <c r="E318" s="232"/>
      <c r="F318" s="232"/>
    </row>
    <row r="319" spans="5:6" s="20" customFormat="1" x14ac:dyDescent="0.25">
      <c r="E319" s="232"/>
      <c r="F319" s="232"/>
    </row>
    <row r="320" spans="5:6" s="20" customFormat="1" x14ac:dyDescent="0.25">
      <c r="E320" s="232"/>
      <c r="F320" s="232"/>
    </row>
    <row r="321" spans="5:6" s="20" customFormat="1" x14ac:dyDescent="0.25">
      <c r="E321" s="232"/>
      <c r="F321" s="232"/>
    </row>
    <row r="322" spans="5:6" s="20" customFormat="1" x14ac:dyDescent="0.25">
      <c r="E322" s="232"/>
      <c r="F322" s="232"/>
    </row>
    <row r="323" spans="5:6" s="20" customFormat="1" x14ac:dyDescent="0.25">
      <c r="E323" s="232"/>
      <c r="F323" s="232"/>
    </row>
    <row r="324" spans="5:6" s="20" customFormat="1" x14ac:dyDescent="0.25">
      <c r="E324" s="232"/>
      <c r="F324" s="232"/>
    </row>
    <row r="325" spans="5:6" s="20" customFormat="1" x14ac:dyDescent="0.25">
      <c r="E325" s="232"/>
      <c r="F325" s="232"/>
    </row>
    <row r="326" spans="5:6" s="20" customFormat="1" x14ac:dyDescent="0.25">
      <c r="E326" s="232"/>
      <c r="F326" s="232"/>
    </row>
    <row r="327" spans="5:6" s="20" customFormat="1" x14ac:dyDescent="0.25">
      <c r="E327" s="232"/>
      <c r="F327" s="232"/>
    </row>
    <row r="328" spans="5:6" s="20" customFormat="1" x14ac:dyDescent="0.25">
      <c r="E328" s="232"/>
      <c r="F328" s="232"/>
    </row>
    <row r="329" spans="5:6" s="20" customFormat="1" x14ac:dyDescent="0.25">
      <c r="E329" s="232"/>
      <c r="F329" s="232"/>
    </row>
    <row r="330" spans="5:6" s="20" customFormat="1" x14ac:dyDescent="0.25">
      <c r="E330" s="232"/>
      <c r="F330" s="232"/>
    </row>
    <row r="331" spans="5:6" s="20" customFormat="1" x14ac:dyDescent="0.25">
      <c r="E331" s="232"/>
      <c r="F331" s="232"/>
    </row>
    <row r="332" spans="5:6" s="20" customFormat="1" x14ac:dyDescent="0.25">
      <c r="E332" s="232"/>
      <c r="F332" s="232"/>
    </row>
    <row r="333" spans="5:6" s="20" customFormat="1" x14ac:dyDescent="0.25">
      <c r="E333" s="232"/>
      <c r="F333" s="232"/>
    </row>
    <row r="334" spans="5:6" s="20" customFormat="1" x14ac:dyDescent="0.25">
      <c r="E334" s="232"/>
      <c r="F334" s="232"/>
    </row>
    <row r="335" spans="5:6" s="20" customFormat="1" x14ac:dyDescent="0.25">
      <c r="E335" s="232"/>
      <c r="F335" s="232"/>
    </row>
    <row r="336" spans="5:6" s="20" customFormat="1" x14ac:dyDescent="0.25">
      <c r="E336" s="232"/>
      <c r="F336" s="232"/>
    </row>
    <row r="337" spans="5:6" s="20" customFormat="1" x14ac:dyDescent="0.25">
      <c r="E337" s="232"/>
      <c r="F337" s="232"/>
    </row>
    <row r="338" spans="5:6" s="20" customFormat="1" x14ac:dyDescent="0.25">
      <c r="E338" s="232"/>
      <c r="F338" s="232"/>
    </row>
    <row r="339" spans="5:6" s="20" customFormat="1" x14ac:dyDescent="0.25">
      <c r="E339" s="232"/>
      <c r="F339" s="232"/>
    </row>
    <row r="340" spans="5:6" s="20" customFormat="1" x14ac:dyDescent="0.25">
      <c r="E340" s="232"/>
      <c r="F340" s="232"/>
    </row>
    <row r="341" spans="5:6" s="20" customFormat="1" x14ac:dyDescent="0.25">
      <c r="E341" s="232"/>
      <c r="F341" s="232"/>
    </row>
    <row r="342" spans="5:6" s="20" customFormat="1" x14ac:dyDescent="0.25">
      <c r="E342" s="232"/>
      <c r="F342" s="232"/>
    </row>
    <row r="343" spans="5:6" s="20" customFormat="1" x14ac:dyDescent="0.25">
      <c r="E343" s="232"/>
      <c r="F343" s="232"/>
    </row>
    <row r="344" spans="5:6" s="20" customFormat="1" x14ac:dyDescent="0.25">
      <c r="E344" s="232"/>
      <c r="F344" s="232"/>
    </row>
    <row r="345" spans="5:6" s="20" customFormat="1" x14ac:dyDescent="0.25">
      <c r="E345" s="232"/>
      <c r="F345" s="232"/>
    </row>
    <row r="346" spans="5:6" s="20" customFormat="1" x14ac:dyDescent="0.25">
      <c r="E346" s="232"/>
      <c r="F346" s="232"/>
    </row>
    <row r="347" spans="5:6" s="20" customFormat="1" x14ac:dyDescent="0.25">
      <c r="E347" s="232"/>
      <c r="F347" s="232"/>
    </row>
    <row r="348" spans="5:6" s="20" customFormat="1" x14ac:dyDescent="0.25">
      <c r="E348" s="232"/>
      <c r="F348" s="232"/>
    </row>
    <row r="349" spans="5:6" s="20" customFormat="1" x14ac:dyDescent="0.25">
      <c r="E349" s="232"/>
      <c r="F349" s="232"/>
    </row>
    <row r="350" spans="5:6" s="20" customFormat="1" x14ac:dyDescent="0.25">
      <c r="E350" s="232"/>
      <c r="F350" s="232"/>
    </row>
    <row r="351" spans="5:6" s="20" customFormat="1" x14ac:dyDescent="0.25">
      <c r="E351" s="232"/>
      <c r="F351" s="232"/>
    </row>
    <row r="352" spans="5:6" s="20" customFormat="1" x14ac:dyDescent="0.25">
      <c r="E352" s="232"/>
      <c r="F352" s="232"/>
    </row>
    <row r="353" spans="5:6" s="20" customFormat="1" x14ac:dyDescent="0.25">
      <c r="E353" s="232"/>
      <c r="F353" s="232"/>
    </row>
    <row r="354" spans="5:6" s="20" customFormat="1" x14ac:dyDescent="0.25">
      <c r="E354" s="232"/>
      <c r="F354" s="232"/>
    </row>
    <row r="355" spans="5:6" s="20" customFormat="1" x14ac:dyDescent="0.25">
      <c r="E355" s="232"/>
      <c r="F355" s="232"/>
    </row>
    <row r="356" spans="5:6" s="20" customFormat="1" x14ac:dyDescent="0.25">
      <c r="E356" s="232"/>
      <c r="F356" s="232"/>
    </row>
    <row r="357" spans="5:6" s="20" customFormat="1" x14ac:dyDescent="0.25">
      <c r="E357" s="232"/>
      <c r="F357" s="232"/>
    </row>
    <row r="358" spans="5:6" s="20" customFormat="1" x14ac:dyDescent="0.25">
      <c r="E358" s="232"/>
      <c r="F358" s="232"/>
    </row>
    <row r="359" spans="5:6" s="20" customFormat="1" x14ac:dyDescent="0.25">
      <c r="E359" s="232"/>
      <c r="F359" s="232"/>
    </row>
    <row r="360" spans="5:6" s="20" customFormat="1" x14ac:dyDescent="0.25">
      <c r="E360" s="232"/>
      <c r="F360" s="232"/>
    </row>
    <row r="361" spans="5:6" s="20" customFormat="1" x14ac:dyDescent="0.25">
      <c r="E361" s="232"/>
      <c r="F361" s="232"/>
    </row>
    <row r="362" spans="5:6" s="20" customFormat="1" x14ac:dyDescent="0.25">
      <c r="E362" s="232"/>
      <c r="F362" s="232"/>
    </row>
    <row r="363" spans="5:6" s="20" customFormat="1" x14ac:dyDescent="0.25">
      <c r="E363" s="232"/>
      <c r="F363" s="232"/>
    </row>
    <row r="364" spans="5:6" s="20" customFormat="1" x14ac:dyDescent="0.25">
      <c r="E364" s="232"/>
      <c r="F364" s="232"/>
    </row>
    <row r="365" spans="5:6" s="20" customFormat="1" x14ac:dyDescent="0.25">
      <c r="E365" s="232"/>
      <c r="F365" s="232"/>
    </row>
    <row r="366" spans="5:6" s="20" customFormat="1" x14ac:dyDescent="0.25">
      <c r="E366" s="232"/>
      <c r="F366" s="232"/>
    </row>
    <row r="367" spans="5:6" s="20" customFormat="1" x14ac:dyDescent="0.25">
      <c r="E367" s="232"/>
      <c r="F367" s="232"/>
    </row>
    <row r="368" spans="5:6" s="20" customFormat="1" x14ac:dyDescent="0.25">
      <c r="E368" s="232"/>
      <c r="F368" s="232"/>
    </row>
    <row r="369" spans="5:6" s="20" customFormat="1" x14ac:dyDescent="0.25">
      <c r="E369" s="232"/>
      <c r="F369" s="232"/>
    </row>
    <row r="370" spans="5:6" s="20" customFormat="1" x14ac:dyDescent="0.25">
      <c r="E370" s="232"/>
      <c r="F370" s="232"/>
    </row>
    <row r="371" spans="5:6" s="20" customFormat="1" x14ac:dyDescent="0.25">
      <c r="E371" s="232"/>
      <c r="F371" s="232"/>
    </row>
    <row r="372" spans="5:6" s="20" customFormat="1" x14ac:dyDescent="0.25">
      <c r="E372" s="232"/>
      <c r="F372" s="232"/>
    </row>
    <row r="373" spans="5:6" s="20" customFormat="1" x14ac:dyDescent="0.25">
      <c r="E373" s="232"/>
      <c r="F373" s="232"/>
    </row>
    <row r="374" spans="5:6" s="20" customFormat="1" x14ac:dyDescent="0.25">
      <c r="E374" s="232"/>
      <c r="F374" s="232"/>
    </row>
    <row r="375" spans="5:6" s="20" customFormat="1" x14ac:dyDescent="0.25">
      <c r="E375" s="232"/>
      <c r="F375" s="232"/>
    </row>
    <row r="376" spans="5:6" s="20" customFormat="1" x14ac:dyDescent="0.25">
      <c r="E376" s="232"/>
      <c r="F376" s="232"/>
    </row>
    <row r="377" spans="5:6" s="20" customFormat="1" x14ac:dyDescent="0.25">
      <c r="E377" s="232"/>
      <c r="F377" s="232"/>
    </row>
    <row r="378" spans="5:6" s="20" customFormat="1" x14ac:dyDescent="0.25">
      <c r="E378" s="232"/>
      <c r="F378" s="232"/>
    </row>
    <row r="379" spans="5:6" s="20" customFormat="1" x14ac:dyDescent="0.25">
      <c r="E379" s="232"/>
      <c r="F379" s="232"/>
    </row>
    <row r="380" spans="5:6" s="20" customFormat="1" x14ac:dyDescent="0.25">
      <c r="E380" s="232"/>
      <c r="F380" s="232"/>
    </row>
    <row r="381" spans="5:6" s="20" customFormat="1" x14ac:dyDescent="0.25">
      <c r="E381" s="232"/>
      <c r="F381" s="232"/>
    </row>
    <row r="382" spans="5:6" s="20" customFormat="1" x14ac:dyDescent="0.25">
      <c r="E382" s="232"/>
      <c r="F382" s="232"/>
    </row>
    <row r="383" spans="5:6" s="20" customFormat="1" x14ac:dyDescent="0.25">
      <c r="E383" s="232"/>
      <c r="F383" s="232"/>
    </row>
    <row r="384" spans="5:6" s="20" customFormat="1" x14ac:dyDescent="0.25">
      <c r="E384" s="232"/>
      <c r="F384" s="232"/>
    </row>
    <row r="385" spans="5:6" s="20" customFormat="1" x14ac:dyDescent="0.25">
      <c r="E385" s="232"/>
      <c r="F385" s="232"/>
    </row>
    <row r="386" spans="5:6" s="20" customFormat="1" x14ac:dyDescent="0.25">
      <c r="E386" s="232"/>
      <c r="F386" s="232"/>
    </row>
    <row r="387" spans="5:6" s="20" customFormat="1" x14ac:dyDescent="0.25">
      <c r="E387" s="232"/>
      <c r="F387" s="232"/>
    </row>
    <row r="388" spans="5:6" s="20" customFormat="1" x14ac:dyDescent="0.25">
      <c r="E388" s="232"/>
      <c r="F388" s="232"/>
    </row>
    <row r="389" spans="5:6" s="20" customFormat="1" x14ac:dyDescent="0.25">
      <c r="E389" s="232"/>
      <c r="F389" s="232"/>
    </row>
    <row r="390" spans="5:6" s="20" customFormat="1" x14ac:dyDescent="0.25">
      <c r="E390" s="232"/>
      <c r="F390" s="232"/>
    </row>
    <row r="391" spans="5:6" s="20" customFormat="1" x14ac:dyDescent="0.25">
      <c r="E391" s="232"/>
      <c r="F391" s="232"/>
    </row>
    <row r="392" spans="5:6" s="20" customFormat="1" x14ac:dyDescent="0.25">
      <c r="E392" s="232"/>
      <c r="F392" s="232"/>
    </row>
    <row r="393" spans="5:6" s="20" customFormat="1" x14ac:dyDescent="0.25">
      <c r="E393" s="232"/>
      <c r="F393" s="232"/>
    </row>
    <row r="394" spans="5:6" s="20" customFormat="1" x14ac:dyDescent="0.25">
      <c r="E394" s="232"/>
      <c r="F394" s="232"/>
    </row>
    <row r="395" spans="5:6" s="20" customFormat="1" x14ac:dyDescent="0.25">
      <c r="E395" s="232"/>
      <c r="F395" s="232"/>
    </row>
    <row r="396" spans="5:6" s="20" customFormat="1" x14ac:dyDescent="0.25">
      <c r="E396" s="232"/>
      <c r="F396" s="232"/>
    </row>
    <row r="397" spans="5:6" s="20" customFormat="1" x14ac:dyDescent="0.25">
      <c r="E397" s="232"/>
      <c r="F397" s="232"/>
    </row>
    <row r="398" spans="5:6" s="20" customFormat="1" x14ac:dyDescent="0.25">
      <c r="E398" s="232"/>
      <c r="F398" s="232"/>
    </row>
    <row r="399" spans="5:6" s="20" customFormat="1" x14ac:dyDescent="0.25">
      <c r="E399" s="232"/>
      <c r="F399" s="232"/>
    </row>
    <row r="400" spans="5:6" s="20" customFormat="1" x14ac:dyDescent="0.25">
      <c r="E400" s="232"/>
      <c r="F400" s="232"/>
    </row>
    <row r="401" spans="5:6" s="20" customFormat="1" x14ac:dyDescent="0.25">
      <c r="E401" s="232"/>
      <c r="F401" s="232"/>
    </row>
    <row r="402" spans="5:6" s="20" customFormat="1" x14ac:dyDescent="0.25">
      <c r="E402" s="232"/>
      <c r="F402" s="232"/>
    </row>
    <row r="403" spans="5:6" s="20" customFormat="1" x14ac:dyDescent="0.25">
      <c r="E403" s="232"/>
      <c r="F403" s="232"/>
    </row>
    <row r="404" spans="5:6" s="20" customFormat="1" x14ac:dyDescent="0.25">
      <c r="E404" s="232"/>
      <c r="F404" s="232"/>
    </row>
    <row r="405" spans="5:6" s="20" customFormat="1" x14ac:dyDescent="0.25">
      <c r="E405" s="232"/>
      <c r="F405" s="232"/>
    </row>
    <row r="406" spans="5:6" s="20" customFormat="1" x14ac:dyDescent="0.25">
      <c r="E406" s="232"/>
      <c r="F406" s="232"/>
    </row>
    <row r="407" spans="5:6" s="20" customFormat="1" x14ac:dyDescent="0.25">
      <c r="E407" s="232"/>
      <c r="F407" s="232"/>
    </row>
    <row r="408" spans="5:6" s="20" customFormat="1" x14ac:dyDescent="0.25">
      <c r="E408" s="232"/>
      <c r="F408" s="232"/>
    </row>
    <row r="409" spans="5:6" s="20" customFormat="1" x14ac:dyDescent="0.25">
      <c r="E409" s="232"/>
      <c r="F409" s="232"/>
    </row>
    <row r="410" spans="5:6" s="20" customFormat="1" x14ac:dyDescent="0.25">
      <c r="E410" s="232"/>
      <c r="F410" s="232"/>
    </row>
    <row r="411" spans="5:6" s="20" customFormat="1" x14ac:dyDescent="0.25">
      <c r="E411" s="232"/>
      <c r="F411" s="232"/>
    </row>
    <row r="412" spans="5:6" s="20" customFormat="1" x14ac:dyDescent="0.25">
      <c r="E412" s="232"/>
      <c r="F412" s="232"/>
    </row>
    <row r="413" spans="5:6" s="20" customFormat="1" x14ac:dyDescent="0.25">
      <c r="E413" s="232"/>
      <c r="F413" s="232"/>
    </row>
    <row r="414" spans="5:6" s="20" customFormat="1" x14ac:dyDescent="0.25">
      <c r="E414" s="232"/>
      <c r="F414" s="232"/>
    </row>
    <row r="415" spans="5:6" s="20" customFormat="1" x14ac:dyDescent="0.25">
      <c r="E415" s="232"/>
      <c r="F415" s="232"/>
    </row>
    <row r="416" spans="5:6" s="20" customFormat="1" x14ac:dyDescent="0.25">
      <c r="E416" s="232"/>
      <c r="F416" s="232"/>
    </row>
    <row r="417" spans="5:6" s="20" customFormat="1" x14ac:dyDescent="0.25">
      <c r="E417" s="232"/>
      <c r="F417" s="232"/>
    </row>
    <row r="418" spans="5:6" s="20" customFormat="1" x14ac:dyDescent="0.25">
      <c r="E418" s="232"/>
      <c r="F418" s="232"/>
    </row>
    <row r="419" spans="5:6" s="20" customFormat="1" x14ac:dyDescent="0.25">
      <c r="E419" s="232"/>
      <c r="F419" s="232"/>
    </row>
    <row r="420" spans="5:6" s="20" customFormat="1" x14ac:dyDescent="0.25">
      <c r="E420" s="232"/>
      <c r="F420" s="232"/>
    </row>
    <row r="421" spans="5:6" s="20" customFormat="1" x14ac:dyDescent="0.25">
      <c r="E421" s="232"/>
      <c r="F421" s="232"/>
    </row>
    <row r="422" spans="5:6" s="20" customFormat="1" x14ac:dyDescent="0.25">
      <c r="E422" s="232"/>
      <c r="F422" s="232"/>
    </row>
    <row r="423" spans="5:6" s="20" customFormat="1" x14ac:dyDescent="0.25">
      <c r="E423" s="232"/>
      <c r="F423" s="232"/>
    </row>
    <row r="424" spans="5:6" s="20" customFormat="1" x14ac:dyDescent="0.25">
      <c r="E424" s="232"/>
      <c r="F424" s="232"/>
    </row>
    <row r="425" spans="5:6" s="20" customFormat="1" x14ac:dyDescent="0.25">
      <c r="E425" s="232"/>
      <c r="F425" s="232"/>
    </row>
    <row r="426" spans="5:6" s="20" customFormat="1" x14ac:dyDescent="0.25">
      <c r="E426" s="232"/>
      <c r="F426" s="232"/>
    </row>
    <row r="427" spans="5:6" s="20" customFormat="1" x14ac:dyDescent="0.25">
      <c r="E427" s="232"/>
      <c r="F427" s="232"/>
    </row>
    <row r="428" spans="5:6" s="20" customFormat="1" x14ac:dyDescent="0.25">
      <c r="E428" s="232"/>
      <c r="F428" s="232"/>
    </row>
    <row r="429" spans="5:6" s="20" customFormat="1" x14ac:dyDescent="0.25">
      <c r="E429" s="232"/>
      <c r="F429" s="232"/>
    </row>
    <row r="430" spans="5:6" s="20" customFormat="1" x14ac:dyDescent="0.25">
      <c r="E430" s="232"/>
      <c r="F430" s="232"/>
    </row>
    <row r="431" spans="5:6" s="20" customFormat="1" x14ac:dyDescent="0.25">
      <c r="E431" s="232"/>
      <c r="F431" s="232"/>
    </row>
    <row r="432" spans="5:6" s="20" customFormat="1" x14ac:dyDescent="0.25">
      <c r="E432" s="232"/>
      <c r="F432" s="232"/>
    </row>
    <row r="433" spans="5:6" s="20" customFormat="1" x14ac:dyDescent="0.25">
      <c r="E433" s="232"/>
      <c r="F433" s="232"/>
    </row>
    <row r="434" spans="5:6" s="20" customFormat="1" x14ac:dyDescent="0.25">
      <c r="E434" s="232"/>
      <c r="F434" s="232"/>
    </row>
    <row r="435" spans="5:6" s="20" customFormat="1" x14ac:dyDescent="0.25">
      <c r="E435" s="232"/>
      <c r="F435" s="232"/>
    </row>
    <row r="436" spans="5:6" s="20" customFormat="1" x14ac:dyDescent="0.25">
      <c r="E436" s="232"/>
      <c r="F436" s="232"/>
    </row>
    <row r="437" spans="5:6" s="20" customFormat="1" x14ac:dyDescent="0.25">
      <c r="E437" s="232"/>
      <c r="F437" s="232"/>
    </row>
    <row r="438" spans="5:6" s="20" customFormat="1" x14ac:dyDescent="0.25">
      <c r="E438" s="232"/>
      <c r="F438" s="232"/>
    </row>
    <row r="439" spans="5:6" s="20" customFormat="1" x14ac:dyDescent="0.25">
      <c r="E439" s="232"/>
      <c r="F439" s="232"/>
    </row>
    <row r="440" spans="5:6" s="20" customFormat="1" x14ac:dyDescent="0.25">
      <c r="E440" s="232"/>
      <c r="F440" s="232"/>
    </row>
    <row r="441" spans="5:6" s="20" customFormat="1" x14ac:dyDescent="0.25">
      <c r="E441" s="232"/>
      <c r="F441" s="232"/>
    </row>
    <row r="442" spans="5:6" s="20" customFormat="1" x14ac:dyDescent="0.25">
      <c r="E442" s="232"/>
      <c r="F442" s="232"/>
    </row>
    <row r="443" spans="5:6" s="20" customFormat="1" x14ac:dyDescent="0.25">
      <c r="E443" s="232"/>
      <c r="F443" s="232"/>
    </row>
    <row r="444" spans="5:6" s="20" customFormat="1" x14ac:dyDescent="0.25">
      <c r="E444" s="232"/>
      <c r="F444" s="232"/>
    </row>
    <row r="445" spans="5:6" s="20" customFormat="1" x14ac:dyDescent="0.25">
      <c r="E445" s="232"/>
      <c r="F445" s="232"/>
    </row>
    <row r="446" spans="5:6" s="20" customFormat="1" x14ac:dyDescent="0.25">
      <c r="E446" s="232"/>
      <c r="F446" s="232"/>
    </row>
    <row r="447" spans="5:6" s="20" customFormat="1" x14ac:dyDescent="0.25">
      <c r="E447" s="232"/>
      <c r="F447" s="232"/>
    </row>
    <row r="448" spans="5:6" s="20" customFormat="1" x14ac:dyDescent="0.25">
      <c r="E448" s="232"/>
      <c r="F448" s="232"/>
    </row>
    <row r="449" spans="5:6" s="20" customFormat="1" x14ac:dyDescent="0.25">
      <c r="E449" s="232"/>
      <c r="F449" s="232"/>
    </row>
    <row r="450" spans="5:6" s="20" customFormat="1" x14ac:dyDescent="0.25">
      <c r="E450" s="232"/>
      <c r="F450" s="232"/>
    </row>
    <row r="451" spans="5:6" s="20" customFormat="1" x14ac:dyDescent="0.25">
      <c r="E451" s="232"/>
      <c r="F451" s="232"/>
    </row>
    <row r="452" spans="5:6" s="20" customFormat="1" x14ac:dyDescent="0.25">
      <c r="E452" s="232"/>
      <c r="F452" s="232"/>
    </row>
    <row r="453" spans="5:6" s="20" customFormat="1" x14ac:dyDescent="0.25">
      <c r="E453" s="232"/>
      <c r="F453" s="232"/>
    </row>
    <row r="454" spans="5:6" s="20" customFormat="1" x14ac:dyDescent="0.25">
      <c r="E454" s="232"/>
      <c r="F454" s="232"/>
    </row>
    <row r="455" spans="5:6" s="20" customFormat="1" x14ac:dyDescent="0.25">
      <c r="E455" s="232"/>
      <c r="F455" s="232"/>
    </row>
    <row r="456" spans="5:6" s="20" customFormat="1" x14ac:dyDescent="0.25">
      <c r="E456" s="232"/>
      <c r="F456" s="232"/>
    </row>
    <row r="457" spans="5:6" s="20" customFormat="1" x14ac:dyDescent="0.25">
      <c r="E457" s="232"/>
      <c r="F457" s="232"/>
    </row>
    <row r="458" spans="5:6" s="20" customFormat="1" x14ac:dyDescent="0.25">
      <c r="E458" s="232"/>
      <c r="F458" s="232"/>
    </row>
    <row r="459" spans="5:6" s="20" customFormat="1" x14ac:dyDescent="0.25">
      <c r="E459" s="232"/>
      <c r="F459" s="232"/>
    </row>
    <row r="460" spans="5:6" s="20" customFormat="1" x14ac:dyDescent="0.25">
      <c r="E460" s="232"/>
      <c r="F460" s="232"/>
    </row>
    <row r="461" spans="5:6" s="20" customFormat="1" x14ac:dyDescent="0.25">
      <c r="E461" s="232"/>
      <c r="F461" s="232"/>
    </row>
    <row r="462" spans="5:6" s="20" customFormat="1" x14ac:dyDescent="0.25">
      <c r="E462" s="232"/>
      <c r="F462" s="232"/>
    </row>
    <row r="463" spans="5:6" s="20" customFormat="1" x14ac:dyDescent="0.25">
      <c r="E463" s="232"/>
      <c r="F463" s="232"/>
    </row>
    <row r="464" spans="5:6" s="20" customFormat="1" x14ac:dyDescent="0.25">
      <c r="E464" s="232"/>
      <c r="F464" s="232"/>
    </row>
    <row r="465" spans="5:6" s="20" customFormat="1" x14ac:dyDescent="0.25">
      <c r="E465" s="232"/>
      <c r="F465" s="232"/>
    </row>
    <row r="466" spans="5:6" s="20" customFormat="1" x14ac:dyDescent="0.25">
      <c r="E466" s="232"/>
      <c r="F466" s="232"/>
    </row>
    <row r="467" spans="5:6" s="20" customFormat="1" x14ac:dyDescent="0.25">
      <c r="E467" s="232"/>
      <c r="F467" s="232"/>
    </row>
    <row r="468" spans="5:6" s="20" customFormat="1" x14ac:dyDescent="0.25">
      <c r="E468" s="232"/>
      <c r="F468" s="232"/>
    </row>
    <row r="469" spans="5:6" s="20" customFormat="1" x14ac:dyDescent="0.25">
      <c r="E469" s="232"/>
      <c r="F469" s="232"/>
    </row>
    <row r="470" spans="5:6" s="20" customFormat="1" x14ac:dyDescent="0.25">
      <c r="E470" s="232"/>
      <c r="F470" s="232"/>
    </row>
    <row r="471" spans="5:6" s="20" customFormat="1" x14ac:dyDescent="0.25">
      <c r="E471" s="232"/>
      <c r="F471" s="232"/>
    </row>
    <row r="472" spans="5:6" s="20" customFormat="1" x14ac:dyDescent="0.25">
      <c r="E472" s="232"/>
      <c r="F472" s="232"/>
    </row>
    <row r="473" spans="5:6" s="20" customFormat="1" x14ac:dyDescent="0.25">
      <c r="E473" s="232"/>
      <c r="F473" s="232"/>
    </row>
    <row r="474" spans="5:6" s="20" customFormat="1" x14ac:dyDescent="0.25">
      <c r="E474" s="232"/>
      <c r="F474" s="232"/>
    </row>
    <row r="475" spans="5:6" s="20" customFormat="1" x14ac:dyDescent="0.25">
      <c r="E475" s="232"/>
      <c r="F475" s="232"/>
    </row>
    <row r="476" spans="5:6" s="20" customFormat="1" x14ac:dyDescent="0.25">
      <c r="E476" s="232"/>
      <c r="F476" s="232"/>
    </row>
    <row r="477" spans="5:6" s="20" customFormat="1" x14ac:dyDescent="0.25">
      <c r="E477" s="232"/>
      <c r="F477" s="232"/>
    </row>
    <row r="478" spans="5:6" s="20" customFormat="1" x14ac:dyDescent="0.25">
      <c r="E478" s="232"/>
      <c r="F478" s="232"/>
    </row>
    <row r="479" spans="5:6" s="20" customFormat="1" x14ac:dyDescent="0.25">
      <c r="E479" s="232"/>
      <c r="F479" s="232"/>
    </row>
    <row r="480" spans="5:6" s="20" customFormat="1" x14ac:dyDescent="0.25">
      <c r="E480" s="232"/>
      <c r="F480" s="232"/>
    </row>
    <row r="481" spans="5:6" s="20" customFormat="1" x14ac:dyDescent="0.25">
      <c r="E481" s="232"/>
      <c r="F481" s="232"/>
    </row>
    <row r="482" spans="5:6" s="20" customFormat="1" x14ac:dyDescent="0.25">
      <c r="E482" s="232"/>
      <c r="F482" s="232"/>
    </row>
    <row r="483" spans="5:6" s="20" customFormat="1" x14ac:dyDescent="0.25">
      <c r="E483" s="232"/>
      <c r="F483" s="232"/>
    </row>
    <row r="484" spans="5:6" s="20" customFormat="1" x14ac:dyDescent="0.25">
      <c r="E484" s="232"/>
      <c r="F484" s="232"/>
    </row>
    <row r="485" spans="5:6" s="20" customFormat="1" x14ac:dyDescent="0.25">
      <c r="E485" s="232"/>
      <c r="F485" s="232"/>
    </row>
    <row r="486" spans="5:6" s="20" customFormat="1" x14ac:dyDescent="0.25">
      <c r="E486" s="232"/>
      <c r="F486" s="232"/>
    </row>
    <row r="487" spans="5:6" s="20" customFormat="1" x14ac:dyDescent="0.25">
      <c r="E487" s="232"/>
      <c r="F487" s="232"/>
    </row>
    <row r="488" spans="5:6" s="20" customFormat="1" x14ac:dyDescent="0.25">
      <c r="E488" s="232"/>
      <c r="F488" s="232"/>
    </row>
    <row r="489" spans="5:6" s="20" customFormat="1" x14ac:dyDescent="0.25">
      <c r="E489" s="232"/>
      <c r="F489" s="232"/>
    </row>
    <row r="490" spans="5:6" s="20" customFormat="1" x14ac:dyDescent="0.25">
      <c r="E490" s="232"/>
      <c r="F490" s="232"/>
    </row>
    <row r="491" spans="5:6" s="20" customFormat="1" x14ac:dyDescent="0.25">
      <c r="E491" s="232"/>
      <c r="F491" s="232"/>
    </row>
    <row r="492" spans="5:6" s="20" customFormat="1" x14ac:dyDescent="0.25">
      <c r="E492" s="232"/>
      <c r="F492" s="232"/>
    </row>
    <row r="493" spans="5:6" s="20" customFormat="1" x14ac:dyDescent="0.25">
      <c r="E493" s="232"/>
      <c r="F493" s="232"/>
    </row>
    <row r="494" spans="5:6" s="20" customFormat="1" x14ac:dyDescent="0.25">
      <c r="E494" s="232"/>
      <c r="F494" s="232"/>
    </row>
    <row r="495" spans="5:6" s="20" customFormat="1" x14ac:dyDescent="0.25">
      <c r="E495" s="232"/>
      <c r="F495" s="232"/>
    </row>
    <row r="496" spans="5:6" s="20" customFormat="1" x14ac:dyDescent="0.25">
      <c r="E496" s="232"/>
      <c r="F496" s="232"/>
    </row>
    <row r="497" spans="5:6" s="20" customFormat="1" x14ac:dyDescent="0.25">
      <c r="E497" s="232"/>
      <c r="F497" s="232"/>
    </row>
    <row r="498" spans="5:6" s="20" customFormat="1" x14ac:dyDescent="0.25">
      <c r="E498" s="232"/>
      <c r="F498" s="232"/>
    </row>
    <row r="499" spans="5:6" s="20" customFormat="1" x14ac:dyDescent="0.25">
      <c r="E499" s="232"/>
      <c r="F499" s="232"/>
    </row>
    <row r="500" spans="5:6" s="20" customFormat="1" x14ac:dyDescent="0.25">
      <c r="E500" s="232"/>
      <c r="F500" s="232"/>
    </row>
    <row r="501" spans="5:6" s="20" customFormat="1" x14ac:dyDescent="0.25">
      <c r="E501" s="232"/>
      <c r="F501" s="232"/>
    </row>
    <row r="502" spans="5:6" s="20" customFormat="1" x14ac:dyDescent="0.25">
      <c r="E502" s="232"/>
      <c r="F502" s="232"/>
    </row>
    <row r="503" spans="5:6" s="20" customFormat="1" x14ac:dyDescent="0.25">
      <c r="E503" s="232"/>
      <c r="F503" s="232"/>
    </row>
    <row r="504" spans="5:6" s="20" customFormat="1" x14ac:dyDescent="0.25">
      <c r="E504" s="232"/>
      <c r="F504" s="232"/>
    </row>
    <row r="505" spans="5:6" s="20" customFormat="1" x14ac:dyDescent="0.25">
      <c r="E505" s="232"/>
      <c r="F505" s="232"/>
    </row>
    <row r="506" spans="5:6" s="20" customFormat="1" x14ac:dyDescent="0.25">
      <c r="E506" s="232"/>
      <c r="F506" s="232"/>
    </row>
    <row r="507" spans="5:6" s="20" customFormat="1" x14ac:dyDescent="0.25">
      <c r="E507" s="232"/>
      <c r="F507" s="232"/>
    </row>
    <row r="508" spans="5:6" s="20" customFormat="1" x14ac:dyDescent="0.25">
      <c r="E508" s="232"/>
      <c r="F508" s="232"/>
    </row>
    <row r="509" spans="5:6" s="20" customFormat="1" x14ac:dyDescent="0.25">
      <c r="E509" s="232"/>
      <c r="F509" s="232"/>
    </row>
    <row r="510" spans="5:6" s="20" customFormat="1" x14ac:dyDescent="0.25">
      <c r="E510" s="232"/>
      <c r="F510" s="232"/>
    </row>
    <row r="511" spans="5:6" s="20" customFormat="1" x14ac:dyDescent="0.25">
      <c r="E511" s="232"/>
      <c r="F511" s="232"/>
    </row>
    <row r="512" spans="5:6" s="20" customFormat="1" x14ac:dyDescent="0.25">
      <c r="E512" s="232"/>
      <c r="F512" s="232"/>
    </row>
    <row r="513" spans="5:6" s="20" customFormat="1" x14ac:dyDescent="0.25">
      <c r="E513" s="232"/>
      <c r="F513" s="232"/>
    </row>
    <row r="514" spans="5:6" s="20" customFormat="1" x14ac:dyDescent="0.25">
      <c r="E514" s="232"/>
      <c r="F514" s="232"/>
    </row>
    <row r="515" spans="5:6" s="20" customFormat="1" x14ac:dyDescent="0.25">
      <c r="E515" s="232"/>
      <c r="F515" s="232"/>
    </row>
    <row r="516" spans="5:6" s="20" customFormat="1" x14ac:dyDescent="0.25">
      <c r="E516" s="232"/>
      <c r="F516" s="232"/>
    </row>
    <row r="517" spans="5:6" s="20" customFormat="1" x14ac:dyDescent="0.25">
      <c r="E517" s="232"/>
      <c r="F517" s="232"/>
    </row>
    <row r="518" spans="5:6" s="20" customFormat="1" x14ac:dyDescent="0.25">
      <c r="E518" s="232"/>
      <c r="F518" s="232"/>
    </row>
    <row r="519" spans="5:6" s="20" customFormat="1" x14ac:dyDescent="0.25">
      <c r="E519" s="232"/>
      <c r="F519" s="232"/>
    </row>
    <row r="520" spans="5:6" s="20" customFormat="1" x14ac:dyDescent="0.25">
      <c r="E520" s="232"/>
      <c r="F520" s="232"/>
    </row>
    <row r="521" spans="5:6" s="20" customFormat="1" x14ac:dyDescent="0.25">
      <c r="E521" s="232"/>
      <c r="F521" s="232"/>
    </row>
    <row r="522" spans="5:6" s="20" customFormat="1" x14ac:dyDescent="0.25">
      <c r="E522" s="232"/>
      <c r="F522" s="232"/>
    </row>
    <row r="523" spans="5:6" s="20" customFormat="1" x14ac:dyDescent="0.25">
      <c r="E523" s="232"/>
      <c r="F523" s="232"/>
    </row>
    <row r="524" spans="5:6" s="20" customFormat="1" x14ac:dyDescent="0.25">
      <c r="E524" s="232"/>
      <c r="F524" s="232"/>
    </row>
    <row r="525" spans="5:6" s="20" customFormat="1" x14ac:dyDescent="0.25">
      <c r="E525" s="232"/>
      <c r="F525" s="232"/>
    </row>
    <row r="526" spans="5:6" s="20" customFormat="1" x14ac:dyDescent="0.25">
      <c r="E526" s="232"/>
      <c r="F526" s="232"/>
    </row>
    <row r="527" spans="5:6" s="20" customFormat="1" x14ac:dyDescent="0.25">
      <c r="E527" s="232"/>
      <c r="F527" s="232"/>
    </row>
    <row r="528" spans="5:6" s="20" customFormat="1" x14ac:dyDescent="0.25">
      <c r="E528" s="232"/>
      <c r="F528" s="232"/>
    </row>
    <row r="529" spans="5:6" s="20" customFormat="1" x14ac:dyDescent="0.25">
      <c r="E529" s="232"/>
      <c r="F529" s="232"/>
    </row>
    <row r="530" spans="5:6" s="20" customFormat="1" x14ac:dyDescent="0.25">
      <c r="E530" s="232"/>
      <c r="F530" s="232"/>
    </row>
    <row r="531" spans="5:6" s="20" customFormat="1" x14ac:dyDescent="0.25">
      <c r="E531" s="232"/>
      <c r="F531" s="232"/>
    </row>
    <row r="532" spans="5:6" s="20" customFormat="1" x14ac:dyDescent="0.25">
      <c r="E532" s="232"/>
      <c r="F532" s="232"/>
    </row>
    <row r="533" spans="5:6" s="20" customFormat="1" x14ac:dyDescent="0.25">
      <c r="E533" s="232"/>
      <c r="F533" s="232"/>
    </row>
    <row r="534" spans="5:6" s="20" customFormat="1" x14ac:dyDescent="0.25">
      <c r="E534" s="232"/>
      <c r="F534" s="232"/>
    </row>
    <row r="535" spans="5:6" s="20" customFormat="1" x14ac:dyDescent="0.25">
      <c r="E535" s="232"/>
      <c r="F535" s="232"/>
    </row>
    <row r="536" spans="5:6" s="20" customFormat="1" x14ac:dyDescent="0.25">
      <c r="E536" s="232"/>
      <c r="F536" s="232"/>
    </row>
    <row r="537" spans="5:6" s="20" customFormat="1" x14ac:dyDescent="0.25">
      <c r="E537" s="232"/>
      <c r="F537" s="232"/>
    </row>
    <row r="538" spans="5:6" s="20" customFormat="1" x14ac:dyDescent="0.25">
      <c r="E538" s="232"/>
      <c r="F538" s="232"/>
    </row>
    <row r="539" spans="5:6" s="20" customFormat="1" x14ac:dyDescent="0.25">
      <c r="E539" s="232"/>
      <c r="F539" s="232"/>
    </row>
    <row r="540" spans="5:6" s="20" customFormat="1" x14ac:dyDescent="0.25">
      <c r="E540" s="232"/>
      <c r="F540" s="232"/>
    </row>
    <row r="541" spans="5:6" s="20" customFormat="1" x14ac:dyDescent="0.25">
      <c r="E541" s="232"/>
      <c r="F541" s="232"/>
    </row>
    <row r="542" spans="5:6" s="20" customFormat="1" x14ac:dyDescent="0.25">
      <c r="E542" s="232"/>
      <c r="F542" s="232"/>
    </row>
    <row r="543" spans="5:6" s="20" customFormat="1" x14ac:dyDescent="0.25">
      <c r="E543" s="232"/>
      <c r="F543" s="232"/>
    </row>
    <row r="544" spans="5:6" s="20" customFormat="1" x14ac:dyDescent="0.25">
      <c r="E544" s="232"/>
      <c r="F544" s="232"/>
    </row>
    <row r="545" spans="5:6" s="20" customFormat="1" x14ac:dyDescent="0.25">
      <c r="E545" s="232"/>
      <c r="F545" s="232"/>
    </row>
    <row r="546" spans="5:6" s="20" customFormat="1" x14ac:dyDescent="0.25">
      <c r="E546" s="232"/>
      <c r="F546" s="232"/>
    </row>
    <row r="547" spans="5:6" s="20" customFormat="1" x14ac:dyDescent="0.25">
      <c r="E547" s="232"/>
      <c r="F547" s="232"/>
    </row>
    <row r="548" spans="5:6" s="20" customFormat="1" x14ac:dyDescent="0.25">
      <c r="E548" s="232"/>
      <c r="F548" s="232"/>
    </row>
    <row r="549" spans="5:6" s="20" customFormat="1" x14ac:dyDescent="0.25">
      <c r="E549" s="232"/>
      <c r="F549" s="232"/>
    </row>
    <row r="550" spans="5:6" s="20" customFormat="1" x14ac:dyDescent="0.25">
      <c r="E550" s="232"/>
      <c r="F550" s="232"/>
    </row>
    <row r="551" spans="5:6" s="20" customFormat="1" x14ac:dyDescent="0.25">
      <c r="E551" s="232"/>
      <c r="F551" s="232"/>
    </row>
    <row r="552" spans="5:6" s="20" customFormat="1" x14ac:dyDescent="0.25">
      <c r="E552" s="232"/>
      <c r="F552" s="232"/>
    </row>
    <row r="553" spans="5:6" s="20" customFormat="1" x14ac:dyDescent="0.25">
      <c r="E553" s="232"/>
      <c r="F553" s="232"/>
    </row>
    <row r="554" spans="5:6" s="20" customFormat="1" x14ac:dyDescent="0.25">
      <c r="E554" s="232"/>
      <c r="F554" s="232"/>
    </row>
    <row r="555" spans="5:6" s="20" customFormat="1" x14ac:dyDescent="0.25">
      <c r="E555" s="232"/>
      <c r="F555" s="232"/>
    </row>
    <row r="556" spans="5:6" s="20" customFormat="1" x14ac:dyDescent="0.25">
      <c r="E556" s="232"/>
      <c r="F556" s="232"/>
    </row>
    <row r="557" spans="5:6" s="20" customFormat="1" x14ac:dyDescent="0.25">
      <c r="E557" s="232"/>
      <c r="F557" s="232"/>
    </row>
    <row r="558" spans="5:6" s="20" customFormat="1" x14ac:dyDescent="0.25">
      <c r="E558" s="232"/>
      <c r="F558" s="232"/>
    </row>
    <row r="559" spans="5:6" s="20" customFormat="1" x14ac:dyDescent="0.25">
      <c r="E559" s="232"/>
      <c r="F559" s="232"/>
    </row>
    <row r="560" spans="5:6" s="20" customFormat="1" x14ac:dyDescent="0.25">
      <c r="E560" s="232"/>
      <c r="F560" s="232"/>
    </row>
    <row r="561" spans="5:6" s="20" customFormat="1" x14ac:dyDescent="0.25">
      <c r="E561" s="232"/>
      <c r="F561" s="232"/>
    </row>
    <row r="562" spans="5:6" s="20" customFormat="1" x14ac:dyDescent="0.25">
      <c r="E562" s="232"/>
      <c r="F562" s="232"/>
    </row>
    <row r="563" spans="5:6" s="20" customFormat="1" x14ac:dyDescent="0.25">
      <c r="E563" s="232"/>
      <c r="F563" s="232"/>
    </row>
    <row r="564" spans="5:6" s="20" customFormat="1" x14ac:dyDescent="0.25">
      <c r="E564" s="232"/>
      <c r="F564" s="232"/>
    </row>
    <row r="565" spans="5:6" s="20" customFormat="1" x14ac:dyDescent="0.25">
      <c r="E565" s="232"/>
      <c r="F565" s="232"/>
    </row>
    <row r="566" spans="5:6" s="20" customFormat="1" x14ac:dyDescent="0.25">
      <c r="E566" s="232"/>
      <c r="F566" s="232"/>
    </row>
    <row r="567" spans="5:6" s="20" customFormat="1" x14ac:dyDescent="0.25">
      <c r="E567" s="232"/>
      <c r="F567" s="232"/>
    </row>
    <row r="568" spans="5:6" s="20" customFormat="1" x14ac:dyDescent="0.25">
      <c r="E568" s="232"/>
      <c r="F568" s="232"/>
    </row>
    <row r="569" spans="5:6" s="20" customFormat="1" x14ac:dyDescent="0.25">
      <c r="E569" s="232"/>
      <c r="F569" s="232"/>
    </row>
    <row r="570" spans="5:6" s="20" customFormat="1" x14ac:dyDescent="0.25">
      <c r="E570" s="232"/>
      <c r="F570" s="232"/>
    </row>
    <row r="571" spans="5:6" s="20" customFormat="1" x14ac:dyDescent="0.25">
      <c r="E571" s="232"/>
      <c r="F571" s="232"/>
    </row>
    <row r="572" spans="5:6" s="20" customFormat="1" x14ac:dyDescent="0.25">
      <c r="E572" s="232"/>
      <c r="F572" s="232"/>
    </row>
    <row r="573" spans="5:6" s="20" customFormat="1" x14ac:dyDescent="0.25">
      <c r="E573" s="232"/>
      <c r="F573" s="232"/>
    </row>
    <row r="574" spans="5:6" s="20" customFormat="1" x14ac:dyDescent="0.25">
      <c r="E574" s="232"/>
      <c r="F574" s="232"/>
    </row>
    <row r="575" spans="5:6" s="20" customFormat="1" x14ac:dyDescent="0.25">
      <c r="E575" s="232"/>
      <c r="F575" s="232"/>
    </row>
    <row r="576" spans="5:6" s="20" customFormat="1" x14ac:dyDescent="0.25">
      <c r="E576" s="232"/>
      <c r="F576" s="232"/>
    </row>
    <row r="577" spans="5:6" s="20" customFormat="1" x14ac:dyDescent="0.25">
      <c r="E577" s="232"/>
      <c r="F577" s="232"/>
    </row>
    <row r="578" spans="5:6" s="20" customFormat="1" x14ac:dyDescent="0.25">
      <c r="E578" s="232"/>
      <c r="F578" s="232"/>
    </row>
    <row r="579" spans="5:6" s="20" customFormat="1" x14ac:dyDescent="0.25">
      <c r="E579" s="232"/>
      <c r="F579" s="232"/>
    </row>
    <row r="580" spans="5:6" s="20" customFormat="1" x14ac:dyDescent="0.25">
      <c r="E580" s="232"/>
      <c r="F580" s="232"/>
    </row>
    <row r="581" spans="5:6" s="20" customFormat="1" x14ac:dyDescent="0.25">
      <c r="E581" s="232"/>
      <c r="F581" s="232"/>
    </row>
    <row r="582" spans="5:6" s="20" customFormat="1" x14ac:dyDescent="0.25">
      <c r="E582" s="232"/>
      <c r="F582" s="232"/>
    </row>
    <row r="583" spans="5:6" s="20" customFormat="1" x14ac:dyDescent="0.25">
      <c r="E583" s="232"/>
      <c r="F583" s="232"/>
    </row>
    <row r="584" spans="5:6" s="20" customFormat="1" x14ac:dyDescent="0.25">
      <c r="E584" s="232"/>
      <c r="F584" s="232"/>
    </row>
    <row r="585" spans="5:6" s="20" customFormat="1" x14ac:dyDescent="0.25">
      <c r="E585" s="232"/>
      <c r="F585" s="232"/>
    </row>
    <row r="586" spans="5:6" s="20" customFormat="1" x14ac:dyDescent="0.25">
      <c r="E586" s="232"/>
      <c r="F586" s="232"/>
    </row>
    <row r="587" spans="5:6" s="20" customFormat="1" x14ac:dyDescent="0.25">
      <c r="E587" s="232"/>
      <c r="F587" s="232"/>
    </row>
    <row r="588" spans="5:6" s="20" customFormat="1" x14ac:dyDescent="0.25">
      <c r="E588" s="232"/>
      <c r="F588" s="232"/>
    </row>
    <row r="589" spans="5:6" s="20" customFormat="1" x14ac:dyDescent="0.25">
      <c r="E589" s="232"/>
      <c r="F589" s="232"/>
    </row>
    <row r="590" spans="5:6" s="20" customFormat="1" x14ac:dyDescent="0.25">
      <c r="E590" s="232"/>
      <c r="F590" s="232"/>
    </row>
    <row r="591" spans="5:6" s="20" customFormat="1" x14ac:dyDescent="0.25">
      <c r="E591" s="232"/>
      <c r="F591" s="232"/>
    </row>
    <row r="592" spans="5:6" s="20" customFormat="1" x14ac:dyDescent="0.25">
      <c r="E592" s="232"/>
      <c r="F592" s="232"/>
    </row>
    <row r="593" spans="5:6" s="20" customFormat="1" x14ac:dyDescent="0.25">
      <c r="E593" s="232"/>
      <c r="F593" s="232"/>
    </row>
    <row r="594" spans="5:6" s="20" customFormat="1" x14ac:dyDescent="0.25">
      <c r="E594" s="232"/>
      <c r="F594" s="232"/>
    </row>
    <row r="595" spans="5:6" s="20" customFormat="1" x14ac:dyDescent="0.25">
      <c r="E595" s="232"/>
      <c r="F595" s="232"/>
    </row>
    <row r="596" spans="5:6" s="20" customFormat="1" x14ac:dyDescent="0.25">
      <c r="E596" s="232"/>
      <c r="F596" s="232"/>
    </row>
    <row r="597" spans="5:6" s="20" customFormat="1" x14ac:dyDescent="0.25">
      <c r="E597" s="232"/>
      <c r="F597" s="232"/>
    </row>
    <row r="598" spans="5:6" s="20" customFormat="1" x14ac:dyDescent="0.25">
      <c r="E598" s="232"/>
      <c r="F598" s="232"/>
    </row>
    <row r="599" spans="5:6" s="20" customFormat="1" x14ac:dyDescent="0.25">
      <c r="E599" s="232"/>
      <c r="F599" s="232"/>
    </row>
    <row r="600" spans="5:6" s="20" customFormat="1" x14ac:dyDescent="0.25">
      <c r="E600" s="232"/>
      <c r="F600" s="232"/>
    </row>
    <row r="601" spans="5:6" s="20" customFormat="1" x14ac:dyDescent="0.25">
      <c r="E601" s="232"/>
      <c r="F601" s="232"/>
    </row>
    <row r="602" spans="5:6" s="20" customFormat="1" x14ac:dyDescent="0.25">
      <c r="E602" s="232"/>
      <c r="F602" s="232"/>
    </row>
    <row r="603" spans="5:6" s="20" customFormat="1" x14ac:dyDescent="0.25">
      <c r="E603" s="232"/>
      <c r="F603" s="232"/>
    </row>
    <row r="604" spans="5:6" s="20" customFormat="1" x14ac:dyDescent="0.25">
      <c r="E604" s="232"/>
      <c r="F604" s="232"/>
    </row>
    <row r="605" spans="5:6" s="20" customFormat="1" x14ac:dyDescent="0.25">
      <c r="E605" s="232"/>
      <c r="F605" s="232"/>
    </row>
    <row r="606" spans="5:6" s="20" customFormat="1" x14ac:dyDescent="0.25">
      <c r="E606" s="232"/>
      <c r="F606" s="232"/>
    </row>
    <row r="607" spans="5:6" s="20" customFormat="1" x14ac:dyDescent="0.25">
      <c r="E607" s="232"/>
      <c r="F607" s="232"/>
    </row>
    <row r="608" spans="5:6" s="20" customFormat="1" x14ac:dyDescent="0.25">
      <c r="E608" s="232"/>
      <c r="F608" s="232"/>
    </row>
    <row r="609" spans="5:6" s="20" customFormat="1" x14ac:dyDescent="0.25">
      <c r="E609" s="232"/>
      <c r="F609" s="232"/>
    </row>
    <row r="610" spans="5:6" s="20" customFormat="1" x14ac:dyDescent="0.25">
      <c r="E610" s="232"/>
      <c r="F610" s="232"/>
    </row>
    <row r="611" spans="5:6" s="20" customFormat="1" x14ac:dyDescent="0.25">
      <c r="E611" s="232"/>
      <c r="F611" s="232"/>
    </row>
    <row r="612" spans="5:6" s="20" customFormat="1" x14ac:dyDescent="0.25">
      <c r="E612" s="232"/>
      <c r="F612" s="232"/>
    </row>
    <row r="613" spans="5:6" s="20" customFormat="1" x14ac:dyDescent="0.25">
      <c r="E613" s="232"/>
      <c r="F613" s="232"/>
    </row>
    <row r="614" spans="5:6" s="20" customFormat="1" x14ac:dyDescent="0.25">
      <c r="E614" s="232"/>
      <c r="F614" s="232"/>
    </row>
    <row r="615" spans="5:6" s="20" customFormat="1" x14ac:dyDescent="0.25">
      <c r="E615" s="232"/>
      <c r="F615" s="232"/>
    </row>
    <row r="616" spans="5:6" s="20" customFormat="1" x14ac:dyDescent="0.25">
      <c r="E616" s="232"/>
      <c r="F616" s="232"/>
    </row>
    <row r="617" spans="5:6" s="20" customFormat="1" x14ac:dyDescent="0.25">
      <c r="E617" s="232"/>
      <c r="F617" s="232"/>
    </row>
    <row r="618" spans="5:6" s="20" customFormat="1" x14ac:dyDescent="0.25">
      <c r="E618" s="232"/>
      <c r="F618" s="232"/>
    </row>
    <row r="619" spans="5:6" s="20" customFormat="1" x14ac:dyDescent="0.25">
      <c r="E619" s="232"/>
      <c r="F619" s="232"/>
    </row>
    <row r="620" spans="5:6" s="20" customFormat="1" x14ac:dyDescent="0.25">
      <c r="E620" s="232"/>
      <c r="F620" s="232"/>
    </row>
    <row r="621" spans="5:6" s="20" customFormat="1" x14ac:dyDescent="0.25">
      <c r="E621" s="232"/>
      <c r="F621" s="232"/>
    </row>
    <row r="622" spans="5:6" s="20" customFormat="1" x14ac:dyDescent="0.25">
      <c r="E622" s="232"/>
      <c r="F622" s="232"/>
    </row>
    <row r="623" spans="5:6" s="20" customFormat="1" x14ac:dyDescent="0.25">
      <c r="E623" s="232"/>
      <c r="F623" s="232"/>
    </row>
    <row r="624" spans="5:6" s="20" customFormat="1" x14ac:dyDescent="0.25">
      <c r="E624" s="232"/>
      <c r="F624" s="232"/>
    </row>
    <row r="625" spans="5:6" s="20" customFormat="1" x14ac:dyDescent="0.25">
      <c r="E625" s="232"/>
      <c r="F625" s="232"/>
    </row>
    <row r="626" spans="5:6" s="20" customFormat="1" x14ac:dyDescent="0.25">
      <c r="E626" s="232"/>
      <c r="F626" s="232"/>
    </row>
    <row r="627" spans="5:6" s="20" customFormat="1" x14ac:dyDescent="0.25">
      <c r="E627" s="232"/>
      <c r="F627" s="232"/>
    </row>
    <row r="628" spans="5:6" s="20" customFormat="1" x14ac:dyDescent="0.25">
      <c r="E628" s="232"/>
      <c r="F628" s="232"/>
    </row>
    <row r="629" spans="5:6" s="20" customFormat="1" x14ac:dyDescent="0.25">
      <c r="E629" s="232"/>
      <c r="F629" s="232"/>
    </row>
    <row r="630" spans="5:6" s="20" customFormat="1" x14ac:dyDescent="0.25">
      <c r="E630" s="232"/>
      <c r="F630" s="232"/>
    </row>
    <row r="631" spans="5:6" s="20" customFormat="1" x14ac:dyDescent="0.25">
      <c r="E631" s="232"/>
      <c r="F631" s="232"/>
    </row>
    <row r="632" spans="5:6" s="20" customFormat="1" x14ac:dyDescent="0.25">
      <c r="E632" s="232"/>
      <c r="F632" s="232"/>
    </row>
    <row r="633" spans="5:6" s="20" customFormat="1" x14ac:dyDescent="0.25">
      <c r="E633" s="232"/>
      <c r="F633" s="232"/>
    </row>
    <row r="634" spans="5:6" s="20" customFormat="1" x14ac:dyDescent="0.25">
      <c r="E634" s="232"/>
      <c r="F634" s="232"/>
    </row>
    <row r="635" spans="5:6" s="20" customFormat="1" x14ac:dyDescent="0.25">
      <c r="E635" s="232"/>
      <c r="F635" s="232"/>
    </row>
    <row r="636" spans="5:6" s="20" customFormat="1" x14ac:dyDescent="0.25">
      <c r="E636" s="232"/>
      <c r="F636" s="232"/>
    </row>
    <row r="637" spans="5:6" s="20" customFormat="1" x14ac:dyDescent="0.25">
      <c r="E637" s="232"/>
      <c r="F637" s="232"/>
    </row>
    <row r="638" spans="5:6" s="20" customFormat="1" x14ac:dyDescent="0.25">
      <c r="E638" s="232"/>
      <c r="F638" s="232"/>
    </row>
    <row r="639" spans="5:6" s="20" customFormat="1" x14ac:dyDescent="0.25">
      <c r="E639" s="232"/>
      <c r="F639" s="232"/>
    </row>
    <row r="640" spans="5:6" s="20" customFormat="1" x14ac:dyDescent="0.25">
      <c r="E640" s="232"/>
      <c r="F640" s="232"/>
    </row>
    <row r="641" spans="5:6" s="20" customFormat="1" x14ac:dyDescent="0.25">
      <c r="E641" s="232"/>
      <c r="F641" s="232"/>
    </row>
    <row r="642" spans="5:6" s="20" customFormat="1" x14ac:dyDescent="0.25">
      <c r="E642" s="232"/>
      <c r="F642" s="232"/>
    </row>
    <row r="643" spans="5:6" s="20" customFormat="1" x14ac:dyDescent="0.25">
      <c r="E643" s="232"/>
      <c r="F643" s="232"/>
    </row>
    <row r="644" spans="5:6" s="20" customFormat="1" x14ac:dyDescent="0.25">
      <c r="E644" s="232"/>
      <c r="F644" s="232"/>
    </row>
    <row r="645" spans="5:6" s="20" customFormat="1" x14ac:dyDescent="0.25">
      <c r="E645" s="232"/>
      <c r="F645" s="232"/>
    </row>
    <row r="646" spans="5:6" s="20" customFormat="1" x14ac:dyDescent="0.25">
      <c r="E646" s="232"/>
      <c r="F646" s="232"/>
    </row>
    <row r="647" spans="5:6" s="20" customFormat="1" x14ac:dyDescent="0.25">
      <c r="E647" s="232"/>
      <c r="F647" s="232"/>
    </row>
    <row r="648" spans="5:6" s="20" customFormat="1" x14ac:dyDescent="0.25">
      <c r="E648" s="232"/>
      <c r="F648" s="232"/>
    </row>
    <row r="649" spans="5:6" s="20" customFormat="1" x14ac:dyDescent="0.25">
      <c r="E649" s="232"/>
      <c r="F649" s="232"/>
    </row>
    <row r="650" spans="5:6" s="20" customFormat="1" x14ac:dyDescent="0.25">
      <c r="E650" s="232"/>
      <c r="F650" s="232"/>
    </row>
    <row r="651" spans="5:6" s="20" customFormat="1" x14ac:dyDescent="0.25">
      <c r="E651" s="232"/>
      <c r="F651" s="232"/>
    </row>
    <row r="652" spans="5:6" s="20" customFormat="1" x14ac:dyDescent="0.25">
      <c r="E652" s="232"/>
      <c r="F652" s="232"/>
    </row>
    <row r="653" spans="5:6" s="20" customFormat="1" x14ac:dyDescent="0.25">
      <c r="E653" s="232"/>
      <c r="F653" s="232"/>
    </row>
    <row r="654" spans="5:6" s="20" customFormat="1" x14ac:dyDescent="0.25">
      <c r="E654" s="232"/>
      <c r="F654" s="232"/>
    </row>
    <row r="655" spans="5:6" s="20" customFormat="1" x14ac:dyDescent="0.25">
      <c r="E655" s="232"/>
      <c r="F655" s="232"/>
    </row>
    <row r="656" spans="5:6" s="20" customFormat="1" x14ac:dyDescent="0.25">
      <c r="E656" s="232"/>
      <c r="F656" s="232"/>
    </row>
    <row r="657" spans="5:6" s="20" customFormat="1" x14ac:dyDescent="0.25">
      <c r="E657" s="232"/>
      <c r="F657" s="232"/>
    </row>
    <row r="658" spans="5:6" s="20" customFormat="1" x14ac:dyDescent="0.25">
      <c r="E658" s="232"/>
      <c r="F658" s="232"/>
    </row>
    <row r="659" spans="5:6" s="20" customFormat="1" x14ac:dyDescent="0.25">
      <c r="E659" s="232"/>
      <c r="F659" s="232"/>
    </row>
    <row r="660" spans="5:6" s="20" customFormat="1" x14ac:dyDescent="0.25">
      <c r="E660" s="232"/>
      <c r="F660" s="232"/>
    </row>
    <row r="661" spans="5:6" s="20" customFormat="1" x14ac:dyDescent="0.25">
      <c r="E661" s="232"/>
      <c r="F661" s="232"/>
    </row>
    <row r="662" spans="5:6" s="20" customFormat="1" x14ac:dyDescent="0.25">
      <c r="E662" s="232"/>
      <c r="F662" s="232"/>
    </row>
    <row r="663" spans="5:6" s="20" customFormat="1" x14ac:dyDescent="0.25">
      <c r="E663" s="232"/>
      <c r="F663" s="232"/>
    </row>
    <row r="664" spans="5:6" s="20" customFormat="1" x14ac:dyDescent="0.25">
      <c r="E664" s="232"/>
      <c r="F664" s="232"/>
    </row>
    <row r="665" spans="5:6" s="20" customFormat="1" x14ac:dyDescent="0.25">
      <c r="E665" s="232"/>
      <c r="F665" s="232"/>
    </row>
    <row r="666" spans="5:6" s="20" customFormat="1" x14ac:dyDescent="0.25">
      <c r="E666" s="232"/>
      <c r="F666" s="232"/>
    </row>
    <row r="667" spans="5:6" s="20" customFormat="1" x14ac:dyDescent="0.25">
      <c r="E667" s="232"/>
      <c r="F667" s="232"/>
    </row>
    <row r="668" spans="5:6" s="20" customFormat="1" x14ac:dyDescent="0.25">
      <c r="E668" s="232"/>
      <c r="F668" s="232"/>
    </row>
    <row r="669" spans="5:6" s="20" customFormat="1" x14ac:dyDescent="0.25">
      <c r="E669" s="232"/>
      <c r="F669" s="232"/>
    </row>
    <row r="670" spans="5:6" s="20" customFormat="1" x14ac:dyDescent="0.25">
      <c r="E670" s="232"/>
      <c r="F670" s="232"/>
    </row>
    <row r="671" spans="5:6" s="20" customFormat="1" x14ac:dyDescent="0.25">
      <c r="E671" s="232"/>
      <c r="F671" s="232"/>
    </row>
    <row r="672" spans="5:6" s="20" customFormat="1" x14ac:dyDescent="0.25">
      <c r="E672" s="232"/>
      <c r="F672" s="232"/>
    </row>
    <row r="673" spans="5:6" s="20" customFormat="1" x14ac:dyDescent="0.25">
      <c r="E673" s="232"/>
      <c r="F673" s="232"/>
    </row>
    <row r="674" spans="5:6" s="20" customFormat="1" x14ac:dyDescent="0.25">
      <c r="E674" s="232"/>
      <c r="F674" s="232"/>
    </row>
    <row r="675" spans="5:6" s="20" customFormat="1" x14ac:dyDescent="0.25">
      <c r="E675" s="232"/>
      <c r="F675" s="232"/>
    </row>
    <row r="676" spans="5:6" s="20" customFormat="1" x14ac:dyDescent="0.25">
      <c r="E676" s="232"/>
      <c r="F676" s="232"/>
    </row>
    <row r="677" spans="5:6" s="20" customFormat="1" x14ac:dyDescent="0.25">
      <c r="E677" s="232"/>
      <c r="F677" s="232"/>
    </row>
    <row r="678" spans="5:6" s="20" customFormat="1" x14ac:dyDescent="0.25">
      <c r="E678" s="232"/>
      <c r="F678" s="232"/>
    </row>
    <row r="679" spans="5:6" s="20" customFormat="1" x14ac:dyDescent="0.25">
      <c r="E679" s="232"/>
      <c r="F679" s="232"/>
    </row>
    <row r="680" spans="5:6" s="20" customFormat="1" x14ac:dyDescent="0.25">
      <c r="E680" s="232"/>
      <c r="F680" s="232"/>
    </row>
    <row r="681" spans="5:6" s="20" customFormat="1" x14ac:dyDescent="0.25">
      <c r="E681" s="232"/>
      <c r="F681" s="232"/>
    </row>
    <row r="682" spans="5:6" s="20" customFormat="1" x14ac:dyDescent="0.25">
      <c r="E682" s="232"/>
      <c r="F682" s="232"/>
    </row>
    <row r="683" spans="5:6" s="20" customFormat="1" x14ac:dyDescent="0.25">
      <c r="E683" s="232"/>
      <c r="F683" s="232"/>
    </row>
    <row r="684" spans="5:6" s="20" customFormat="1" x14ac:dyDescent="0.25">
      <c r="E684" s="232"/>
      <c r="F684" s="232"/>
    </row>
    <row r="685" spans="5:6" s="20" customFormat="1" x14ac:dyDescent="0.25">
      <c r="E685" s="232"/>
      <c r="F685" s="232"/>
    </row>
    <row r="686" spans="5:6" s="20" customFormat="1" x14ac:dyDescent="0.25">
      <c r="E686" s="232"/>
      <c r="F686" s="232"/>
    </row>
    <row r="687" spans="5:6" s="20" customFormat="1" x14ac:dyDescent="0.25">
      <c r="E687" s="232"/>
      <c r="F687" s="232"/>
    </row>
    <row r="688" spans="5:6" s="20" customFormat="1" x14ac:dyDescent="0.25">
      <c r="E688" s="232"/>
      <c r="F688" s="232"/>
    </row>
    <row r="689" spans="5:6" s="20" customFormat="1" x14ac:dyDescent="0.25">
      <c r="E689" s="232"/>
      <c r="F689" s="232"/>
    </row>
    <row r="690" spans="5:6" s="20" customFormat="1" x14ac:dyDescent="0.25">
      <c r="E690" s="232"/>
      <c r="F690" s="232"/>
    </row>
    <row r="691" spans="5:6" s="20" customFormat="1" x14ac:dyDescent="0.25">
      <c r="E691" s="232"/>
      <c r="F691" s="232"/>
    </row>
    <row r="692" spans="5:6" s="20" customFormat="1" x14ac:dyDescent="0.25">
      <c r="E692" s="232"/>
      <c r="F692" s="232"/>
    </row>
    <row r="693" spans="5:6" s="20" customFormat="1" x14ac:dyDescent="0.25">
      <c r="E693" s="232"/>
      <c r="F693" s="232"/>
    </row>
    <row r="694" spans="5:6" s="20" customFormat="1" x14ac:dyDescent="0.25">
      <c r="E694" s="232"/>
      <c r="F694" s="232"/>
    </row>
    <row r="695" spans="5:6" s="20" customFormat="1" x14ac:dyDescent="0.25">
      <c r="E695" s="232"/>
      <c r="F695" s="232"/>
    </row>
    <row r="696" spans="5:6" s="20" customFormat="1" x14ac:dyDescent="0.25">
      <c r="E696" s="232"/>
      <c r="F696" s="232"/>
    </row>
    <row r="697" spans="5:6" s="20" customFormat="1" x14ac:dyDescent="0.25">
      <c r="E697" s="232"/>
      <c r="F697" s="232"/>
    </row>
    <row r="698" spans="5:6" s="20" customFormat="1" x14ac:dyDescent="0.25">
      <c r="E698" s="232"/>
      <c r="F698" s="232"/>
    </row>
    <row r="699" spans="5:6" s="20" customFormat="1" x14ac:dyDescent="0.25">
      <c r="E699" s="232"/>
      <c r="F699" s="232"/>
    </row>
    <row r="700" spans="5:6" s="20" customFormat="1" x14ac:dyDescent="0.25">
      <c r="E700" s="232"/>
      <c r="F700" s="232"/>
    </row>
    <row r="701" spans="5:6" s="20" customFormat="1" x14ac:dyDescent="0.25">
      <c r="E701" s="232"/>
      <c r="F701" s="232"/>
    </row>
    <row r="702" spans="5:6" s="20" customFormat="1" x14ac:dyDescent="0.25">
      <c r="E702" s="232"/>
      <c r="F702" s="232"/>
    </row>
    <row r="703" spans="5:6" s="20" customFormat="1" x14ac:dyDescent="0.25">
      <c r="E703" s="232"/>
      <c r="F703" s="232"/>
    </row>
    <row r="704" spans="5:6" s="20" customFormat="1" x14ac:dyDescent="0.25">
      <c r="E704" s="232"/>
      <c r="F704" s="232"/>
    </row>
    <row r="705" spans="5:6" s="20" customFormat="1" x14ac:dyDescent="0.25">
      <c r="E705" s="232"/>
      <c r="F705" s="232"/>
    </row>
    <row r="706" spans="5:6" s="20" customFormat="1" x14ac:dyDescent="0.25">
      <c r="E706" s="232"/>
      <c r="F706" s="232"/>
    </row>
    <row r="707" spans="5:6" s="20" customFormat="1" x14ac:dyDescent="0.25">
      <c r="E707" s="232"/>
      <c r="F707" s="232"/>
    </row>
    <row r="708" spans="5:6" s="20" customFormat="1" x14ac:dyDescent="0.25">
      <c r="E708" s="232"/>
      <c r="F708" s="232"/>
    </row>
    <row r="709" spans="5:6" s="20" customFormat="1" x14ac:dyDescent="0.25">
      <c r="E709" s="232"/>
      <c r="F709" s="232"/>
    </row>
    <row r="710" spans="5:6" s="20" customFormat="1" x14ac:dyDescent="0.25">
      <c r="E710" s="232"/>
      <c r="F710" s="232"/>
    </row>
    <row r="711" spans="5:6" s="20" customFormat="1" x14ac:dyDescent="0.25">
      <c r="E711" s="232"/>
      <c r="F711" s="232"/>
    </row>
    <row r="712" spans="5:6" s="20" customFormat="1" x14ac:dyDescent="0.25">
      <c r="E712" s="232"/>
      <c r="F712" s="232"/>
    </row>
    <row r="713" spans="5:6" s="20" customFormat="1" x14ac:dyDescent="0.25">
      <c r="E713" s="232"/>
      <c r="F713" s="232"/>
    </row>
    <row r="714" spans="5:6" s="20" customFormat="1" x14ac:dyDescent="0.25">
      <c r="E714" s="232"/>
      <c r="F714" s="232"/>
    </row>
    <row r="715" spans="5:6" s="20" customFormat="1" x14ac:dyDescent="0.25">
      <c r="E715" s="232"/>
      <c r="F715" s="232"/>
    </row>
    <row r="716" spans="5:6" s="20" customFormat="1" x14ac:dyDescent="0.25">
      <c r="E716" s="232"/>
      <c r="F716" s="232"/>
    </row>
    <row r="717" spans="5:6" s="20" customFormat="1" x14ac:dyDescent="0.25">
      <c r="E717" s="232"/>
      <c r="F717" s="232"/>
    </row>
    <row r="718" spans="5:6" s="20" customFormat="1" x14ac:dyDescent="0.25">
      <c r="E718" s="232"/>
      <c r="F718" s="232"/>
    </row>
    <row r="719" spans="5:6" s="20" customFormat="1" x14ac:dyDescent="0.25">
      <c r="E719" s="232"/>
      <c r="F719" s="232"/>
    </row>
    <row r="720" spans="5:6" s="20" customFormat="1" x14ac:dyDescent="0.25">
      <c r="E720" s="232"/>
      <c r="F720" s="232"/>
    </row>
    <row r="721" spans="5:6" s="20" customFormat="1" x14ac:dyDescent="0.25">
      <c r="E721" s="232"/>
      <c r="F721" s="232"/>
    </row>
    <row r="722" spans="5:6" s="20" customFormat="1" x14ac:dyDescent="0.25">
      <c r="E722" s="232"/>
      <c r="F722" s="232"/>
    </row>
    <row r="723" spans="5:6" s="20" customFormat="1" x14ac:dyDescent="0.25">
      <c r="E723" s="232"/>
      <c r="F723" s="232"/>
    </row>
    <row r="724" spans="5:6" s="20" customFormat="1" x14ac:dyDescent="0.25">
      <c r="E724" s="232"/>
      <c r="F724" s="232"/>
    </row>
    <row r="725" spans="5:6" s="20" customFormat="1" x14ac:dyDescent="0.25">
      <c r="E725" s="232"/>
      <c r="F725" s="232"/>
    </row>
    <row r="726" spans="5:6" s="20" customFormat="1" x14ac:dyDescent="0.25">
      <c r="E726" s="232"/>
      <c r="F726" s="232"/>
    </row>
    <row r="727" spans="5:6" s="20" customFormat="1" x14ac:dyDescent="0.25">
      <c r="E727" s="232"/>
      <c r="F727" s="232"/>
    </row>
    <row r="728" spans="5:6" s="20" customFormat="1" x14ac:dyDescent="0.25">
      <c r="E728" s="232"/>
      <c r="F728" s="232"/>
    </row>
    <row r="729" spans="5:6" s="20" customFormat="1" x14ac:dyDescent="0.25">
      <c r="E729" s="232"/>
      <c r="F729" s="232"/>
    </row>
    <row r="730" spans="5:6" s="20" customFormat="1" x14ac:dyDescent="0.25">
      <c r="E730" s="232"/>
      <c r="F730" s="232"/>
    </row>
    <row r="731" spans="5:6" s="20" customFormat="1" x14ac:dyDescent="0.25">
      <c r="E731" s="232"/>
      <c r="F731" s="232"/>
    </row>
    <row r="732" spans="5:6" s="20" customFormat="1" x14ac:dyDescent="0.25">
      <c r="E732" s="232"/>
      <c r="F732" s="232"/>
    </row>
    <row r="733" spans="5:6" s="20" customFormat="1" x14ac:dyDescent="0.25">
      <c r="E733" s="232"/>
      <c r="F733" s="232"/>
    </row>
    <row r="734" spans="5:6" s="20" customFormat="1" x14ac:dyDescent="0.25">
      <c r="E734" s="232"/>
      <c r="F734" s="232"/>
    </row>
    <row r="735" spans="5:6" s="20" customFormat="1" x14ac:dyDescent="0.25">
      <c r="E735" s="232"/>
      <c r="F735" s="232"/>
    </row>
    <row r="736" spans="5:6" s="20" customFormat="1" x14ac:dyDescent="0.25">
      <c r="E736" s="232"/>
      <c r="F736" s="232"/>
    </row>
    <row r="737" spans="5:6" s="20" customFormat="1" x14ac:dyDescent="0.25">
      <c r="E737" s="232"/>
      <c r="F737" s="232"/>
    </row>
    <row r="738" spans="5:6" s="20" customFormat="1" x14ac:dyDescent="0.25">
      <c r="E738" s="232"/>
      <c r="F738" s="232"/>
    </row>
    <row r="739" spans="5:6" s="20" customFormat="1" x14ac:dyDescent="0.25">
      <c r="E739" s="232"/>
      <c r="F739" s="232"/>
    </row>
    <row r="740" spans="5:6" s="20" customFormat="1" x14ac:dyDescent="0.25">
      <c r="E740" s="232"/>
      <c r="F740" s="232"/>
    </row>
    <row r="741" spans="5:6" s="20" customFormat="1" x14ac:dyDescent="0.25">
      <c r="E741" s="232"/>
      <c r="F741" s="232"/>
    </row>
    <row r="742" spans="5:6" s="20" customFormat="1" x14ac:dyDescent="0.25">
      <c r="E742" s="232"/>
      <c r="F742" s="232"/>
    </row>
    <row r="743" spans="5:6" s="20" customFormat="1" x14ac:dyDescent="0.25">
      <c r="E743" s="232"/>
      <c r="F743" s="232"/>
    </row>
    <row r="744" spans="5:6" s="20" customFormat="1" x14ac:dyDescent="0.25">
      <c r="E744" s="232"/>
      <c r="F744" s="232"/>
    </row>
    <row r="745" spans="5:6" s="20" customFormat="1" x14ac:dyDescent="0.25">
      <c r="E745" s="232"/>
      <c r="F745" s="232"/>
    </row>
    <row r="746" spans="5:6" s="20" customFormat="1" x14ac:dyDescent="0.25">
      <c r="E746" s="232"/>
      <c r="F746" s="232"/>
    </row>
    <row r="747" spans="5:6" s="20" customFormat="1" x14ac:dyDescent="0.25">
      <c r="E747" s="232"/>
      <c r="F747" s="232"/>
    </row>
    <row r="748" spans="5:6" s="20" customFormat="1" x14ac:dyDescent="0.25">
      <c r="E748" s="232"/>
      <c r="F748" s="232"/>
    </row>
    <row r="749" spans="5:6" s="20" customFormat="1" x14ac:dyDescent="0.25">
      <c r="E749" s="232"/>
      <c r="F749" s="232"/>
    </row>
    <row r="750" spans="5:6" s="20" customFormat="1" x14ac:dyDescent="0.25">
      <c r="E750" s="232"/>
      <c r="F750" s="232"/>
    </row>
    <row r="751" spans="5:6" s="20" customFormat="1" x14ac:dyDescent="0.25">
      <c r="E751" s="232"/>
      <c r="F751" s="232"/>
    </row>
    <row r="752" spans="5:6" s="20" customFormat="1" x14ac:dyDescent="0.25">
      <c r="E752" s="232"/>
      <c r="F752" s="232"/>
    </row>
    <row r="753" spans="5:6" s="20" customFormat="1" x14ac:dyDescent="0.25">
      <c r="E753" s="232"/>
      <c r="F753" s="232"/>
    </row>
    <row r="754" spans="5:6" s="20" customFormat="1" x14ac:dyDescent="0.25">
      <c r="E754" s="232"/>
      <c r="F754" s="232"/>
    </row>
    <row r="755" spans="5:6" s="20" customFormat="1" x14ac:dyDescent="0.25">
      <c r="E755" s="232"/>
      <c r="F755" s="232"/>
    </row>
    <row r="756" spans="5:6" s="20" customFormat="1" x14ac:dyDescent="0.25">
      <c r="E756" s="232"/>
      <c r="F756" s="232"/>
    </row>
    <row r="757" spans="5:6" s="20" customFormat="1" x14ac:dyDescent="0.25">
      <c r="E757" s="232"/>
      <c r="F757" s="232"/>
    </row>
    <row r="758" spans="5:6" s="20" customFormat="1" x14ac:dyDescent="0.25">
      <c r="E758" s="232"/>
      <c r="F758" s="232"/>
    </row>
    <row r="759" spans="5:6" s="20" customFormat="1" x14ac:dyDescent="0.25">
      <c r="E759" s="232"/>
      <c r="F759" s="232"/>
    </row>
    <row r="760" spans="5:6" s="20" customFormat="1" x14ac:dyDescent="0.25">
      <c r="E760" s="232"/>
      <c r="F760" s="232"/>
    </row>
    <row r="761" spans="5:6" s="20" customFormat="1" x14ac:dyDescent="0.25">
      <c r="E761" s="232"/>
      <c r="F761" s="232"/>
    </row>
    <row r="762" spans="5:6" s="20" customFormat="1" x14ac:dyDescent="0.25">
      <c r="E762" s="232"/>
      <c r="F762" s="232"/>
    </row>
    <row r="763" spans="5:6" s="20" customFormat="1" x14ac:dyDescent="0.25">
      <c r="E763" s="232"/>
      <c r="F763" s="232"/>
    </row>
    <row r="764" spans="5:6" s="20" customFormat="1" x14ac:dyDescent="0.25">
      <c r="E764" s="232"/>
      <c r="F764" s="232"/>
    </row>
    <row r="765" spans="5:6" s="20" customFormat="1" x14ac:dyDescent="0.25">
      <c r="E765" s="232"/>
      <c r="F765" s="232"/>
    </row>
    <row r="766" spans="5:6" s="20" customFormat="1" x14ac:dyDescent="0.25">
      <c r="E766" s="232"/>
      <c r="F766" s="232"/>
    </row>
    <row r="767" spans="5:6" s="20" customFormat="1" x14ac:dyDescent="0.25">
      <c r="E767" s="232"/>
      <c r="F767" s="232"/>
    </row>
    <row r="768" spans="5:6" s="20" customFormat="1" x14ac:dyDescent="0.25">
      <c r="E768" s="232"/>
      <c r="F768" s="232"/>
    </row>
    <row r="769" spans="5:6" s="20" customFormat="1" x14ac:dyDescent="0.25">
      <c r="E769" s="232"/>
      <c r="F769" s="232"/>
    </row>
    <row r="770" spans="5:6" s="20" customFormat="1" x14ac:dyDescent="0.25">
      <c r="E770" s="232"/>
      <c r="F770" s="232"/>
    </row>
    <row r="771" spans="5:6" s="20" customFormat="1" x14ac:dyDescent="0.25">
      <c r="E771" s="232"/>
      <c r="F771" s="232"/>
    </row>
    <row r="772" spans="5:6" s="20" customFormat="1" x14ac:dyDescent="0.25">
      <c r="E772" s="232"/>
      <c r="F772" s="232"/>
    </row>
    <row r="773" spans="5:6" s="20" customFormat="1" x14ac:dyDescent="0.25">
      <c r="E773" s="232"/>
      <c r="F773" s="232"/>
    </row>
    <row r="774" spans="5:6" s="20" customFormat="1" x14ac:dyDescent="0.25">
      <c r="E774" s="232"/>
      <c r="F774" s="232"/>
    </row>
    <row r="775" spans="5:6" s="20" customFormat="1" x14ac:dyDescent="0.25">
      <c r="E775" s="232"/>
      <c r="F775" s="232"/>
    </row>
    <row r="776" spans="5:6" s="20" customFormat="1" x14ac:dyDescent="0.25">
      <c r="E776" s="232"/>
      <c r="F776" s="232"/>
    </row>
    <row r="777" spans="5:6" s="20" customFormat="1" x14ac:dyDescent="0.25">
      <c r="E777" s="232"/>
      <c r="F777" s="232"/>
    </row>
    <row r="778" spans="5:6" s="20" customFormat="1" x14ac:dyDescent="0.25">
      <c r="E778" s="232"/>
      <c r="F778" s="232"/>
    </row>
    <row r="779" spans="5:6" s="20" customFormat="1" x14ac:dyDescent="0.25">
      <c r="E779" s="232"/>
      <c r="F779" s="232"/>
    </row>
    <row r="780" spans="5:6" s="20" customFormat="1" x14ac:dyDescent="0.25">
      <c r="E780" s="232"/>
      <c r="F780" s="232"/>
    </row>
    <row r="781" spans="5:6" s="20" customFormat="1" x14ac:dyDescent="0.25">
      <c r="E781" s="232"/>
      <c r="F781" s="232"/>
    </row>
    <row r="782" spans="5:6" s="20" customFormat="1" x14ac:dyDescent="0.25">
      <c r="E782" s="232"/>
      <c r="F782" s="232"/>
    </row>
    <row r="783" spans="5:6" s="20" customFormat="1" x14ac:dyDescent="0.25">
      <c r="E783" s="232"/>
      <c r="F783" s="232"/>
    </row>
    <row r="784" spans="5:6" s="20" customFormat="1" x14ac:dyDescent="0.25">
      <c r="E784" s="232"/>
      <c r="F784" s="232"/>
    </row>
    <row r="785" spans="5:6" s="20" customFormat="1" x14ac:dyDescent="0.25">
      <c r="E785" s="232"/>
      <c r="F785" s="232"/>
    </row>
    <row r="786" spans="5:6" s="20" customFormat="1" x14ac:dyDescent="0.25">
      <c r="E786" s="232"/>
      <c r="F786" s="232"/>
    </row>
    <row r="787" spans="5:6" s="20" customFormat="1" x14ac:dyDescent="0.25">
      <c r="E787" s="232"/>
      <c r="F787" s="232"/>
    </row>
    <row r="788" spans="5:6" s="20" customFormat="1" x14ac:dyDescent="0.25">
      <c r="E788" s="232"/>
      <c r="F788" s="232"/>
    </row>
    <row r="789" spans="5:6" s="20" customFormat="1" x14ac:dyDescent="0.25">
      <c r="E789" s="232"/>
      <c r="F789" s="232"/>
    </row>
    <row r="790" spans="5:6" s="20" customFormat="1" x14ac:dyDescent="0.25">
      <c r="E790" s="232"/>
      <c r="F790" s="232"/>
    </row>
    <row r="791" spans="5:6" s="20" customFormat="1" x14ac:dyDescent="0.25">
      <c r="E791" s="232"/>
      <c r="F791" s="232"/>
    </row>
    <row r="792" spans="5:6" s="20" customFormat="1" x14ac:dyDescent="0.25">
      <c r="E792" s="232"/>
      <c r="F792" s="232"/>
    </row>
    <row r="793" spans="5:6" s="20" customFormat="1" x14ac:dyDescent="0.25">
      <c r="E793" s="232"/>
      <c r="F793" s="232"/>
    </row>
    <row r="794" spans="5:6" s="20" customFormat="1" x14ac:dyDescent="0.25">
      <c r="E794" s="232"/>
      <c r="F794" s="232"/>
    </row>
    <row r="795" spans="5:6" s="20" customFormat="1" x14ac:dyDescent="0.25">
      <c r="E795" s="232"/>
      <c r="F795" s="232"/>
    </row>
    <row r="796" spans="5:6" s="20" customFormat="1" x14ac:dyDescent="0.25">
      <c r="E796" s="232"/>
      <c r="F796" s="232"/>
    </row>
    <row r="797" spans="5:6" s="20" customFormat="1" x14ac:dyDescent="0.25">
      <c r="E797" s="232"/>
      <c r="F797" s="232"/>
    </row>
    <row r="798" spans="5:6" s="20" customFormat="1" x14ac:dyDescent="0.25">
      <c r="E798" s="232"/>
      <c r="F798" s="232"/>
    </row>
    <row r="799" spans="5:6" s="20" customFormat="1" x14ac:dyDescent="0.25">
      <c r="E799" s="232"/>
      <c r="F799" s="232"/>
    </row>
    <row r="800" spans="5:6" s="20" customFormat="1" x14ac:dyDescent="0.25">
      <c r="E800" s="232"/>
      <c r="F800" s="232"/>
    </row>
    <row r="801" spans="5:6" s="20" customFormat="1" x14ac:dyDescent="0.25">
      <c r="E801" s="232"/>
      <c r="F801" s="232"/>
    </row>
    <row r="802" spans="5:6" s="20" customFormat="1" x14ac:dyDescent="0.25">
      <c r="E802" s="232"/>
      <c r="F802" s="232"/>
    </row>
    <row r="803" spans="5:6" s="20" customFormat="1" x14ac:dyDescent="0.25">
      <c r="E803" s="232"/>
      <c r="F803" s="232"/>
    </row>
    <row r="804" spans="5:6" s="20" customFormat="1" x14ac:dyDescent="0.25">
      <c r="E804" s="232"/>
      <c r="F804" s="232"/>
    </row>
    <row r="805" spans="5:6" s="20" customFormat="1" x14ac:dyDescent="0.25">
      <c r="E805" s="232"/>
      <c r="F805" s="232"/>
    </row>
    <row r="806" spans="5:6" s="20" customFormat="1" x14ac:dyDescent="0.25">
      <c r="E806" s="232"/>
      <c r="F806" s="232"/>
    </row>
    <row r="807" spans="5:6" s="20" customFormat="1" x14ac:dyDescent="0.25">
      <c r="E807" s="232"/>
      <c r="F807" s="232"/>
    </row>
    <row r="808" spans="5:6" s="20" customFormat="1" x14ac:dyDescent="0.25">
      <c r="E808" s="232"/>
      <c r="F808" s="232"/>
    </row>
    <row r="809" spans="5:6" s="20" customFormat="1" x14ac:dyDescent="0.25">
      <c r="E809" s="232"/>
      <c r="F809" s="232"/>
    </row>
    <row r="810" spans="5:6" s="20" customFormat="1" x14ac:dyDescent="0.25">
      <c r="E810" s="232"/>
      <c r="F810" s="232"/>
    </row>
    <row r="811" spans="5:6" s="20" customFormat="1" x14ac:dyDescent="0.25">
      <c r="E811" s="232"/>
      <c r="F811" s="232"/>
    </row>
    <row r="812" spans="5:6" s="20" customFormat="1" x14ac:dyDescent="0.25">
      <c r="E812" s="232"/>
      <c r="F812" s="232"/>
    </row>
    <row r="813" spans="5:6" s="20" customFormat="1" x14ac:dyDescent="0.25">
      <c r="E813" s="232"/>
      <c r="F813" s="232"/>
    </row>
    <row r="814" spans="5:6" s="20" customFormat="1" x14ac:dyDescent="0.25">
      <c r="E814" s="232"/>
      <c r="F814" s="232"/>
    </row>
    <row r="815" spans="5:6" s="20" customFormat="1" x14ac:dyDescent="0.25">
      <c r="E815" s="232"/>
      <c r="F815" s="232"/>
    </row>
    <row r="816" spans="5:6" s="20" customFormat="1" x14ac:dyDescent="0.25">
      <c r="E816" s="232"/>
      <c r="F816" s="232"/>
    </row>
    <row r="817" spans="5:6" s="20" customFormat="1" x14ac:dyDescent="0.25">
      <c r="E817" s="232"/>
      <c r="F817" s="232"/>
    </row>
    <row r="818" spans="5:6" s="20" customFormat="1" x14ac:dyDescent="0.25">
      <c r="E818" s="232"/>
      <c r="F818" s="232"/>
    </row>
    <row r="819" spans="5:6" s="20" customFormat="1" x14ac:dyDescent="0.25">
      <c r="E819" s="232"/>
      <c r="F819" s="232"/>
    </row>
    <row r="820" spans="5:6" s="20" customFormat="1" x14ac:dyDescent="0.25">
      <c r="E820" s="232"/>
      <c r="F820" s="232"/>
    </row>
    <row r="821" spans="5:6" s="20" customFormat="1" x14ac:dyDescent="0.25">
      <c r="E821" s="232"/>
      <c r="F821" s="232"/>
    </row>
    <row r="822" spans="5:6" s="20" customFormat="1" x14ac:dyDescent="0.25">
      <c r="E822" s="232"/>
      <c r="F822" s="232"/>
    </row>
    <row r="823" spans="5:6" s="20" customFormat="1" x14ac:dyDescent="0.25">
      <c r="E823" s="232"/>
      <c r="F823" s="232"/>
    </row>
    <row r="824" spans="5:6" s="20" customFormat="1" x14ac:dyDescent="0.25">
      <c r="E824" s="232"/>
      <c r="F824" s="232"/>
    </row>
    <row r="825" spans="5:6" s="20" customFormat="1" x14ac:dyDescent="0.25">
      <c r="E825" s="232"/>
      <c r="F825" s="232"/>
    </row>
    <row r="826" spans="5:6" s="20" customFormat="1" x14ac:dyDescent="0.25">
      <c r="E826" s="232"/>
      <c r="F826" s="232"/>
    </row>
    <row r="827" spans="5:6" s="20" customFormat="1" x14ac:dyDescent="0.25">
      <c r="E827" s="232"/>
      <c r="F827" s="232"/>
    </row>
    <row r="828" spans="5:6" s="20" customFormat="1" x14ac:dyDescent="0.25">
      <c r="E828" s="232"/>
      <c r="F828" s="232"/>
    </row>
    <row r="829" spans="5:6" s="20" customFormat="1" x14ac:dyDescent="0.25">
      <c r="E829" s="232"/>
      <c r="F829" s="232"/>
    </row>
    <row r="830" spans="5:6" s="20" customFormat="1" x14ac:dyDescent="0.25">
      <c r="E830" s="232"/>
      <c r="F830" s="232"/>
    </row>
    <row r="831" spans="5:6" s="20" customFormat="1" x14ac:dyDescent="0.25">
      <c r="E831" s="232"/>
      <c r="F831" s="232"/>
    </row>
    <row r="832" spans="5:6" s="20" customFormat="1" x14ac:dyDescent="0.25">
      <c r="E832" s="232"/>
      <c r="F832" s="232"/>
    </row>
    <row r="833" spans="5:6" s="20" customFormat="1" x14ac:dyDescent="0.25">
      <c r="E833" s="232"/>
      <c r="F833" s="232"/>
    </row>
    <row r="834" spans="5:6" s="20" customFormat="1" x14ac:dyDescent="0.25">
      <c r="E834" s="232"/>
      <c r="F834" s="232"/>
    </row>
    <row r="835" spans="5:6" s="20" customFormat="1" x14ac:dyDescent="0.25">
      <c r="E835" s="232"/>
      <c r="F835" s="232"/>
    </row>
    <row r="836" spans="5:6" s="20" customFormat="1" x14ac:dyDescent="0.25">
      <c r="E836" s="232"/>
      <c r="F836" s="232"/>
    </row>
    <row r="837" spans="5:6" s="20" customFormat="1" x14ac:dyDescent="0.25">
      <c r="E837" s="232"/>
      <c r="F837" s="232"/>
    </row>
    <row r="838" spans="5:6" s="20" customFormat="1" x14ac:dyDescent="0.25">
      <c r="E838" s="232"/>
      <c r="F838" s="232"/>
    </row>
    <row r="839" spans="5:6" s="20" customFormat="1" x14ac:dyDescent="0.25">
      <c r="E839" s="232"/>
      <c r="F839" s="232"/>
    </row>
    <row r="840" spans="5:6" s="20" customFormat="1" x14ac:dyDescent="0.25">
      <c r="E840" s="232"/>
      <c r="F840" s="232"/>
    </row>
    <row r="841" spans="5:6" s="20" customFormat="1" x14ac:dyDescent="0.25">
      <c r="E841" s="232"/>
      <c r="F841" s="232"/>
    </row>
    <row r="842" spans="5:6" s="20" customFormat="1" x14ac:dyDescent="0.25">
      <c r="E842" s="232"/>
      <c r="F842" s="232"/>
    </row>
    <row r="843" spans="5:6" s="20" customFormat="1" x14ac:dyDescent="0.25">
      <c r="E843" s="232"/>
      <c r="F843" s="232"/>
    </row>
    <row r="844" spans="5:6" s="20" customFormat="1" x14ac:dyDescent="0.25">
      <c r="E844" s="232"/>
      <c r="F844" s="232"/>
    </row>
    <row r="845" spans="5:6" s="20" customFormat="1" x14ac:dyDescent="0.25">
      <c r="E845" s="232"/>
      <c r="F845" s="232"/>
    </row>
    <row r="846" spans="5:6" s="20" customFormat="1" x14ac:dyDescent="0.25">
      <c r="E846" s="232"/>
      <c r="F846" s="232"/>
    </row>
    <row r="847" spans="5:6" s="20" customFormat="1" x14ac:dyDescent="0.25">
      <c r="E847" s="232"/>
      <c r="F847" s="232"/>
    </row>
    <row r="848" spans="5:6" s="20" customFormat="1" x14ac:dyDescent="0.25">
      <c r="E848" s="232"/>
      <c r="F848" s="232"/>
    </row>
    <row r="849" spans="5:6" s="20" customFormat="1" x14ac:dyDescent="0.25">
      <c r="E849" s="232"/>
      <c r="F849" s="232"/>
    </row>
    <row r="850" spans="5:6" s="20" customFormat="1" x14ac:dyDescent="0.25">
      <c r="E850" s="232"/>
      <c r="F850" s="232"/>
    </row>
    <row r="851" spans="5:6" s="20" customFormat="1" x14ac:dyDescent="0.25">
      <c r="E851" s="232"/>
      <c r="F851" s="232"/>
    </row>
    <row r="852" spans="5:6" s="20" customFormat="1" x14ac:dyDescent="0.25">
      <c r="E852" s="232"/>
      <c r="F852" s="232"/>
    </row>
    <row r="853" spans="5:6" s="20" customFormat="1" x14ac:dyDescent="0.25">
      <c r="E853" s="232"/>
      <c r="F853" s="232"/>
    </row>
    <row r="854" spans="5:6" s="20" customFormat="1" x14ac:dyDescent="0.25">
      <c r="E854" s="232"/>
      <c r="F854" s="232"/>
    </row>
    <row r="855" spans="5:6" s="20" customFormat="1" x14ac:dyDescent="0.25">
      <c r="E855" s="232"/>
      <c r="F855" s="232"/>
    </row>
    <row r="856" spans="5:6" s="20" customFormat="1" x14ac:dyDescent="0.25">
      <c r="E856" s="232"/>
      <c r="F856" s="232"/>
    </row>
    <row r="857" spans="5:6" s="20" customFormat="1" x14ac:dyDescent="0.25">
      <c r="E857" s="232"/>
      <c r="F857" s="232"/>
    </row>
    <row r="858" spans="5:6" s="20" customFormat="1" x14ac:dyDescent="0.25">
      <c r="E858" s="232"/>
      <c r="F858" s="232"/>
    </row>
    <row r="859" spans="5:6" s="20" customFormat="1" x14ac:dyDescent="0.25">
      <c r="E859" s="232"/>
      <c r="F859" s="232"/>
    </row>
    <row r="860" spans="5:6" s="20" customFormat="1" x14ac:dyDescent="0.25">
      <c r="E860" s="232"/>
      <c r="F860" s="232"/>
    </row>
    <row r="861" spans="5:6" s="20" customFormat="1" x14ac:dyDescent="0.25">
      <c r="E861" s="232"/>
      <c r="F861" s="232"/>
    </row>
    <row r="862" spans="5:6" s="20" customFormat="1" x14ac:dyDescent="0.25">
      <c r="E862" s="232"/>
      <c r="F862" s="232"/>
    </row>
    <row r="863" spans="5:6" s="20" customFormat="1" x14ac:dyDescent="0.25">
      <c r="E863" s="232"/>
      <c r="F863" s="232"/>
    </row>
    <row r="864" spans="5:6" s="20" customFormat="1" x14ac:dyDescent="0.25">
      <c r="E864" s="232"/>
      <c r="F864" s="232"/>
    </row>
    <row r="865" spans="5:6" s="20" customFormat="1" x14ac:dyDescent="0.25">
      <c r="E865" s="232"/>
      <c r="F865" s="232"/>
    </row>
    <row r="866" spans="5:6" s="20" customFormat="1" x14ac:dyDescent="0.25">
      <c r="E866" s="232"/>
      <c r="F866" s="232"/>
    </row>
    <row r="867" spans="5:6" s="20" customFormat="1" x14ac:dyDescent="0.25">
      <c r="E867" s="232"/>
      <c r="F867" s="232"/>
    </row>
    <row r="868" spans="5:6" s="20" customFormat="1" x14ac:dyDescent="0.25">
      <c r="E868" s="232"/>
      <c r="F868" s="232"/>
    </row>
    <row r="869" spans="5:6" s="20" customFormat="1" x14ac:dyDescent="0.25">
      <c r="E869" s="232"/>
      <c r="F869" s="232"/>
    </row>
    <row r="870" spans="5:6" s="20" customFormat="1" x14ac:dyDescent="0.25">
      <c r="E870" s="232"/>
      <c r="F870" s="232"/>
    </row>
    <row r="871" spans="5:6" s="20" customFormat="1" x14ac:dyDescent="0.25">
      <c r="E871" s="232"/>
      <c r="F871" s="232"/>
    </row>
    <row r="872" spans="5:6" s="20" customFormat="1" x14ac:dyDescent="0.25">
      <c r="E872" s="232"/>
      <c r="F872" s="232"/>
    </row>
    <row r="873" spans="5:6" s="20" customFormat="1" x14ac:dyDescent="0.25">
      <c r="E873" s="232"/>
      <c r="F873" s="232"/>
    </row>
    <row r="874" spans="5:6" s="20" customFormat="1" x14ac:dyDescent="0.25">
      <c r="E874" s="232"/>
      <c r="F874" s="232"/>
    </row>
    <row r="875" spans="5:6" s="20" customFormat="1" x14ac:dyDescent="0.25">
      <c r="E875" s="232"/>
      <c r="F875" s="232"/>
    </row>
    <row r="876" spans="5:6" s="20" customFormat="1" x14ac:dyDescent="0.25">
      <c r="E876" s="232"/>
      <c r="F876" s="232"/>
    </row>
    <row r="877" spans="5:6" s="20" customFormat="1" x14ac:dyDescent="0.25">
      <c r="E877" s="232"/>
      <c r="F877" s="232"/>
    </row>
    <row r="878" spans="5:6" s="20" customFormat="1" x14ac:dyDescent="0.25">
      <c r="E878" s="232"/>
      <c r="F878" s="232"/>
    </row>
    <row r="879" spans="5:6" s="20" customFormat="1" x14ac:dyDescent="0.25">
      <c r="E879" s="232"/>
      <c r="F879" s="232"/>
    </row>
    <row r="880" spans="5:6" s="20" customFormat="1" x14ac:dyDescent="0.25">
      <c r="E880" s="232"/>
      <c r="F880" s="232"/>
    </row>
    <row r="881" spans="5:6" s="20" customFormat="1" x14ac:dyDescent="0.25">
      <c r="E881" s="232"/>
      <c r="F881" s="232"/>
    </row>
    <row r="882" spans="5:6" s="20" customFormat="1" x14ac:dyDescent="0.25">
      <c r="E882" s="232"/>
      <c r="F882" s="232"/>
    </row>
    <row r="883" spans="5:6" s="20" customFormat="1" x14ac:dyDescent="0.25">
      <c r="E883" s="232"/>
      <c r="F883" s="232"/>
    </row>
    <row r="884" spans="5:6" s="20" customFormat="1" x14ac:dyDescent="0.25">
      <c r="E884" s="232"/>
      <c r="F884" s="232"/>
    </row>
    <row r="885" spans="5:6" s="20" customFormat="1" x14ac:dyDescent="0.25">
      <c r="E885" s="232"/>
      <c r="F885" s="232"/>
    </row>
    <row r="886" spans="5:6" s="20" customFormat="1" x14ac:dyDescent="0.25">
      <c r="E886" s="232"/>
      <c r="F886" s="232"/>
    </row>
    <row r="887" spans="5:6" s="20" customFormat="1" x14ac:dyDescent="0.25">
      <c r="E887" s="232"/>
      <c r="F887" s="232"/>
    </row>
    <row r="888" spans="5:6" s="20" customFormat="1" x14ac:dyDescent="0.25">
      <c r="E888" s="232"/>
      <c r="F888" s="232"/>
    </row>
    <row r="889" spans="5:6" s="20" customFormat="1" x14ac:dyDescent="0.25">
      <c r="E889" s="232"/>
      <c r="F889" s="232"/>
    </row>
    <row r="890" spans="5:6" s="20" customFormat="1" x14ac:dyDescent="0.25">
      <c r="E890" s="232"/>
      <c r="F890" s="232"/>
    </row>
    <row r="891" spans="5:6" s="20" customFormat="1" x14ac:dyDescent="0.25">
      <c r="E891" s="232"/>
      <c r="F891" s="232"/>
    </row>
    <row r="892" spans="5:6" s="20" customFormat="1" x14ac:dyDescent="0.25">
      <c r="E892" s="232"/>
      <c r="F892" s="232"/>
    </row>
    <row r="893" spans="5:6" s="20" customFormat="1" x14ac:dyDescent="0.25">
      <c r="E893" s="232"/>
      <c r="F893" s="232"/>
    </row>
    <row r="894" spans="5:6" s="20" customFormat="1" x14ac:dyDescent="0.25">
      <c r="E894" s="232"/>
      <c r="F894" s="232"/>
    </row>
    <row r="895" spans="5:6" s="20" customFormat="1" x14ac:dyDescent="0.25">
      <c r="E895" s="232"/>
      <c r="F895" s="232"/>
    </row>
    <row r="896" spans="5:6" s="20" customFormat="1" x14ac:dyDescent="0.25">
      <c r="E896" s="232"/>
      <c r="F896" s="232"/>
    </row>
    <row r="897" spans="5:6" s="20" customFormat="1" x14ac:dyDescent="0.25">
      <c r="E897" s="232"/>
      <c r="F897" s="232"/>
    </row>
    <row r="898" spans="5:6" s="20" customFormat="1" x14ac:dyDescent="0.25">
      <c r="E898" s="232"/>
      <c r="F898" s="232"/>
    </row>
    <row r="899" spans="5:6" s="20" customFormat="1" x14ac:dyDescent="0.25">
      <c r="E899" s="232"/>
      <c r="F899" s="232"/>
    </row>
    <row r="900" spans="5:6" s="20" customFormat="1" x14ac:dyDescent="0.25">
      <c r="E900" s="232"/>
      <c r="F900" s="232"/>
    </row>
    <row r="901" spans="5:6" s="20" customFormat="1" x14ac:dyDescent="0.25">
      <c r="E901" s="232"/>
      <c r="F901" s="232"/>
    </row>
    <row r="902" spans="5:6" s="20" customFormat="1" x14ac:dyDescent="0.25">
      <c r="E902" s="232"/>
      <c r="F902" s="232"/>
    </row>
    <row r="903" spans="5:6" s="20" customFormat="1" x14ac:dyDescent="0.25">
      <c r="E903" s="232"/>
      <c r="F903" s="232"/>
    </row>
    <row r="904" spans="5:6" s="20" customFormat="1" x14ac:dyDescent="0.25">
      <c r="E904" s="232"/>
      <c r="F904" s="232"/>
    </row>
    <row r="905" spans="5:6" s="20" customFormat="1" x14ac:dyDescent="0.25">
      <c r="E905" s="232"/>
      <c r="F905" s="232"/>
    </row>
    <row r="906" spans="5:6" s="20" customFormat="1" x14ac:dyDescent="0.25">
      <c r="E906" s="232"/>
      <c r="F906" s="232"/>
    </row>
    <row r="907" spans="5:6" s="20" customFormat="1" x14ac:dyDescent="0.25">
      <c r="E907" s="232"/>
      <c r="F907" s="232"/>
    </row>
    <row r="908" spans="5:6" s="20" customFormat="1" x14ac:dyDescent="0.25">
      <c r="E908" s="232"/>
      <c r="F908" s="232"/>
    </row>
    <row r="909" spans="5:6" s="20" customFormat="1" x14ac:dyDescent="0.25">
      <c r="E909" s="232"/>
      <c r="F909" s="232"/>
    </row>
    <row r="910" spans="5:6" s="20" customFormat="1" x14ac:dyDescent="0.25">
      <c r="E910" s="232"/>
      <c r="F910" s="232"/>
    </row>
    <row r="911" spans="5:6" s="20" customFormat="1" x14ac:dyDescent="0.25">
      <c r="E911" s="232"/>
      <c r="F911" s="232"/>
    </row>
    <row r="912" spans="5:6" s="20" customFormat="1" x14ac:dyDescent="0.25">
      <c r="E912" s="232"/>
      <c r="F912" s="232"/>
    </row>
    <row r="913" spans="5:6" s="20" customFormat="1" x14ac:dyDescent="0.25">
      <c r="E913" s="232"/>
      <c r="F913" s="232"/>
    </row>
    <row r="914" spans="5:6" s="20" customFormat="1" x14ac:dyDescent="0.25">
      <c r="E914" s="232"/>
      <c r="F914" s="232"/>
    </row>
    <row r="915" spans="5:6" s="20" customFormat="1" x14ac:dyDescent="0.25">
      <c r="E915" s="232"/>
      <c r="F915" s="232"/>
    </row>
    <row r="916" spans="5:6" s="20" customFormat="1" x14ac:dyDescent="0.25">
      <c r="E916" s="232"/>
      <c r="F916" s="232"/>
    </row>
    <row r="917" spans="5:6" s="20" customFormat="1" x14ac:dyDescent="0.25">
      <c r="E917" s="232"/>
      <c r="F917" s="232"/>
    </row>
    <row r="918" spans="5:6" s="20" customFormat="1" x14ac:dyDescent="0.25">
      <c r="E918" s="232"/>
      <c r="F918" s="232"/>
    </row>
    <row r="919" spans="5:6" s="20" customFormat="1" x14ac:dyDescent="0.25">
      <c r="E919" s="232"/>
      <c r="F919" s="232"/>
    </row>
    <row r="920" spans="5:6" s="20" customFormat="1" x14ac:dyDescent="0.25">
      <c r="E920" s="232"/>
      <c r="F920" s="232"/>
    </row>
    <row r="921" spans="5:6" s="20" customFormat="1" x14ac:dyDescent="0.25">
      <c r="E921" s="232"/>
      <c r="F921" s="232"/>
    </row>
    <row r="922" spans="5:6" s="20" customFormat="1" x14ac:dyDescent="0.25">
      <c r="E922" s="232"/>
      <c r="F922" s="232"/>
    </row>
    <row r="923" spans="5:6" s="20" customFormat="1" x14ac:dyDescent="0.25">
      <c r="E923" s="232"/>
      <c r="F923" s="232"/>
    </row>
    <row r="924" spans="5:6" s="20" customFormat="1" x14ac:dyDescent="0.25">
      <c r="E924" s="232"/>
      <c r="F924" s="232"/>
    </row>
    <row r="925" spans="5:6" s="20" customFormat="1" x14ac:dyDescent="0.25">
      <c r="E925" s="232"/>
      <c r="F925" s="232"/>
    </row>
    <row r="926" spans="5:6" s="20" customFormat="1" x14ac:dyDescent="0.25">
      <c r="E926" s="232"/>
      <c r="F926" s="232"/>
    </row>
    <row r="927" spans="5:6" s="20" customFormat="1" x14ac:dyDescent="0.25">
      <c r="E927" s="232"/>
      <c r="F927" s="232"/>
    </row>
    <row r="928" spans="5:6" s="20" customFormat="1" x14ac:dyDescent="0.25">
      <c r="E928" s="232"/>
      <c r="F928" s="232"/>
    </row>
    <row r="929" spans="5:6" s="20" customFormat="1" x14ac:dyDescent="0.25">
      <c r="E929" s="232"/>
      <c r="F929" s="232"/>
    </row>
    <row r="930" spans="5:6" s="20" customFormat="1" x14ac:dyDescent="0.25">
      <c r="E930" s="232"/>
      <c r="F930" s="232"/>
    </row>
    <row r="931" spans="5:6" s="20" customFormat="1" x14ac:dyDescent="0.25">
      <c r="E931" s="232"/>
      <c r="F931" s="232"/>
    </row>
    <row r="932" spans="5:6" s="20" customFormat="1" x14ac:dyDescent="0.25">
      <c r="E932" s="232"/>
      <c r="F932" s="232"/>
    </row>
    <row r="933" spans="5:6" s="20" customFormat="1" x14ac:dyDescent="0.25">
      <c r="E933" s="232"/>
      <c r="F933" s="232"/>
    </row>
    <row r="934" spans="5:6" s="20" customFormat="1" x14ac:dyDescent="0.25">
      <c r="E934" s="232"/>
      <c r="F934" s="232"/>
    </row>
    <row r="935" spans="5:6" s="20" customFormat="1" x14ac:dyDescent="0.25">
      <c r="E935" s="232"/>
      <c r="F935" s="232"/>
    </row>
    <row r="936" spans="5:6" s="20" customFormat="1" x14ac:dyDescent="0.25">
      <c r="E936" s="232"/>
      <c r="F936" s="232"/>
    </row>
    <row r="937" spans="5:6" s="20" customFormat="1" x14ac:dyDescent="0.25">
      <c r="E937" s="232"/>
      <c r="F937" s="232"/>
    </row>
    <row r="938" spans="5:6" s="20" customFormat="1" x14ac:dyDescent="0.25">
      <c r="E938" s="232"/>
      <c r="F938" s="232"/>
    </row>
    <row r="939" spans="5:6" s="20" customFormat="1" x14ac:dyDescent="0.25">
      <c r="E939" s="232"/>
      <c r="F939" s="232"/>
    </row>
    <row r="940" spans="5:6" s="20" customFormat="1" x14ac:dyDescent="0.25">
      <c r="E940" s="232"/>
      <c r="F940" s="232"/>
    </row>
    <row r="941" spans="5:6" s="20" customFormat="1" x14ac:dyDescent="0.25">
      <c r="E941" s="232"/>
      <c r="F941" s="232"/>
    </row>
    <row r="942" spans="5:6" s="20" customFormat="1" x14ac:dyDescent="0.25">
      <c r="E942" s="232"/>
      <c r="F942" s="232"/>
    </row>
    <row r="943" spans="5:6" s="20" customFormat="1" x14ac:dyDescent="0.25">
      <c r="E943" s="232"/>
      <c r="F943" s="232"/>
    </row>
    <row r="944" spans="5:6" s="20" customFormat="1" x14ac:dyDescent="0.25">
      <c r="E944" s="232"/>
      <c r="F944" s="232"/>
    </row>
    <row r="945" spans="5:6" s="20" customFormat="1" x14ac:dyDescent="0.25">
      <c r="E945" s="232"/>
      <c r="F945" s="232"/>
    </row>
    <row r="946" spans="5:6" s="20" customFormat="1" x14ac:dyDescent="0.25">
      <c r="E946" s="232"/>
      <c r="F946" s="232"/>
    </row>
    <row r="947" spans="5:6" s="20" customFormat="1" x14ac:dyDescent="0.25">
      <c r="E947" s="232"/>
      <c r="F947" s="232"/>
    </row>
    <row r="948" spans="5:6" s="20" customFormat="1" x14ac:dyDescent="0.25">
      <c r="E948" s="232"/>
      <c r="F948" s="232"/>
    </row>
    <row r="949" spans="5:6" s="20" customFormat="1" x14ac:dyDescent="0.25">
      <c r="E949" s="232"/>
      <c r="F949" s="232"/>
    </row>
    <row r="950" spans="5:6" s="20" customFormat="1" x14ac:dyDescent="0.25">
      <c r="E950" s="232"/>
      <c r="F950" s="232"/>
    </row>
    <row r="951" spans="5:6" s="20" customFormat="1" x14ac:dyDescent="0.25">
      <c r="E951" s="232"/>
      <c r="F951" s="232"/>
    </row>
    <row r="952" spans="5:6" s="20" customFormat="1" x14ac:dyDescent="0.25">
      <c r="E952" s="232"/>
      <c r="F952" s="232"/>
    </row>
    <row r="953" spans="5:6" s="20" customFormat="1" x14ac:dyDescent="0.25">
      <c r="E953" s="232"/>
      <c r="F953" s="232"/>
    </row>
    <row r="954" spans="5:6" s="20" customFormat="1" x14ac:dyDescent="0.25">
      <c r="E954" s="232"/>
      <c r="F954" s="232"/>
    </row>
    <row r="955" spans="5:6" s="20" customFormat="1" x14ac:dyDescent="0.25">
      <c r="E955" s="232"/>
      <c r="F955" s="232"/>
    </row>
    <row r="956" spans="5:6" s="20" customFormat="1" x14ac:dyDescent="0.25">
      <c r="E956" s="232"/>
      <c r="F956" s="232"/>
    </row>
    <row r="957" spans="5:6" s="20" customFormat="1" x14ac:dyDescent="0.25">
      <c r="E957" s="232"/>
      <c r="F957" s="232"/>
    </row>
    <row r="958" spans="5:6" s="20" customFormat="1" x14ac:dyDescent="0.25">
      <c r="E958" s="232"/>
      <c r="F958" s="232"/>
    </row>
    <row r="959" spans="5:6" s="20" customFormat="1" x14ac:dyDescent="0.25">
      <c r="E959" s="232"/>
      <c r="F959" s="232"/>
    </row>
    <row r="960" spans="5:6" s="20" customFormat="1" x14ac:dyDescent="0.25">
      <c r="E960" s="232"/>
      <c r="F960" s="232"/>
    </row>
    <row r="961" spans="5:6" s="20" customFormat="1" x14ac:dyDescent="0.25">
      <c r="E961" s="232"/>
      <c r="F961" s="232"/>
    </row>
    <row r="962" spans="5:6" s="20" customFormat="1" x14ac:dyDescent="0.25">
      <c r="E962" s="232"/>
      <c r="F962" s="232"/>
    </row>
    <row r="963" spans="5:6" s="20" customFormat="1" x14ac:dyDescent="0.25">
      <c r="E963" s="232"/>
      <c r="F963" s="232"/>
    </row>
    <row r="964" spans="5:6" s="20" customFormat="1" x14ac:dyDescent="0.25">
      <c r="E964" s="232"/>
      <c r="F964" s="232"/>
    </row>
    <row r="965" spans="5:6" s="20" customFormat="1" x14ac:dyDescent="0.25">
      <c r="E965" s="232"/>
      <c r="F965" s="232"/>
    </row>
    <row r="966" spans="5:6" s="20" customFormat="1" x14ac:dyDescent="0.25">
      <c r="E966" s="232"/>
      <c r="F966" s="232"/>
    </row>
    <row r="967" spans="5:6" s="20" customFormat="1" x14ac:dyDescent="0.25">
      <c r="E967" s="232"/>
      <c r="F967" s="232"/>
    </row>
    <row r="968" spans="5:6" s="20" customFormat="1" x14ac:dyDescent="0.25">
      <c r="E968" s="232"/>
      <c r="F968" s="232"/>
    </row>
    <row r="969" spans="5:6" s="20" customFormat="1" x14ac:dyDescent="0.25">
      <c r="E969" s="232"/>
      <c r="F969" s="232"/>
    </row>
    <row r="970" spans="5:6" s="20" customFormat="1" x14ac:dyDescent="0.25">
      <c r="E970" s="232"/>
      <c r="F970" s="232"/>
    </row>
    <row r="971" spans="5:6" s="20" customFormat="1" x14ac:dyDescent="0.25">
      <c r="E971" s="232"/>
      <c r="F971" s="232"/>
    </row>
    <row r="972" spans="5:6" s="20" customFormat="1" x14ac:dyDescent="0.25">
      <c r="E972" s="232"/>
      <c r="F972" s="232"/>
    </row>
    <row r="973" spans="5:6" s="20" customFormat="1" x14ac:dyDescent="0.25">
      <c r="E973" s="232"/>
      <c r="F973" s="232"/>
    </row>
    <row r="974" spans="5:6" s="20" customFormat="1" x14ac:dyDescent="0.25">
      <c r="E974" s="232"/>
      <c r="F974" s="232"/>
    </row>
    <row r="975" spans="5:6" s="20" customFormat="1" x14ac:dyDescent="0.25">
      <c r="E975" s="232"/>
      <c r="F975" s="232"/>
    </row>
    <row r="976" spans="5:6" s="20" customFormat="1" x14ac:dyDescent="0.25">
      <c r="E976" s="232"/>
      <c r="F976" s="232"/>
    </row>
    <row r="977" spans="5:6" s="20" customFormat="1" x14ac:dyDescent="0.25">
      <c r="E977" s="232"/>
      <c r="F977" s="232"/>
    </row>
    <row r="978" spans="5:6" s="20" customFormat="1" x14ac:dyDescent="0.25">
      <c r="E978" s="232"/>
      <c r="F978" s="232"/>
    </row>
    <row r="979" spans="5:6" s="20" customFormat="1" x14ac:dyDescent="0.25">
      <c r="E979" s="232"/>
      <c r="F979" s="232"/>
    </row>
    <row r="980" spans="5:6" s="20" customFormat="1" x14ac:dyDescent="0.25">
      <c r="E980" s="232"/>
      <c r="F980" s="232"/>
    </row>
    <row r="981" spans="5:6" s="20" customFormat="1" x14ac:dyDescent="0.25">
      <c r="E981" s="232"/>
      <c r="F981" s="232"/>
    </row>
    <row r="982" spans="5:6" s="20" customFormat="1" x14ac:dyDescent="0.25">
      <c r="E982" s="232"/>
      <c r="F982" s="232"/>
    </row>
    <row r="983" spans="5:6" s="20" customFormat="1" x14ac:dyDescent="0.25">
      <c r="E983" s="232"/>
      <c r="F983" s="232"/>
    </row>
    <row r="984" spans="5:6" s="20" customFormat="1" x14ac:dyDescent="0.25">
      <c r="E984" s="232"/>
      <c r="F984" s="232"/>
    </row>
    <row r="985" spans="5:6" s="20" customFormat="1" x14ac:dyDescent="0.25">
      <c r="E985" s="232"/>
      <c r="F985" s="232"/>
    </row>
    <row r="986" spans="5:6" s="20" customFormat="1" x14ac:dyDescent="0.25">
      <c r="E986" s="232"/>
      <c r="F986" s="232"/>
    </row>
    <row r="987" spans="5:6" s="20" customFormat="1" x14ac:dyDescent="0.25">
      <c r="E987" s="232"/>
      <c r="F987" s="232"/>
    </row>
    <row r="988" spans="5:6" s="20" customFormat="1" x14ac:dyDescent="0.25">
      <c r="E988" s="232"/>
      <c r="F988" s="232"/>
    </row>
    <row r="989" spans="5:6" s="20" customFormat="1" x14ac:dyDescent="0.25">
      <c r="E989" s="232"/>
      <c r="F989" s="232"/>
    </row>
    <row r="990" spans="5:6" s="20" customFormat="1" x14ac:dyDescent="0.25">
      <c r="E990" s="232"/>
      <c r="F990" s="232"/>
    </row>
    <row r="991" spans="5:6" s="20" customFormat="1" x14ac:dyDescent="0.25">
      <c r="E991" s="232"/>
      <c r="F991" s="232"/>
    </row>
    <row r="992" spans="5:6" s="20" customFormat="1" x14ac:dyDescent="0.25">
      <c r="E992" s="232"/>
      <c r="F992" s="232"/>
    </row>
    <row r="993" spans="5:6" s="20" customFormat="1" x14ac:dyDescent="0.25">
      <c r="E993" s="232"/>
      <c r="F993" s="232"/>
    </row>
    <row r="994" spans="5:6" s="20" customFormat="1" x14ac:dyDescent="0.25">
      <c r="E994" s="232"/>
      <c r="F994" s="232"/>
    </row>
    <row r="995" spans="5:6" s="20" customFormat="1" x14ac:dyDescent="0.25">
      <c r="E995" s="232"/>
      <c r="F995" s="232"/>
    </row>
    <row r="996" spans="5:6" s="20" customFormat="1" x14ac:dyDescent="0.25">
      <c r="E996" s="232"/>
      <c r="F996" s="232"/>
    </row>
    <row r="997" spans="5:6" s="20" customFormat="1" x14ac:dyDescent="0.25">
      <c r="E997" s="232"/>
      <c r="F997" s="232"/>
    </row>
    <row r="998" spans="5:6" s="20" customFormat="1" x14ac:dyDescent="0.25">
      <c r="E998" s="232"/>
      <c r="F998" s="232"/>
    </row>
    <row r="999" spans="5:6" s="20" customFormat="1" x14ac:dyDescent="0.25">
      <c r="E999" s="232"/>
      <c r="F999" s="232"/>
    </row>
    <row r="1000" spans="5:6" s="20" customFormat="1" x14ac:dyDescent="0.25">
      <c r="E1000" s="232"/>
      <c r="F1000" s="232"/>
    </row>
    <row r="1001" spans="5:6" s="20" customFormat="1" x14ac:dyDescent="0.25">
      <c r="E1001" s="232"/>
      <c r="F1001" s="232"/>
    </row>
    <row r="1002" spans="5:6" s="20" customFormat="1" x14ac:dyDescent="0.25">
      <c r="E1002" s="232"/>
      <c r="F1002" s="232"/>
    </row>
    <row r="1003" spans="5:6" s="20" customFormat="1" x14ac:dyDescent="0.25">
      <c r="E1003" s="232"/>
      <c r="F1003" s="232"/>
    </row>
    <row r="1004" spans="5:6" s="20" customFormat="1" x14ac:dyDescent="0.25">
      <c r="E1004" s="232"/>
      <c r="F1004" s="232"/>
    </row>
    <row r="1005" spans="5:6" s="20" customFormat="1" x14ac:dyDescent="0.25">
      <c r="E1005" s="232"/>
      <c r="F1005" s="232"/>
    </row>
    <row r="1006" spans="5:6" s="20" customFormat="1" x14ac:dyDescent="0.25">
      <c r="E1006" s="232"/>
      <c r="F1006" s="232"/>
    </row>
    <row r="1007" spans="5:6" s="20" customFormat="1" x14ac:dyDescent="0.25">
      <c r="E1007" s="232"/>
      <c r="F1007" s="232"/>
    </row>
    <row r="1008" spans="5:6" s="20" customFormat="1" x14ac:dyDescent="0.25">
      <c r="E1008" s="232"/>
      <c r="F1008" s="232"/>
    </row>
    <row r="1009" spans="5:6" s="20" customFormat="1" x14ac:dyDescent="0.25">
      <c r="E1009" s="232"/>
      <c r="F1009" s="232"/>
    </row>
    <row r="1010" spans="5:6" s="20" customFormat="1" x14ac:dyDescent="0.25">
      <c r="E1010" s="232"/>
      <c r="F1010" s="232"/>
    </row>
    <row r="1011" spans="5:6" s="20" customFormat="1" x14ac:dyDescent="0.25">
      <c r="E1011" s="232"/>
      <c r="F1011" s="232"/>
    </row>
    <row r="1012" spans="5:6" s="20" customFormat="1" x14ac:dyDescent="0.25">
      <c r="E1012" s="232"/>
      <c r="F1012" s="232"/>
    </row>
    <row r="1013" spans="5:6" s="20" customFormat="1" x14ac:dyDescent="0.25">
      <c r="E1013" s="232"/>
      <c r="F1013" s="232"/>
    </row>
    <row r="1014" spans="5:6" s="20" customFormat="1" x14ac:dyDescent="0.25">
      <c r="E1014" s="232"/>
      <c r="F1014" s="232"/>
    </row>
    <row r="1015" spans="5:6" s="20" customFormat="1" x14ac:dyDescent="0.25">
      <c r="E1015" s="232"/>
      <c r="F1015" s="232"/>
    </row>
    <row r="1016" spans="5:6" s="20" customFormat="1" x14ac:dyDescent="0.25">
      <c r="E1016" s="232"/>
      <c r="F1016" s="232"/>
    </row>
    <row r="1017" spans="5:6" s="20" customFormat="1" x14ac:dyDescent="0.25">
      <c r="E1017" s="232"/>
      <c r="F1017" s="232"/>
    </row>
    <row r="1018" spans="5:6" s="20" customFormat="1" x14ac:dyDescent="0.25">
      <c r="E1018" s="232"/>
      <c r="F1018" s="232"/>
    </row>
    <row r="1019" spans="5:6" s="20" customFormat="1" x14ac:dyDescent="0.25">
      <c r="E1019" s="232"/>
      <c r="F1019" s="232"/>
    </row>
    <row r="1020" spans="5:6" s="20" customFormat="1" x14ac:dyDescent="0.25">
      <c r="E1020" s="232"/>
      <c r="F1020" s="232"/>
    </row>
    <row r="1021" spans="5:6" s="20" customFormat="1" x14ac:dyDescent="0.25">
      <c r="E1021" s="232"/>
      <c r="F1021" s="232"/>
    </row>
    <row r="1022" spans="5:6" s="20" customFormat="1" x14ac:dyDescent="0.25">
      <c r="E1022" s="232"/>
      <c r="F1022" s="232"/>
    </row>
    <row r="1023" spans="5:6" s="20" customFormat="1" x14ac:dyDescent="0.25">
      <c r="E1023" s="232"/>
      <c r="F1023" s="232"/>
    </row>
    <row r="1024" spans="5:6" s="20" customFormat="1" x14ac:dyDescent="0.25">
      <c r="E1024" s="232"/>
      <c r="F1024" s="232"/>
    </row>
    <row r="1025" spans="5:6" s="20" customFormat="1" x14ac:dyDescent="0.25">
      <c r="E1025" s="232"/>
      <c r="F1025" s="232"/>
    </row>
    <row r="1026" spans="5:6" s="20" customFormat="1" x14ac:dyDescent="0.25">
      <c r="E1026" s="232"/>
      <c r="F1026" s="232"/>
    </row>
    <row r="1027" spans="5:6" s="20" customFormat="1" x14ac:dyDescent="0.25">
      <c r="E1027" s="232"/>
      <c r="F1027" s="232"/>
    </row>
    <row r="1028" spans="5:6" s="20" customFormat="1" x14ac:dyDescent="0.25">
      <c r="E1028" s="232"/>
      <c r="F1028" s="232"/>
    </row>
    <row r="1029" spans="5:6" s="20" customFormat="1" x14ac:dyDescent="0.25">
      <c r="E1029" s="232"/>
      <c r="F1029" s="232"/>
    </row>
    <row r="1030" spans="5:6" s="20" customFormat="1" x14ac:dyDescent="0.25">
      <c r="E1030" s="232"/>
      <c r="F1030" s="232"/>
    </row>
    <row r="1031" spans="5:6" s="20" customFormat="1" x14ac:dyDescent="0.25">
      <c r="E1031" s="232"/>
      <c r="F1031" s="232"/>
    </row>
    <row r="1032" spans="5:6" s="20" customFormat="1" x14ac:dyDescent="0.25">
      <c r="E1032" s="232"/>
      <c r="F1032" s="232"/>
    </row>
    <row r="1033" spans="5:6" s="20" customFormat="1" x14ac:dyDescent="0.25">
      <c r="E1033" s="232"/>
      <c r="F1033" s="232"/>
    </row>
    <row r="1034" spans="5:6" s="20" customFormat="1" x14ac:dyDescent="0.25">
      <c r="E1034" s="232"/>
      <c r="F1034" s="232"/>
    </row>
    <row r="1035" spans="5:6" s="20" customFormat="1" x14ac:dyDescent="0.25">
      <c r="E1035" s="232"/>
      <c r="F1035" s="232"/>
    </row>
    <row r="1036" spans="5:6" s="20" customFormat="1" x14ac:dyDescent="0.25">
      <c r="E1036" s="232"/>
      <c r="F1036" s="232"/>
    </row>
    <row r="1037" spans="5:6" s="20" customFormat="1" x14ac:dyDescent="0.25">
      <c r="E1037" s="232"/>
      <c r="F1037" s="232"/>
    </row>
    <row r="1038" spans="5:6" s="20" customFormat="1" x14ac:dyDescent="0.25">
      <c r="E1038" s="232"/>
      <c r="F1038" s="232"/>
    </row>
    <row r="1039" spans="5:6" s="20" customFormat="1" x14ac:dyDescent="0.25">
      <c r="E1039" s="232"/>
      <c r="F1039" s="232"/>
    </row>
    <row r="1040" spans="5:6" s="20" customFormat="1" x14ac:dyDescent="0.25">
      <c r="E1040" s="232"/>
      <c r="F1040" s="232"/>
    </row>
    <row r="1041" spans="5:6" s="20" customFormat="1" x14ac:dyDescent="0.25">
      <c r="E1041" s="232"/>
      <c r="F1041" s="232"/>
    </row>
    <row r="1042" spans="5:6" s="20" customFormat="1" x14ac:dyDescent="0.25">
      <c r="E1042" s="232"/>
      <c r="F1042" s="232"/>
    </row>
    <row r="1043" spans="5:6" s="20" customFormat="1" x14ac:dyDescent="0.25">
      <c r="E1043" s="232"/>
      <c r="F1043" s="232"/>
    </row>
    <row r="1044" spans="5:6" s="20" customFormat="1" x14ac:dyDescent="0.25">
      <c r="E1044" s="232"/>
      <c r="F1044" s="232"/>
    </row>
    <row r="1045" spans="5:6" s="20" customFormat="1" x14ac:dyDescent="0.25">
      <c r="E1045" s="232"/>
      <c r="F1045" s="232"/>
    </row>
    <row r="1046" spans="5:6" s="20" customFormat="1" x14ac:dyDescent="0.25">
      <c r="E1046" s="232"/>
      <c r="F1046" s="232"/>
    </row>
    <row r="1047" spans="5:6" s="20" customFormat="1" x14ac:dyDescent="0.25">
      <c r="E1047" s="232"/>
      <c r="F1047" s="232"/>
    </row>
    <row r="1048" spans="5:6" s="20" customFormat="1" x14ac:dyDescent="0.25">
      <c r="E1048" s="232"/>
      <c r="F1048" s="232"/>
    </row>
    <row r="1049" spans="5:6" s="20" customFormat="1" x14ac:dyDescent="0.25">
      <c r="E1049" s="232"/>
      <c r="F1049" s="232"/>
    </row>
    <row r="1050" spans="5:6" s="20" customFormat="1" x14ac:dyDescent="0.25">
      <c r="E1050" s="232"/>
      <c r="F1050" s="232"/>
    </row>
    <row r="1051" spans="5:6" s="20" customFormat="1" x14ac:dyDescent="0.25">
      <c r="E1051" s="232"/>
      <c r="F1051" s="232"/>
    </row>
    <row r="1052" spans="5:6" s="20" customFormat="1" x14ac:dyDescent="0.25">
      <c r="E1052" s="232"/>
      <c r="F1052" s="232"/>
    </row>
    <row r="1053" spans="5:6" s="20" customFormat="1" x14ac:dyDescent="0.25">
      <c r="E1053" s="232"/>
      <c r="F1053" s="232"/>
    </row>
    <row r="1054" spans="5:6" s="20" customFormat="1" x14ac:dyDescent="0.25">
      <c r="E1054" s="232"/>
      <c r="F1054" s="232"/>
    </row>
    <row r="1055" spans="5:6" s="20" customFormat="1" x14ac:dyDescent="0.25">
      <c r="E1055" s="232"/>
      <c r="F1055" s="232"/>
    </row>
    <row r="1056" spans="5:6" s="20" customFormat="1" x14ac:dyDescent="0.25">
      <c r="E1056" s="232"/>
      <c r="F1056" s="232"/>
    </row>
    <row r="1057" spans="5:6" s="20" customFormat="1" x14ac:dyDescent="0.25">
      <c r="E1057" s="232"/>
      <c r="F1057" s="232"/>
    </row>
    <row r="1058" spans="5:6" s="20" customFormat="1" x14ac:dyDescent="0.25">
      <c r="E1058" s="232"/>
      <c r="F1058" s="232"/>
    </row>
    <row r="1059" spans="5:6" s="20" customFormat="1" x14ac:dyDescent="0.25">
      <c r="E1059" s="232"/>
      <c r="F1059" s="232"/>
    </row>
    <row r="1060" spans="5:6" s="20" customFormat="1" x14ac:dyDescent="0.25">
      <c r="E1060" s="232"/>
      <c r="F1060" s="232"/>
    </row>
    <row r="1061" spans="5:6" s="20" customFormat="1" x14ac:dyDescent="0.25">
      <c r="E1061" s="232"/>
      <c r="F1061" s="232"/>
    </row>
    <row r="1062" spans="5:6" s="20" customFormat="1" x14ac:dyDescent="0.25">
      <c r="E1062" s="232"/>
      <c r="F1062" s="232"/>
    </row>
    <row r="1063" spans="5:6" s="20" customFormat="1" x14ac:dyDescent="0.25">
      <c r="E1063" s="232"/>
      <c r="F1063" s="232"/>
    </row>
    <row r="1064" spans="5:6" s="20" customFormat="1" x14ac:dyDescent="0.25">
      <c r="E1064" s="232"/>
      <c r="F1064" s="232"/>
    </row>
    <row r="1065" spans="5:6" s="20" customFormat="1" x14ac:dyDescent="0.25">
      <c r="E1065" s="232"/>
      <c r="F1065" s="232"/>
    </row>
    <row r="1066" spans="5:6" s="20" customFormat="1" x14ac:dyDescent="0.25">
      <c r="E1066" s="232"/>
      <c r="F1066" s="232"/>
    </row>
    <row r="1067" spans="5:6" s="20" customFormat="1" x14ac:dyDescent="0.25">
      <c r="E1067" s="232"/>
      <c r="F1067" s="232"/>
    </row>
    <row r="1068" spans="5:6" s="20" customFormat="1" x14ac:dyDescent="0.25">
      <c r="E1068" s="232"/>
      <c r="F1068" s="232"/>
    </row>
    <row r="1069" spans="5:6" s="20" customFormat="1" x14ac:dyDescent="0.25">
      <c r="E1069" s="232"/>
      <c r="F1069" s="232"/>
    </row>
    <row r="1070" spans="5:6" s="20" customFormat="1" x14ac:dyDescent="0.25">
      <c r="E1070" s="232"/>
      <c r="F1070" s="232"/>
    </row>
    <row r="1071" spans="5:6" s="20" customFormat="1" x14ac:dyDescent="0.25">
      <c r="E1071" s="232"/>
      <c r="F1071" s="232"/>
    </row>
    <row r="1072" spans="5:6" s="20" customFormat="1" x14ac:dyDescent="0.25">
      <c r="E1072" s="232"/>
      <c r="F1072" s="232"/>
    </row>
    <row r="1073" spans="5:6" s="20" customFormat="1" x14ac:dyDescent="0.25">
      <c r="E1073" s="232"/>
      <c r="F1073" s="232"/>
    </row>
    <row r="1074" spans="5:6" s="20" customFormat="1" x14ac:dyDescent="0.25">
      <c r="E1074" s="232"/>
      <c r="F1074" s="232"/>
    </row>
    <row r="1075" spans="5:6" s="20" customFormat="1" x14ac:dyDescent="0.25">
      <c r="E1075" s="232"/>
      <c r="F1075" s="232"/>
    </row>
    <row r="1076" spans="5:6" s="20" customFormat="1" x14ac:dyDescent="0.25">
      <c r="E1076" s="232"/>
      <c r="F1076" s="232"/>
    </row>
    <row r="1077" spans="5:6" s="20" customFormat="1" x14ac:dyDescent="0.25">
      <c r="E1077" s="232"/>
      <c r="F1077" s="232"/>
    </row>
    <row r="1078" spans="5:6" s="20" customFormat="1" x14ac:dyDescent="0.25">
      <c r="E1078" s="232"/>
      <c r="F1078" s="232"/>
    </row>
    <row r="1079" spans="5:6" s="20" customFormat="1" x14ac:dyDescent="0.25">
      <c r="E1079" s="232"/>
      <c r="F1079" s="232"/>
    </row>
    <row r="1080" spans="5:6" s="20" customFormat="1" x14ac:dyDescent="0.25">
      <c r="E1080" s="232"/>
      <c r="F1080" s="232"/>
    </row>
    <row r="1081" spans="5:6" s="20" customFormat="1" x14ac:dyDescent="0.25">
      <c r="E1081" s="232"/>
      <c r="F1081" s="232"/>
    </row>
    <row r="1082" spans="5:6" s="20" customFormat="1" x14ac:dyDescent="0.25">
      <c r="E1082" s="232"/>
      <c r="F1082" s="232"/>
    </row>
    <row r="1083" spans="5:6" s="20" customFormat="1" x14ac:dyDescent="0.25">
      <c r="E1083" s="232"/>
      <c r="F1083" s="232"/>
    </row>
    <row r="1084" spans="5:6" s="20" customFormat="1" x14ac:dyDescent="0.25">
      <c r="E1084" s="232"/>
      <c r="F1084" s="232"/>
    </row>
    <row r="1085" spans="5:6" s="20" customFormat="1" x14ac:dyDescent="0.25">
      <c r="E1085" s="232"/>
      <c r="F1085" s="232"/>
    </row>
    <row r="1086" spans="5:6" s="20" customFormat="1" x14ac:dyDescent="0.25">
      <c r="E1086" s="232"/>
      <c r="F1086" s="232"/>
    </row>
    <row r="1087" spans="5:6" s="20" customFormat="1" x14ac:dyDescent="0.25">
      <c r="E1087" s="232"/>
      <c r="F1087" s="232"/>
    </row>
    <row r="1088" spans="5:6" s="20" customFormat="1" x14ac:dyDescent="0.25">
      <c r="E1088" s="232"/>
      <c r="F1088" s="232"/>
    </row>
    <row r="1089" spans="5:6" s="20" customFormat="1" x14ac:dyDescent="0.25">
      <c r="E1089" s="232"/>
      <c r="F1089" s="232"/>
    </row>
    <row r="1090" spans="5:6" s="20" customFormat="1" x14ac:dyDescent="0.25">
      <c r="E1090" s="232"/>
      <c r="F1090" s="232"/>
    </row>
    <row r="1091" spans="5:6" s="20" customFormat="1" x14ac:dyDescent="0.25">
      <c r="E1091" s="232"/>
      <c r="F1091" s="232"/>
    </row>
    <row r="1092" spans="5:6" s="20" customFormat="1" x14ac:dyDescent="0.25">
      <c r="E1092" s="232"/>
      <c r="F1092" s="232"/>
    </row>
    <row r="1093" spans="5:6" s="20" customFormat="1" x14ac:dyDescent="0.25">
      <c r="E1093" s="232"/>
      <c r="F1093" s="232"/>
    </row>
    <row r="1094" spans="5:6" s="20" customFormat="1" x14ac:dyDescent="0.25">
      <c r="E1094" s="232"/>
      <c r="F1094" s="232"/>
    </row>
    <row r="1095" spans="5:6" s="20" customFormat="1" x14ac:dyDescent="0.25">
      <c r="E1095" s="232"/>
      <c r="F1095" s="232"/>
    </row>
    <row r="1096" spans="5:6" s="20" customFormat="1" x14ac:dyDescent="0.25">
      <c r="E1096" s="232"/>
      <c r="F1096" s="232"/>
    </row>
    <row r="1097" spans="5:6" s="20" customFormat="1" x14ac:dyDescent="0.25">
      <c r="E1097" s="232"/>
      <c r="F1097" s="232"/>
    </row>
    <row r="1098" spans="5:6" s="20" customFormat="1" x14ac:dyDescent="0.25">
      <c r="E1098" s="232"/>
      <c r="F1098" s="232"/>
    </row>
    <row r="1099" spans="5:6" s="20" customFormat="1" x14ac:dyDescent="0.25">
      <c r="E1099" s="232"/>
      <c r="F1099" s="232"/>
    </row>
    <row r="1100" spans="5:6" s="20" customFormat="1" x14ac:dyDescent="0.25">
      <c r="E1100" s="232"/>
      <c r="F1100" s="232"/>
    </row>
    <row r="1101" spans="5:6" s="20" customFormat="1" x14ac:dyDescent="0.25">
      <c r="E1101" s="232"/>
      <c r="F1101" s="232"/>
    </row>
    <row r="1102" spans="5:6" s="20" customFormat="1" x14ac:dyDescent="0.25">
      <c r="E1102" s="232"/>
      <c r="F1102" s="232"/>
    </row>
    <row r="1103" spans="5:6" s="20" customFormat="1" x14ac:dyDescent="0.25">
      <c r="E1103" s="232"/>
      <c r="F1103" s="232"/>
    </row>
    <row r="1104" spans="5:6" s="20" customFormat="1" x14ac:dyDescent="0.25">
      <c r="E1104" s="232"/>
      <c r="F1104" s="232"/>
    </row>
    <row r="1105" spans="5:6" s="20" customFormat="1" x14ac:dyDescent="0.25">
      <c r="E1105" s="232"/>
      <c r="F1105" s="232"/>
    </row>
    <row r="1106" spans="5:6" s="20" customFormat="1" x14ac:dyDescent="0.25">
      <c r="E1106" s="232"/>
      <c r="F1106" s="232"/>
    </row>
    <row r="1107" spans="5:6" s="20" customFormat="1" x14ac:dyDescent="0.25">
      <c r="E1107" s="232"/>
      <c r="F1107" s="232"/>
    </row>
    <row r="1108" spans="5:6" s="20" customFormat="1" x14ac:dyDescent="0.25">
      <c r="E1108" s="232"/>
      <c r="F1108" s="232"/>
    </row>
    <row r="1109" spans="5:6" s="20" customFormat="1" x14ac:dyDescent="0.25">
      <c r="E1109" s="232"/>
      <c r="F1109" s="232"/>
    </row>
    <row r="1110" spans="5:6" s="20" customFormat="1" x14ac:dyDescent="0.25">
      <c r="E1110" s="232"/>
      <c r="F1110" s="232"/>
    </row>
    <row r="1111" spans="5:6" s="20" customFormat="1" x14ac:dyDescent="0.25">
      <c r="E1111" s="232"/>
      <c r="F1111" s="232"/>
    </row>
    <row r="1112" spans="5:6" s="20" customFormat="1" x14ac:dyDescent="0.25">
      <c r="E1112" s="232"/>
      <c r="F1112" s="232"/>
    </row>
    <row r="1113" spans="5:6" s="20" customFormat="1" x14ac:dyDescent="0.25">
      <c r="E1113" s="232"/>
      <c r="F1113" s="232"/>
    </row>
    <row r="1114" spans="5:6" s="20" customFormat="1" x14ac:dyDescent="0.25">
      <c r="E1114" s="232"/>
      <c r="F1114" s="232"/>
    </row>
    <row r="1115" spans="5:6" s="20" customFormat="1" x14ac:dyDescent="0.25">
      <c r="E1115" s="232"/>
      <c r="F1115" s="232"/>
    </row>
    <row r="1116" spans="5:6" s="20" customFormat="1" x14ac:dyDescent="0.25">
      <c r="E1116" s="232"/>
      <c r="F1116" s="232"/>
    </row>
    <row r="1117" spans="5:6" s="20" customFormat="1" x14ac:dyDescent="0.25">
      <c r="E1117" s="232"/>
      <c r="F1117" s="232"/>
    </row>
    <row r="1118" spans="5:6" s="20" customFormat="1" x14ac:dyDescent="0.25">
      <c r="E1118" s="232"/>
      <c r="F1118" s="232"/>
    </row>
    <row r="1119" spans="5:6" s="20" customFormat="1" x14ac:dyDescent="0.25">
      <c r="E1119" s="232"/>
      <c r="F1119" s="232"/>
    </row>
    <row r="1120" spans="5:6" s="20" customFormat="1" x14ac:dyDescent="0.25">
      <c r="E1120" s="232"/>
      <c r="F1120" s="232"/>
    </row>
    <row r="1121" spans="5:6" s="20" customFormat="1" x14ac:dyDescent="0.25">
      <c r="E1121" s="232"/>
      <c r="F1121" s="232"/>
    </row>
    <row r="1122" spans="5:6" s="20" customFormat="1" x14ac:dyDescent="0.25">
      <c r="E1122" s="232"/>
      <c r="F1122" s="232"/>
    </row>
    <row r="1123" spans="5:6" s="20" customFormat="1" x14ac:dyDescent="0.25">
      <c r="E1123" s="232"/>
      <c r="F1123" s="232"/>
    </row>
    <row r="1124" spans="5:6" s="20" customFormat="1" x14ac:dyDescent="0.25">
      <c r="E1124" s="232"/>
      <c r="F1124" s="232"/>
    </row>
    <row r="1125" spans="5:6" s="20" customFormat="1" x14ac:dyDescent="0.25">
      <c r="E1125" s="232"/>
      <c r="F1125" s="232"/>
    </row>
    <row r="1126" spans="5:6" s="20" customFormat="1" x14ac:dyDescent="0.25">
      <c r="E1126" s="232"/>
      <c r="F1126" s="232"/>
    </row>
    <row r="1127" spans="5:6" s="20" customFormat="1" x14ac:dyDescent="0.25">
      <c r="E1127" s="232"/>
      <c r="F1127" s="232"/>
    </row>
    <row r="1128" spans="5:6" s="20" customFormat="1" x14ac:dyDescent="0.25">
      <c r="E1128" s="232"/>
      <c r="F1128" s="232"/>
    </row>
    <row r="1129" spans="5:6" s="20" customFormat="1" x14ac:dyDescent="0.25">
      <c r="E1129" s="232"/>
      <c r="F1129" s="232"/>
    </row>
    <row r="1130" spans="5:6" s="20" customFormat="1" x14ac:dyDescent="0.25">
      <c r="E1130" s="232"/>
      <c r="F1130" s="232"/>
    </row>
    <row r="1131" spans="5:6" s="20" customFormat="1" x14ac:dyDescent="0.25">
      <c r="E1131" s="232"/>
      <c r="F1131" s="232"/>
    </row>
    <row r="1132" spans="5:6" s="20" customFormat="1" x14ac:dyDescent="0.25">
      <c r="E1132" s="232"/>
      <c r="F1132" s="232"/>
    </row>
    <row r="1133" spans="5:6" s="20" customFormat="1" x14ac:dyDescent="0.25">
      <c r="E1133" s="232"/>
      <c r="F1133" s="232"/>
    </row>
    <row r="1134" spans="5:6" s="20" customFormat="1" x14ac:dyDescent="0.25">
      <c r="E1134" s="232"/>
      <c r="F1134" s="232"/>
    </row>
    <row r="1135" spans="5:6" s="20" customFormat="1" x14ac:dyDescent="0.25">
      <c r="E1135" s="232"/>
      <c r="F1135" s="232"/>
    </row>
    <row r="1136" spans="5:6" s="20" customFormat="1" x14ac:dyDescent="0.25">
      <c r="E1136" s="232"/>
      <c r="F1136" s="232"/>
    </row>
    <row r="1137" spans="5:6" s="20" customFormat="1" x14ac:dyDescent="0.25">
      <c r="E1137" s="232"/>
      <c r="F1137" s="232"/>
    </row>
    <row r="1138" spans="5:6" s="20" customFormat="1" x14ac:dyDescent="0.25">
      <c r="E1138" s="232"/>
      <c r="F1138" s="232"/>
    </row>
    <row r="1139" spans="5:6" s="20" customFormat="1" x14ac:dyDescent="0.25">
      <c r="E1139" s="232"/>
      <c r="F1139" s="232"/>
    </row>
    <row r="1140" spans="5:6" s="20" customFormat="1" x14ac:dyDescent="0.25">
      <c r="E1140" s="232"/>
      <c r="F1140" s="232"/>
    </row>
    <row r="1141" spans="5:6" s="20" customFormat="1" x14ac:dyDescent="0.25">
      <c r="E1141" s="232"/>
      <c r="F1141" s="232"/>
    </row>
    <row r="1142" spans="5:6" s="20" customFormat="1" x14ac:dyDescent="0.25">
      <c r="E1142" s="232"/>
      <c r="F1142" s="232"/>
    </row>
    <row r="1143" spans="5:6" s="20" customFormat="1" x14ac:dyDescent="0.25">
      <c r="E1143" s="232"/>
      <c r="F1143" s="232"/>
    </row>
    <row r="1144" spans="5:6" s="20" customFormat="1" x14ac:dyDescent="0.25">
      <c r="E1144" s="232"/>
      <c r="F1144" s="232"/>
    </row>
    <row r="1145" spans="5:6" s="20" customFormat="1" x14ac:dyDescent="0.25">
      <c r="E1145" s="232"/>
      <c r="F1145" s="232"/>
    </row>
    <row r="1146" spans="5:6" s="20" customFormat="1" x14ac:dyDescent="0.25">
      <c r="E1146" s="232"/>
      <c r="F1146" s="232"/>
    </row>
    <row r="1147" spans="5:6" s="20" customFormat="1" x14ac:dyDescent="0.25">
      <c r="E1147" s="232"/>
      <c r="F1147" s="232"/>
    </row>
    <row r="1148" spans="5:6" s="20" customFormat="1" x14ac:dyDescent="0.25">
      <c r="E1148" s="232"/>
      <c r="F1148" s="232"/>
    </row>
    <row r="1149" spans="5:6" s="20" customFormat="1" x14ac:dyDescent="0.25">
      <c r="E1149" s="232"/>
      <c r="F1149" s="232"/>
    </row>
    <row r="1150" spans="5:6" s="20" customFormat="1" x14ac:dyDescent="0.25">
      <c r="E1150" s="232"/>
      <c r="F1150" s="232"/>
    </row>
    <row r="1151" spans="5:6" s="20" customFormat="1" x14ac:dyDescent="0.25">
      <c r="E1151" s="232"/>
      <c r="F1151" s="232"/>
    </row>
    <row r="1152" spans="5:6" s="20" customFormat="1" x14ac:dyDescent="0.25">
      <c r="E1152" s="232"/>
      <c r="F1152" s="232"/>
    </row>
    <row r="1153" spans="5:6" s="20" customFormat="1" x14ac:dyDescent="0.25">
      <c r="E1153" s="232"/>
      <c r="F1153" s="232"/>
    </row>
    <row r="1154" spans="5:6" s="20" customFormat="1" x14ac:dyDescent="0.25">
      <c r="E1154" s="232"/>
      <c r="F1154" s="232"/>
    </row>
    <row r="1155" spans="5:6" s="20" customFormat="1" x14ac:dyDescent="0.25">
      <c r="E1155" s="232"/>
      <c r="F1155" s="232"/>
    </row>
    <row r="1156" spans="5:6" s="20" customFormat="1" x14ac:dyDescent="0.25">
      <c r="E1156" s="232"/>
      <c r="F1156" s="232"/>
    </row>
    <row r="1157" spans="5:6" s="20" customFormat="1" x14ac:dyDescent="0.25">
      <c r="E1157" s="232"/>
      <c r="F1157" s="232"/>
    </row>
    <row r="1158" spans="5:6" s="20" customFormat="1" x14ac:dyDescent="0.25">
      <c r="E1158" s="232"/>
      <c r="F1158" s="232"/>
    </row>
    <row r="1159" spans="5:6" s="20" customFormat="1" x14ac:dyDescent="0.25">
      <c r="E1159" s="232"/>
      <c r="F1159" s="232"/>
    </row>
    <row r="1160" spans="5:6" s="20" customFormat="1" x14ac:dyDescent="0.25">
      <c r="E1160" s="232"/>
      <c r="F1160" s="232"/>
    </row>
    <row r="1161" spans="5:6" s="20" customFormat="1" x14ac:dyDescent="0.25">
      <c r="E1161" s="232"/>
      <c r="F1161" s="232"/>
    </row>
    <row r="1162" spans="5:6" s="20" customFormat="1" x14ac:dyDescent="0.25">
      <c r="E1162" s="232"/>
      <c r="F1162" s="232"/>
    </row>
    <row r="1163" spans="5:6" s="20" customFormat="1" x14ac:dyDescent="0.25">
      <c r="E1163" s="232"/>
      <c r="F1163" s="232"/>
    </row>
    <row r="1164" spans="5:6" s="20" customFormat="1" x14ac:dyDescent="0.25">
      <c r="E1164" s="232"/>
      <c r="F1164" s="232"/>
    </row>
    <row r="1165" spans="5:6" s="20" customFormat="1" x14ac:dyDescent="0.25">
      <c r="E1165" s="232"/>
      <c r="F1165" s="232"/>
    </row>
    <row r="1166" spans="5:6" s="20" customFormat="1" x14ac:dyDescent="0.25">
      <c r="E1166" s="232"/>
      <c r="F1166" s="232"/>
    </row>
    <row r="1167" spans="5:6" s="20" customFormat="1" x14ac:dyDescent="0.25">
      <c r="E1167" s="232"/>
      <c r="F1167" s="232"/>
    </row>
    <row r="1168" spans="5:6" s="20" customFormat="1" x14ac:dyDescent="0.25">
      <c r="E1168" s="232"/>
      <c r="F1168" s="232"/>
    </row>
    <row r="1169" spans="5:6" s="20" customFormat="1" x14ac:dyDescent="0.25">
      <c r="E1169" s="232"/>
      <c r="F1169" s="232"/>
    </row>
    <row r="1170" spans="5:6" s="20" customFormat="1" x14ac:dyDescent="0.25">
      <c r="E1170" s="232"/>
      <c r="F1170" s="232"/>
    </row>
    <row r="1171" spans="5:6" s="20" customFormat="1" x14ac:dyDescent="0.25">
      <c r="E1171" s="232"/>
      <c r="F1171" s="232"/>
    </row>
    <row r="1172" spans="5:6" s="20" customFormat="1" x14ac:dyDescent="0.25">
      <c r="E1172" s="232"/>
      <c r="F1172" s="232"/>
    </row>
    <row r="1173" spans="5:6" s="20" customFormat="1" x14ac:dyDescent="0.25">
      <c r="E1173" s="232"/>
      <c r="F1173" s="232"/>
    </row>
    <row r="1174" spans="5:6" s="20" customFormat="1" x14ac:dyDescent="0.25">
      <c r="E1174" s="232"/>
      <c r="F1174" s="232"/>
    </row>
    <row r="1175" spans="5:6" s="20" customFormat="1" x14ac:dyDescent="0.25">
      <c r="E1175" s="232"/>
      <c r="F1175" s="232"/>
    </row>
    <row r="1176" spans="5:6" s="20" customFormat="1" x14ac:dyDescent="0.25">
      <c r="E1176" s="232"/>
      <c r="F1176" s="232"/>
    </row>
    <row r="1177" spans="5:6" s="20" customFormat="1" x14ac:dyDescent="0.25">
      <c r="E1177" s="232"/>
      <c r="F1177" s="232"/>
    </row>
    <row r="1178" spans="5:6" s="20" customFormat="1" x14ac:dyDescent="0.25">
      <c r="E1178" s="232"/>
      <c r="F1178" s="232"/>
    </row>
    <row r="1179" spans="5:6" s="20" customFormat="1" x14ac:dyDescent="0.25">
      <c r="E1179" s="232"/>
      <c r="F1179" s="232"/>
    </row>
    <row r="1180" spans="5:6" s="20" customFormat="1" x14ac:dyDescent="0.25">
      <c r="E1180" s="232"/>
      <c r="F1180" s="232"/>
    </row>
    <row r="1181" spans="5:6" s="20" customFormat="1" x14ac:dyDescent="0.25">
      <c r="E1181" s="232"/>
      <c r="F1181" s="232"/>
    </row>
    <row r="1182" spans="5:6" s="20" customFormat="1" x14ac:dyDescent="0.25">
      <c r="E1182" s="232"/>
      <c r="F1182" s="232"/>
    </row>
    <row r="1183" spans="5:6" s="20" customFormat="1" x14ac:dyDescent="0.25">
      <c r="E1183" s="232"/>
      <c r="F1183" s="232"/>
    </row>
    <row r="1184" spans="5:6" s="20" customFormat="1" x14ac:dyDescent="0.25">
      <c r="E1184" s="232"/>
      <c r="F1184" s="232"/>
    </row>
    <row r="1185" spans="5:6" s="20" customFormat="1" x14ac:dyDescent="0.25">
      <c r="E1185" s="232"/>
      <c r="F1185" s="232"/>
    </row>
    <row r="1186" spans="5:6" s="20" customFormat="1" x14ac:dyDescent="0.25">
      <c r="E1186" s="232"/>
      <c r="F1186" s="232"/>
    </row>
    <row r="1187" spans="5:6" s="20" customFormat="1" x14ac:dyDescent="0.25">
      <c r="E1187" s="232"/>
      <c r="F1187" s="232"/>
    </row>
    <row r="1188" spans="5:6" s="20" customFormat="1" x14ac:dyDescent="0.25">
      <c r="E1188" s="232"/>
      <c r="F1188" s="232"/>
    </row>
    <row r="1189" spans="5:6" s="20" customFormat="1" x14ac:dyDescent="0.25">
      <c r="E1189" s="232"/>
      <c r="F1189" s="232"/>
    </row>
    <row r="1190" spans="5:6" s="20" customFormat="1" x14ac:dyDescent="0.25">
      <c r="E1190" s="232"/>
      <c r="F1190" s="232"/>
    </row>
    <row r="1191" spans="5:6" s="20" customFormat="1" x14ac:dyDescent="0.25">
      <c r="E1191" s="232"/>
      <c r="F1191" s="232"/>
    </row>
    <row r="1192" spans="5:6" s="20" customFormat="1" x14ac:dyDescent="0.25">
      <c r="E1192" s="232"/>
      <c r="F1192" s="232"/>
    </row>
    <row r="1193" spans="5:6" s="20" customFormat="1" x14ac:dyDescent="0.25">
      <c r="E1193" s="232"/>
      <c r="F1193" s="232"/>
    </row>
    <row r="1194" spans="5:6" s="20" customFormat="1" x14ac:dyDescent="0.25">
      <c r="E1194" s="232"/>
      <c r="F1194" s="232"/>
    </row>
    <row r="1195" spans="5:6" s="20" customFormat="1" x14ac:dyDescent="0.25">
      <c r="E1195" s="232"/>
      <c r="F1195" s="232"/>
    </row>
    <row r="1196" spans="5:6" s="20" customFormat="1" x14ac:dyDescent="0.25">
      <c r="E1196" s="232"/>
      <c r="F1196" s="232"/>
    </row>
    <row r="1197" spans="5:6" s="20" customFormat="1" x14ac:dyDescent="0.25">
      <c r="E1197" s="232"/>
      <c r="F1197" s="232"/>
    </row>
    <row r="1198" spans="5:6" s="20" customFormat="1" x14ac:dyDescent="0.25">
      <c r="E1198" s="232"/>
      <c r="F1198" s="232"/>
    </row>
    <row r="1199" spans="5:6" s="20" customFormat="1" x14ac:dyDescent="0.25">
      <c r="E1199" s="232"/>
      <c r="F1199" s="232"/>
    </row>
    <row r="1200" spans="5:6" s="20" customFormat="1" x14ac:dyDescent="0.25">
      <c r="E1200" s="232"/>
      <c r="F1200" s="232"/>
    </row>
    <row r="1201" spans="5:6" s="20" customFormat="1" x14ac:dyDescent="0.25">
      <c r="E1201" s="232"/>
      <c r="F1201" s="232"/>
    </row>
    <row r="1202" spans="5:6" s="20" customFormat="1" x14ac:dyDescent="0.25">
      <c r="E1202" s="232"/>
      <c r="F1202" s="232"/>
    </row>
    <row r="1203" spans="5:6" s="20" customFormat="1" x14ac:dyDescent="0.25">
      <c r="E1203" s="232"/>
      <c r="F1203" s="232"/>
    </row>
    <row r="1204" spans="5:6" s="20" customFormat="1" x14ac:dyDescent="0.25">
      <c r="E1204" s="232"/>
      <c r="F1204" s="232"/>
    </row>
    <row r="1205" spans="5:6" s="20" customFormat="1" x14ac:dyDescent="0.25">
      <c r="E1205" s="232"/>
      <c r="F1205" s="232"/>
    </row>
    <row r="1206" spans="5:6" s="20" customFormat="1" x14ac:dyDescent="0.25">
      <c r="E1206" s="232"/>
      <c r="F1206" s="232"/>
    </row>
    <row r="1207" spans="5:6" s="20" customFormat="1" x14ac:dyDescent="0.25">
      <c r="E1207" s="232"/>
      <c r="F1207" s="232"/>
    </row>
    <row r="1208" spans="5:6" s="20" customFormat="1" x14ac:dyDescent="0.25">
      <c r="E1208" s="232"/>
      <c r="F1208" s="232"/>
    </row>
    <row r="1209" spans="5:6" s="20" customFormat="1" x14ac:dyDescent="0.25">
      <c r="E1209" s="232"/>
      <c r="F1209" s="232"/>
    </row>
    <row r="1210" spans="5:6" s="20" customFormat="1" x14ac:dyDescent="0.25">
      <c r="E1210" s="232"/>
      <c r="F1210" s="232"/>
    </row>
    <row r="1211" spans="5:6" s="20" customFormat="1" x14ac:dyDescent="0.25">
      <c r="E1211" s="232"/>
      <c r="F1211" s="232"/>
    </row>
    <row r="1212" spans="5:6" s="20" customFormat="1" x14ac:dyDescent="0.25">
      <c r="E1212" s="232"/>
      <c r="F1212" s="232"/>
    </row>
    <row r="1213" spans="5:6" s="20" customFormat="1" x14ac:dyDescent="0.25">
      <c r="E1213" s="232"/>
      <c r="F1213" s="232"/>
    </row>
    <row r="1214" spans="5:6" s="20" customFormat="1" x14ac:dyDescent="0.25">
      <c r="E1214" s="232"/>
      <c r="F1214" s="232"/>
    </row>
    <row r="1215" spans="5:6" s="20" customFormat="1" x14ac:dyDescent="0.25">
      <c r="E1215" s="232"/>
      <c r="F1215" s="232"/>
    </row>
    <row r="1216" spans="5:6" s="20" customFormat="1" x14ac:dyDescent="0.25">
      <c r="E1216" s="232"/>
      <c r="F1216" s="232"/>
    </row>
    <row r="1217" spans="5:6" s="20" customFormat="1" x14ac:dyDescent="0.25">
      <c r="E1217" s="232"/>
      <c r="F1217" s="232"/>
    </row>
    <row r="1218" spans="5:6" s="20" customFormat="1" x14ac:dyDescent="0.25">
      <c r="E1218" s="232"/>
      <c r="F1218" s="232"/>
    </row>
    <row r="1219" spans="5:6" s="20" customFormat="1" x14ac:dyDescent="0.25">
      <c r="E1219" s="232"/>
      <c r="F1219" s="232"/>
    </row>
    <row r="1220" spans="5:6" s="20" customFormat="1" x14ac:dyDescent="0.25">
      <c r="E1220" s="232"/>
      <c r="F1220" s="232"/>
    </row>
    <row r="1221" spans="5:6" s="20" customFormat="1" x14ac:dyDescent="0.25">
      <c r="E1221" s="232"/>
      <c r="F1221" s="232"/>
    </row>
    <row r="1222" spans="5:6" s="20" customFormat="1" x14ac:dyDescent="0.25">
      <c r="E1222" s="232"/>
      <c r="F1222" s="232"/>
    </row>
    <row r="1223" spans="5:6" s="20" customFormat="1" x14ac:dyDescent="0.25">
      <c r="E1223" s="232"/>
      <c r="F1223" s="232"/>
    </row>
    <row r="1224" spans="5:6" s="20" customFormat="1" x14ac:dyDescent="0.25">
      <c r="E1224" s="232"/>
      <c r="F1224" s="232"/>
    </row>
    <row r="1225" spans="5:6" s="20" customFormat="1" x14ac:dyDescent="0.25">
      <c r="E1225" s="232"/>
      <c r="F1225" s="232"/>
    </row>
    <row r="1226" spans="5:6" s="20" customFormat="1" x14ac:dyDescent="0.25">
      <c r="E1226" s="232"/>
      <c r="F1226" s="232"/>
    </row>
    <row r="1227" spans="5:6" s="20" customFormat="1" x14ac:dyDescent="0.25">
      <c r="E1227" s="232"/>
      <c r="F1227" s="232"/>
    </row>
    <row r="1228" spans="5:6" s="20" customFormat="1" x14ac:dyDescent="0.25">
      <c r="E1228" s="232"/>
      <c r="F1228" s="232"/>
    </row>
    <row r="1229" spans="5:6" s="20" customFormat="1" x14ac:dyDescent="0.25">
      <c r="E1229" s="232"/>
      <c r="F1229" s="232"/>
    </row>
    <row r="1230" spans="5:6" s="20" customFormat="1" x14ac:dyDescent="0.25">
      <c r="E1230" s="232"/>
      <c r="F1230" s="232"/>
    </row>
    <row r="1231" spans="5:6" s="20" customFormat="1" x14ac:dyDescent="0.25">
      <c r="E1231" s="232"/>
      <c r="F1231" s="232"/>
    </row>
    <row r="1232" spans="5:6" s="20" customFormat="1" x14ac:dyDescent="0.25">
      <c r="E1232" s="232"/>
      <c r="F1232" s="232"/>
    </row>
    <row r="1233" spans="5:6" s="20" customFormat="1" x14ac:dyDescent="0.25">
      <c r="E1233" s="232"/>
      <c r="F1233" s="232"/>
    </row>
    <row r="1234" spans="5:6" s="20" customFormat="1" x14ac:dyDescent="0.25">
      <c r="E1234" s="232"/>
      <c r="F1234" s="232"/>
    </row>
    <row r="1235" spans="5:6" s="20" customFormat="1" x14ac:dyDescent="0.25">
      <c r="E1235" s="232"/>
      <c r="F1235" s="232"/>
    </row>
    <row r="1236" spans="5:6" s="20" customFormat="1" x14ac:dyDescent="0.25">
      <c r="E1236" s="232"/>
      <c r="F1236" s="232"/>
    </row>
    <row r="1237" spans="5:6" s="20" customFormat="1" x14ac:dyDescent="0.25">
      <c r="E1237" s="232"/>
      <c r="F1237" s="232"/>
    </row>
    <row r="1238" spans="5:6" s="20" customFormat="1" x14ac:dyDescent="0.25">
      <c r="E1238" s="232"/>
      <c r="F1238" s="232"/>
    </row>
    <row r="1239" spans="5:6" s="20" customFormat="1" x14ac:dyDescent="0.25">
      <c r="E1239" s="232"/>
      <c r="F1239" s="232"/>
    </row>
    <row r="1240" spans="5:6" s="20" customFormat="1" x14ac:dyDescent="0.25">
      <c r="E1240" s="232"/>
      <c r="F1240" s="232"/>
    </row>
    <row r="1241" spans="5:6" s="20" customFormat="1" x14ac:dyDescent="0.25">
      <c r="E1241" s="232"/>
      <c r="F1241" s="232"/>
    </row>
    <row r="1242" spans="5:6" s="20" customFormat="1" x14ac:dyDescent="0.25">
      <c r="E1242" s="232"/>
      <c r="F1242" s="232"/>
    </row>
    <row r="1243" spans="5:6" s="20" customFormat="1" x14ac:dyDescent="0.25">
      <c r="E1243" s="232"/>
      <c r="F1243" s="232"/>
    </row>
    <row r="1244" spans="5:6" s="20" customFormat="1" x14ac:dyDescent="0.25">
      <c r="E1244" s="232"/>
      <c r="F1244" s="232"/>
    </row>
    <row r="1245" spans="5:6" s="20" customFormat="1" x14ac:dyDescent="0.25">
      <c r="E1245" s="232"/>
      <c r="F1245" s="232"/>
    </row>
    <row r="1246" spans="5:6" s="20" customFormat="1" x14ac:dyDescent="0.25">
      <c r="E1246" s="232"/>
      <c r="F1246" s="232"/>
    </row>
    <row r="1247" spans="5:6" s="20" customFormat="1" x14ac:dyDescent="0.25">
      <c r="E1247" s="232"/>
      <c r="F1247" s="232"/>
    </row>
    <row r="1248" spans="5:6" s="20" customFormat="1" x14ac:dyDescent="0.25">
      <c r="E1248" s="232"/>
      <c r="F1248" s="232"/>
    </row>
    <row r="1249" spans="5:6" s="20" customFormat="1" x14ac:dyDescent="0.25">
      <c r="E1249" s="232"/>
      <c r="F1249" s="232"/>
    </row>
    <row r="1250" spans="5:6" s="20" customFormat="1" x14ac:dyDescent="0.25">
      <c r="E1250" s="232"/>
      <c r="F1250" s="232"/>
    </row>
    <row r="1251" spans="5:6" s="20" customFormat="1" x14ac:dyDescent="0.25">
      <c r="E1251" s="232"/>
      <c r="F1251" s="232"/>
    </row>
    <row r="1252" spans="5:6" s="20" customFormat="1" x14ac:dyDescent="0.25">
      <c r="E1252" s="232"/>
      <c r="F1252" s="232"/>
    </row>
    <row r="1253" spans="5:6" s="20" customFormat="1" x14ac:dyDescent="0.25">
      <c r="E1253" s="232"/>
      <c r="F1253" s="232"/>
    </row>
    <row r="1254" spans="5:6" s="20" customFormat="1" x14ac:dyDescent="0.25">
      <c r="E1254" s="232"/>
      <c r="F1254" s="232"/>
    </row>
    <row r="1255" spans="5:6" s="20" customFormat="1" x14ac:dyDescent="0.25">
      <c r="E1255" s="232"/>
      <c r="F1255" s="232"/>
    </row>
    <row r="1256" spans="5:6" s="20" customFormat="1" x14ac:dyDescent="0.25">
      <c r="E1256" s="232"/>
      <c r="F1256" s="232"/>
    </row>
    <row r="1257" spans="5:6" s="20" customFormat="1" x14ac:dyDescent="0.25">
      <c r="E1257" s="232"/>
      <c r="F1257" s="232"/>
    </row>
    <row r="1258" spans="5:6" s="20" customFormat="1" x14ac:dyDescent="0.25">
      <c r="E1258" s="232"/>
      <c r="F1258" s="232"/>
    </row>
    <row r="1259" spans="5:6" s="20" customFormat="1" x14ac:dyDescent="0.25">
      <c r="E1259" s="232"/>
      <c r="F1259" s="232"/>
    </row>
    <row r="1260" spans="5:6" s="20" customFormat="1" x14ac:dyDescent="0.25">
      <c r="E1260" s="232"/>
      <c r="F1260" s="232"/>
    </row>
    <row r="1261" spans="5:6" s="20" customFormat="1" x14ac:dyDescent="0.25">
      <c r="E1261" s="232"/>
      <c r="F1261" s="232"/>
    </row>
    <row r="1262" spans="5:6" s="20" customFormat="1" x14ac:dyDescent="0.25">
      <c r="E1262" s="232"/>
      <c r="F1262" s="232"/>
    </row>
    <row r="1263" spans="5:6" s="20" customFormat="1" x14ac:dyDescent="0.25">
      <c r="E1263" s="232"/>
      <c r="F1263" s="232"/>
    </row>
    <row r="1264" spans="5:6" s="20" customFormat="1" x14ac:dyDescent="0.25">
      <c r="E1264" s="232"/>
      <c r="F1264" s="232"/>
    </row>
    <row r="1265" spans="5:6" s="20" customFormat="1" x14ac:dyDescent="0.25">
      <c r="E1265" s="232"/>
      <c r="F1265" s="232"/>
    </row>
    <row r="1266" spans="5:6" s="20" customFormat="1" x14ac:dyDescent="0.25">
      <c r="E1266" s="232"/>
      <c r="F1266" s="232"/>
    </row>
    <row r="1267" spans="5:6" s="20" customFormat="1" x14ac:dyDescent="0.25">
      <c r="E1267" s="232"/>
      <c r="F1267" s="232"/>
    </row>
    <row r="1268" spans="5:6" s="20" customFormat="1" x14ac:dyDescent="0.25">
      <c r="E1268" s="232"/>
      <c r="F1268" s="232"/>
    </row>
    <row r="1269" spans="5:6" s="20" customFormat="1" x14ac:dyDescent="0.25">
      <c r="E1269" s="232"/>
      <c r="F1269" s="232"/>
    </row>
    <row r="1270" spans="5:6" s="20" customFormat="1" x14ac:dyDescent="0.25">
      <c r="E1270" s="232"/>
      <c r="F1270" s="232"/>
    </row>
    <row r="1271" spans="5:6" s="20" customFormat="1" x14ac:dyDescent="0.25">
      <c r="E1271" s="232"/>
      <c r="F1271" s="232"/>
    </row>
    <row r="1272" spans="5:6" s="20" customFormat="1" x14ac:dyDescent="0.25">
      <c r="E1272" s="232"/>
      <c r="F1272" s="232"/>
    </row>
    <row r="1273" spans="5:6" s="20" customFormat="1" x14ac:dyDescent="0.25">
      <c r="E1273" s="232"/>
      <c r="F1273" s="232"/>
    </row>
    <row r="1274" spans="5:6" s="20" customFormat="1" x14ac:dyDescent="0.25">
      <c r="E1274" s="232"/>
      <c r="F1274" s="232"/>
    </row>
    <row r="1275" spans="5:6" s="20" customFormat="1" x14ac:dyDescent="0.25">
      <c r="E1275" s="232"/>
      <c r="F1275" s="232"/>
    </row>
    <row r="1276" spans="5:6" s="20" customFormat="1" x14ac:dyDescent="0.25">
      <c r="E1276" s="232"/>
      <c r="F1276" s="232"/>
    </row>
    <row r="1277" spans="5:6" s="20" customFormat="1" x14ac:dyDescent="0.25">
      <c r="E1277" s="232"/>
      <c r="F1277" s="232"/>
    </row>
    <row r="1278" spans="5:6" s="20" customFormat="1" x14ac:dyDescent="0.25">
      <c r="E1278" s="232"/>
      <c r="F1278" s="232"/>
    </row>
    <row r="1279" spans="5:6" s="20" customFormat="1" x14ac:dyDescent="0.25">
      <c r="E1279" s="232"/>
      <c r="F1279" s="232"/>
    </row>
    <row r="1280" spans="5:6" s="20" customFormat="1" x14ac:dyDescent="0.25">
      <c r="E1280" s="232"/>
      <c r="F1280" s="232"/>
    </row>
    <row r="1281" spans="5:6" s="20" customFormat="1" x14ac:dyDescent="0.25">
      <c r="E1281" s="232"/>
      <c r="F1281" s="232"/>
    </row>
    <row r="1282" spans="5:6" s="20" customFormat="1" x14ac:dyDescent="0.25">
      <c r="E1282" s="232"/>
      <c r="F1282" s="232"/>
    </row>
    <row r="1283" spans="5:6" s="20" customFormat="1" x14ac:dyDescent="0.25">
      <c r="E1283" s="232"/>
      <c r="F1283" s="232"/>
    </row>
    <row r="1284" spans="5:6" s="20" customFormat="1" x14ac:dyDescent="0.25">
      <c r="E1284" s="232"/>
      <c r="F1284" s="232"/>
    </row>
    <row r="1285" spans="5:6" s="20" customFormat="1" x14ac:dyDescent="0.25">
      <c r="E1285" s="232"/>
      <c r="F1285" s="232"/>
    </row>
    <row r="1286" spans="5:6" s="20" customFormat="1" x14ac:dyDescent="0.25">
      <c r="E1286" s="232"/>
      <c r="F1286" s="232"/>
    </row>
    <row r="1287" spans="5:6" s="20" customFormat="1" x14ac:dyDescent="0.25">
      <c r="E1287" s="232"/>
      <c r="F1287" s="232"/>
    </row>
    <row r="1288" spans="5:6" s="20" customFormat="1" x14ac:dyDescent="0.25">
      <c r="E1288" s="232"/>
      <c r="F1288" s="232"/>
    </row>
    <row r="1289" spans="5:6" s="20" customFormat="1" x14ac:dyDescent="0.25">
      <c r="E1289" s="232"/>
      <c r="F1289" s="232"/>
    </row>
    <row r="1290" spans="5:6" s="20" customFormat="1" x14ac:dyDescent="0.25">
      <c r="E1290" s="232"/>
      <c r="F1290" s="232"/>
    </row>
    <row r="1291" spans="5:6" s="20" customFormat="1" x14ac:dyDescent="0.25">
      <c r="E1291" s="232"/>
      <c r="F1291" s="232"/>
    </row>
    <row r="1292" spans="5:6" s="20" customFormat="1" x14ac:dyDescent="0.25">
      <c r="E1292" s="232"/>
      <c r="F1292" s="232"/>
    </row>
    <row r="1293" spans="5:6" s="20" customFormat="1" x14ac:dyDescent="0.25">
      <c r="E1293" s="232"/>
      <c r="F1293" s="232"/>
    </row>
    <row r="1294" spans="5:6" s="20" customFormat="1" x14ac:dyDescent="0.25">
      <c r="E1294" s="232"/>
      <c r="F1294" s="232"/>
    </row>
    <row r="1295" spans="5:6" s="20" customFormat="1" x14ac:dyDescent="0.25">
      <c r="E1295" s="232"/>
      <c r="F1295" s="232"/>
    </row>
    <row r="1296" spans="5:6" s="20" customFormat="1" x14ac:dyDescent="0.25">
      <c r="E1296" s="232"/>
      <c r="F1296" s="232"/>
    </row>
    <row r="1297" spans="5:6" s="20" customFormat="1" x14ac:dyDescent="0.25">
      <c r="E1297" s="232"/>
      <c r="F1297" s="232"/>
    </row>
    <row r="1298" spans="5:6" s="20" customFormat="1" x14ac:dyDescent="0.25">
      <c r="E1298" s="232"/>
      <c r="F1298" s="232"/>
    </row>
    <row r="1299" spans="5:6" s="20" customFormat="1" x14ac:dyDescent="0.25">
      <c r="E1299" s="232"/>
      <c r="F1299" s="232"/>
    </row>
    <row r="1300" spans="5:6" s="20" customFormat="1" x14ac:dyDescent="0.25">
      <c r="E1300" s="232"/>
      <c r="F1300" s="232"/>
    </row>
    <row r="1301" spans="5:6" s="20" customFormat="1" x14ac:dyDescent="0.25">
      <c r="E1301" s="232"/>
      <c r="F1301" s="232"/>
    </row>
    <row r="1302" spans="5:6" s="20" customFormat="1" x14ac:dyDescent="0.25">
      <c r="E1302" s="232"/>
      <c r="F1302" s="232"/>
    </row>
    <row r="1303" spans="5:6" s="20" customFormat="1" x14ac:dyDescent="0.25">
      <c r="E1303" s="232"/>
      <c r="F1303" s="232"/>
    </row>
    <row r="1304" spans="5:6" s="20" customFormat="1" x14ac:dyDescent="0.25">
      <c r="E1304" s="232"/>
      <c r="F1304" s="232"/>
    </row>
    <row r="1305" spans="5:6" s="20" customFormat="1" x14ac:dyDescent="0.25">
      <c r="E1305" s="232"/>
      <c r="F1305" s="232"/>
    </row>
    <row r="1306" spans="5:6" s="20" customFormat="1" x14ac:dyDescent="0.25">
      <c r="E1306" s="232"/>
      <c r="F1306" s="232"/>
    </row>
    <row r="1307" spans="5:6" s="20" customFormat="1" x14ac:dyDescent="0.25">
      <c r="E1307" s="232"/>
      <c r="F1307" s="232"/>
    </row>
    <row r="1308" spans="5:6" s="20" customFormat="1" x14ac:dyDescent="0.25">
      <c r="E1308" s="232"/>
      <c r="F1308" s="232"/>
    </row>
    <row r="1309" spans="5:6" s="20" customFormat="1" x14ac:dyDescent="0.25">
      <c r="E1309" s="232"/>
      <c r="F1309" s="232"/>
    </row>
    <row r="1310" spans="5:6" s="20" customFormat="1" x14ac:dyDescent="0.25">
      <c r="E1310" s="232"/>
      <c r="F1310" s="232"/>
    </row>
    <row r="1311" spans="5:6" s="20" customFormat="1" x14ac:dyDescent="0.25">
      <c r="E1311" s="232"/>
      <c r="F1311" s="232"/>
    </row>
    <row r="1312" spans="5:6" s="20" customFormat="1" x14ac:dyDescent="0.25">
      <c r="E1312" s="232"/>
      <c r="F1312" s="232"/>
    </row>
    <row r="1313" spans="5:6" s="20" customFormat="1" x14ac:dyDescent="0.25">
      <c r="E1313" s="232"/>
      <c r="F1313" s="232"/>
    </row>
    <row r="1314" spans="5:6" s="20" customFormat="1" x14ac:dyDescent="0.25">
      <c r="E1314" s="232"/>
      <c r="F1314" s="232"/>
    </row>
    <row r="1315" spans="5:6" s="20" customFormat="1" x14ac:dyDescent="0.25">
      <c r="E1315" s="232"/>
      <c r="F1315" s="232"/>
    </row>
    <row r="1316" spans="5:6" s="20" customFormat="1" x14ac:dyDescent="0.25">
      <c r="E1316" s="232"/>
      <c r="F1316" s="232"/>
    </row>
    <row r="1317" spans="5:6" s="20" customFormat="1" x14ac:dyDescent="0.25">
      <c r="E1317" s="232"/>
      <c r="F1317" s="232"/>
    </row>
    <row r="1318" spans="5:6" s="20" customFormat="1" x14ac:dyDescent="0.25">
      <c r="E1318" s="232"/>
      <c r="F1318" s="232"/>
    </row>
    <row r="1319" spans="5:6" s="20" customFormat="1" x14ac:dyDescent="0.25">
      <c r="E1319" s="232"/>
      <c r="F1319" s="232"/>
    </row>
    <row r="1320" spans="5:6" s="20" customFormat="1" x14ac:dyDescent="0.25">
      <c r="E1320" s="232"/>
      <c r="F1320" s="232"/>
    </row>
    <row r="1321" spans="5:6" s="20" customFormat="1" x14ac:dyDescent="0.25">
      <c r="E1321" s="232"/>
      <c r="F1321" s="232"/>
    </row>
    <row r="1322" spans="5:6" s="20" customFormat="1" x14ac:dyDescent="0.25">
      <c r="E1322" s="232"/>
      <c r="F1322" s="232"/>
    </row>
    <row r="1323" spans="5:6" s="20" customFormat="1" x14ac:dyDescent="0.25">
      <c r="E1323" s="232"/>
      <c r="F1323" s="232"/>
    </row>
    <row r="1324" spans="5:6" s="20" customFormat="1" x14ac:dyDescent="0.25">
      <c r="E1324" s="232"/>
      <c r="F1324" s="232"/>
    </row>
    <row r="1325" spans="5:6" s="20" customFormat="1" x14ac:dyDescent="0.25">
      <c r="E1325" s="232"/>
      <c r="F1325" s="232"/>
    </row>
    <row r="1326" spans="5:6" s="20" customFormat="1" x14ac:dyDescent="0.25">
      <c r="E1326" s="232"/>
      <c r="F1326" s="232"/>
    </row>
    <row r="1327" spans="5:6" s="20" customFormat="1" x14ac:dyDescent="0.25">
      <c r="E1327" s="232"/>
      <c r="F1327" s="232"/>
    </row>
    <row r="1328" spans="5:6" s="20" customFormat="1" x14ac:dyDescent="0.25">
      <c r="E1328" s="232"/>
      <c r="F1328" s="232"/>
    </row>
    <row r="1329" spans="5:6" s="20" customFormat="1" x14ac:dyDescent="0.25">
      <c r="E1329" s="232"/>
      <c r="F1329" s="232"/>
    </row>
    <row r="1330" spans="5:6" s="20" customFormat="1" x14ac:dyDescent="0.25">
      <c r="E1330" s="232"/>
      <c r="F1330" s="232"/>
    </row>
    <row r="1331" spans="5:6" s="20" customFormat="1" x14ac:dyDescent="0.25">
      <c r="E1331" s="232"/>
      <c r="F1331" s="232"/>
    </row>
    <row r="1332" spans="5:6" s="20" customFormat="1" x14ac:dyDescent="0.25">
      <c r="E1332" s="232"/>
      <c r="F1332" s="232"/>
    </row>
    <row r="1333" spans="5:6" s="20" customFormat="1" x14ac:dyDescent="0.25">
      <c r="E1333" s="232"/>
      <c r="F1333" s="232"/>
    </row>
    <row r="1334" spans="5:6" s="20" customFormat="1" x14ac:dyDescent="0.25">
      <c r="E1334" s="232"/>
      <c r="F1334" s="232"/>
    </row>
    <row r="1335" spans="5:6" s="20" customFormat="1" x14ac:dyDescent="0.25">
      <c r="E1335" s="232"/>
      <c r="F1335" s="232"/>
    </row>
    <row r="1336" spans="5:6" s="20" customFormat="1" x14ac:dyDescent="0.25">
      <c r="E1336" s="232"/>
      <c r="F1336" s="232"/>
    </row>
    <row r="1337" spans="5:6" s="20" customFormat="1" x14ac:dyDescent="0.25">
      <c r="E1337" s="232"/>
      <c r="F1337" s="232"/>
    </row>
    <row r="1338" spans="5:6" s="20" customFormat="1" x14ac:dyDescent="0.25">
      <c r="E1338" s="232"/>
      <c r="F1338" s="232"/>
    </row>
    <row r="1339" spans="5:6" s="20" customFormat="1" x14ac:dyDescent="0.25">
      <c r="E1339" s="232"/>
      <c r="F1339" s="232"/>
    </row>
    <row r="1340" spans="5:6" s="20" customFormat="1" x14ac:dyDescent="0.25">
      <c r="E1340" s="232"/>
      <c r="F1340" s="232"/>
    </row>
    <row r="1341" spans="5:6" s="20" customFormat="1" x14ac:dyDescent="0.25">
      <c r="E1341" s="232"/>
      <c r="F1341" s="232"/>
    </row>
    <row r="1342" spans="5:6" s="20" customFormat="1" x14ac:dyDescent="0.25">
      <c r="E1342" s="232"/>
      <c r="F1342" s="232"/>
    </row>
    <row r="1343" spans="5:6" s="20" customFormat="1" x14ac:dyDescent="0.25">
      <c r="E1343" s="232"/>
      <c r="F1343" s="232"/>
    </row>
    <row r="1344" spans="5:6" s="20" customFormat="1" x14ac:dyDescent="0.25">
      <c r="E1344" s="232"/>
      <c r="F1344" s="232"/>
    </row>
    <row r="1345" spans="5:6" s="20" customFormat="1" x14ac:dyDescent="0.25">
      <c r="E1345" s="232"/>
      <c r="F1345" s="232"/>
    </row>
    <row r="1346" spans="5:6" s="20" customFormat="1" x14ac:dyDescent="0.25">
      <c r="E1346" s="232"/>
      <c r="F1346" s="232"/>
    </row>
    <row r="1347" spans="5:6" s="20" customFormat="1" x14ac:dyDescent="0.25">
      <c r="E1347" s="232"/>
      <c r="F1347" s="232"/>
    </row>
    <row r="1348" spans="5:6" s="20" customFormat="1" x14ac:dyDescent="0.25">
      <c r="E1348" s="232"/>
      <c r="F1348" s="232"/>
    </row>
    <row r="1349" spans="5:6" s="20" customFormat="1" x14ac:dyDescent="0.25">
      <c r="E1349" s="232"/>
      <c r="F1349" s="232"/>
    </row>
    <row r="1350" spans="5:6" s="20" customFormat="1" x14ac:dyDescent="0.25">
      <c r="E1350" s="232"/>
      <c r="F1350" s="232"/>
    </row>
    <row r="1351" spans="5:6" s="20" customFormat="1" x14ac:dyDescent="0.25">
      <c r="E1351" s="232"/>
      <c r="F1351" s="232"/>
    </row>
    <row r="1352" spans="5:6" s="20" customFormat="1" x14ac:dyDescent="0.25">
      <c r="E1352" s="232"/>
      <c r="F1352" s="232"/>
    </row>
    <row r="1353" spans="5:6" s="20" customFormat="1" x14ac:dyDescent="0.25">
      <c r="E1353" s="232"/>
      <c r="F1353" s="232"/>
    </row>
    <row r="1354" spans="5:6" s="20" customFormat="1" x14ac:dyDescent="0.25">
      <c r="E1354" s="232"/>
      <c r="F1354" s="232"/>
    </row>
    <row r="1355" spans="5:6" s="20" customFormat="1" x14ac:dyDescent="0.25">
      <c r="E1355" s="232"/>
      <c r="F1355" s="232"/>
    </row>
    <row r="1356" spans="5:6" s="20" customFormat="1" x14ac:dyDescent="0.25">
      <c r="E1356" s="232"/>
      <c r="F1356" s="232"/>
    </row>
    <row r="1357" spans="5:6" s="20" customFormat="1" x14ac:dyDescent="0.25">
      <c r="E1357" s="232"/>
      <c r="F1357" s="232"/>
    </row>
    <row r="1358" spans="5:6" s="20" customFormat="1" x14ac:dyDescent="0.25">
      <c r="E1358" s="232"/>
      <c r="F1358" s="232"/>
    </row>
    <row r="1359" spans="5:6" s="20" customFormat="1" x14ac:dyDescent="0.25">
      <c r="E1359" s="232"/>
      <c r="F1359" s="232"/>
    </row>
    <row r="1360" spans="5:6" s="20" customFormat="1" x14ac:dyDescent="0.25">
      <c r="E1360" s="232"/>
      <c r="F1360" s="232"/>
    </row>
    <row r="1361" spans="5:6" s="20" customFormat="1" x14ac:dyDescent="0.25">
      <c r="E1361" s="232"/>
      <c r="F1361" s="232"/>
    </row>
    <row r="1362" spans="5:6" s="20" customFormat="1" x14ac:dyDescent="0.25">
      <c r="E1362" s="232"/>
      <c r="F1362" s="232"/>
    </row>
    <row r="1363" spans="5:6" s="20" customFormat="1" x14ac:dyDescent="0.25">
      <c r="E1363" s="232"/>
      <c r="F1363" s="232"/>
    </row>
    <row r="1364" spans="5:6" s="20" customFormat="1" x14ac:dyDescent="0.25">
      <c r="E1364" s="232"/>
      <c r="F1364" s="232"/>
    </row>
    <row r="1365" spans="5:6" s="20" customFormat="1" x14ac:dyDescent="0.25">
      <c r="E1365" s="232"/>
      <c r="F1365" s="232"/>
    </row>
    <row r="1366" spans="5:6" s="20" customFormat="1" x14ac:dyDescent="0.25">
      <c r="E1366" s="232"/>
      <c r="F1366" s="232"/>
    </row>
    <row r="1367" spans="5:6" s="20" customFormat="1" x14ac:dyDescent="0.25">
      <c r="E1367" s="232"/>
      <c r="F1367" s="232"/>
    </row>
    <row r="1368" spans="5:6" s="20" customFormat="1" x14ac:dyDescent="0.25">
      <c r="E1368" s="232"/>
      <c r="F1368" s="232"/>
    </row>
    <row r="1369" spans="5:6" s="20" customFormat="1" x14ac:dyDescent="0.25">
      <c r="E1369" s="232"/>
      <c r="F1369" s="232"/>
    </row>
    <row r="1370" spans="5:6" s="20" customFormat="1" x14ac:dyDescent="0.25">
      <c r="E1370" s="232"/>
      <c r="F1370" s="232"/>
    </row>
    <row r="1371" spans="5:6" s="20" customFormat="1" x14ac:dyDescent="0.25">
      <c r="E1371" s="232"/>
      <c r="F1371" s="232"/>
    </row>
    <row r="1372" spans="5:6" s="20" customFormat="1" x14ac:dyDescent="0.25">
      <c r="E1372" s="232"/>
      <c r="F1372" s="232"/>
    </row>
    <row r="1373" spans="5:6" s="20" customFormat="1" x14ac:dyDescent="0.25">
      <c r="E1373" s="232"/>
      <c r="F1373" s="232"/>
    </row>
    <row r="1374" spans="5:6" s="20" customFormat="1" x14ac:dyDescent="0.25">
      <c r="E1374" s="232"/>
      <c r="F1374" s="232"/>
    </row>
    <row r="1375" spans="5:6" s="20" customFormat="1" x14ac:dyDescent="0.25">
      <c r="E1375" s="232"/>
      <c r="F1375" s="232"/>
    </row>
    <row r="1376" spans="5:6" s="20" customFormat="1" x14ac:dyDescent="0.25">
      <c r="E1376" s="232"/>
      <c r="F1376" s="232"/>
    </row>
    <row r="1377" spans="5:6" s="20" customFormat="1" x14ac:dyDescent="0.25">
      <c r="E1377" s="232"/>
      <c r="F1377" s="232"/>
    </row>
    <row r="1378" spans="5:6" s="20" customFormat="1" x14ac:dyDescent="0.25">
      <c r="E1378" s="232"/>
      <c r="F1378" s="232"/>
    </row>
    <row r="1379" spans="5:6" s="20" customFormat="1" x14ac:dyDescent="0.25">
      <c r="E1379" s="232"/>
      <c r="F1379" s="232"/>
    </row>
    <row r="1380" spans="5:6" s="20" customFormat="1" x14ac:dyDescent="0.25">
      <c r="E1380" s="232"/>
      <c r="F1380" s="232"/>
    </row>
    <row r="1381" spans="5:6" s="20" customFormat="1" x14ac:dyDescent="0.25">
      <c r="E1381" s="232"/>
      <c r="F1381" s="232"/>
    </row>
    <row r="1382" spans="5:6" s="20" customFormat="1" x14ac:dyDescent="0.25">
      <c r="E1382" s="232"/>
      <c r="F1382" s="232"/>
    </row>
    <row r="1383" spans="5:6" s="20" customFormat="1" x14ac:dyDescent="0.25">
      <c r="E1383" s="232"/>
      <c r="F1383" s="232"/>
    </row>
    <row r="1384" spans="5:6" s="20" customFormat="1" x14ac:dyDescent="0.25">
      <c r="E1384" s="232"/>
      <c r="F1384" s="232"/>
    </row>
    <row r="1385" spans="5:6" s="20" customFormat="1" x14ac:dyDescent="0.25">
      <c r="E1385" s="232"/>
      <c r="F1385" s="232"/>
    </row>
    <row r="1386" spans="5:6" s="20" customFormat="1" x14ac:dyDescent="0.25">
      <c r="E1386" s="232"/>
      <c r="F1386" s="232"/>
    </row>
    <row r="1387" spans="5:6" s="20" customFormat="1" x14ac:dyDescent="0.25">
      <c r="E1387" s="232"/>
      <c r="F1387" s="232"/>
    </row>
    <row r="1388" spans="5:6" s="20" customFormat="1" x14ac:dyDescent="0.25">
      <c r="E1388" s="232"/>
      <c r="F1388" s="232"/>
    </row>
    <row r="1389" spans="5:6" s="20" customFormat="1" x14ac:dyDescent="0.25">
      <c r="E1389" s="232"/>
      <c r="F1389" s="232"/>
    </row>
    <row r="1390" spans="5:6" s="20" customFormat="1" x14ac:dyDescent="0.25">
      <c r="E1390" s="232"/>
      <c r="F1390" s="232"/>
    </row>
    <row r="1391" spans="5:6" s="20" customFormat="1" x14ac:dyDescent="0.25">
      <c r="E1391" s="232"/>
      <c r="F1391" s="232"/>
    </row>
    <row r="1392" spans="5:6" s="20" customFormat="1" x14ac:dyDescent="0.25">
      <c r="E1392" s="232"/>
      <c r="F1392" s="232"/>
    </row>
    <row r="1393" spans="5:6" s="20" customFormat="1" x14ac:dyDescent="0.25">
      <c r="E1393" s="232"/>
      <c r="F1393" s="232"/>
    </row>
    <row r="1394" spans="5:6" s="20" customFormat="1" x14ac:dyDescent="0.25">
      <c r="E1394" s="232"/>
      <c r="F1394" s="232"/>
    </row>
    <row r="1395" spans="5:6" s="20" customFormat="1" x14ac:dyDescent="0.25">
      <c r="E1395" s="232"/>
      <c r="F1395" s="232"/>
    </row>
    <row r="1396" spans="5:6" s="20" customFormat="1" x14ac:dyDescent="0.25">
      <c r="E1396" s="232"/>
      <c r="F1396" s="232"/>
    </row>
    <row r="1397" spans="5:6" s="20" customFormat="1" x14ac:dyDescent="0.25">
      <c r="E1397" s="232"/>
      <c r="F1397" s="232"/>
    </row>
    <row r="1398" spans="5:6" s="20" customFormat="1" x14ac:dyDescent="0.25">
      <c r="E1398" s="232"/>
      <c r="F1398" s="232"/>
    </row>
    <row r="1399" spans="5:6" s="20" customFormat="1" x14ac:dyDescent="0.25">
      <c r="E1399" s="232"/>
      <c r="F1399" s="232"/>
    </row>
    <row r="1400" spans="5:6" s="20" customFormat="1" x14ac:dyDescent="0.25">
      <c r="E1400" s="232"/>
      <c r="F1400" s="232"/>
    </row>
    <row r="1401" spans="5:6" s="20" customFormat="1" x14ac:dyDescent="0.25">
      <c r="E1401" s="232"/>
      <c r="F1401" s="232"/>
    </row>
    <row r="1402" spans="5:6" s="20" customFormat="1" x14ac:dyDescent="0.25">
      <c r="E1402" s="232"/>
      <c r="F1402" s="232"/>
    </row>
    <row r="1403" spans="5:6" s="20" customFormat="1" x14ac:dyDescent="0.25">
      <c r="E1403" s="232"/>
      <c r="F1403" s="232"/>
    </row>
    <row r="1404" spans="5:6" s="20" customFormat="1" x14ac:dyDescent="0.25">
      <c r="E1404" s="232"/>
      <c r="F1404" s="232"/>
    </row>
    <row r="1405" spans="5:6" s="20" customFormat="1" x14ac:dyDescent="0.25">
      <c r="E1405" s="232"/>
      <c r="F1405" s="232"/>
    </row>
    <row r="1406" spans="5:6" s="20" customFormat="1" x14ac:dyDescent="0.25">
      <c r="E1406" s="232"/>
      <c r="F1406" s="232"/>
    </row>
    <row r="1407" spans="5:6" s="20" customFormat="1" x14ac:dyDescent="0.25">
      <c r="E1407" s="232"/>
      <c r="F1407" s="232"/>
    </row>
    <row r="1408" spans="5:6" s="20" customFormat="1" x14ac:dyDescent="0.25">
      <c r="E1408" s="232"/>
      <c r="F1408" s="232"/>
    </row>
    <row r="1409" spans="5:6" s="20" customFormat="1" x14ac:dyDescent="0.25">
      <c r="E1409" s="232"/>
      <c r="F1409" s="232"/>
    </row>
    <row r="1410" spans="5:6" s="20" customFormat="1" x14ac:dyDescent="0.25">
      <c r="E1410" s="232"/>
      <c r="F1410" s="232"/>
    </row>
    <row r="1411" spans="5:6" s="20" customFormat="1" x14ac:dyDescent="0.25">
      <c r="E1411" s="232"/>
      <c r="F1411" s="232"/>
    </row>
    <row r="1412" spans="5:6" s="20" customFormat="1" x14ac:dyDescent="0.25">
      <c r="E1412" s="232"/>
      <c r="F1412" s="232"/>
    </row>
    <row r="1413" spans="5:6" s="20" customFormat="1" x14ac:dyDescent="0.25">
      <c r="E1413" s="232"/>
      <c r="F1413" s="232"/>
    </row>
    <row r="1414" spans="5:6" s="20" customFormat="1" x14ac:dyDescent="0.25">
      <c r="E1414" s="232"/>
      <c r="F1414" s="232"/>
    </row>
    <row r="1415" spans="5:6" s="20" customFormat="1" x14ac:dyDescent="0.25">
      <c r="E1415" s="232"/>
      <c r="F1415" s="232"/>
    </row>
    <row r="1416" spans="5:6" s="20" customFormat="1" x14ac:dyDescent="0.25">
      <c r="E1416" s="232"/>
      <c r="F1416" s="232"/>
    </row>
    <row r="1417" spans="5:6" s="20" customFormat="1" x14ac:dyDescent="0.25">
      <c r="E1417" s="232"/>
      <c r="F1417" s="232"/>
    </row>
    <row r="1418" spans="5:6" s="20" customFormat="1" x14ac:dyDescent="0.25">
      <c r="E1418" s="232"/>
      <c r="F1418" s="232"/>
    </row>
    <row r="1419" spans="5:6" s="20" customFormat="1" x14ac:dyDescent="0.25">
      <c r="E1419" s="232"/>
      <c r="F1419" s="232"/>
    </row>
    <row r="1420" spans="5:6" s="20" customFormat="1" x14ac:dyDescent="0.25">
      <c r="E1420" s="232"/>
      <c r="F1420" s="232"/>
    </row>
    <row r="1421" spans="5:6" s="20" customFormat="1" x14ac:dyDescent="0.25">
      <c r="E1421" s="232"/>
      <c r="F1421" s="232"/>
    </row>
    <row r="1422" spans="5:6" s="20" customFormat="1" x14ac:dyDescent="0.25">
      <c r="E1422" s="232"/>
      <c r="F1422" s="232"/>
    </row>
    <row r="1423" spans="5:6" s="20" customFormat="1" x14ac:dyDescent="0.25">
      <c r="E1423" s="232"/>
      <c r="F1423" s="232"/>
    </row>
    <row r="1424" spans="5:6" s="20" customFormat="1" x14ac:dyDescent="0.25">
      <c r="E1424" s="232"/>
      <c r="F1424" s="232"/>
    </row>
    <row r="1425" spans="5:6" s="20" customFormat="1" x14ac:dyDescent="0.25">
      <c r="E1425" s="232"/>
      <c r="F1425" s="232"/>
    </row>
    <row r="1426" spans="5:6" s="20" customFormat="1" x14ac:dyDescent="0.25">
      <c r="E1426" s="232"/>
      <c r="F1426" s="232"/>
    </row>
    <row r="1427" spans="5:6" s="20" customFormat="1" x14ac:dyDescent="0.25">
      <c r="E1427" s="232"/>
      <c r="F1427" s="232"/>
    </row>
    <row r="1428" spans="5:6" s="20" customFormat="1" x14ac:dyDescent="0.25">
      <c r="E1428" s="232"/>
      <c r="F1428" s="232"/>
    </row>
    <row r="1429" spans="5:6" s="20" customFormat="1" x14ac:dyDescent="0.25">
      <c r="E1429" s="232"/>
      <c r="F1429" s="232"/>
    </row>
    <row r="1430" spans="5:6" s="20" customFormat="1" x14ac:dyDescent="0.25">
      <c r="E1430" s="232"/>
      <c r="F1430" s="232"/>
    </row>
    <row r="1431" spans="5:6" s="20" customFormat="1" x14ac:dyDescent="0.25">
      <c r="E1431" s="232"/>
      <c r="F1431" s="232"/>
    </row>
    <row r="1432" spans="5:6" s="20" customFormat="1" x14ac:dyDescent="0.25">
      <c r="E1432" s="232"/>
      <c r="F1432" s="232"/>
    </row>
    <row r="1433" spans="5:6" s="20" customFormat="1" x14ac:dyDescent="0.25">
      <c r="E1433" s="232"/>
      <c r="F1433" s="232"/>
    </row>
    <row r="1434" spans="5:6" s="20" customFormat="1" x14ac:dyDescent="0.25">
      <c r="E1434" s="232"/>
      <c r="F1434" s="232"/>
    </row>
    <row r="1435" spans="5:6" s="20" customFormat="1" x14ac:dyDescent="0.25">
      <c r="E1435" s="232"/>
      <c r="F1435" s="232"/>
    </row>
    <row r="1436" spans="5:6" s="20" customFormat="1" x14ac:dyDescent="0.25">
      <c r="E1436" s="232"/>
      <c r="F1436" s="232"/>
    </row>
    <row r="1437" spans="5:6" s="20" customFormat="1" x14ac:dyDescent="0.25">
      <c r="E1437" s="232"/>
      <c r="F1437" s="232"/>
    </row>
    <row r="1438" spans="5:6" s="20" customFormat="1" x14ac:dyDescent="0.25">
      <c r="E1438" s="232"/>
      <c r="F1438" s="232"/>
    </row>
    <row r="1439" spans="5:6" s="20" customFormat="1" x14ac:dyDescent="0.25">
      <c r="E1439" s="232"/>
      <c r="F1439" s="232"/>
    </row>
    <row r="1440" spans="5:6" s="20" customFormat="1" x14ac:dyDescent="0.25">
      <c r="E1440" s="232"/>
      <c r="F1440" s="232"/>
    </row>
    <row r="1441" spans="5:6" s="20" customFormat="1" x14ac:dyDescent="0.25">
      <c r="E1441" s="232"/>
      <c r="F1441" s="232"/>
    </row>
    <row r="1442" spans="5:6" s="20" customFormat="1" x14ac:dyDescent="0.25">
      <c r="E1442" s="232"/>
      <c r="F1442" s="232"/>
    </row>
    <row r="1443" spans="5:6" s="20" customFormat="1" x14ac:dyDescent="0.25">
      <c r="E1443" s="232"/>
      <c r="F1443" s="232"/>
    </row>
    <row r="1444" spans="5:6" s="20" customFormat="1" x14ac:dyDescent="0.25">
      <c r="E1444" s="232"/>
      <c r="F1444" s="232"/>
    </row>
    <row r="1445" spans="5:6" s="20" customFormat="1" x14ac:dyDescent="0.25">
      <c r="E1445" s="232"/>
      <c r="F1445" s="232"/>
    </row>
    <row r="1446" spans="5:6" s="20" customFormat="1" x14ac:dyDescent="0.25">
      <c r="E1446" s="232"/>
      <c r="F1446" s="232"/>
    </row>
    <row r="1447" spans="5:6" s="20" customFormat="1" x14ac:dyDescent="0.25">
      <c r="E1447" s="232"/>
      <c r="F1447" s="232"/>
    </row>
    <row r="1448" spans="5:6" s="20" customFormat="1" x14ac:dyDescent="0.25">
      <c r="E1448" s="232"/>
      <c r="F1448" s="232"/>
    </row>
    <row r="1449" spans="5:6" s="20" customFormat="1" x14ac:dyDescent="0.25">
      <c r="E1449" s="232"/>
      <c r="F1449" s="232"/>
    </row>
    <row r="1450" spans="5:6" s="20" customFormat="1" x14ac:dyDescent="0.25">
      <c r="E1450" s="232"/>
      <c r="F1450" s="232"/>
    </row>
    <row r="1451" spans="5:6" s="20" customFormat="1" x14ac:dyDescent="0.25">
      <c r="E1451" s="232"/>
      <c r="F1451" s="232"/>
    </row>
    <row r="1452" spans="5:6" s="20" customFormat="1" x14ac:dyDescent="0.25">
      <c r="E1452" s="232"/>
      <c r="F1452" s="232"/>
    </row>
    <row r="1453" spans="5:6" s="20" customFormat="1" x14ac:dyDescent="0.25">
      <c r="E1453" s="232"/>
      <c r="F1453" s="232"/>
    </row>
    <row r="1454" spans="5:6" s="20" customFormat="1" x14ac:dyDescent="0.25">
      <c r="E1454" s="232"/>
      <c r="F1454" s="232"/>
    </row>
    <row r="1455" spans="5:6" s="20" customFormat="1" x14ac:dyDescent="0.25">
      <c r="E1455" s="232"/>
      <c r="F1455" s="232"/>
    </row>
    <row r="1456" spans="5:6" s="20" customFormat="1" x14ac:dyDescent="0.25">
      <c r="E1456" s="232"/>
      <c r="F1456" s="232"/>
    </row>
    <row r="1457" spans="5:6" s="20" customFormat="1" x14ac:dyDescent="0.25">
      <c r="E1457" s="232"/>
      <c r="F1457" s="232"/>
    </row>
    <row r="1458" spans="5:6" s="20" customFormat="1" x14ac:dyDescent="0.25">
      <c r="E1458" s="232"/>
      <c r="F1458" s="232"/>
    </row>
    <row r="1459" spans="5:6" s="20" customFormat="1" x14ac:dyDescent="0.25">
      <c r="E1459" s="232"/>
      <c r="F1459" s="232"/>
    </row>
    <row r="1460" spans="5:6" s="20" customFormat="1" x14ac:dyDescent="0.25">
      <c r="E1460" s="232"/>
      <c r="F1460" s="232"/>
    </row>
    <row r="1461" spans="5:6" s="20" customFormat="1" x14ac:dyDescent="0.25">
      <c r="E1461" s="232"/>
      <c r="F1461" s="232"/>
    </row>
    <row r="1462" spans="5:6" s="20" customFormat="1" x14ac:dyDescent="0.25">
      <c r="E1462" s="232"/>
      <c r="F1462" s="232"/>
    </row>
    <row r="1463" spans="5:6" s="20" customFormat="1" x14ac:dyDescent="0.25">
      <c r="E1463" s="232"/>
      <c r="F1463" s="232"/>
    </row>
    <row r="1464" spans="5:6" s="20" customFormat="1" x14ac:dyDescent="0.25">
      <c r="E1464" s="232"/>
      <c r="F1464" s="232"/>
    </row>
    <row r="1465" spans="5:6" s="20" customFormat="1" x14ac:dyDescent="0.25">
      <c r="E1465" s="232"/>
      <c r="F1465" s="232"/>
    </row>
    <row r="1466" spans="5:6" s="20" customFormat="1" x14ac:dyDescent="0.25">
      <c r="E1466" s="232"/>
      <c r="F1466" s="232"/>
    </row>
    <row r="1467" spans="5:6" s="20" customFormat="1" x14ac:dyDescent="0.25">
      <c r="E1467" s="232"/>
      <c r="F1467" s="232"/>
    </row>
    <row r="1468" spans="5:6" s="20" customFormat="1" x14ac:dyDescent="0.25">
      <c r="E1468" s="232"/>
      <c r="F1468" s="232"/>
    </row>
    <row r="1469" spans="5:6" s="20" customFormat="1" x14ac:dyDescent="0.25">
      <c r="E1469" s="232"/>
      <c r="F1469" s="232"/>
    </row>
    <row r="1470" spans="5:6" s="20" customFormat="1" x14ac:dyDescent="0.25">
      <c r="E1470" s="232"/>
      <c r="F1470" s="232"/>
    </row>
    <row r="1471" spans="5:6" s="20" customFormat="1" x14ac:dyDescent="0.25">
      <c r="E1471" s="232"/>
      <c r="F1471" s="232"/>
    </row>
    <row r="1472" spans="5:6" s="20" customFormat="1" x14ac:dyDescent="0.25">
      <c r="E1472" s="232"/>
      <c r="F1472" s="232"/>
    </row>
    <row r="1473" spans="5:6" s="20" customFormat="1" x14ac:dyDescent="0.25">
      <c r="E1473" s="232"/>
      <c r="F1473" s="232"/>
    </row>
    <row r="1474" spans="5:6" s="20" customFormat="1" x14ac:dyDescent="0.25">
      <c r="E1474" s="232"/>
      <c r="F1474" s="232"/>
    </row>
    <row r="1475" spans="5:6" s="20" customFormat="1" x14ac:dyDescent="0.25">
      <c r="E1475" s="232"/>
      <c r="F1475" s="232"/>
    </row>
    <row r="1476" spans="5:6" s="20" customFormat="1" x14ac:dyDescent="0.25">
      <c r="E1476" s="232"/>
      <c r="F1476" s="232"/>
    </row>
    <row r="1477" spans="5:6" s="20" customFormat="1" x14ac:dyDescent="0.25">
      <c r="E1477" s="232"/>
      <c r="F1477" s="232"/>
    </row>
    <row r="1478" spans="5:6" s="20" customFormat="1" x14ac:dyDescent="0.25">
      <c r="E1478" s="232"/>
      <c r="F1478" s="232"/>
    </row>
    <row r="1479" spans="5:6" s="20" customFormat="1" x14ac:dyDescent="0.25">
      <c r="E1479" s="232"/>
      <c r="F1479" s="232"/>
    </row>
    <row r="1480" spans="5:6" s="20" customFormat="1" x14ac:dyDescent="0.25">
      <c r="E1480" s="232"/>
      <c r="F1480" s="232"/>
    </row>
    <row r="1481" spans="5:6" s="20" customFormat="1" x14ac:dyDescent="0.25">
      <c r="E1481" s="232"/>
      <c r="F1481" s="232"/>
    </row>
    <row r="1482" spans="5:6" s="20" customFormat="1" x14ac:dyDescent="0.25">
      <c r="E1482" s="232"/>
      <c r="F1482" s="232"/>
    </row>
    <row r="1483" spans="5:6" s="20" customFormat="1" x14ac:dyDescent="0.25">
      <c r="E1483" s="232"/>
      <c r="F1483" s="232"/>
    </row>
    <row r="1484" spans="5:6" s="20" customFormat="1" x14ac:dyDescent="0.25">
      <c r="E1484" s="232"/>
      <c r="F1484" s="232"/>
    </row>
  </sheetData>
  <mergeCells count="19">
    <mergeCell ref="J20:J21"/>
    <mergeCell ref="A1:J3"/>
    <mergeCell ref="A6:B6"/>
    <mergeCell ref="A7:B7"/>
    <mergeCell ref="A8:B8"/>
    <mergeCell ref="A9:B9"/>
    <mergeCell ref="A10:B10"/>
    <mergeCell ref="A11:B11"/>
    <mergeCell ref="A12:K12"/>
    <mergeCell ref="A14:K14"/>
    <mergeCell ref="G20:G21"/>
    <mergeCell ref="H20:H21"/>
    <mergeCell ref="I20:I21"/>
    <mergeCell ref="E35:F35"/>
    <mergeCell ref="A25:I25"/>
    <mergeCell ref="A26:I26"/>
    <mergeCell ref="A27:I27"/>
    <mergeCell ref="A28:I28"/>
    <mergeCell ref="A30:I30"/>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AR37"/>
  <sheetViews>
    <sheetView topLeftCell="A16" workbookViewId="0">
      <selection activeCell="A26" sqref="A26:I26"/>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81" t="s">
        <v>54</v>
      </c>
      <c r="B1" s="381"/>
      <c r="C1" s="381"/>
      <c r="D1" s="381"/>
      <c r="E1" s="381"/>
      <c r="F1" s="381"/>
      <c r="G1" s="381"/>
      <c r="H1" s="381"/>
      <c r="I1" s="381"/>
      <c r="J1" s="381"/>
      <c r="K1" s="381"/>
      <c r="L1" s="46"/>
      <c r="AN1" s="239"/>
      <c r="AO1" s="239"/>
      <c r="AP1" s="239"/>
      <c r="AQ1" s="239"/>
      <c r="AR1" s="239"/>
    </row>
    <row r="2" spans="1:44" ht="15" customHeight="1" x14ac:dyDescent="0.25">
      <c r="A2" s="381"/>
      <c r="B2" s="381"/>
      <c r="C2" s="381"/>
      <c r="D2" s="381"/>
      <c r="E2" s="381"/>
      <c r="F2" s="381"/>
      <c r="G2" s="381"/>
      <c r="H2" s="381"/>
      <c r="I2" s="381"/>
      <c r="J2" s="381"/>
      <c r="K2" s="381"/>
      <c r="L2" s="46"/>
      <c r="AN2" s="239"/>
      <c r="AO2" s="239"/>
      <c r="AP2" s="239"/>
      <c r="AQ2" s="239"/>
      <c r="AR2" s="239"/>
    </row>
    <row r="3" spans="1:44" ht="15" customHeight="1" x14ac:dyDescent="0.25">
      <c r="A3" s="381"/>
      <c r="B3" s="381"/>
      <c r="C3" s="381"/>
      <c r="D3" s="381"/>
      <c r="E3" s="381"/>
      <c r="F3" s="381"/>
      <c r="G3" s="381"/>
      <c r="H3" s="381"/>
      <c r="I3" s="381"/>
      <c r="J3" s="381"/>
      <c r="K3" s="381"/>
      <c r="L3" s="46"/>
      <c r="AN3" s="239"/>
      <c r="AO3" s="239"/>
      <c r="AP3" s="239"/>
      <c r="AQ3" s="239"/>
      <c r="AR3" s="239"/>
    </row>
    <row r="4" spans="1:44" s="42" customFormat="1" ht="15" customHeight="1" x14ac:dyDescent="0.25">
      <c r="A4" s="43" t="s">
        <v>55</v>
      </c>
      <c r="B4" s="43"/>
      <c r="C4" s="43"/>
      <c r="D4" s="43"/>
      <c r="E4" s="43"/>
      <c r="F4" s="43"/>
      <c r="G4" s="43"/>
      <c r="H4" s="43"/>
      <c r="I4" s="43"/>
      <c r="J4" s="43"/>
      <c r="K4" s="43"/>
      <c r="L4" s="47"/>
      <c r="AN4" s="242"/>
      <c r="AO4" s="242"/>
      <c r="AP4" s="242"/>
      <c r="AQ4" s="242"/>
      <c r="AR4" s="242"/>
    </row>
    <row r="5" spans="1:44" s="42" customFormat="1" ht="15" customHeight="1" x14ac:dyDescent="0.25">
      <c r="A5" s="43"/>
      <c r="B5" s="43"/>
      <c r="C5" s="43"/>
      <c r="D5" s="43"/>
      <c r="E5" s="43"/>
      <c r="F5" s="43"/>
      <c r="G5" s="43"/>
      <c r="H5" s="43"/>
      <c r="I5" s="43"/>
      <c r="J5" s="43"/>
      <c r="K5" s="43"/>
      <c r="L5" s="47"/>
      <c r="AN5" s="242"/>
      <c r="AO5" s="242"/>
      <c r="AP5" s="242"/>
      <c r="AQ5" s="242"/>
      <c r="AR5" s="242"/>
    </row>
    <row r="6" spans="1:44" s="282" customFormat="1" ht="15" customHeight="1" x14ac:dyDescent="0.25">
      <c r="A6" s="416" t="s">
        <v>639</v>
      </c>
      <c r="B6" s="383"/>
      <c r="C6" s="279"/>
      <c r="D6" s="279"/>
      <c r="E6" s="279"/>
      <c r="F6" s="279"/>
      <c r="G6" s="279"/>
      <c r="H6" s="279"/>
      <c r="I6" s="281"/>
      <c r="J6" s="279"/>
      <c r="K6" s="281"/>
      <c r="L6" s="291"/>
      <c r="AN6" s="283"/>
      <c r="AO6" s="283"/>
      <c r="AP6" s="283"/>
      <c r="AQ6" s="283"/>
      <c r="AR6" s="283"/>
    </row>
    <row r="7" spans="1:44" s="282" customFormat="1" ht="15" customHeight="1" x14ac:dyDescent="0.25">
      <c r="A7" s="416" t="s">
        <v>364</v>
      </c>
      <c r="B7" s="383"/>
      <c r="C7" s="279"/>
      <c r="D7" s="279"/>
      <c r="E7" s="279"/>
      <c r="F7" s="279"/>
      <c r="G7" s="279"/>
      <c r="H7" s="279"/>
      <c r="I7" s="281"/>
      <c r="J7" s="279"/>
      <c r="K7" s="281"/>
      <c r="L7" s="291"/>
      <c r="AN7" s="283"/>
      <c r="AO7" s="283"/>
      <c r="AP7" s="283"/>
      <c r="AQ7" s="283"/>
      <c r="AR7" s="283"/>
    </row>
    <row r="8" spans="1:44" s="282" customFormat="1" ht="15" customHeight="1" x14ac:dyDescent="0.25">
      <c r="A8" s="416" t="s">
        <v>365</v>
      </c>
      <c r="B8" s="383"/>
      <c r="C8" s="279"/>
      <c r="D8" s="279"/>
      <c r="E8" s="279"/>
      <c r="F8" s="279"/>
      <c r="G8" s="279"/>
      <c r="H8" s="279"/>
      <c r="I8" s="281"/>
      <c r="J8" s="279"/>
      <c r="K8" s="281"/>
      <c r="L8" s="291"/>
      <c r="AN8" s="283"/>
      <c r="AO8" s="283"/>
      <c r="AP8" s="283"/>
      <c r="AQ8" s="283"/>
      <c r="AR8" s="283"/>
    </row>
    <row r="9" spans="1:44" s="282" customFormat="1" ht="15" customHeight="1" x14ac:dyDescent="0.25">
      <c r="A9" s="383" t="s">
        <v>290</v>
      </c>
      <c r="B9" s="383"/>
      <c r="C9" s="279"/>
      <c r="D9" s="279"/>
      <c r="E9" s="279"/>
      <c r="F9" s="279"/>
      <c r="G9" s="279"/>
      <c r="H9" s="279"/>
      <c r="I9" s="281"/>
      <c r="J9" s="279"/>
      <c r="K9" s="281"/>
      <c r="L9" s="291"/>
      <c r="AN9" s="283"/>
      <c r="AO9" s="283"/>
      <c r="AP9" s="283"/>
      <c r="AQ9" s="283"/>
      <c r="AR9" s="283"/>
    </row>
    <row r="10" spans="1:44" s="282" customFormat="1" ht="15" customHeight="1" x14ac:dyDescent="0.25">
      <c r="A10" s="416" t="s">
        <v>640</v>
      </c>
      <c r="B10" s="383"/>
      <c r="C10" s="279"/>
      <c r="D10" s="279"/>
      <c r="E10" s="279"/>
      <c r="F10" s="279"/>
      <c r="G10" s="279"/>
      <c r="H10" s="279"/>
      <c r="I10" s="281"/>
      <c r="J10" s="279"/>
      <c r="K10" s="281"/>
      <c r="L10" s="291"/>
      <c r="AN10" s="283"/>
      <c r="AO10" s="283"/>
      <c r="AP10" s="283"/>
      <c r="AQ10" s="283"/>
      <c r="AR10" s="283"/>
    </row>
    <row r="11" spans="1:44" s="282" customFormat="1" ht="15" customHeight="1" x14ac:dyDescent="0.25">
      <c r="A11" s="416" t="s">
        <v>641</v>
      </c>
      <c r="B11" s="383"/>
      <c r="C11" s="279"/>
      <c r="D11" s="279"/>
      <c r="E11" s="279"/>
      <c r="F11" s="279"/>
      <c r="G11" s="279"/>
      <c r="H11" s="279"/>
      <c r="I11" s="281"/>
      <c r="J11" s="279"/>
      <c r="K11" s="281"/>
      <c r="L11" s="291"/>
      <c r="AN11" s="283"/>
      <c r="AO11" s="283"/>
      <c r="AP11" s="283"/>
      <c r="AQ11" s="283"/>
      <c r="AR11" s="283"/>
    </row>
    <row r="12" spans="1:44" s="282" customFormat="1" ht="30" customHeight="1" thickBot="1" x14ac:dyDescent="0.3">
      <c r="A12" s="427" t="s">
        <v>392</v>
      </c>
      <c r="B12" s="428"/>
      <c r="C12" s="428"/>
      <c r="D12" s="428"/>
      <c r="E12" s="428"/>
      <c r="F12" s="428"/>
      <c r="G12" s="428"/>
      <c r="H12" s="428"/>
      <c r="I12" s="428"/>
      <c r="J12" s="428"/>
      <c r="K12" s="428"/>
      <c r="L12" s="291"/>
      <c r="AN12" s="283"/>
      <c r="AO12" s="283"/>
      <c r="AP12" s="283"/>
      <c r="AQ12" s="283"/>
      <c r="AR12" s="283"/>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39"/>
      <c r="AO13" s="239"/>
      <c r="AP13" s="239"/>
      <c r="AQ13" s="239"/>
      <c r="AR13" s="239"/>
    </row>
    <row r="14" spans="1:44" ht="17.25" customHeight="1" x14ac:dyDescent="0.25">
      <c r="A14" s="425" t="s">
        <v>165</v>
      </c>
      <c r="B14" s="426"/>
      <c r="C14" s="426"/>
      <c r="D14" s="426"/>
      <c r="E14" s="426"/>
      <c r="F14" s="426"/>
      <c r="G14" s="426"/>
      <c r="H14" s="426"/>
      <c r="I14" s="426"/>
      <c r="J14" s="426"/>
      <c r="K14" s="426"/>
    </row>
    <row r="15" spans="1:44" ht="33.75" x14ac:dyDescent="0.25">
      <c r="A15" s="92" t="s">
        <v>163</v>
      </c>
      <c r="B15" s="93" t="s">
        <v>166</v>
      </c>
      <c r="C15" s="272" t="s">
        <v>31</v>
      </c>
      <c r="D15" s="272" t="s">
        <v>31</v>
      </c>
      <c r="E15" s="273" t="s">
        <v>31</v>
      </c>
      <c r="F15" s="79">
        <v>880</v>
      </c>
      <c r="G15" s="80" t="s">
        <v>5</v>
      </c>
      <c r="H15" s="273" t="s">
        <v>31</v>
      </c>
      <c r="I15" s="14" t="e">
        <f t="shared" ref="I15" si="0">SUM(F15*H15)</f>
        <v>#VALUE!</v>
      </c>
      <c r="J15" s="273" t="s">
        <v>31</v>
      </c>
      <c r="K15" s="14" t="e">
        <f t="shared" ref="K15:K16" si="1">SUM(H15*I15+I15/100*J15)</f>
        <v>#VALUE!</v>
      </c>
    </row>
    <row r="16" spans="1:44" s="101" customFormat="1" ht="45" x14ac:dyDescent="0.25">
      <c r="A16" s="92" t="s">
        <v>162</v>
      </c>
      <c r="B16" s="93" t="s">
        <v>167</v>
      </c>
      <c r="C16" s="272" t="s">
        <v>31</v>
      </c>
      <c r="D16" s="272" t="s">
        <v>31</v>
      </c>
      <c r="E16" s="273" t="s">
        <v>31</v>
      </c>
      <c r="F16" s="79">
        <v>1500</v>
      </c>
      <c r="G16" s="80" t="s">
        <v>5</v>
      </c>
      <c r="H16" s="273" t="s">
        <v>31</v>
      </c>
      <c r="I16" s="104" t="e">
        <f t="shared" ref="I16" si="2">SUM(F16*H16)</f>
        <v>#VALUE!</v>
      </c>
      <c r="J16" s="273" t="s">
        <v>31</v>
      </c>
      <c r="K16" s="104" t="e">
        <f t="shared" si="1"/>
        <v>#VALUE!</v>
      </c>
    </row>
    <row r="17" spans="1:11" s="101" customFormat="1" ht="33.75" x14ac:dyDescent="0.25">
      <c r="A17" s="92" t="s">
        <v>164</v>
      </c>
      <c r="B17" s="93" t="s">
        <v>168</v>
      </c>
      <c r="C17" s="272" t="s">
        <v>31</v>
      </c>
      <c r="D17" s="272" t="s">
        <v>31</v>
      </c>
      <c r="E17" s="273" t="s">
        <v>31</v>
      </c>
      <c r="F17" s="79">
        <v>220</v>
      </c>
      <c r="G17" s="80" t="s">
        <v>5</v>
      </c>
      <c r="H17" s="273" t="s">
        <v>31</v>
      </c>
      <c r="I17" s="104" t="e">
        <f t="shared" ref="I17:I22" si="3">SUM(F17*H17)</f>
        <v>#VALUE!</v>
      </c>
      <c r="J17" s="273" t="s">
        <v>31</v>
      </c>
      <c r="K17" s="104" t="e">
        <f t="shared" ref="K17:K23" si="4">SUM(H17*I17+I17/100*J17)</f>
        <v>#VALUE!</v>
      </c>
    </row>
    <row r="18" spans="1:11" s="101" customFormat="1" ht="33.75" x14ac:dyDescent="0.25">
      <c r="A18" s="92" t="s">
        <v>395</v>
      </c>
      <c r="B18" s="93" t="s">
        <v>168</v>
      </c>
      <c r="C18" s="272" t="s">
        <v>31</v>
      </c>
      <c r="D18" s="272" t="s">
        <v>31</v>
      </c>
      <c r="E18" s="273" t="s">
        <v>31</v>
      </c>
      <c r="F18" s="79">
        <v>350</v>
      </c>
      <c r="G18" s="80" t="s">
        <v>5</v>
      </c>
      <c r="H18" s="273" t="s">
        <v>31</v>
      </c>
      <c r="I18" s="104" t="e">
        <f t="shared" si="3"/>
        <v>#VALUE!</v>
      </c>
      <c r="J18" s="273" t="s">
        <v>31</v>
      </c>
      <c r="K18" s="104" t="e">
        <f t="shared" si="4"/>
        <v>#VALUE!</v>
      </c>
    </row>
    <row r="19" spans="1:11" s="101" customFormat="1" ht="33.75" x14ac:dyDescent="0.25">
      <c r="A19" s="92" t="s">
        <v>721</v>
      </c>
      <c r="B19" s="93" t="s">
        <v>722</v>
      </c>
      <c r="C19" s="272" t="s">
        <v>31</v>
      </c>
      <c r="D19" s="272" t="s">
        <v>31</v>
      </c>
      <c r="E19" s="273" t="s">
        <v>31</v>
      </c>
      <c r="F19" s="345">
        <v>50</v>
      </c>
      <c r="G19" s="80" t="s">
        <v>5</v>
      </c>
      <c r="H19" s="273" t="s">
        <v>31</v>
      </c>
      <c r="I19" s="104" t="e">
        <f t="shared" si="3"/>
        <v>#VALUE!</v>
      </c>
      <c r="J19" s="273" t="s">
        <v>31</v>
      </c>
      <c r="K19" s="104" t="e">
        <f t="shared" si="4"/>
        <v>#VALUE!</v>
      </c>
    </row>
    <row r="20" spans="1:11" s="101" customFormat="1" ht="33.75" x14ac:dyDescent="0.25">
      <c r="A20" s="92" t="s">
        <v>396</v>
      </c>
      <c r="B20" s="93" t="s">
        <v>168</v>
      </c>
      <c r="C20" s="272" t="s">
        <v>31</v>
      </c>
      <c r="D20" s="272" t="s">
        <v>31</v>
      </c>
      <c r="E20" s="273" t="s">
        <v>31</v>
      </c>
      <c r="F20" s="79">
        <v>160</v>
      </c>
      <c r="G20" s="80" t="s">
        <v>5</v>
      </c>
      <c r="H20" s="273" t="s">
        <v>31</v>
      </c>
      <c r="I20" s="104" t="e">
        <f t="shared" si="3"/>
        <v>#VALUE!</v>
      </c>
      <c r="J20" s="273" t="s">
        <v>31</v>
      </c>
      <c r="K20" s="104" t="e">
        <f t="shared" si="4"/>
        <v>#VALUE!</v>
      </c>
    </row>
    <row r="21" spans="1:11" s="101" customFormat="1" ht="33.75" x14ac:dyDescent="0.25">
      <c r="A21" s="92" t="s">
        <v>397</v>
      </c>
      <c r="B21" s="93" t="s">
        <v>168</v>
      </c>
      <c r="C21" s="272" t="s">
        <v>31</v>
      </c>
      <c r="D21" s="272" t="s">
        <v>31</v>
      </c>
      <c r="E21" s="273" t="s">
        <v>31</v>
      </c>
      <c r="F21" s="79">
        <v>50</v>
      </c>
      <c r="G21" s="80" t="s">
        <v>5</v>
      </c>
      <c r="H21" s="273" t="s">
        <v>31</v>
      </c>
      <c r="I21" s="104" t="e">
        <f t="shared" si="3"/>
        <v>#VALUE!</v>
      </c>
      <c r="J21" s="273" t="s">
        <v>31</v>
      </c>
      <c r="K21" s="104" t="e">
        <f t="shared" si="4"/>
        <v>#VALUE!</v>
      </c>
    </row>
    <row r="22" spans="1:11" s="101" customFormat="1" ht="33.75" x14ac:dyDescent="0.25">
      <c r="A22" s="92" t="s">
        <v>398</v>
      </c>
      <c r="B22" s="93" t="s">
        <v>168</v>
      </c>
      <c r="C22" s="272" t="s">
        <v>31</v>
      </c>
      <c r="D22" s="272" t="s">
        <v>31</v>
      </c>
      <c r="E22" s="273" t="s">
        <v>31</v>
      </c>
      <c r="F22" s="79">
        <v>90</v>
      </c>
      <c r="G22" s="80" t="s">
        <v>5</v>
      </c>
      <c r="H22" s="273" t="s">
        <v>31</v>
      </c>
      <c r="I22" s="104" t="e">
        <f t="shared" si="3"/>
        <v>#VALUE!</v>
      </c>
      <c r="J22" s="273" t="s">
        <v>31</v>
      </c>
      <c r="K22" s="104" t="e">
        <f t="shared" si="4"/>
        <v>#VALUE!</v>
      </c>
    </row>
    <row r="23" spans="1:11" s="101" customFormat="1" ht="31.5" x14ac:dyDescent="0.25">
      <c r="H23" s="322" t="s">
        <v>654</v>
      </c>
      <c r="I23" s="321" t="e">
        <f>SUM(I15:I22)</f>
        <v>#VALUE!</v>
      </c>
      <c r="J23" s="322" t="s">
        <v>655</v>
      </c>
      <c r="K23" s="321" t="e">
        <f t="shared" si="4"/>
        <v>#VALUE!</v>
      </c>
    </row>
    <row r="24" spans="1:11" s="101" customFormat="1" x14ac:dyDescent="0.25"/>
    <row r="25" spans="1:11" s="101" customFormat="1" x14ac:dyDescent="0.25">
      <c r="A25" s="101" t="s">
        <v>806</v>
      </c>
    </row>
    <row r="26" spans="1:11" s="101" customFormat="1" ht="39" customHeight="1" x14ac:dyDescent="0.25">
      <c r="A26" s="397" t="s">
        <v>56</v>
      </c>
      <c r="B26" s="398"/>
      <c r="C26" s="398"/>
      <c r="D26" s="398"/>
      <c r="E26" s="398"/>
      <c r="F26" s="398"/>
      <c r="G26" s="398"/>
      <c r="H26" s="398"/>
      <c r="I26" s="398"/>
    </row>
    <row r="27" spans="1:11" s="101" customFormat="1" x14ac:dyDescent="0.2">
      <c r="A27" s="399" t="s">
        <v>57</v>
      </c>
      <c r="B27" s="400"/>
      <c r="C27" s="400"/>
      <c r="D27" s="400"/>
      <c r="E27" s="400"/>
      <c r="F27" s="400"/>
      <c r="G27" s="400"/>
      <c r="H27" s="400"/>
      <c r="I27" s="400"/>
    </row>
    <row r="28" spans="1:11" s="128" customFormat="1" ht="11.25" x14ac:dyDescent="0.2">
      <c r="A28" s="399" t="s">
        <v>58</v>
      </c>
      <c r="B28" s="400"/>
      <c r="C28" s="400"/>
      <c r="D28" s="400"/>
      <c r="E28" s="400"/>
      <c r="F28" s="400"/>
      <c r="G28" s="400"/>
      <c r="H28" s="400"/>
      <c r="I28" s="400"/>
    </row>
    <row r="29" spans="1:11" s="128" customFormat="1" ht="11.25" x14ac:dyDescent="0.2">
      <c r="A29" s="401" t="s">
        <v>59</v>
      </c>
      <c r="B29" s="402"/>
      <c r="C29" s="402"/>
      <c r="D29" s="402"/>
      <c r="E29" s="402"/>
      <c r="F29" s="402"/>
      <c r="G29" s="402"/>
      <c r="H29" s="402"/>
      <c r="I29" s="402"/>
    </row>
    <row r="30" spans="1:11" s="101" customFormat="1" x14ac:dyDescent="0.2">
      <c r="A30" s="318"/>
      <c r="B30" s="319"/>
      <c r="C30" s="319"/>
      <c r="D30" s="319"/>
      <c r="E30" s="319"/>
      <c r="F30" s="319"/>
      <c r="G30" s="319"/>
      <c r="H30" s="319"/>
      <c r="I30" s="319"/>
    </row>
    <row r="31" spans="1:11" s="101" customFormat="1" x14ac:dyDescent="0.2">
      <c r="A31" s="401" t="s">
        <v>60</v>
      </c>
      <c r="B31" s="402"/>
      <c r="C31" s="402"/>
      <c r="D31" s="402"/>
      <c r="E31" s="402"/>
      <c r="F31" s="402"/>
      <c r="G31" s="402"/>
      <c r="H31" s="402"/>
      <c r="I31" s="402"/>
    </row>
    <row r="32" spans="1:11" s="101" customFormat="1" x14ac:dyDescent="0.25"/>
    <row r="34" spans="1:11" s="136" customFormat="1" ht="15.75" x14ac:dyDescent="0.25">
      <c r="A34" s="424" t="s">
        <v>161</v>
      </c>
      <c r="B34" s="424"/>
      <c r="C34" s="424"/>
      <c r="D34" s="424"/>
      <c r="E34" s="424"/>
      <c r="F34" s="424"/>
      <c r="G34" s="424"/>
      <c r="H34" s="424"/>
      <c r="I34" s="424"/>
      <c r="J34" s="424"/>
      <c r="K34" s="424"/>
    </row>
    <row r="35" spans="1:11" x14ac:dyDescent="0.25">
      <c r="A35" s="424"/>
      <c r="B35" s="424"/>
      <c r="C35" s="424"/>
      <c r="D35" s="424"/>
      <c r="E35" s="424"/>
      <c r="F35" s="424"/>
      <c r="G35" s="424"/>
      <c r="H35" s="424"/>
      <c r="I35" s="424"/>
      <c r="J35" s="424"/>
      <c r="K35" s="424"/>
    </row>
    <row r="37" spans="1:11" x14ac:dyDescent="0.25">
      <c r="A37" t="s">
        <v>160</v>
      </c>
    </row>
  </sheetData>
  <mergeCells count="15">
    <mergeCell ref="A34:K35"/>
    <mergeCell ref="A1:K3"/>
    <mergeCell ref="A6:B6"/>
    <mergeCell ref="A14:K14"/>
    <mergeCell ref="A7:B7"/>
    <mergeCell ref="A8:B8"/>
    <mergeCell ref="A9:B9"/>
    <mergeCell ref="A10:B10"/>
    <mergeCell ref="A11:B11"/>
    <mergeCell ref="A12:K12"/>
    <mergeCell ref="A26:I26"/>
    <mergeCell ref="A27:I27"/>
    <mergeCell ref="A28:I28"/>
    <mergeCell ref="A29:I29"/>
    <mergeCell ref="A31:I31"/>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AO35"/>
  <sheetViews>
    <sheetView topLeftCell="A10" workbookViewId="0">
      <selection activeCell="B23" sqref="B23"/>
    </sheetView>
  </sheetViews>
  <sheetFormatPr defaultRowHeight="15" x14ac:dyDescent="0.25"/>
  <cols>
    <col min="1" max="1" width="26.7109375" style="101" customWidth="1"/>
    <col min="2" max="2" width="30.7109375" style="101" customWidth="1"/>
    <col min="3" max="4" width="26.7109375" style="101" customWidth="1"/>
    <col min="5" max="5" width="11.7109375" style="101" customWidth="1"/>
    <col min="6" max="6" width="3.7109375" style="101" customWidth="1"/>
    <col min="7" max="10" width="11.7109375" style="101" customWidth="1"/>
    <col min="11" max="16384" width="9.140625" style="101"/>
  </cols>
  <sheetData>
    <row r="1" spans="1:41" ht="15" customHeight="1" x14ac:dyDescent="0.25">
      <c r="A1" s="381" t="s">
        <v>54</v>
      </c>
      <c r="B1" s="381"/>
      <c r="C1" s="381"/>
      <c r="D1" s="381"/>
      <c r="E1" s="381"/>
      <c r="F1" s="381"/>
      <c r="G1" s="381"/>
      <c r="H1" s="381"/>
      <c r="I1" s="381"/>
      <c r="J1" s="381"/>
      <c r="K1" s="46"/>
      <c r="AN1" s="239"/>
      <c r="AO1" s="239"/>
    </row>
    <row r="2" spans="1:41" ht="15" customHeight="1" x14ac:dyDescent="0.25">
      <c r="A2" s="381"/>
      <c r="B2" s="381"/>
      <c r="C2" s="381"/>
      <c r="D2" s="381"/>
      <c r="E2" s="381"/>
      <c r="F2" s="381"/>
      <c r="G2" s="381"/>
      <c r="H2" s="381"/>
      <c r="I2" s="381"/>
      <c r="J2" s="381"/>
      <c r="K2" s="46"/>
      <c r="AN2" s="239"/>
      <c r="AO2" s="239"/>
    </row>
    <row r="3" spans="1:41" ht="15" customHeight="1" x14ac:dyDescent="0.25">
      <c r="A3" s="381"/>
      <c r="B3" s="381"/>
      <c r="C3" s="381"/>
      <c r="D3" s="381"/>
      <c r="E3" s="381"/>
      <c r="F3" s="381"/>
      <c r="G3" s="381"/>
      <c r="H3" s="381"/>
      <c r="I3" s="381"/>
      <c r="J3" s="381"/>
      <c r="K3" s="46"/>
      <c r="AN3" s="239"/>
      <c r="AO3" s="239"/>
    </row>
    <row r="4" spans="1:41" s="42" customFormat="1" ht="15" customHeight="1" x14ac:dyDescent="0.25">
      <c r="A4" s="43" t="s">
        <v>55</v>
      </c>
      <c r="B4" s="43"/>
      <c r="C4" s="43"/>
      <c r="D4" s="43"/>
      <c r="E4" s="43"/>
      <c r="F4" s="43"/>
      <c r="G4" s="43"/>
      <c r="H4" s="43"/>
      <c r="I4" s="43"/>
      <c r="J4" s="43"/>
      <c r="K4" s="47"/>
      <c r="AN4" s="242"/>
      <c r="AO4" s="242"/>
    </row>
    <row r="5" spans="1:41" s="42" customFormat="1" ht="15" customHeight="1" x14ac:dyDescent="0.25">
      <c r="A5" s="43"/>
      <c r="B5" s="43"/>
      <c r="C5" s="43"/>
      <c r="D5" s="43"/>
      <c r="E5" s="43"/>
      <c r="F5" s="43"/>
      <c r="G5" s="43"/>
      <c r="H5" s="43"/>
      <c r="I5" s="43"/>
      <c r="J5" s="43"/>
      <c r="K5" s="47"/>
      <c r="AN5" s="242"/>
      <c r="AO5" s="242"/>
    </row>
    <row r="6" spans="1:41" s="282" customFormat="1" ht="15" customHeight="1" x14ac:dyDescent="0.25">
      <c r="A6" s="416" t="s">
        <v>642</v>
      </c>
      <c r="B6" s="383"/>
      <c r="C6" s="279"/>
      <c r="D6" s="279"/>
      <c r="E6" s="279"/>
      <c r="F6" s="279"/>
      <c r="G6" s="279"/>
      <c r="H6" s="281"/>
      <c r="I6" s="279"/>
      <c r="J6" s="281"/>
      <c r="K6" s="291"/>
      <c r="AN6" s="283"/>
      <c r="AO6" s="283"/>
    </row>
    <row r="7" spans="1:41" s="282" customFormat="1" ht="15" customHeight="1" x14ac:dyDescent="0.25">
      <c r="A7" s="416" t="s">
        <v>364</v>
      </c>
      <c r="B7" s="383"/>
      <c r="C7" s="279"/>
      <c r="D7" s="279"/>
      <c r="E7" s="279"/>
      <c r="F7" s="279"/>
      <c r="G7" s="279"/>
      <c r="H7" s="281"/>
      <c r="I7" s="279"/>
      <c r="J7" s="281"/>
      <c r="K7" s="291"/>
      <c r="AN7" s="283"/>
      <c r="AO7" s="283"/>
    </row>
    <row r="8" spans="1:41" s="282" customFormat="1" ht="15" customHeight="1" x14ac:dyDescent="0.25">
      <c r="A8" s="416" t="s">
        <v>365</v>
      </c>
      <c r="B8" s="383"/>
      <c r="C8" s="279"/>
      <c r="D8" s="279"/>
      <c r="E8" s="279"/>
      <c r="F8" s="279"/>
      <c r="G8" s="279"/>
      <c r="H8" s="281"/>
      <c r="I8" s="279"/>
      <c r="J8" s="281"/>
      <c r="K8" s="291"/>
      <c r="AN8" s="283"/>
      <c r="AO8" s="283"/>
    </row>
    <row r="9" spans="1:41" s="282" customFormat="1" ht="15" customHeight="1" x14ac:dyDescent="0.25">
      <c r="A9" s="383" t="s">
        <v>290</v>
      </c>
      <c r="B9" s="383"/>
      <c r="C9" s="279"/>
      <c r="D9" s="279"/>
      <c r="E9" s="279"/>
      <c r="F9" s="279"/>
      <c r="G9" s="279"/>
      <c r="H9" s="281"/>
      <c r="I9" s="279"/>
      <c r="J9" s="281"/>
      <c r="K9" s="291"/>
      <c r="AN9" s="283"/>
      <c r="AO9" s="283"/>
    </row>
    <row r="10" spans="1:41" s="282" customFormat="1" ht="15" customHeight="1" x14ac:dyDescent="0.25">
      <c r="A10" s="416" t="s">
        <v>640</v>
      </c>
      <c r="B10" s="383"/>
      <c r="C10" s="279"/>
      <c r="D10" s="279"/>
      <c r="E10" s="279"/>
      <c r="F10" s="279"/>
      <c r="G10" s="279"/>
      <c r="H10" s="281"/>
      <c r="I10" s="279"/>
      <c r="J10" s="281"/>
      <c r="K10" s="291"/>
      <c r="AN10" s="283"/>
      <c r="AO10" s="283"/>
    </row>
    <row r="11" spans="1:41" s="282" customFormat="1" ht="15" customHeight="1" x14ac:dyDescent="0.25">
      <c r="A11" s="416" t="s">
        <v>643</v>
      </c>
      <c r="B11" s="383"/>
      <c r="C11" s="279"/>
      <c r="D11" s="279"/>
      <c r="E11" s="279"/>
      <c r="F11" s="279"/>
      <c r="G11" s="279"/>
      <c r="H11" s="281"/>
      <c r="I11" s="279"/>
      <c r="J11" s="281"/>
      <c r="K11" s="291"/>
      <c r="AN11" s="283"/>
      <c r="AO11" s="283"/>
    </row>
    <row r="12" spans="1:41" ht="30" customHeight="1" thickBot="1" x14ac:dyDescent="0.3">
      <c r="A12" s="385" t="s">
        <v>392</v>
      </c>
      <c r="B12" s="386"/>
      <c r="C12" s="386"/>
      <c r="D12" s="386"/>
      <c r="E12" s="386"/>
      <c r="F12" s="386"/>
      <c r="G12" s="386"/>
      <c r="H12" s="386"/>
      <c r="I12" s="386"/>
      <c r="J12" s="386"/>
      <c r="K12" s="46"/>
      <c r="AN12" s="239"/>
      <c r="AO12" s="239"/>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191" t="s">
        <v>198</v>
      </c>
      <c r="B14" s="61"/>
      <c r="C14" s="61"/>
      <c r="D14" s="61"/>
      <c r="E14" s="61"/>
      <c r="F14" s="61"/>
      <c r="G14" s="61"/>
      <c r="H14" s="61"/>
      <c r="I14" s="61"/>
      <c r="J14" s="61"/>
    </row>
    <row r="15" spans="1:41" ht="23.25" customHeight="1" x14ac:dyDescent="0.25">
      <c r="A15" s="61" t="s">
        <v>399</v>
      </c>
      <c r="B15" s="18" t="s">
        <v>169</v>
      </c>
      <c r="C15" s="272" t="s">
        <v>31</v>
      </c>
      <c r="D15" s="272" t="s">
        <v>31</v>
      </c>
      <c r="E15" s="62">
        <v>490</v>
      </c>
      <c r="F15" s="254" t="s">
        <v>5</v>
      </c>
      <c r="G15" s="273" t="s">
        <v>31</v>
      </c>
      <c r="H15" s="104" t="e">
        <f t="shared" ref="H15:H20" si="0">SUM(E15*G15)</f>
        <v>#VALUE!</v>
      </c>
      <c r="I15" s="273" t="s">
        <v>31</v>
      </c>
      <c r="J15" s="104" t="e">
        <f t="shared" ref="J15:J20" si="1">SUM(G15*H15+H15/100*I15)</f>
        <v>#VALUE!</v>
      </c>
    </row>
    <row r="16" spans="1:41" ht="23.25" customHeight="1" x14ac:dyDescent="0.25">
      <c r="A16" s="61" t="s">
        <v>723</v>
      </c>
      <c r="B16" s="18" t="s">
        <v>724</v>
      </c>
      <c r="C16" s="272" t="s">
        <v>31</v>
      </c>
      <c r="D16" s="272" t="s">
        <v>31</v>
      </c>
      <c r="E16" s="327">
        <v>120</v>
      </c>
      <c r="F16" s="346" t="s">
        <v>5</v>
      </c>
      <c r="G16" s="273" t="s">
        <v>31</v>
      </c>
      <c r="H16" s="104" t="e">
        <f t="shared" si="0"/>
        <v>#VALUE!</v>
      </c>
      <c r="I16" s="273" t="s">
        <v>31</v>
      </c>
      <c r="J16" s="104" t="e">
        <f t="shared" si="1"/>
        <v>#VALUE!</v>
      </c>
    </row>
    <row r="17" spans="1:11" ht="23.25" customHeight="1" x14ac:dyDescent="0.25">
      <c r="A17" s="61" t="s">
        <v>725</v>
      </c>
      <c r="B17" s="18" t="s">
        <v>724</v>
      </c>
      <c r="C17" s="272" t="s">
        <v>31</v>
      </c>
      <c r="D17" s="272" t="s">
        <v>31</v>
      </c>
      <c r="E17" s="327">
        <v>50</v>
      </c>
      <c r="F17" s="346" t="s">
        <v>5</v>
      </c>
      <c r="G17" s="273" t="s">
        <v>31</v>
      </c>
      <c r="H17" s="104" t="e">
        <f t="shared" si="0"/>
        <v>#VALUE!</v>
      </c>
      <c r="I17" s="273" t="s">
        <v>31</v>
      </c>
      <c r="J17" s="104" t="e">
        <f t="shared" si="1"/>
        <v>#VALUE!</v>
      </c>
    </row>
    <row r="18" spans="1:11" ht="23.25" customHeight="1" x14ac:dyDescent="0.25">
      <c r="A18" s="61" t="s">
        <v>726</v>
      </c>
      <c r="B18" s="18" t="s">
        <v>724</v>
      </c>
      <c r="C18" s="272" t="s">
        <v>31</v>
      </c>
      <c r="D18" s="272" t="s">
        <v>31</v>
      </c>
      <c r="E18" s="327">
        <v>90</v>
      </c>
      <c r="F18" s="346" t="s">
        <v>5</v>
      </c>
      <c r="G18" s="273" t="s">
        <v>31</v>
      </c>
      <c r="H18" s="104" t="e">
        <f t="shared" si="0"/>
        <v>#VALUE!</v>
      </c>
      <c r="I18" s="273" t="s">
        <v>31</v>
      </c>
      <c r="J18" s="104" t="e">
        <f t="shared" si="1"/>
        <v>#VALUE!</v>
      </c>
    </row>
    <row r="19" spans="1:11" ht="17.25" customHeight="1" x14ac:dyDescent="0.25">
      <c r="A19" s="61" t="s">
        <v>400</v>
      </c>
      <c r="B19" s="18" t="s">
        <v>403</v>
      </c>
      <c r="C19" s="272" t="s">
        <v>31</v>
      </c>
      <c r="D19" s="272" t="s">
        <v>31</v>
      </c>
      <c r="E19" s="62">
        <v>800</v>
      </c>
      <c r="F19" s="306" t="s">
        <v>5</v>
      </c>
      <c r="G19" s="273" t="s">
        <v>31</v>
      </c>
      <c r="H19" s="104" t="e">
        <f t="shared" si="0"/>
        <v>#VALUE!</v>
      </c>
      <c r="I19" s="273" t="s">
        <v>31</v>
      </c>
      <c r="J19" s="104" t="e">
        <f t="shared" si="1"/>
        <v>#VALUE!</v>
      </c>
    </row>
    <row r="20" spans="1:11" ht="17.25" customHeight="1" x14ac:dyDescent="0.25">
      <c r="A20" s="61" t="s">
        <v>401</v>
      </c>
      <c r="B20" s="305" t="s">
        <v>402</v>
      </c>
      <c r="C20" s="272" t="s">
        <v>31</v>
      </c>
      <c r="D20" s="272" t="s">
        <v>31</v>
      </c>
      <c r="E20" s="62">
        <v>420</v>
      </c>
      <c r="F20" s="306" t="s">
        <v>5</v>
      </c>
      <c r="G20" s="273" t="s">
        <v>31</v>
      </c>
      <c r="H20" s="104" t="e">
        <f t="shared" si="0"/>
        <v>#VALUE!</v>
      </c>
      <c r="I20" s="273" t="s">
        <v>31</v>
      </c>
      <c r="J20" s="104" t="e">
        <f t="shared" si="1"/>
        <v>#VALUE!</v>
      </c>
    </row>
    <row r="21" spans="1:11" s="20" customFormat="1" x14ac:dyDescent="0.25">
      <c r="A21" s="169"/>
      <c r="B21" s="169"/>
      <c r="C21" s="169"/>
      <c r="D21" s="169"/>
      <c r="E21" s="169"/>
      <c r="F21" s="169"/>
      <c r="G21" s="390" t="s">
        <v>178</v>
      </c>
      <c r="H21" s="392" t="e">
        <f>SUM(#REF!)</f>
        <v>#REF!</v>
      </c>
      <c r="I21" s="390" t="s">
        <v>179</v>
      </c>
      <c r="J21" s="394" t="e">
        <f>SUM(#REF!)</f>
        <v>#REF!</v>
      </c>
      <c r="K21" s="169"/>
    </row>
    <row r="22" spans="1:11" s="20" customFormat="1" ht="32.25" customHeight="1" x14ac:dyDescent="0.25">
      <c r="A22" s="167" t="s">
        <v>47</v>
      </c>
      <c r="B22" s="167" t="s">
        <v>807</v>
      </c>
      <c r="C22" s="169"/>
      <c r="D22" s="169"/>
      <c r="E22" s="169"/>
      <c r="F22" s="169"/>
      <c r="G22" s="391"/>
      <c r="H22" s="393"/>
      <c r="I22" s="391"/>
      <c r="J22" s="395"/>
      <c r="K22" s="169"/>
    </row>
    <row r="23" spans="1:11" s="20" customFormat="1" ht="27" customHeight="1" x14ac:dyDescent="0.25">
      <c r="A23" s="125" t="s">
        <v>48</v>
      </c>
      <c r="B23" s="126" t="s">
        <v>49</v>
      </c>
      <c r="C23" s="169"/>
      <c r="D23" s="429"/>
      <c r="E23" s="430"/>
      <c r="F23" s="431"/>
      <c r="G23" s="169"/>
      <c r="H23" s="169"/>
      <c r="I23" s="169"/>
      <c r="J23" s="169"/>
      <c r="K23" s="169"/>
    </row>
    <row r="24" spans="1:11" s="20" customFormat="1" ht="23.25" customHeight="1" x14ac:dyDescent="0.25">
      <c r="A24" s="169"/>
      <c r="B24" s="169"/>
      <c r="C24" s="169"/>
      <c r="D24" s="169"/>
      <c r="E24" s="169"/>
      <c r="F24" s="169"/>
      <c r="G24" s="169"/>
      <c r="H24" s="169"/>
      <c r="I24" s="169"/>
      <c r="J24" s="169"/>
      <c r="K24" s="169"/>
    </row>
    <row r="25" spans="1:11" s="172" customFormat="1" ht="43.5" customHeight="1" x14ac:dyDescent="0.2">
      <c r="A25" s="397" t="s">
        <v>56</v>
      </c>
      <c r="B25" s="398"/>
      <c r="C25" s="398"/>
      <c r="D25" s="398"/>
      <c r="E25" s="398"/>
      <c r="F25" s="398"/>
      <c r="G25" s="398"/>
      <c r="H25" s="398"/>
      <c r="I25" s="398"/>
    </row>
    <row r="26" spans="1:11" s="172" customFormat="1" ht="44.25" customHeight="1" x14ac:dyDescent="0.2">
      <c r="A26" s="399" t="s">
        <v>57</v>
      </c>
      <c r="B26" s="400"/>
      <c r="C26" s="400"/>
      <c r="D26" s="400"/>
      <c r="E26" s="400"/>
      <c r="F26" s="400"/>
      <c r="G26" s="400"/>
      <c r="H26" s="400"/>
      <c r="I26" s="400"/>
    </row>
    <row r="27" spans="1:11" s="172" customFormat="1" ht="11.25" x14ac:dyDescent="0.2">
      <c r="A27" s="399" t="s">
        <v>58</v>
      </c>
      <c r="B27" s="400"/>
      <c r="C27" s="400"/>
      <c r="D27" s="400"/>
      <c r="E27" s="400"/>
      <c r="F27" s="400"/>
      <c r="G27" s="400"/>
      <c r="H27" s="400"/>
      <c r="I27" s="400"/>
    </row>
    <row r="28" spans="1:11" s="172" customFormat="1" ht="11.25" x14ac:dyDescent="0.2">
      <c r="A28" s="401" t="s">
        <v>59</v>
      </c>
      <c r="B28" s="402"/>
      <c r="C28" s="402"/>
      <c r="D28" s="402"/>
      <c r="E28" s="402"/>
      <c r="F28" s="402"/>
      <c r="G28" s="402"/>
      <c r="H28" s="402"/>
      <c r="I28" s="402"/>
    </row>
    <row r="29" spans="1:11" s="172" customFormat="1" ht="11.25" x14ac:dyDescent="0.2">
      <c r="A29" s="174"/>
      <c r="B29" s="173"/>
      <c r="C29" s="173"/>
      <c r="D29" s="173"/>
      <c r="E29" s="173"/>
      <c r="F29" s="173"/>
      <c r="G29" s="173"/>
      <c r="H29" s="173"/>
      <c r="I29" s="173"/>
    </row>
    <row r="30" spans="1:11" s="172" customFormat="1" ht="11.25" x14ac:dyDescent="0.2">
      <c r="A30" s="401" t="s">
        <v>60</v>
      </c>
      <c r="B30" s="402"/>
      <c r="C30" s="402"/>
      <c r="D30" s="402"/>
      <c r="E30" s="402"/>
      <c r="F30" s="402"/>
      <c r="G30" s="402"/>
      <c r="H30" s="402"/>
      <c r="I30" s="402"/>
    </row>
    <row r="31" spans="1:11" s="172" customFormat="1" ht="11.25" x14ac:dyDescent="0.2">
      <c r="A31" s="175"/>
      <c r="B31" s="127"/>
      <c r="C31" s="176"/>
      <c r="D31" s="176"/>
      <c r="E31" s="176"/>
      <c r="F31" s="176"/>
      <c r="G31" s="177"/>
      <c r="H31" s="177"/>
      <c r="I31" s="178"/>
    </row>
    <row r="32" spans="1:11" s="172" customFormat="1" ht="11.25" x14ac:dyDescent="0.2">
      <c r="A32" s="175"/>
      <c r="B32" s="127"/>
      <c r="C32" s="176"/>
      <c r="D32" s="176"/>
      <c r="E32" s="176"/>
      <c r="F32" s="176"/>
      <c r="G32" s="177"/>
      <c r="H32" s="177"/>
      <c r="I32" s="178"/>
    </row>
    <row r="33" spans="1:6" s="128" customFormat="1" ht="11.25" x14ac:dyDescent="0.2">
      <c r="A33" s="179"/>
    </row>
    <row r="34" spans="1:6" s="128" customFormat="1" ht="11.25" x14ac:dyDescent="0.2">
      <c r="A34" s="180"/>
      <c r="B34" s="129" t="s">
        <v>61</v>
      </c>
      <c r="C34" s="181"/>
      <c r="D34" s="181"/>
      <c r="E34" s="182"/>
      <c r="F34" s="182"/>
    </row>
    <row r="35" spans="1:6" s="128" customFormat="1" ht="11.25" x14ac:dyDescent="0.2">
      <c r="A35" s="180"/>
      <c r="B35" s="171" t="s">
        <v>62</v>
      </c>
      <c r="C35" s="181"/>
      <c r="D35" s="181"/>
      <c r="E35" s="379" t="s">
        <v>177</v>
      </c>
      <c r="F35" s="379"/>
    </row>
  </sheetData>
  <mergeCells count="19">
    <mergeCell ref="A26:I26"/>
    <mergeCell ref="A27:I27"/>
    <mergeCell ref="A28:I28"/>
    <mergeCell ref="A30:I30"/>
    <mergeCell ref="E35:F35"/>
    <mergeCell ref="G21:G22"/>
    <mergeCell ref="H21:H22"/>
    <mergeCell ref="I21:I22"/>
    <mergeCell ref="J21:J22"/>
    <mergeCell ref="A25:I25"/>
    <mergeCell ref="D23:F23"/>
    <mergeCell ref="A10:B10"/>
    <mergeCell ref="A11:B11"/>
    <mergeCell ref="A12:J12"/>
    <mergeCell ref="A1:J3"/>
    <mergeCell ref="A6:B6"/>
    <mergeCell ref="A7:B7"/>
    <mergeCell ref="A8:B8"/>
    <mergeCell ref="A9:B9"/>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AO55"/>
  <sheetViews>
    <sheetView topLeftCell="A22" workbookViewId="0">
      <selection activeCell="B43" sqref="B43"/>
    </sheetView>
  </sheetViews>
  <sheetFormatPr defaultRowHeight="15" x14ac:dyDescent="0.25"/>
  <cols>
    <col min="1" max="1" width="26.7109375" style="101" customWidth="1"/>
    <col min="2" max="2" width="30.7109375" style="101" customWidth="1"/>
    <col min="3" max="4" width="26.7109375" style="101" customWidth="1"/>
    <col min="5" max="5" width="11.7109375" style="101" customWidth="1"/>
    <col min="6" max="6" width="3.7109375" style="101" customWidth="1"/>
    <col min="7" max="10" width="11.7109375" style="101" customWidth="1"/>
    <col min="11" max="16384" width="9.140625" style="101"/>
  </cols>
  <sheetData>
    <row r="1" spans="1:41" ht="15" customHeight="1" x14ac:dyDescent="0.25">
      <c r="A1" s="381" t="s">
        <v>54</v>
      </c>
      <c r="B1" s="381"/>
      <c r="C1" s="381"/>
      <c r="D1" s="381"/>
      <c r="E1" s="381"/>
      <c r="F1" s="381"/>
      <c r="G1" s="381"/>
      <c r="H1" s="381"/>
      <c r="I1" s="381"/>
      <c r="J1" s="381"/>
      <c r="K1" s="46"/>
      <c r="AN1" s="239"/>
      <c r="AO1" s="239"/>
    </row>
    <row r="2" spans="1:41" ht="15" customHeight="1" x14ac:dyDescent="0.25">
      <c r="A2" s="381"/>
      <c r="B2" s="381"/>
      <c r="C2" s="381"/>
      <c r="D2" s="381"/>
      <c r="E2" s="381"/>
      <c r="F2" s="381"/>
      <c r="G2" s="381"/>
      <c r="H2" s="381"/>
      <c r="I2" s="381"/>
      <c r="J2" s="381"/>
      <c r="K2" s="46"/>
      <c r="AN2" s="239"/>
      <c r="AO2" s="239"/>
    </row>
    <row r="3" spans="1:41" ht="15" customHeight="1" x14ac:dyDescent="0.25">
      <c r="A3" s="381"/>
      <c r="B3" s="381"/>
      <c r="C3" s="381"/>
      <c r="D3" s="381"/>
      <c r="E3" s="381"/>
      <c r="F3" s="381"/>
      <c r="G3" s="381"/>
      <c r="H3" s="381"/>
      <c r="I3" s="381"/>
      <c r="J3" s="381"/>
      <c r="K3" s="46"/>
      <c r="AN3" s="239"/>
      <c r="AO3" s="239"/>
    </row>
    <row r="4" spans="1:41" s="42" customFormat="1" ht="15" customHeight="1" x14ac:dyDescent="0.25">
      <c r="A4" s="43" t="s">
        <v>55</v>
      </c>
      <c r="B4" s="43"/>
      <c r="C4" s="43"/>
      <c r="D4" s="43"/>
      <c r="E4" s="43"/>
      <c r="F4" s="43"/>
      <c r="G4" s="43"/>
      <c r="H4" s="43"/>
      <c r="I4" s="43"/>
      <c r="J4" s="43"/>
      <c r="K4" s="47"/>
      <c r="AN4" s="242"/>
      <c r="AO4" s="242"/>
    </row>
    <row r="5" spans="1:41" s="42" customFormat="1" ht="15" customHeight="1" x14ac:dyDescent="0.25">
      <c r="A5" s="43"/>
      <c r="B5" s="43"/>
      <c r="C5" s="43"/>
      <c r="D5" s="43"/>
      <c r="E5" s="43"/>
      <c r="F5" s="43"/>
      <c r="G5" s="43"/>
      <c r="H5" s="43"/>
      <c r="I5" s="43"/>
      <c r="J5" s="43"/>
      <c r="K5" s="47"/>
      <c r="AN5" s="242"/>
      <c r="AO5" s="242"/>
    </row>
    <row r="6" spans="1:41" s="282" customFormat="1" ht="15" customHeight="1" x14ac:dyDescent="0.25">
      <c r="A6" s="416" t="s">
        <v>642</v>
      </c>
      <c r="B6" s="383"/>
      <c r="C6" s="279"/>
      <c r="D6" s="279"/>
      <c r="E6" s="279"/>
      <c r="F6" s="279"/>
      <c r="G6" s="279"/>
      <c r="H6" s="281"/>
      <c r="I6" s="279"/>
      <c r="J6" s="281"/>
      <c r="K6" s="291"/>
      <c r="AN6" s="283"/>
      <c r="AO6" s="283"/>
    </row>
    <row r="7" spans="1:41" s="282" customFormat="1" ht="15" customHeight="1" x14ac:dyDescent="0.25">
      <c r="A7" s="416" t="s">
        <v>364</v>
      </c>
      <c r="B7" s="383"/>
      <c r="C7" s="279"/>
      <c r="D7" s="279"/>
      <c r="E7" s="279"/>
      <c r="F7" s="279"/>
      <c r="G7" s="279"/>
      <c r="H7" s="281"/>
      <c r="I7" s="279"/>
      <c r="J7" s="281"/>
      <c r="K7" s="291"/>
      <c r="AN7" s="283"/>
      <c r="AO7" s="283"/>
    </row>
    <row r="8" spans="1:41" s="282" customFormat="1" ht="15" customHeight="1" x14ac:dyDescent="0.25">
      <c r="A8" s="416" t="s">
        <v>365</v>
      </c>
      <c r="B8" s="383"/>
      <c r="C8" s="279"/>
      <c r="D8" s="279"/>
      <c r="E8" s="279"/>
      <c r="F8" s="279"/>
      <c r="G8" s="279"/>
      <c r="H8" s="281"/>
      <c r="I8" s="279"/>
      <c r="J8" s="281"/>
      <c r="K8" s="291"/>
      <c r="AN8" s="283"/>
      <c r="AO8" s="283"/>
    </row>
    <row r="9" spans="1:41" s="282" customFormat="1" ht="15" customHeight="1" x14ac:dyDescent="0.25">
      <c r="A9" s="383" t="s">
        <v>290</v>
      </c>
      <c r="B9" s="383"/>
      <c r="C9" s="279"/>
      <c r="D9" s="279"/>
      <c r="E9" s="279"/>
      <c r="F9" s="279"/>
      <c r="G9" s="279"/>
      <c r="H9" s="281"/>
      <c r="I9" s="279"/>
      <c r="J9" s="281"/>
      <c r="K9" s="291"/>
      <c r="AN9" s="283"/>
      <c r="AO9" s="283"/>
    </row>
    <row r="10" spans="1:41" s="282" customFormat="1" ht="15" customHeight="1" x14ac:dyDescent="0.25">
      <c r="A10" s="416" t="s">
        <v>366</v>
      </c>
      <c r="B10" s="383"/>
      <c r="C10" s="279"/>
      <c r="D10" s="279"/>
      <c r="E10" s="279"/>
      <c r="F10" s="279"/>
      <c r="G10" s="279"/>
      <c r="H10" s="281"/>
      <c r="I10" s="279"/>
      <c r="J10" s="281"/>
      <c r="K10" s="291"/>
      <c r="AN10" s="283"/>
      <c r="AO10" s="283"/>
    </row>
    <row r="11" spans="1:41" s="282" customFormat="1" ht="15" customHeight="1" x14ac:dyDescent="0.25">
      <c r="A11" s="416" t="s">
        <v>643</v>
      </c>
      <c r="B11" s="383"/>
      <c r="C11" s="279"/>
      <c r="D11" s="279"/>
      <c r="E11" s="279"/>
      <c r="F11" s="279"/>
      <c r="G11" s="279"/>
      <c r="H11" s="281"/>
      <c r="I11" s="279"/>
      <c r="J11" s="281"/>
      <c r="K11" s="291"/>
      <c r="AN11" s="283"/>
      <c r="AO11" s="283"/>
    </row>
    <row r="12" spans="1:41" ht="30" customHeight="1" thickBot="1" x14ac:dyDescent="0.3">
      <c r="A12" s="385" t="s">
        <v>392</v>
      </c>
      <c r="B12" s="386"/>
      <c r="C12" s="386"/>
      <c r="D12" s="386"/>
      <c r="E12" s="386"/>
      <c r="F12" s="386"/>
      <c r="G12" s="386"/>
      <c r="H12" s="386"/>
      <c r="I12" s="386"/>
      <c r="J12" s="386"/>
      <c r="K12" s="46"/>
    </row>
    <row r="13" spans="1:41" ht="90" customHeight="1" thickBot="1" x14ac:dyDescent="0.3">
      <c r="A13" s="4" t="s">
        <v>12</v>
      </c>
      <c r="B13" s="4" t="s">
        <v>139</v>
      </c>
      <c r="C13" s="4" t="s">
        <v>14</v>
      </c>
      <c r="D13" s="4" t="s">
        <v>13</v>
      </c>
      <c r="E13" s="4" t="s">
        <v>6</v>
      </c>
      <c r="F13" s="4" t="s">
        <v>4</v>
      </c>
      <c r="G13" s="5" t="s">
        <v>7</v>
      </c>
      <c r="H13" s="5" t="s">
        <v>8</v>
      </c>
      <c r="I13" s="6" t="s">
        <v>138</v>
      </c>
      <c r="J13" s="7" t="s">
        <v>9</v>
      </c>
    </row>
    <row r="14" spans="1:41" ht="17.25" x14ac:dyDescent="0.25">
      <c r="A14" s="191" t="s">
        <v>196</v>
      </c>
      <c r="B14" s="61"/>
      <c r="C14" s="61"/>
      <c r="D14" s="61"/>
      <c r="E14" s="61"/>
      <c r="F14" s="61"/>
      <c r="G14" s="61"/>
      <c r="H14" s="61"/>
      <c r="I14" s="61"/>
      <c r="J14" s="61"/>
    </row>
    <row r="15" spans="1:41" x14ac:dyDescent="0.25">
      <c r="A15" s="61" t="s">
        <v>212</v>
      </c>
      <c r="B15" s="105" t="s">
        <v>129</v>
      </c>
      <c r="C15" s="272" t="s">
        <v>31</v>
      </c>
      <c r="D15" s="272" t="s">
        <v>31</v>
      </c>
      <c r="E15" s="62">
        <v>100</v>
      </c>
      <c r="F15" s="9" t="s">
        <v>5</v>
      </c>
      <c r="G15" s="273" t="s">
        <v>31</v>
      </c>
      <c r="H15" s="104" t="e">
        <f t="shared" ref="H15:H40" si="0">SUM(E15*G15)</f>
        <v>#VALUE!</v>
      </c>
      <c r="I15" s="273" t="s">
        <v>31</v>
      </c>
      <c r="J15" s="104" t="e">
        <f>SUM(E15*G15+H15/100*I15)</f>
        <v>#VALUE!</v>
      </c>
    </row>
    <row r="16" spans="1:41" x14ac:dyDescent="0.25">
      <c r="A16" s="61" t="s">
        <v>727</v>
      </c>
      <c r="B16" s="105" t="s">
        <v>728</v>
      </c>
      <c r="C16" s="272" t="s">
        <v>31</v>
      </c>
      <c r="D16" s="272" t="s">
        <v>31</v>
      </c>
      <c r="E16" s="62">
        <v>100</v>
      </c>
      <c r="F16" s="9" t="s">
        <v>68</v>
      </c>
      <c r="G16" s="273" t="s">
        <v>31</v>
      </c>
      <c r="H16" s="104" t="e">
        <f t="shared" si="0"/>
        <v>#VALUE!</v>
      </c>
      <c r="I16" s="273" t="s">
        <v>31</v>
      </c>
      <c r="J16" s="104" t="e">
        <f>SUM(E16*G16+H16/100*I16)</f>
        <v>#VALUE!</v>
      </c>
    </row>
    <row r="17" spans="1:10" x14ac:dyDescent="0.25">
      <c r="A17" s="61" t="s">
        <v>291</v>
      </c>
      <c r="B17" s="105" t="s">
        <v>292</v>
      </c>
      <c r="C17" s="272" t="s">
        <v>31</v>
      </c>
      <c r="D17" s="272" t="s">
        <v>31</v>
      </c>
      <c r="E17" s="62">
        <v>170</v>
      </c>
      <c r="F17" s="9" t="s">
        <v>5</v>
      </c>
      <c r="G17" s="273" t="s">
        <v>31</v>
      </c>
      <c r="H17" s="104" t="e">
        <f t="shared" si="0"/>
        <v>#VALUE!</v>
      </c>
      <c r="I17" s="273" t="s">
        <v>31</v>
      </c>
      <c r="J17" s="104" t="e">
        <f t="shared" ref="J17:J40" si="1">SUM(E17*G17+H17/100*I17)</f>
        <v>#VALUE!</v>
      </c>
    </row>
    <row r="18" spans="1:10" x14ac:dyDescent="0.25">
      <c r="A18" s="61" t="s">
        <v>128</v>
      </c>
      <c r="B18" s="105" t="s">
        <v>644</v>
      </c>
      <c r="C18" s="272" t="s">
        <v>31</v>
      </c>
      <c r="D18" s="272" t="s">
        <v>31</v>
      </c>
      <c r="E18" s="62">
        <v>140</v>
      </c>
      <c r="F18" s="9" t="s">
        <v>5</v>
      </c>
      <c r="G18" s="273" t="s">
        <v>31</v>
      </c>
      <c r="H18" s="104" t="e">
        <f t="shared" si="0"/>
        <v>#VALUE!</v>
      </c>
      <c r="I18" s="273" t="s">
        <v>31</v>
      </c>
      <c r="J18" s="104" t="e">
        <f t="shared" si="1"/>
        <v>#VALUE!</v>
      </c>
    </row>
    <row r="19" spans="1:10" x14ac:dyDescent="0.25">
      <c r="A19" s="61" t="s">
        <v>729</v>
      </c>
      <c r="B19" s="105" t="s">
        <v>293</v>
      </c>
      <c r="C19" s="272" t="s">
        <v>31</v>
      </c>
      <c r="D19" s="272" t="s">
        <v>31</v>
      </c>
      <c r="E19" s="62">
        <v>250</v>
      </c>
      <c r="F19" s="9" t="s">
        <v>5</v>
      </c>
      <c r="G19" s="273" t="s">
        <v>31</v>
      </c>
      <c r="H19" s="104" t="e">
        <f t="shared" si="0"/>
        <v>#VALUE!</v>
      </c>
      <c r="I19" s="273" t="s">
        <v>31</v>
      </c>
      <c r="J19" s="104" t="e">
        <f t="shared" si="1"/>
        <v>#VALUE!</v>
      </c>
    </row>
    <row r="20" spans="1:10" x14ac:dyDescent="0.25">
      <c r="A20" s="61" t="s">
        <v>656</v>
      </c>
      <c r="B20" s="105" t="s">
        <v>294</v>
      </c>
      <c r="C20" s="272" t="s">
        <v>31</v>
      </c>
      <c r="D20" s="272" t="s">
        <v>31</v>
      </c>
      <c r="E20" s="62">
        <v>100</v>
      </c>
      <c r="F20" s="9" t="s">
        <v>5</v>
      </c>
      <c r="G20" s="273" t="s">
        <v>31</v>
      </c>
      <c r="H20" s="104" t="e">
        <f t="shared" si="0"/>
        <v>#VALUE!</v>
      </c>
      <c r="I20" s="273" t="s">
        <v>31</v>
      </c>
      <c r="J20" s="104" t="e">
        <f t="shared" si="1"/>
        <v>#VALUE!</v>
      </c>
    </row>
    <row r="21" spans="1:10" x14ac:dyDescent="0.25">
      <c r="A21" s="61" t="s">
        <v>730</v>
      </c>
      <c r="B21" s="105" t="s">
        <v>731</v>
      </c>
      <c r="C21" s="272" t="s">
        <v>31</v>
      </c>
      <c r="D21" s="272" t="s">
        <v>31</v>
      </c>
      <c r="E21" s="62">
        <v>120</v>
      </c>
      <c r="F21" s="9" t="s">
        <v>5</v>
      </c>
      <c r="G21" s="273" t="s">
        <v>31</v>
      </c>
      <c r="H21" s="104" t="e">
        <f t="shared" si="0"/>
        <v>#VALUE!</v>
      </c>
      <c r="I21" s="273" t="s">
        <v>31</v>
      </c>
      <c r="J21" s="104" t="e">
        <f t="shared" si="1"/>
        <v>#VALUE!</v>
      </c>
    </row>
    <row r="22" spans="1:10" x14ac:dyDescent="0.25">
      <c r="A22" s="61" t="s">
        <v>190</v>
      </c>
      <c r="B22" s="105" t="s">
        <v>191</v>
      </c>
      <c r="C22" s="272" t="s">
        <v>31</v>
      </c>
      <c r="D22" s="272" t="s">
        <v>31</v>
      </c>
      <c r="E22" s="62">
        <v>330</v>
      </c>
      <c r="F22" s="9" t="s">
        <v>5</v>
      </c>
      <c r="G22" s="273" t="s">
        <v>31</v>
      </c>
      <c r="H22" s="104" t="e">
        <f t="shared" si="0"/>
        <v>#VALUE!</v>
      </c>
      <c r="I22" s="273" t="s">
        <v>31</v>
      </c>
      <c r="J22" s="104" t="e">
        <f t="shared" si="1"/>
        <v>#VALUE!</v>
      </c>
    </row>
    <row r="23" spans="1:10" ht="22.5" x14ac:dyDescent="0.25">
      <c r="A23" s="61" t="s">
        <v>299</v>
      </c>
      <c r="B23" s="105" t="s">
        <v>130</v>
      </c>
      <c r="C23" s="272" t="s">
        <v>31</v>
      </c>
      <c r="D23" s="272" t="s">
        <v>31</v>
      </c>
      <c r="E23" s="62">
        <v>300</v>
      </c>
      <c r="F23" s="9" t="s">
        <v>5</v>
      </c>
      <c r="G23" s="273" t="s">
        <v>31</v>
      </c>
      <c r="H23" s="104" t="e">
        <f t="shared" si="0"/>
        <v>#VALUE!</v>
      </c>
      <c r="I23" s="273" t="s">
        <v>31</v>
      </c>
      <c r="J23" s="104" t="e">
        <f t="shared" si="1"/>
        <v>#VALUE!</v>
      </c>
    </row>
    <row r="24" spans="1:10" x14ac:dyDescent="0.25">
      <c r="A24" s="61" t="s">
        <v>732</v>
      </c>
      <c r="B24" s="105" t="s">
        <v>189</v>
      </c>
      <c r="C24" s="272" t="s">
        <v>31</v>
      </c>
      <c r="D24" s="272" t="s">
        <v>31</v>
      </c>
      <c r="E24" s="62">
        <v>100</v>
      </c>
      <c r="F24" s="9" t="s">
        <v>5</v>
      </c>
      <c r="G24" s="273" t="s">
        <v>31</v>
      </c>
      <c r="H24" s="104" t="e">
        <f t="shared" si="0"/>
        <v>#VALUE!</v>
      </c>
      <c r="I24" s="273" t="s">
        <v>31</v>
      </c>
      <c r="J24" s="104" t="e">
        <f t="shared" si="1"/>
        <v>#VALUE!</v>
      </c>
    </row>
    <row r="25" spans="1:10" x14ac:dyDescent="0.25">
      <c r="A25" s="61" t="s">
        <v>733</v>
      </c>
      <c r="B25" s="105" t="s">
        <v>189</v>
      </c>
      <c r="C25" s="272" t="s">
        <v>31</v>
      </c>
      <c r="D25" s="272" t="s">
        <v>31</v>
      </c>
      <c r="E25" s="62">
        <v>70</v>
      </c>
      <c r="F25" s="9" t="s">
        <v>5</v>
      </c>
      <c r="G25" s="273" t="s">
        <v>31</v>
      </c>
      <c r="H25" s="104" t="e">
        <f t="shared" si="0"/>
        <v>#VALUE!</v>
      </c>
      <c r="I25" s="273" t="s">
        <v>31</v>
      </c>
      <c r="J25" s="104" t="e">
        <f t="shared" si="1"/>
        <v>#VALUE!</v>
      </c>
    </row>
    <row r="26" spans="1:10" x14ac:dyDescent="0.25">
      <c r="A26" s="61" t="s">
        <v>734</v>
      </c>
      <c r="B26" s="105" t="s">
        <v>735</v>
      </c>
      <c r="C26" s="272" t="s">
        <v>31</v>
      </c>
      <c r="D26" s="272" t="s">
        <v>31</v>
      </c>
      <c r="E26" s="327">
        <v>15</v>
      </c>
      <c r="F26" s="9" t="s">
        <v>5</v>
      </c>
      <c r="G26" s="273" t="s">
        <v>31</v>
      </c>
      <c r="H26" s="104" t="e">
        <f t="shared" si="0"/>
        <v>#VALUE!</v>
      </c>
      <c r="I26" s="273" t="s">
        <v>31</v>
      </c>
      <c r="J26" s="104" t="e">
        <f t="shared" si="1"/>
        <v>#VALUE!</v>
      </c>
    </row>
    <row r="27" spans="1:10" x14ac:dyDescent="0.25">
      <c r="A27" s="61" t="s">
        <v>295</v>
      </c>
      <c r="B27" s="105" t="s">
        <v>130</v>
      </c>
      <c r="C27" s="272" t="s">
        <v>31</v>
      </c>
      <c r="D27" s="272" t="s">
        <v>31</v>
      </c>
      <c r="E27" s="62">
        <v>150</v>
      </c>
      <c r="F27" s="9" t="s">
        <v>5</v>
      </c>
      <c r="G27" s="273" t="s">
        <v>31</v>
      </c>
      <c r="H27" s="104" t="e">
        <f t="shared" si="0"/>
        <v>#VALUE!</v>
      </c>
      <c r="I27" s="273" t="s">
        <v>31</v>
      </c>
      <c r="J27" s="104" t="e">
        <f t="shared" si="1"/>
        <v>#VALUE!</v>
      </c>
    </row>
    <row r="28" spans="1:10" x14ac:dyDescent="0.25">
      <c r="A28" s="61" t="s">
        <v>296</v>
      </c>
      <c r="B28" s="105" t="s">
        <v>213</v>
      </c>
      <c r="C28" s="272" t="s">
        <v>31</v>
      </c>
      <c r="D28" s="272" t="s">
        <v>31</v>
      </c>
      <c r="E28" s="62">
        <v>350</v>
      </c>
      <c r="F28" s="9" t="s">
        <v>5</v>
      </c>
      <c r="G28" s="273" t="s">
        <v>31</v>
      </c>
      <c r="H28" s="104" t="e">
        <f t="shared" si="0"/>
        <v>#VALUE!</v>
      </c>
      <c r="I28" s="273" t="s">
        <v>31</v>
      </c>
      <c r="J28" s="104" t="e">
        <f t="shared" si="1"/>
        <v>#VALUE!</v>
      </c>
    </row>
    <row r="29" spans="1:10" x14ac:dyDescent="0.25">
      <c r="A29" s="61" t="s">
        <v>297</v>
      </c>
      <c r="B29" s="105" t="s">
        <v>645</v>
      </c>
      <c r="C29" s="272" t="s">
        <v>31</v>
      </c>
      <c r="D29" s="272" t="s">
        <v>31</v>
      </c>
      <c r="E29" s="62">
        <v>100</v>
      </c>
      <c r="F29" s="9" t="s">
        <v>5</v>
      </c>
      <c r="G29" s="273" t="s">
        <v>31</v>
      </c>
      <c r="H29" s="104" t="e">
        <f t="shared" si="0"/>
        <v>#VALUE!</v>
      </c>
      <c r="I29" s="273" t="s">
        <v>31</v>
      </c>
      <c r="J29" s="104" t="e">
        <f t="shared" si="1"/>
        <v>#VALUE!</v>
      </c>
    </row>
    <row r="30" spans="1:10" x14ac:dyDescent="0.25">
      <c r="A30" s="61" t="s">
        <v>298</v>
      </c>
      <c r="B30" s="105" t="s">
        <v>645</v>
      </c>
      <c r="C30" s="272" t="s">
        <v>31</v>
      </c>
      <c r="D30" s="272" t="s">
        <v>31</v>
      </c>
      <c r="E30" s="327">
        <v>30</v>
      </c>
      <c r="F30" s="9" t="s">
        <v>5</v>
      </c>
      <c r="G30" s="273" t="s">
        <v>31</v>
      </c>
      <c r="H30" s="104" t="e">
        <f t="shared" si="0"/>
        <v>#VALUE!</v>
      </c>
      <c r="I30" s="273" t="s">
        <v>31</v>
      </c>
      <c r="J30" s="104" t="e">
        <f t="shared" si="1"/>
        <v>#VALUE!</v>
      </c>
    </row>
    <row r="31" spans="1:10" x14ac:dyDescent="0.25">
      <c r="A31" s="61" t="s">
        <v>736</v>
      </c>
      <c r="B31" s="105" t="s">
        <v>645</v>
      </c>
      <c r="C31" s="272" t="s">
        <v>31</v>
      </c>
      <c r="D31" s="272" t="s">
        <v>31</v>
      </c>
      <c r="E31" s="327">
        <v>30</v>
      </c>
      <c r="F31" s="9" t="s">
        <v>5</v>
      </c>
      <c r="G31" s="273" t="s">
        <v>31</v>
      </c>
      <c r="H31" s="104" t="e">
        <f t="shared" si="0"/>
        <v>#VALUE!</v>
      </c>
      <c r="I31" s="273" t="s">
        <v>31</v>
      </c>
      <c r="J31" s="104" t="e">
        <f t="shared" si="1"/>
        <v>#VALUE!</v>
      </c>
    </row>
    <row r="32" spans="1:10" x14ac:dyDescent="0.25">
      <c r="A32" s="61" t="s">
        <v>404</v>
      </c>
      <c r="B32" s="308" t="s">
        <v>739</v>
      </c>
      <c r="C32" s="272" t="s">
        <v>31</v>
      </c>
      <c r="D32" s="272" t="s">
        <v>31</v>
      </c>
      <c r="E32" s="62">
        <v>120</v>
      </c>
      <c r="F32" s="9" t="s">
        <v>5</v>
      </c>
      <c r="G32" s="273" t="s">
        <v>31</v>
      </c>
      <c r="H32" s="104" t="e">
        <f t="shared" si="0"/>
        <v>#VALUE!</v>
      </c>
      <c r="I32" s="273" t="s">
        <v>31</v>
      </c>
      <c r="J32" s="104" t="e">
        <f t="shared" si="1"/>
        <v>#VALUE!</v>
      </c>
    </row>
    <row r="33" spans="1:11" x14ac:dyDescent="0.25">
      <c r="A33" s="61" t="s">
        <v>405</v>
      </c>
      <c r="B33" s="308" t="s">
        <v>646</v>
      </c>
      <c r="C33" s="272" t="s">
        <v>31</v>
      </c>
      <c r="D33" s="272" t="s">
        <v>31</v>
      </c>
      <c r="E33" s="62">
        <v>100</v>
      </c>
      <c r="F33" s="9" t="s">
        <v>5</v>
      </c>
      <c r="G33" s="273" t="s">
        <v>31</v>
      </c>
      <c r="H33" s="104" t="e">
        <f t="shared" si="0"/>
        <v>#VALUE!</v>
      </c>
      <c r="I33" s="273" t="s">
        <v>31</v>
      </c>
      <c r="J33" s="104" t="e">
        <f t="shared" si="1"/>
        <v>#VALUE!</v>
      </c>
    </row>
    <row r="34" spans="1:11" x14ac:dyDescent="0.25">
      <c r="A34" s="61" t="s">
        <v>406</v>
      </c>
      <c r="B34" s="308" t="s">
        <v>647</v>
      </c>
      <c r="C34" s="272" t="s">
        <v>31</v>
      </c>
      <c r="D34" s="272" t="s">
        <v>31</v>
      </c>
      <c r="E34" s="62">
        <v>150</v>
      </c>
      <c r="F34" s="9" t="s">
        <v>5</v>
      </c>
      <c r="G34" s="273" t="s">
        <v>31</v>
      </c>
      <c r="H34" s="104" t="e">
        <f t="shared" si="0"/>
        <v>#VALUE!</v>
      </c>
      <c r="I34" s="273" t="s">
        <v>31</v>
      </c>
      <c r="J34" s="104" t="e">
        <f t="shared" si="1"/>
        <v>#VALUE!</v>
      </c>
    </row>
    <row r="35" spans="1:11" x14ac:dyDescent="0.25">
      <c r="A35" s="61" t="s">
        <v>407</v>
      </c>
      <c r="B35" s="308" t="s">
        <v>738</v>
      </c>
      <c r="C35" s="272" t="s">
        <v>31</v>
      </c>
      <c r="D35" s="272" t="s">
        <v>31</v>
      </c>
      <c r="E35" s="62">
        <v>130</v>
      </c>
      <c r="F35" s="9" t="s">
        <v>5</v>
      </c>
      <c r="G35" s="273" t="s">
        <v>31</v>
      </c>
      <c r="H35" s="104" t="e">
        <f t="shared" si="0"/>
        <v>#VALUE!</v>
      </c>
      <c r="I35" s="273" t="s">
        <v>31</v>
      </c>
      <c r="J35" s="104" t="e">
        <f t="shared" si="1"/>
        <v>#VALUE!</v>
      </c>
    </row>
    <row r="36" spans="1:11" x14ac:dyDescent="0.25">
      <c r="A36" s="61" t="s">
        <v>408</v>
      </c>
      <c r="B36" s="308" t="s">
        <v>649</v>
      </c>
      <c r="C36" s="272" t="s">
        <v>31</v>
      </c>
      <c r="D36" s="272" t="s">
        <v>31</v>
      </c>
      <c r="E36" s="62">
        <v>50</v>
      </c>
      <c r="F36" s="9" t="s">
        <v>5</v>
      </c>
      <c r="G36" s="273" t="s">
        <v>31</v>
      </c>
      <c r="H36" s="104" t="e">
        <f t="shared" si="0"/>
        <v>#VALUE!</v>
      </c>
      <c r="I36" s="273" t="s">
        <v>31</v>
      </c>
      <c r="J36" s="104" t="e">
        <f t="shared" si="1"/>
        <v>#VALUE!</v>
      </c>
    </row>
    <row r="37" spans="1:11" x14ac:dyDescent="0.25">
      <c r="A37" s="61" t="s">
        <v>409</v>
      </c>
      <c r="B37" s="308" t="s">
        <v>737</v>
      </c>
      <c r="C37" s="272" t="s">
        <v>31</v>
      </c>
      <c r="D37" s="272" t="s">
        <v>31</v>
      </c>
      <c r="E37" s="62">
        <v>420</v>
      </c>
      <c r="F37" s="9" t="s">
        <v>5</v>
      </c>
      <c r="G37" s="273" t="s">
        <v>31</v>
      </c>
      <c r="H37" s="104" t="e">
        <f t="shared" si="0"/>
        <v>#VALUE!</v>
      </c>
      <c r="I37" s="273" t="s">
        <v>31</v>
      </c>
      <c r="J37" s="104" t="e">
        <f t="shared" si="1"/>
        <v>#VALUE!</v>
      </c>
    </row>
    <row r="38" spans="1:11" x14ac:dyDescent="0.25">
      <c r="A38" s="61" t="s">
        <v>412</v>
      </c>
      <c r="B38" s="308" t="s">
        <v>648</v>
      </c>
      <c r="C38" s="272" t="s">
        <v>31</v>
      </c>
      <c r="D38" s="272" t="s">
        <v>31</v>
      </c>
      <c r="E38" s="62">
        <v>30</v>
      </c>
      <c r="F38" s="9" t="s">
        <v>5</v>
      </c>
      <c r="G38" s="273" t="s">
        <v>31</v>
      </c>
      <c r="H38" s="104" t="e">
        <f t="shared" si="0"/>
        <v>#VALUE!</v>
      </c>
      <c r="I38" s="273" t="s">
        <v>31</v>
      </c>
      <c r="J38" s="104" t="e">
        <f t="shared" si="1"/>
        <v>#VALUE!</v>
      </c>
    </row>
    <row r="39" spans="1:11" x14ac:dyDescent="0.25">
      <c r="A39" s="61" t="s">
        <v>410</v>
      </c>
      <c r="B39" s="308" t="s">
        <v>411</v>
      </c>
      <c r="C39" s="272" t="s">
        <v>31</v>
      </c>
      <c r="D39" s="272" t="s">
        <v>31</v>
      </c>
      <c r="E39" s="62">
        <v>450</v>
      </c>
      <c r="F39" s="9" t="s">
        <v>5</v>
      </c>
      <c r="G39" s="273" t="s">
        <v>31</v>
      </c>
      <c r="H39" s="104" t="e">
        <f t="shared" si="0"/>
        <v>#VALUE!</v>
      </c>
      <c r="I39" s="273" t="s">
        <v>31</v>
      </c>
      <c r="J39" s="104" t="e">
        <f t="shared" si="1"/>
        <v>#VALUE!</v>
      </c>
    </row>
    <row r="40" spans="1:11" x14ac:dyDescent="0.25">
      <c r="A40" s="61" t="s">
        <v>355</v>
      </c>
      <c r="B40" s="105" t="s">
        <v>353</v>
      </c>
      <c r="C40" s="272" t="s">
        <v>31</v>
      </c>
      <c r="D40" s="272" t="s">
        <v>31</v>
      </c>
      <c r="E40" s="62">
        <v>100</v>
      </c>
      <c r="F40" s="9" t="s">
        <v>5</v>
      </c>
      <c r="G40" s="273" t="s">
        <v>31</v>
      </c>
      <c r="H40" s="104" t="e">
        <f t="shared" si="0"/>
        <v>#VALUE!</v>
      </c>
      <c r="I40" s="273" t="s">
        <v>31</v>
      </c>
      <c r="J40" s="104" t="e">
        <f t="shared" si="1"/>
        <v>#VALUE!</v>
      </c>
    </row>
    <row r="41" spans="1:11" s="20" customFormat="1" x14ac:dyDescent="0.25">
      <c r="A41" s="169"/>
      <c r="B41" s="169"/>
      <c r="C41" s="169"/>
      <c r="D41" s="169"/>
      <c r="E41" s="169"/>
      <c r="F41" s="169"/>
      <c r="G41" s="422" t="s">
        <v>178</v>
      </c>
      <c r="H41" s="423" t="e">
        <f>SUM(#REF!)</f>
        <v>#REF!</v>
      </c>
      <c r="I41" s="422" t="s">
        <v>179</v>
      </c>
      <c r="J41" s="420" t="e">
        <f>SUM(#REF!)</f>
        <v>#REF!</v>
      </c>
      <c r="K41" s="169"/>
    </row>
    <row r="42" spans="1:11" s="20" customFormat="1" ht="32.25" customHeight="1" x14ac:dyDescent="0.25">
      <c r="A42" s="167" t="s">
        <v>47</v>
      </c>
      <c r="B42" s="167" t="s">
        <v>808</v>
      </c>
      <c r="C42" s="169"/>
      <c r="D42" s="169"/>
      <c r="E42" s="169"/>
      <c r="F42" s="169"/>
      <c r="G42" s="391"/>
      <c r="H42" s="393"/>
      <c r="I42" s="391"/>
      <c r="J42" s="395"/>
      <c r="K42" s="169"/>
    </row>
    <row r="43" spans="1:11" s="20" customFormat="1" ht="23.25" customHeight="1" x14ac:dyDescent="0.25">
      <c r="A43" s="125" t="s">
        <v>48</v>
      </c>
      <c r="B43" s="126" t="s">
        <v>49</v>
      </c>
      <c r="C43" s="169"/>
      <c r="D43" s="169"/>
      <c r="E43" s="169"/>
      <c r="F43" s="169"/>
      <c r="G43" s="169"/>
      <c r="H43" s="169"/>
      <c r="I43" s="169"/>
      <c r="J43" s="169"/>
      <c r="K43" s="169"/>
    </row>
    <row r="44" spans="1:11" s="20" customFormat="1" ht="23.25" customHeight="1" x14ac:dyDescent="0.25">
      <c r="A44" s="169"/>
      <c r="B44" s="169"/>
      <c r="C44" s="432"/>
      <c r="D44" s="433"/>
      <c r="E44" s="169"/>
      <c r="F44" s="169"/>
      <c r="G44" s="169"/>
      <c r="H44" s="169"/>
      <c r="I44" s="169"/>
      <c r="J44" s="169"/>
      <c r="K44" s="169"/>
    </row>
    <row r="45" spans="1:11" s="172" customFormat="1" ht="43.5" customHeight="1" x14ac:dyDescent="0.2">
      <c r="A45" s="397" t="s">
        <v>56</v>
      </c>
      <c r="B45" s="398"/>
      <c r="C45" s="398"/>
      <c r="D45" s="398"/>
      <c r="E45" s="398"/>
      <c r="F45" s="398"/>
      <c r="G45" s="398"/>
      <c r="H45" s="398"/>
      <c r="I45" s="398"/>
    </row>
    <row r="46" spans="1:11" s="172" customFormat="1" ht="44.25" customHeight="1" x14ac:dyDescent="0.2">
      <c r="A46" s="399" t="s">
        <v>57</v>
      </c>
      <c r="B46" s="400"/>
      <c r="C46" s="400"/>
      <c r="D46" s="400"/>
      <c r="E46" s="400"/>
      <c r="F46" s="400"/>
      <c r="G46" s="400"/>
      <c r="H46" s="400"/>
      <c r="I46" s="400"/>
    </row>
    <row r="47" spans="1:11" s="172" customFormat="1" ht="11.25" x14ac:dyDescent="0.2">
      <c r="A47" s="399" t="s">
        <v>58</v>
      </c>
      <c r="B47" s="400"/>
      <c r="C47" s="400"/>
      <c r="D47" s="400"/>
      <c r="E47" s="400"/>
      <c r="F47" s="400"/>
      <c r="G47" s="400"/>
      <c r="H47" s="400"/>
      <c r="I47" s="400"/>
    </row>
    <row r="48" spans="1:11" s="172" customFormat="1" ht="11.25" x14ac:dyDescent="0.2">
      <c r="A48" s="401" t="s">
        <v>59</v>
      </c>
      <c r="B48" s="402"/>
      <c r="C48" s="402"/>
      <c r="D48" s="402"/>
      <c r="E48" s="402"/>
      <c r="F48" s="402"/>
      <c r="G48" s="402"/>
      <c r="H48" s="402"/>
      <c r="I48" s="402"/>
    </row>
    <row r="49" spans="1:9" s="172" customFormat="1" ht="11.25" x14ac:dyDescent="0.2">
      <c r="A49" s="174"/>
      <c r="B49" s="173"/>
      <c r="C49" s="173"/>
      <c r="D49" s="173"/>
      <c r="E49" s="173"/>
      <c r="F49" s="173"/>
      <c r="G49" s="173"/>
      <c r="H49" s="173"/>
      <c r="I49" s="173"/>
    </row>
    <row r="50" spans="1:9" s="172" customFormat="1" ht="11.25" x14ac:dyDescent="0.2">
      <c r="A50" s="401" t="s">
        <v>60</v>
      </c>
      <c r="B50" s="402"/>
      <c r="C50" s="402"/>
      <c r="D50" s="402"/>
      <c r="E50" s="402"/>
      <c r="F50" s="402"/>
      <c r="G50" s="402"/>
      <c r="H50" s="402"/>
      <c r="I50" s="402"/>
    </row>
    <row r="51" spans="1:9" s="172" customFormat="1" ht="11.25" x14ac:dyDescent="0.2">
      <c r="A51" s="175"/>
      <c r="B51" s="127"/>
      <c r="C51" s="176"/>
      <c r="D51" s="176"/>
      <c r="E51" s="176"/>
      <c r="F51" s="176"/>
      <c r="G51" s="177"/>
      <c r="H51" s="177"/>
      <c r="I51" s="178"/>
    </row>
    <row r="52" spans="1:9" s="172" customFormat="1" ht="11.25" x14ac:dyDescent="0.2">
      <c r="A52" s="175"/>
      <c r="B52" s="127"/>
      <c r="C52" s="176"/>
      <c r="D52" s="176"/>
      <c r="E52" s="176"/>
      <c r="F52" s="176"/>
      <c r="G52" s="177"/>
      <c r="H52" s="177"/>
      <c r="I52" s="178"/>
    </row>
    <row r="53" spans="1:9" s="128" customFormat="1" ht="11.25" x14ac:dyDescent="0.2">
      <c r="A53" s="179"/>
    </row>
    <row r="54" spans="1:9" s="128" customFormat="1" ht="11.25" x14ac:dyDescent="0.2">
      <c r="A54" s="180"/>
      <c r="B54" s="129" t="s">
        <v>61</v>
      </c>
      <c r="C54" s="181"/>
      <c r="D54" s="181"/>
      <c r="E54" s="182"/>
      <c r="F54" s="182"/>
    </row>
    <row r="55" spans="1:9" s="128" customFormat="1" ht="11.25" x14ac:dyDescent="0.2">
      <c r="A55" s="180"/>
      <c r="B55" s="171" t="s">
        <v>62</v>
      </c>
      <c r="C55" s="181"/>
      <c r="D55" s="181"/>
      <c r="E55" s="379" t="s">
        <v>177</v>
      </c>
      <c r="F55" s="379"/>
    </row>
  </sheetData>
  <sortState xmlns:xlrd2="http://schemas.microsoft.com/office/spreadsheetml/2017/richdata2" ref="A15:F29">
    <sortCondition ref="A15"/>
  </sortState>
  <mergeCells count="19">
    <mergeCell ref="A45:I45"/>
    <mergeCell ref="A10:B10"/>
    <mergeCell ref="A11:B11"/>
    <mergeCell ref="A12:J12"/>
    <mergeCell ref="G41:G42"/>
    <mergeCell ref="H41:H42"/>
    <mergeCell ref="I41:I42"/>
    <mergeCell ref="J41:J42"/>
    <mergeCell ref="C44:D44"/>
    <mergeCell ref="A1:J3"/>
    <mergeCell ref="A6:B6"/>
    <mergeCell ref="A7:B7"/>
    <mergeCell ref="A8:B8"/>
    <mergeCell ref="A9:B9"/>
    <mergeCell ref="A46:I46"/>
    <mergeCell ref="A47:I47"/>
    <mergeCell ref="A48:I48"/>
    <mergeCell ref="A50:I50"/>
    <mergeCell ref="E55:F55"/>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Z3584"/>
  <sheetViews>
    <sheetView topLeftCell="A7" zoomScaleNormal="100" workbookViewId="0">
      <selection activeCell="B27" sqref="B27"/>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81" t="s">
        <v>54</v>
      </c>
      <c r="B1" s="381"/>
      <c r="C1" s="381"/>
      <c r="D1" s="381"/>
      <c r="E1" s="381"/>
      <c r="F1" s="381"/>
      <c r="G1" s="381"/>
      <c r="H1" s="381"/>
      <c r="I1" s="381"/>
      <c r="J1" s="381"/>
    </row>
    <row r="2" spans="1:130" ht="15" customHeight="1" x14ac:dyDescent="0.25">
      <c r="A2" s="381"/>
      <c r="B2" s="381"/>
      <c r="C2" s="381"/>
      <c r="D2" s="381"/>
      <c r="E2" s="381"/>
      <c r="F2" s="381"/>
      <c r="G2" s="381"/>
      <c r="H2" s="381"/>
      <c r="I2" s="381"/>
      <c r="J2" s="381"/>
    </row>
    <row r="3" spans="1:130" ht="15" customHeight="1" x14ac:dyDescent="0.25">
      <c r="A3" s="381"/>
      <c r="B3" s="381"/>
      <c r="C3" s="381"/>
      <c r="D3" s="381"/>
      <c r="E3" s="381"/>
      <c r="F3" s="381"/>
      <c r="G3" s="381"/>
      <c r="H3" s="381"/>
      <c r="I3" s="381"/>
      <c r="J3" s="381"/>
    </row>
    <row r="4" spans="1:130" s="48" customFormat="1" ht="15" customHeight="1" x14ac:dyDescent="0.25">
      <c r="A4" s="43" t="s">
        <v>55</v>
      </c>
      <c r="B4" s="43"/>
      <c r="C4" s="43"/>
      <c r="D4" s="43"/>
      <c r="E4" s="43"/>
      <c r="F4" s="43"/>
      <c r="G4" s="43"/>
      <c r="H4" s="43"/>
      <c r="I4" s="43"/>
      <c r="J4" s="43"/>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row>
    <row r="5" spans="1:130" s="48" customFormat="1" ht="15" customHeight="1" x14ac:dyDescent="0.25">
      <c r="A5" s="43"/>
      <c r="B5" s="43"/>
      <c r="C5" s="43"/>
      <c r="D5" s="43"/>
      <c r="E5" s="43"/>
      <c r="F5" s="43"/>
      <c r="G5" s="43"/>
      <c r="H5" s="43"/>
      <c r="I5" s="43"/>
      <c r="J5" s="43"/>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row>
    <row r="6" spans="1:130" ht="15" customHeight="1" x14ac:dyDescent="0.2">
      <c r="A6" s="382" t="s">
        <v>393</v>
      </c>
      <c r="B6" s="382"/>
      <c r="C6" s="44"/>
      <c r="D6" s="44"/>
      <c r="E6" s="44"/>
      <c r="F6" s="44"/>
      <c r="G6" s="44"/>
      <c r="H6" s="45"/>
      <c r="I6" s="44"/>
      <c r="J6" s="45"/>
    </row>
    <row r="7" spans="1:130" ht="15" customHeight="1" x14ac:dyDescent="0.2">
      <c r="A7" s="382" t="s">
        <v>364</v>
      </c>
      <c r="B7" s="382"/>
      <c r="C7" s="44"/>
      <c r="D7" s="44"/>
      <c r="E7" s="44"/>
      <c r="F7" s="44"/>
      <c r="G7" s="44"/>
      <c r="H7" s="45"/>
      <c r="I7" s="44"/>
      <c r="J7" s="45"/>
    </row>
    <row r="8" spans="1:130" ht="15" customHeight="1" x14ac:dyDescent="0.2">
      <c r="A8" s="382" t="s">
        <v>365</v>
      </c>
      <c r="B8" s="382"/>
      <c r="C8" s="44"/>
      <c r="D8" s="44"/>
      <c r="E8" s="44"/>
      <c r="F8" s="44"/>
      <c r="G8" s="44"/>
      <c r="H8" s="45"/>
      <c r="I8" s="44"/>
      <c r="J8" s="45"/>
    </row>
    <row r="9" spans="1:130" ht="15" customHeight="1" x14ac:dyDescent="0.2">
      <c r="A9" s="382" t="s">
        <v>290</v>
      </c>
      <c r="B9" s="382"/>
      <c r="C9" s="44"/>
      <c r="D9" s="44"/>
      <c r="E9" s="44"/>
      <c r="F9" s="44"/>
      <c r="G9" s="44"/>
      <c r="H9" s="45"/>
      <c r="I9" s="44"/>
      <c r="J9" s="45"/>
    </row>
    <row r="10" spans="1:130" ht="15" customHeight="1" x14ac:dyDescent="0.2">
      <c r="A10" s="382" t="s">
        <v>366</v>
      </c>
      <c r="B10" s="382"/>
      <c r="C10" s="44"/>
      <c r="D10" s="44"/>
      <c r="E10" s="44"/>
      <c r="F10" s="44"/>
      <c r="G10" s="44"/>
      <c r="H10" s="45"/>
      <c r="I10" s="44"/>
      <c r="J10" s="45"/>
    </row>
    <row r="11" spans="1:130" ht="15" customHeight="1" x14ac:dyDescent="0.2">
      <c r="A11" s="382" t="s">
        <v>367</v>
      </c>
      <c r="B11" s="382"/>
      <c r="C11" s="44"/>
      <c r="D11" s="44"/>
      <c r="E11" s="44"/>
      <c r="F11" s="44"/>
      <c r="G11" s="44"/>
      <c r="H11" s="45"/>
      <c r="I11" s="44"/>
      <c r="J11" s="45"/>
    </row>
    <row r="12" spans="1:130" ht="30" customHeight="1" thickBot="1" x14ac:dyDescent="0.3">
      <c r="A12" s="385" t="s">
        <v>392</v>
      </c>
      <c r="B12" s="386"/>
      <c r="C12" s="386"/>
      <c r="D12" s="386"/>
      <c r="E12" s="386"/>
      <c r="F12" s="386"/>
      <c r="G12" s="386"/>
      <c r="H12" s="386"/>
      <c r="I12" s="386"/>
      <c r="J12" s="386"/>
    </row>
    <row r="13" spans="1:130" ht="90" customHeight="1" thickBot="1" x14ac:dyDescent="0.3">
      <c r="A13" s="138" t="s">
        <v>12</v>
      </c>
      <c r="B13" s="138" t="s">
        <v>139</v>
      </c>
      <c r="C13" s="138" t="s">
        <v>14</v>
      </c>
      <c r="D13" s="138" t="s">
        <v>13</v>
      </c>
      <c r="E13" s="138" t="s">
        <v>6</v>
      </c>
      <c r="F13" s="138" t="s">
        <v>4</v>
      </c>
      <c r="G13" s="139" t="s">
        <v>7</v>
      </c>
      <c r="H13" s="139" t="s">
        <v>8</v>
      </c>
      <c r="I13" s="140" t="s">
        <v>138</v>
      </c>
      <c r="J13" s="141" t="s">
        <v>9</v>
      </c>
    </row>
    <row r="14" spans="1:130" s="101" customFormat="1" ht="17.25" x14ac:dyDescent="0.25">
      <c r="A14" s="436" t="s">
        <v>197</v>
      </c>
      <c r="B14" s="437"/>
      <c r="C14" s="437"/>
      <c r="D14" s="437"/>
      <c r="E14" s="437"/>
      <c r="F14" s="437"/>
      <c r="G14" s="437"/>
      <c r="H14" s="437"/>
      <c r="I14" s="437"/>
      <c r="J14" s="438"/>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86" customFormat="1" x14ac:dyDescent="0.25">
      <c r="A15" s="334" t="s">
        <v>79</v>
      </c>
      <c r="B15" s="308" t="s">
        <v>601</v>
      </c>
      <c r="C15" s="335" t="s">
        <v>31</v>
      </c>
      <c r="D15" s="335" t="s">
        <v>31</v>
      </c>
      <c r="E15" s="311">
        <v>1000</v>
      </c>
      <c r="F15" s="257" t="s">
        <v>5</v>
      </c>
      <c r="G15" s="336" t="s">
        <v>31</v>
      </c>
      <c r="H15" s="188" t="e">
        <f t="shared" ref="H15:H24" si="0">SUM(E15*G15)</f>
        <v>#VALUE!</v>
      </c>
      <c r="I15" s="336" t="s">
        <v>31</v>
      </c>
      <c r="J15" s="188" t="e">
        <f t="shared" ref="J15:J24" si="1">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86" customFormat="1" ht="22.5" x14ac:dyDescent="0.25">
      <c r="A16" s="334" t="s">
        <v>300</v>
      </c>
      <c r="B16" s="307" t="s">
        <v>602</v>
      </c>
      <c r="C16" s="335" t="s">
        <v>31</v>
      </c>
      <c r="D16" s="335" t="s">
        <v>31</v>
      </c>
      <c r="E16" s="310">
        <v>1100</v>
      </c>
      <c r="F16" s="187" t="s">
        <v>5</v>
      </c>
      <c r="G16" s="336" t="s">
        <v>31</v>
      </c>
      <c r="H16" s="188" t="e">
        <f t="shared" si="0"/>
        <v>#VALUE!</v>
      </c>
      <c r="I16" s="336" t="s">
        <v>31</v>
      </c>
      <c r="J16" s="188" t="e">
        <f t="shared" si="1"/>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86" customFormat="1" ht="22.5" x14ac:dyDescent="0.25">
      <c r="A17" s="334" t="s">
        <v>80</v>
      </c>
      <c r="B17" s="308" t="s">
        <v>603</v>
      </c>
      <c r="C17" s="335" t="s">
        <v>31</v>
      </c>
      <c r="D17" s="335" t="s">
        <v>31</v>
      </c>
      <c r="E17" s="310">
        <v>150</v>
      </c>
      <c r="F17" s="257" t="s">
        <v>5</v>
      </c>
      <c r="G17" s="336" t="s">
        <v>31</v>
      </c>
      <c r="H17" s="188" t="e">
        <f t="shared" si="0"/>
        <v>#VALUE!</v>
      </c>
      <c r="I17" s="336" t="s">
        <v>31</v>
      </c>
      <c r="J17" s="188"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86" customFormat="1" ht="22.5" x14ac:dyDescent="0.25">
      <c r="A18" s="334" t="s">
        <v>790</v>
      </c>
      <c r="B18" s="360" t="s">
        <v>791</v>
      </c>
      <c r="C18" s="335"/>
      <c r="D18" s="335"/>
      <c r="E18" s="330">
        <v>50</v>
      </c>
      <c r="F18" s="361"/>
      <c r="G18" s="336" t="s">
        <v>31</v>
      </c>
      <c r="H18" s="188" t="e">
        <f t="shared" si="0"/>
        <v>#VALUE!</v>
      </c>
      <c r="I18" s="336" t="s">
        <v>31</v>
      </c>
      <c r="J18" s="188"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86" customFormat="1" ht="22.5" x14ac:dyDescent="0.25">
      <c r="A19" s="334" t="s">
        <v>192</v>
      </c>
      <c r="B19" s="309" t="s">
        <v>301</v>
      </c>
      <c r="C19" s="335" t="s">
        <v>31</v>
      </c>
      <c r="D19" s="335" t="s">
        <v>31</v>
      </c>
      <c r="E19" s="310">
        <v>200</v>
      </c>
      <c r="F19" s="258" t="s">
        <v>5</v>
      </c>
      <c r="G19" s="336" t="s">
        <v>31</v>
      </c>
      <c r="H19" s="188" t="e">
        <f t="shared" si="0"/>
        <v>#VALUE!</v>
      </c>
      <c r="I19" s="336" t="s">
        <v>31</v>
      </c>
      <c r="J19" s="188"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86" customFormat="1" ht="22.5" x14ac:dyDescent="0.25">
      <c r="A20" s="334" t="s">
        <v>788</v>
      </c>
      <c r="B20" s="309" t="s">
        <v>789</v>
      </c>
      <c r="C20" s="335"/>
      <c r="D20" s="335"/>
      <c r="E20" s="330">
        <v>250</v>
      </c>
      <c r="F20" s="258"/>
      <c r="G20" s="336" t="s">
        <v>31</v>
      </c>
      <c r="H20" s="188" t="e">
        <f t="shared" si="0"/>
        <v>#VALUE!</v>
      </c>
      <c r="I20" s="336" t="s">
        <v>31</v>
      </c>
      <c r="J20" s="188"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86" customFormat="1" x14ac:dyDescent="0.25">
      <c r="A21" s="334" t="s">
        <v>604</v>
      </c>
      <c r="B21" s="308" t="s">
        <v>605</v>
      </c>
      <c r="C21" s="335" t="s">
        <v>31</v>
      </c>
      <c r="D21" s="335" t="s">
        <v>31</v>
      </c>
      <c r="E21" s="310">
        <v>300</v>
      </c>
      <c r="F21" s="257" t="s">
        <v>5</v>
      </c>
      <c r="G21" s="337" t="s">
        <v>31</v>
      </c>
      <c r="H21" s="188" t="e">
        <f t="shared" si="0"/>
        <v>#VALUE!</v>
      </c>
      <c r="I21" s="336" t="s">
        <v>31</v>
      </c>
      <c r="J21" s="188"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86" customFormat="1" ht="22.5" x14ac:dyDescent="0.25">
      <c r="A22" s="334" t="s">
        <v>606</v>
      </c>
      <c r="B22" s="308" t="s">
        <v>607</v>
      </c>
      <c r="C22" s="335" t="s">
        <v>31</v>
      </c>
      <c r="D22" s="335" t="s">
        <v>31</v>
      </c>
      <c r="E22" s="310">
        <v>140</v>
      </c>
      <c r="F22" s="257" t="s">
        <v>5</v>
      </c>
      <c r="G22" s="337" t="s">
        <v>31</v>
      </c>
      <c r="H22" s="188" t="e">
        <f t="shared" si="0"/>
        <v>#VALUE!</v>
      </c>
      <c r="I22" s="336" t="s">
        <v>31</v>
      </c>
      <c r="J22" s="188"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86" customFormat="1" ht="22.5" x14ac:dyDescent="0.25">
      <c r="A23" s="334" t="s">
        <v>673</v>
      </c>
      <c r="B23" s="308" t="s">
        <v>674</v>
      </c>
      <c r="C23" s="335" t="s">
        <v>31</v>
      </c>
      <c r="D23" s="335" t="s">
        <v>31</v>
      </c>
      <c r="E23" s="310">
        <v>300</v>
      </c>
      <c r="F23" s="257" t="s">
        <v>5</v>
      </c>
      <c r="G23" s="337" t="s">
        <v>31</v>
      </c>
      <c r="H23" s="188" t="e">
        <f t="shared" si="0"/>
        <v>#VALUE!</v>
      </c>
      <c r="I23" s="336" t="s">
        <v>31</v>
      </c>
      <c r="J23" s="188"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86" customFormat="1" x14ac:dyDescent="0.25">
      <c r="A24" s="334" t="s">
        <v>675</v>
      </c>
      <c r="B24" s="308" t="s">
        <v>676</v>
      </c>
      <c r="C24" s="335" t="s">
        <v>31</v>
      </c>
      <c r="D24" s="335" t="s">
        <v>31</v>
      </c>
      <c r="E24" s="330">
        <v>400</v>
      </c>
      <c r="F24" s="257" t="s">
        <v>5</v>
      </c>
      <c r="G24" s="337" t="s">
        <v>31</v>
      </c>
      <c r="H24" s="188" t="e">
        <f t="shared" si="0"/>
        <v>#VALUE!</v>
      </c>
      <c r="I24" s="336" t="s">
        <v>31</v>
      </c>
      <c r="J24" s="188"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20" customFormat="1" x14ac:dyDescent="0.25">
      <c r="A25" s="169"/>
      <c r="B25" s="169"/>
      <c r="C25" s="169"/>
      <c r="D25" s="169"/>
      <c r="E25" s="169"/>
      <c r="F25" s="169"/>
      <c r="G25" s="434" t="s">
        <v>178</v>
      </c>
      <c r="H25" s="392" t="e">
        <f>SUM(#REF!)</f>
        <v>#REF!</v>
      </c>
      <c r="I25" s="390" t="s">
        <v>179</v>
      </c>
      <c r="J25" s="394" t="e">
        <f>SUM(#REF!)</f>
        <v>#REF!</v>
      </c>
    </row>
    <row r="26" spans="1:130" s="20" customFormat="1" ht="32.25" customHeight="1" x14ac:dyDescent="0.25">
      <c r="A26" s="167" t="s">
        <v>47</v>
      </c>
      <c r="B26" s="167" t="s">
        <v>809</v>
      </c>
      <c r="C26" s="169"/>
      <c r="D26" s="169"/>
      <c r="E26" s="169"/>
      <c r="F26" s="169"/>
      <c r="G26" s="435"/>
      <c r="H26" s="393"/>
      <c r="I26" s="391"/>
      <c r="J26" s="395"/>
    </row>
    <row r="27" spans="1:130" s="20" customFormat="1" ht="23.25" customHeight="1" x14ac:dyDescent="0.25">
      <c r="A27" s="125" t="s">
        <v>48</v>
      </c>
      <c r="B27" s="126" t="s">
        <v>49</v>
      </c>
      <c r="C27" s="169"/>
      <c r="D27" s="169"/>
      <c r="E27" s="169"/>
      <c r="F27" s="169"/>
      <c r="G27" s="169"/>
      <c r="H27" s="169"/>
      <c r="I27" s="169"/>
      <c r="J27" s="169"/>
    </row>
    <row r="28" spans="1:130" s="20" customFormat="1" ht="45.75" customHeight="1" x14ac:dyDescent="0.25">
      <c r="A28" s="169"/>
      <c r="B28" s="169"/>
      <c r="C28" s="169"/>
      <c r="D28" s="237"/>
      <c r="E28" s="169"/>
      <c r="F28" s="169"/>
      <c r="G28" s="169"/>
      <c r="H28" s="169"/>
      <c r="I28" s="169"/>
      <c r="J28" s="169"/>
    </row>
    <row r="29" spans="1:130" s="172" customFormat="1" ht="43.5" customHeight="1" x14ac:dyDescent="0.2">
      <c r="A29" s="397" t="s">
        <v>56</v>
      </c>
      <c r="B29" s="398"/>
      <c r="C29" s="398"/>
      <c r="D29" s="398"/>
      <c r="E29" s="398"/>
      <c r="F29" s="398"/>
      <c r="G29" s="398"/>
      <c r="H29" s="398"/>
      <c r="I29" s="398"/>
    </row>
    <row r="30" spans="1:130" s="172" customFormat="1" ht="44.25" customHeight="1" x14ac:dyDescent="0.2">
      <c r="A30" s="399" t="s">
        <v>57</v>
      </c>
      <c r="B30" s="400"/>
      <c r="C30" s="400"/>
      <c r="D30" s="400"/>
      <c r="E30" s="400"/>
      <c r="F30" s="400"/>
      <c r="G30" s="400"/>
      <c r="H30" s="400"/>
      <c r="I30" s="400"/>
    </row>
    <row r="31" spans="1:130" s="172" customFormat="1" ht="11.25" x14ac:dyDescent="0.2">
      <c r="A31" s="399" t="s">
        <v>58</v>
      </c>
      <c r="B31" s="400"/>
      <c r="C31" s="400"/>
      <c r="D31" s="400"/>
      <c r="E31" s="400"/>
      <c r="F31" s="400"/>
      <c r="G31" s="400"/>
      <c r="H31" s="400"/>
      <c r="I31" s="400"/>
    </row>
    <row r="32" spans="1:130" s="172" customFormat="1" ht="11.25" x14ac:dyDescent="0.2">
      <c r="A32" s="401" t="s">
        <v>59</v>
      </c>
      <c r="B32" s="402"/>
      <c r="C32" s="402"/>
      <c r="D32" s="402"/>
      <c r="E32" s="402"/>
      <c r="F32" s="402"/>
      <c r="G32" s="402"/>
      <c r="H32" s="402"/>
      <c r="I32" s="402"/>
    </row>
    <row r="33" spans="1:130" s="172" customFormat="1" ht="11.25" x14ac:dyDescent="0.2">
      <c r="A33" s="174"/>
      <c r="B33" s="173"/>
      <c r="C33" s="173"/>
      <c r="D33" s="173"/>
      <c r="E33" s="173"/>
      <c r="F33" s="173"/>
      <c r="G33" s="173"/>
      <c r="H33" s="173"/>
      <c r="I33" s="173"/>
    </row>
    <row r="34" spans="1:130" s="172" customFormat="1" ht="11.25" x14ac:dyDescent="0.2">
      <c r="A34" s="401" t="s">
        <v>60</v>
      </c>
      <c r="B34" s="402"/>
      <c r="C34" s="402"/>
      <c r="D34" s="402"/>
      <c r="E34" s="402"/>
      <c r="F34" s="402"/>
      <c r="G34" s="402"/>
      <c r="H34" s="402"/>
      <c r="I34" s="402"/>
    </row>
    <row r="35" spans="1:130" s="172" customFormat="1" ht="11.25" x14ac:dyDescent="0.2">
      <c r="A35" s="175"/>
      <c r="B35" s="127"/>
      <c r="C35" s="176"/>
      <c r="D35" s="176"/>
      <c r="E35" s="176"/>
      <c r="F35" s="176"/>
      <c r="G35" s="177"/>
      <c r="H35" s="177"/>
      <c r="I35" s="178"/>
    </row>
    <row r="36" spans="1:130" s="172" customFormat="1" ht="11.25" x14ac:dyDescent="0.2">
      <c r="A36" s="175"/>
      <c r="B36" s="127"/>
      <c r="C36" s="176"/>
      <c r="D36" s="176"/>
      <c r="E36" s="176"/>
      <c r="F36" s="176"/>
      <c r="G36" s="177"/>
      <c r="H36" s="177"/>
      <c r="I36" s="178"/>
    </row>
    <row r="37" spans="1:130" s="128" customFormat="1" ht="11.25" x14ac:dyDescent="0.2">
      <c r="A37" s="179"/>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190"/>
      <c r="CF37" s="190"/>
      <c r="CG37" s="190"/>
      <c r="CH37" s="190"/>
      <c r="CI37" s="190"/>
      <c r="CJ37" s="190"/>
      <c r="CK37" s="190"/>
      <c r="CL37" s="190"/>
      <c r="CM37" s="190"/>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90"/>
      <c r="DT37" s="190"/>
      <c r="DU37" s="190"/>
      <c r="DV37" s="190"/>
      <c r="DW37" s="190"/>
      <c r="DX37" s="190"/>
      <c r="DY37" s="190"/>
      <c r="DZ37" s="190"/>
    </row>
    <row r="38" spans="1:130" s="128" customFormat="1" ht="11.25" x14ac:dyDescent="0.2">
      <c r="A38" s="180"/>
      <c r="B38" s="129" t="s">
        <v>61</v>
      </c>
      <c r="C38" s="181"/>
      <c r="D38" s="181"/>
      <c r="E38" s="182"/>
      <c r="F38" s="182"/>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90"/>
      <c r="DT38" s="190"/>
      <c r="DU38" s="190"/>
      <c r="DV38" s="190"/>
      <c r="DW38" s="190"/>
      <c r="DX38" s="190"/>
      <c r="DY38" s="190"/>
      <c r="DZ38" s="190"/>
    </row>
    <row r="39" spans="1:130" s="128" customFormat="1" ht="11.25" x14ac:dyDescent="0.2">
      <c r="A39" s="180"/>
      <c r="B39" s="171" t="s">
        <v>62</v>
      </c>
      <c r="C39" s="181"/>
      <c r="D39" s="181"/>
      <c r="E39" s="379" t="s">
        <v>177</v>
      </c>
      <c r="F39" s="379"/>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row>
    <row r="40" spans="1:130" s="101" customFormat="1" x14ac:dyDescent="0.25">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row>
    <row r="41" spans="1:130" x14ac:dyDescent="0.25">
      <c r="A41" s="20"/>
    </row>
    <row r="42" spans="1:130" x14ac:dyDescent="0.25">
      <c r="A42" s="20"/>
    </row>
    <row r="43" spans="1:130" x14ac:dyDescent="0.25">
      <c r="A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sheetData>
  <sortState xmlns:xlrd2="http://schemas.microsoft.com/office/spreadsheetml/2017/richdata2" ref="A15:AT82">
    <sortCondition ref="A15"/>
  </sortState>
  <mergeCells count="19">
    <mergeCell ref="E39:F39"/>
    <mergeCell ref="A29:I29"/>
    <mergeCell ref="A30:I30"/>
    <mergeCell ref="A31:I31"/>
    <mergeCell ref="A32:I32"/>
    <mergeCell ref="A34:I34"/>
    <mergeCell ref="A1:J3"/>
    <mergeCell ref="A6:B6"/>
    <mergeCell ref="A7:B7"/>
    <mergeCell ref="A8:B8"/>
    <mergeCell ref="A9:B9"/>
    <mergeCell ref="A10:B10"/>
    <mergeCell ref="A11:B11"/>
    <mergeCell ref="A12:J12"/>
    <mergeCell ref="G25:G26"/>
    <mergeCell ref="H25:H26"/>
    <mergeCell ref="I25:I26"/>
    <mergeCell ref="J25:J26"/>
    <mergeCell ref="A14:J1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O3578"/>
  <sheetViews>
    <sheetView workbookViewId="0">
      <selection activeCell="B21" sqref="B21"/>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81" t="s">
        <v>54</v>
      </c>
      <c r="B1" s="381"/>
      <c r="C1" s="381"/>
      <c r="D1" s="381"/>
      <c r="E1" s="381"/>
      <c r="F1" s="381"/>
      <c r="G1" s="381"/>
      <c r="H1" s="381"/>
      <c r="I1" s="381"/>
      <c r="J1" s="381"/>
      <c r="AN1" s="239"/>
      <c r="AO1" s="239"/>
    </row>
    <row r="2" spans="1:41" ht="15" customHeight="1" x14ac:dyDescent="0.25">
      <c r="A2" s="381"/>
      <c r="B2" s="381"/>
      <c r="C2" s="381"/>
      <c r="D2" s="381"/>
      <c r="E2" s="381"/>
      <c r="F2" s="381"/>
      <c r="G2" s="381"/>
      <c r="H2" s="381"/>
      <c r="I2" s="381"/>
      <c r="J2" s="381"/>
      <c r="AN2" s="239"/>
      <c r="AO2" s="239"/>
    </row>
    <row r="3" spans="1:41" ht="15" customHeight="1" x14ac:dyDescent="0.25">
      <c r="A3" s="381"/>
      <c r="B3" s="381"/>
      <c r="C3" s="381"/>
      <c r="D3" s="381"/>
      <c r="E3" s="381"/>
      <c r="F3" s="381"/>
      <c r="G3" s="381"/>
      <c r="H3" s="381"/>
      <c r="I3" s="381"/>
      <c r="J3" s="381"/>
      <c r="AN3" s="239"/>
      <c r="AO3" s="239"/>
    </row>
    <row r="4" spans="1:41" s="48" customFormat="1" ht="15" customHeight="1" x14ac:dyDescent="0.25">
      <c r="A4" s="43" t="s">
        <v>55</v>
      </c>
      <c r="B4" s="43"/>
      <c r="C4" s="43"/>
      <c r="D4" s="43"/>
      <c r="E4" s="43"/>
      <c r="F4" s="43"/>
      <c r="G4" s="43"/>
      <c r="H4" s="43"/>
      <c r="I4" s="43"/>
      <c r="J4" s="43"/>
      <c r="AN4" s="240"/>
      <c r="AO4" s="240"/>
    </row>
    <row r="5" spans="1:41" s="48" customFormat="1" ht="15" customHeight="1" x14ac:dyDescent="0.25">
      <c r="A5" s="43"/>
      <c r="B5" s="43"/>
      <c r="C5" s="43"/>
      <c r="D5" s="43"/>
      <c r="E5" s="43"/>
      <c r="F5" s="43"/>
      <c r="G5" s="43"/>
      <c r="H5" s="43"/>
      <c r="I5" s="43"/>
      <c r="J5" s="43"/>
      <c r="AN5" s="240"/>
      <c r="AO5" s="240"/>
    </row>
    <row r="6" spans="1:41" s="282" customFormat="1" ht="15" customHeight="1" x14ac:dyDescent="0.25">
      <c r="A6" s="416" t="s">
        <v>642</v>
      </c>
      <c r="B6" s="383"/>
      <c r="C6" s="279"/>
      <c r="D6" s="279"/>
      <c r="E6" s="279"/>
      <c r="F6" s="279"/>
      <c r="G6" s="279"/>
      <c r="H6" s="281"/>
      <c r="I6" s="279"/>
      <c r="J6" s="281"/>
      <c r="AN6" s="283"/>
      <c r="AO6" s="283"/>
    </row>
    <row r="7" spans="1:41" s="282" customFormat="1" ht="15" customHeight="1" x14ac:dyDescent="0.25">
      <c r="A7" s="416" t="s">
        <v>364</v>
      </c>
      <c r="B7" s="383"/>
      <c r="C7" s="279"/>
      <c r="D7" s="279"/>
      <c r="E7" s="279"/>
      <c r="F7" s="279"/>
      <c r="G7" s="279"/>
      <c r="H7" s="281"/>
      <c r="I7" s="279"/>
      <c r="J7" s="281"/>
      <c r="AN7" s="283"/>
      <c r="AO7" s="283"/>
    </row>
    <row r="8" spans="1:41" s="282" customFormat="1" ht="15" customHeight="1" x14ac:dyDescent="0.25">
      <c r="A8" s="416" t="s">
        <v>365</v>
      </c>
      <c r="B8" s="383"/>
      <c r="C8" s="279"/>
      <c r="D8" s="279"/>
      <c r="E8" s="279"/>
      <c r="F8" s="279"/>
      <c r="G8" s="279"/>
      <c r="H8" s="281"/>
      <c r="I8" s="279"/>
      <c r="J8" s="281"/>
      <c r="AN8" s="283"/>
      <c r="AO8" s="283"/>
    </row>
    <row r="9" spans="1:41" s="282" customFormat="1" ht="15" customHeight="1" x14ac:dyDescent="0.25">
      <c r="A9" s="383" t="s">
        <v>290</v>
      </c>
      <c r="B9" s="383"/>
      <c r="C9" s="279"/>
      <c r="D9" s="279"/>
      <c r="E9" s="279"/>
      <c r="F9" s="279"/>
      <c r="G9" s="279"/>
      <c r="H9" s="281"/>
      <c r="I9" s="279"/>
      <c r="J9" s="281"/>
      <c r="AN9" s="283"/>
      <c r="AO9" s="283"/>
    </row>
    <row r="10" spans="1:41" s="282" customFormat="1" ht="15" customHeight="1" x14ac:dyDescent="0.25">
      <c r="A10" s="416" t="s">
        <v>366</v>
      </c>
      <c r="B10" s="383"/>
      <c r="C10" s="279"/>
      <c r="D10" s="279"/>
      <c r="E10" s="279"/>
      <c r="F10" s="279"/>
      <c r="G10" s="279"/>
      <c r="H10" s="281"/>
      <c r="I10" s="279"/>
      <c r="J10" s="281"/>
      <c r="AN10" s="283"/>
      <c r="AO10" s="283"/>
    </row>
    <row r="11" spans="1:41" s="282" customFormat="1" ht="15" customHeight="1" x14ac:dyDescent="0.25">
      <c r="A11" s="416" t="s">
        <v>643</v>
      </c>
      <c r="B11" s="383"/>
      <c r="C11" s="279"/>
      <c r="D11" s="279"/>
      <c r="E11" s="279"/>
      <c r="F11" s="279"/>
      <c r="G11" s="279"/>
      <c r="H11" s="281"/>
      <c r="I11" s="279"/>
      <c r="J11" s="281"/>
      <c r="AN11" s="283"/>
      <c r="AO11" s="283"/>
    </row>
    <row r="12" spans="1:41" ht="30" customHeight="1" thickBot="1" x14ac:dyDescent="0.3">
      <c r="A12" s="385" t="s">
        <v>392</v>
      </c>
      <c r="B12" s="386"/>
      <c r="C12" s="386"/>
      <c r="D12" s="386"/>
      <c r="E12" s="386"/>
      <c r="F12" s="386"/>
      <c r="G12" s="386"/>
      <c r="H12" s="386"/>
      <c r="I12" s="386"/>
      <c r="J12" s="386"/>
    </row>
    <row r="13" spans="1:41" ht="90" customHeight="1" thickBot="1" x14ac:dyDescent="0.3">
      <c r="A13" s="4" t="s">
        <v>12</v>
      </c>
      <c r="B13" s="4" t="s">
        <v>139</v>
      </c>
      <c r="C13" s="4" t="s">
        <v>193</v>
      </c>
      <c r="D13" s="4" t="s">
        <v>13</v>
      </c>
      <c r="E13" s="4" t="s">
        <v>6</v>
      </c>
      <c r="F13" s="4" t="s">
        <v>4</v>
      </c>
      <c r="G13" s="5" t="s">
        <v>7</v>
      </c>
      <c r="H13" s="5" t="s">
        <v>8</v>
      </c>
      <c r="I13" s="6" t="s">
        <v>138</v>
      </c>
      <c r="J13" s="7" t="s">
        <v>9</v>
      </c>
    </row>
    <row r="14" spans="1:41" ht="17.25" x14ac:dyDescent="0.25">
      <c r="A14" s="439" t="s">
        <v>195</v>
      </c>
      <c r="B14" s="440"/>
      <c r="C14" s="440"/>
      <c r="D14" s="440"/>
      <c r="E14" s="440"/>
      <c r="F14" s="440"/>
      <c r="G14" s="440"/>
      <c r="H14" s="440"/>
      <c r="I14" s="440"/>
      <c r="J14" s="440"/>
    </row>
    <row r="15" spans="1:41" ht="33.75" x14ac:dyDescent="0.25">
      <c r="A15" s="40" t="s">
        <v>194</v>
      </c>
      <c r="B15" s="18" t="s">
        <v>608</v>
      </c>
      <c r="C15" s="272" t="s">
        <v>31</v>
      </c>
      <c r="D15" s="272" t="s">
        <v>31</v>
      </c>
      <c r="E15" s="196">
        <v>100</v>
      </c>
      <c r="F15" s="91" t="s">
        <v>5</v>
      </c>
      <c r="G15" s="273" t="s">
        <v>31</v>
      </c>
      <c r="H15" s="104" t="e">
        <f t="shared" ref="H15:H18" si="0">SUM(E15*G15)</f>
        <v>#VALUE!</v>
      </c>
      <c r="I15" s="273" t="s">
        <v>31</v>
      </c>
      <c r="J15" s="104" t="e">
        <f>SUM(G15*H15+H15/100*I15)</f>
        <v>#VALUE!</v>
      </c>
      <c r="K15" s="137"/>
    </row>
    <row r="16" spans="1:41" s="101" customFormat="1" x14ac:dyDescent="0.25">
      <c r="A16" s="40" t="s">
        <v>792</v>
      </c>
      <c r="B16" s="18" t="s">
        <v>678</v>
      </c>
      <c r="C16" s="272" t="s">
        <v>31</v>
      </c>
      <c r="D16" s="272" t="s">
        <v>31</v>
      </c>
      <c r="E16" s="332">
        <v>100</v>
      </c>
      <c r="F16" s="91"/>
      <c r="G16" s="273" t="s">
        <v>31</v>
      </c>
      <c r="H16" s="104" t="e">
        <f t="shared" si="0"/>
        <v>#VALUE!</v>
      </c>
      <c r="I16" s="273" t="s">
        <v>31</v>
      </c>
      <c r="J16" s="104" t="e">
        <f t="shared" ref="J16:J17" si="1">SUM(G16*H16+H16/100*I16)</f>
        <v>#VALUE!</v>
      </c>
      <c r="K16" s="31"/>
    </row>
    <row r="17" spans="1:11" s="101" customFormat="1" x14ac:dyDescent="0.25">
      <c r="A17" s="40" t="s">
        <v>793</v>
      </c>
      <c r="B17" s="18" t="s">
        <v>678</v>
      </c>
      <c r="C17" s="272" t="s">
        <v>31</v>
      </c>
      <c r="D17" s="272" t="s">
        <v>31</v>
      </c>
      <c r="E17" s="332">
        <v>60</v>
      </c>
      <c r="F17" s="91"/>
      <c r="G17" s="273" t="s">
        <v>31</v>
      </c>
      <c r="H17" s="104" t="e">
        <f t="shared" si="0"/>
        <v>#VALUE!</v>
      </c>
      <c r="I17" s="273" t="s">
        <v>31</v>
      </c>
      <c r="J17" s="104" t="e">
        <f t="shared" si="1"/>
        <v>#VALUE!</v>
      </c>
      <c r="K17" s="31"/>
    </row>
    <row r="18" spans="1:11" s="101" customFormat="1" x14ac:dyDescent="0.25">
      <c r="A18" s="40" t="s">
        <v>677</v>
      </c>
      <c r="B18" s="105" t="s">
        <v>678</v>
      </c>
      <c r="C18" s="272" t="s">
        <v>31</v>
      </c>
      <c r="D18" s="272" t="s">
        <v>31</v>
      </c>
      <c r="E18" s="196">
        <v>120</v>
      </c>
      <c r="F18" s="331" t="s">
        <v>5</v>
      </c>
      <c r="G18" s="276" t="s">
        <v>31</v>
      </c>
      <c r="H18" s="104" t="e">
        <f t="shared" si="0"/>
        <v>#VALUE!</v>
      </c>
      <c r="I18" s="273" t="s">
        <v>31</v>
      </c>
      <c r="J18" s="104" t="e">
        <f>SUM(G18*H18+H18/100*I18)</f>
        <v>#VALUE!</v>
      </c>
      <c r="K18" s="31"/>
    </row>
    <row r="19" spans="1:11" s="20" customFormat="1" x14ac:dyDescent="0.25">
      <c r="A19" s="169"/>
      <c r="B19" s="169"/>
      <c r="C19" s="272"/>
      <c r="D19" s="272"/>
      <c r="E19" s="169"/>
      <c r="F19" s="169" t="s">
        <v>5</v>
      </c>
      <c r="G19" s="390" t="s">
        <v>178</v>
      </c>
      <c r="H19" s="423" t="e">
        <f>SUM(H15:H15)</f>
        <v>#VALUE!</v>
      </c>
      <c r="I19" s="422" t="s">
        <v>179</v>
      </c>
      <c r="J19" s="420" t="e">
        <f>SUM(J15:J15)</f>
        <v>#VALUE!</v>
      </c>
      <c r="K19" s="169"/>
    </row>
    <row r="20" spans="1:11" s="20" customFormat="1" ht="32.25" customHeight="1" x14ac:dyDescent="0.25">
      <c r="A20" s="167" t="s">
        <v>47</v>
      </c>
      <c r="B20" s="167" t="s">
        <v>810</v>
      </c>
      <c r="C20" s="169"/>
      <c r="D20" s="169"/>
      <c r="E20" s="169"/>
      <c r="F20" s="169"/>
      <c r="G20" s="391"/>
      <c r="H20" s="393"/>
      <c r="I20" s="391"/>
      <c r="J20" s="395"/>
      <c r="K20" s="169"/>
    </row>
    <row r="21" spans="1:11" s="20" customFormat="1" ht="23.25" customHeight="1" x14ac:dyDescent="0.25">
      <c r="A21" s="125" t="s">
        <v>48</v>
      </c>
      <c r="B21" s="126" t="s">
        <v>49</v>
      </c>
      <c r="C21" s="169"/>
      <c r="D21" s="429"/>
      <c r="E21" s="430"/>
      <c r="F21" s="430"/>
      <c r="G21" s="169"/>
      <c r="H21" s="169"/>
      <c r="I21" s="169"/>
      <c r="J21" s="169"/>
      <c r="K21" s="169"/>
    </row>
    <row r="22" spans="1:11" s="20" customFormat="1" ht="23.25" customHeight="1" x14ac:dyDescent="0.25">
      <c r="A22" s="169"/>
      <c r="B22" s="169"/>
      <c r="C22" s="169"/>
      <c r="D22" s="169"/>
      <c r="E22" s="169"/>
      <c r="F22" s="169"/>
      <c r="G22" s="169"/>
      <c r="H22" s="169"/>
      <c r="I22" s="169"/>
      <c r="J22" s="169"/>
      <c r="K22" s="169"/>
    </row>
    <row r="23" spans="1:11" s="172" customFormat="1" ht="43.5" customHeight="1" x14ac:dyDescent="0.2">
      <c r="A23" s="397" t="s">
        <v>56</v>
      </c>
      <c r="B23" s="398"/>
      <c r="C23" s="398"/>
      <c r="D23" s="398"/>
      <c r="E23" s="398"/>
      <c r="F23" s="398"/>
      <c r="G23" s="398"/>
      <c r="H23" s="398"/>
      <c r="I23" s="398"/>
    </row>
    <row r="24" spans="1:11" s="172" customFormat="1" ht="44.25" customHeight="1" x14ac:dyDescent="0.2">
      <c r="A24" s="399" t="s">
        <v>57</v>
      </c>
      <c r="B24" s="400"/>
      <c r="C24" s="400"/>
      <c r="D24" s="400"/>
      <c r="E24" s="400"/>
      <c r="F24" s="400"/>
      <c r="G24" s="400"/>
      <c r="H24" s="400"/>
      <c r="I24" s="400"/>
    </row>
    <row r="25" spans="1:11" s="172" customFormat="1" ht="11.25" x14ac:dyDescent="0.2">
      <c r="A25" s="399" t="s">
        <v>58</v>
      </c>
      <c r="B25" s="400"/>
      <c r="C25" s="400"/>
      <c r="D25" s="400"/>
      <c r="E25" s="400"/>
      <c r="F25" s="400"/>
      <c r="G25" s="400"/>
      <c r="H25" s="400"/>
      <c r="I25" s="400"/>
    </row>
    <row r="26" spans="1:11" s="172" customFormat="1" ht="11.25" x14ac:dyDescent="0.2">
      <c r="A26" s="401" t="s">
        <v>59</v>
      </c>
      <c r="B26" s="402"/>
      <c r="C26" s="402"/>
      <c r="D26" s="402"/>
      <c r="E26" s="402"/>
      <c r="F26" s="402"/>
      <c r="G26" s="402"/>
      <c r="H26" s="402"/>
      <c r="I26" s="402"/>
    </row>
    <row r="27" spans="1:11" s="172" customFormat="1" ht="11.25" x14ac:dyDescent="0.2">
      <c r="A27" s="174"/>
      <c r="B27" s="173"/>
      <c r="C27" s="173"/>
      <c r="D27" s="173"/>
      <c r="E27" s="173"/>
      <c r="F27" s="173"/>
      <c r="G27" s="173"/>
      <c r="H27" s="173"/>
      <c r="I27" s="173"/>
    </row>
    <row r="28" spans="1:11" s="172" customFormat="1" ht="11.25" x14ac:dyDescent="0.2">
      <c r="A28" s="401" t="s">
        <v>60</v>
      </c>
      <c r="B28" s="402"/>
      <c r="C28" s="402"/>
      <c r="D28" s="402"/>
      <c r="E28" s="402"/>
      <c r="F28" s="402"/>
      <c r="G28" s="402"/>
      <c r="H28" s="402"/>
      <c r="I28" s="402"/>
    </row>
    <row r="29" spans="1:11" s="172" customFormat="1" ht="11.25" x14ac:dyDescent="0.2">
      <c r="A29" s="175"/>
      <c r="B29" s="127"/>
      <c r="C29" s="176"/>
      <c r="D29" s="176"/>
      <c r="E29" s="176"/>
      <c r="F29" s="176"/>
      <c r="G29" s="177"/>
      <c r="H29" s="177"/>
      <c r="I29" s="178"/>
    </row>
    <row r="30" spans="1:11" s="172" customFormat="1" ht="11.25" x14ac:dyDescent="0.2">
      <c r="A30" s="175"/>
      <c r="B30" s="127"/>
      <c r="C30" s="176"/>
      <c r="D30" s="176"/>
      <c r="E30" s="176"/>
      <c r="F30" s="176"/>
      <c r="G30" s="177"/>
      <c r="H30" s="177"/>
      <c r="I30" s="178"/>
    </row>
    <row r="31" spans="1:11" s="128" customFormat="1" ht="11.25" x14ac:dyDescent="0.2">
      <c r="A31" s="179"/>
    </row>
    <row r="32" spans="1:11" s="128" customFormat="1" ht="11.25" x14ac:dyDescent="0.2">
      <c r="A32" s="180"/>
      <c r="B32" s="129" t="s">
        <v>61</v>
      </c>
      <c r="C32" s="181"/>
      <c r="D32" s="181"/>
      <c r="E32" s="182"/>
      <c r="F32" s="182"/>
    </row>
    <row r="33" spans="1:6" s="128" customFormat="1" ht="11.25" x14ac:dyDescent="0.2">
      <c r="A33" s="180"/>
      <c r="B33" s="171" t="s">
        <v>62</v>
      </c>
      <c r="C33" s="181"/>
      <c r="D33" s="181"/>
      <c r="E33" s="379" t="s">
        <v>177</v>
      </c>
      <c r="F33" s="379"/>
    </row>
    <row r="34" spans="1:6" s="101" customFormat="1" x14ac:dyDescent="0.25"/>
    <row r="35" spans="1:6" x14ac:dyDescent="0.25">
      <c r="A35" s="20"/>
    </row>
    <row r="36" spans="1:6" x14ac:dyDescent="0.25">
      <c r="A36" s="20"/>
    </row>
    <row r="37" spans="1:6" x14ac:dyDescent="0.25">
      <c r="A37" s="20"/>
    </row>
    <row r="38" spans="1:6" x14ac:dyDescent="0.25">
      <c r="A38" s="20"/>
    </row>
    <row r="39" spans="1:6" x14ac:dyDescent="0.25">
      <c r="A39" s="20"/>
    </row>
    <row r="40" spans="1:6" x14ac:dyDescent="0.25">
      <c r="A40" s="20"/>
    </row>
    <row r="41" spans="1:6" x14ac:dyDescent="0.25">
      <c r="A41" s="20"/>
    </row>
    <row r="42" spans="1:6" x14ac:dyDescent="0.25">
      <c r="A42" s="20"/>
    </row>
    <row r="43" spans="1:6" x14ac:dyDescent="0.25">
      <c r="A43" s="20"/>
    </row>
    <row r="44" spans="1:6" x14ac:dyDescent="0.25">
      <c r="A44" s="20"/>
    </row>
    <row r="45" spans="1:6" x14ac:dyDescent="0.25">
      <c r="A45" s="20"/>
    </row>
    <row r="46" spans="1:6" x14ac:dyDescent="0.25">
      <c r="A46" s="20"/>
    </row>
    <row r="47" spans="1:6" x14ac:dyDescent="0.25">
      <c r="A47" s="20"/>
    </row>
    <row r="48" spans="1:6"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sheetData>
  <mergeCells count="20">
    <mergeCell ref="E33:F33"/>
    <mergeCell ref="G19:G20"/>
    <mergeCell ref="H19:H20"/>
    <mergeCell ref="I19:I20"/>
    <mergeCell ref="J19:J20"/>
    <mergeCell ref="A24:I24"/>
    <mergeCell ref="A25:I25"/>
    <mergeCell ref="A26:I26"/>
    <mergeCell ref="A28:I28"/>
    <mergeCell ref="A1:J3"/>
    <mergeCell ref="A6:B6"/>
    <mergeCell ref="A7:B7"/>
    <mergeCell ref="A8:B8"/>
    <mergeCell ref="A9:B9"/>
    <mergeCell ref="A14:J14"/>
    <mergeCell ref="A10:B10"/>
    <mergeCell ref="A11:B11"/>
    <mergeCell ref="A12:J12"/>
    <mergeCell ref="A23:I23"/>
    <mergeCell ref="D21:F21"/>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2021-09-13T09:07:25Z</cp:lastPrinted>
  <dcterms:created xsi:type="dcterms:W3CDTF">2016-08-01T23:26:40Z</dcterms:created>
  <dcterms:modified xsi:type="dcterms:W3CDTF">2021-11-15T14:01:32Z</dcterms:modified>
</cp:coreProperties>
</file>