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UNIBA/02_Dodávka elektrickej energie/"/>
    </mc:Choice>
  </mc:AlternateContent>
  <xr:revisionPtr revIDLastSave="4" documentId="8_{469922B2-4AF9-4BAF-9A58-C35FE7C8B42E}" xr6:coauthVersionLast="47" xr6:coauthVersionMax="47" xr10:uidLastSave="{91EB313D-A4C8-40D8-BFFC-8AA98FC63577}"/>
  <bookViews>
    <workbookView xWindow="-110" yWindow="-110" windowWidth="19420" windowHeight="10420" xr2:uid="{00000000-000D-0000-FFFF-FFFF00000000}"/>
  </bookViews>
  <sheets>
    <sheet name="Hárok1" sheetId="2" r:id="rId1"/>
  </sheets>
  <definedNames>
    <definedName name="_xlnm._FilterDatabase" localSheetId="0" hidden="1">Hárok1!$A$2:$O$88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2" l="1"/>
  <c r="F22" i="2" l="1"/>
  <c r="C88" i="2" l="1"/>
  <c r="F87" i="2" l="1"/>
  <c r="F85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3" i="2"/>
</calcChain>
</file>

<file path=xl/sharedStrings.xml><?xml version="1.0" encoding="utf-8"?>
<sst xmlns="http://schemas.openxmlformats.org/spreadsheetml/2006/main" count="532" uniqueCount="209">
  <si>
    <t>Príloha č. 2a</t>
  </si>
  <si>
    <t xml:space="preserve">Č.  </t>
  </si>
  <si>
    <t>Odberné miesto (názov, adresa)</t>
  </si>
  <si>
    <t>Predpoklad. objem odberu (kWh)od 01.01.2022 do 31.12.2022</t>
  </si>
  <si>
    <t xml:space="preserve">ČOM </t>
  </si>
  <si>
    <t>EIC kód</t>
  </si>
  <si>
    <t>EIC SYS</t>
  </si>
  <si>
    <t>Napäťová úroveň</t>
  </si>
  <si>
    <t>Rezerv. kapacita (kW)</t>
  </si>
  <si>
    <t>Max. rezerv. kapacita (kW)</t>
  </si>
  <si>
    <t>EAN</t>
  </si>
  <si>
    <t>Istič</t>
  </si>
  <si>
    <t>Typ 
RK (v mes.)</t>
  </si>
  <si>
    <t>Fakulta matematiky, fyziky a informatiky Univerzita Komenského v Bratislave, Mlynská dolina F2  5004, 841 04 Bratislava</t>
  </si>
  <si>
    <t>24ZZS6129810000R</t>
  </si>
  <si>
    <t>VN</t>
  </si>
  <si>
    <t>24ZZS80171300003</t>
  </si>
  <si>
    <t>12</t>
  </si>
  <si>
    <t>Fakulta matematiky, fyziky a informatiky Univerzita Komenského v Bratislave, Mlynská dolina VD 5003, 811 02 Bratislava</t>
  </si>
  <si>
    <t>24ZZS61298140007</t>
  </si>
  <si>
    <t>24ZZS8042620000O</t>
  </si>
  <si>
    <t>Fakulta matematiky, fyziky a informatiky Univerzita Komenského v Bratislave, Mlynská dolina F1 5005, 842 48 Bratislava</t>
  </si>
  <si>
    <t>24ZZS4000029233K</t>
  </si>
  <si>
    <t>24ZZS4000024782C</t>
  </si>
  <si>
    <t>Fakulta matematiky, fyziky a informatiky Univerzita Komenského v Bratislave, Mlynská dolina MAT 5008, 842 48 Bratislava</t>
  </si>
  <si>
    <t>24ZZS4000029238A</t>
  </si>
  <si>
    <t>24ZZS4000040854L</t>
  </si>
  <si>
    <t>1</t>
  </si>
  <si>
    <t>Fakulta matematiky, fyziky a informatiky Univerzita Komenského v Bratislave, Mlynská dolina PP 5007, 842 48 Bratislava</t>
  </si>
  <si>
    <t>24ZZS4000029237C</t>
  </si>
  <si>
    <t>24ZSS9104238000M</t>
  </si>
  <si>
    <t>Fakulta matematiky, fyziky a informatiky Univerzita Komenského v Bratislave, Mlynská dolina INF 5006, 842 48 Bratislava</t>
  </si>
  <si>
    <t>24ZZS4000029236E</t>
  </si>
  <si>
    <t>24ZZS5181885000I</t>
  </si>
  <si>
    <t>NN</t>
  </si>
  <si>
    <t>3x125</t>
  </si>
  <si>
    <t>Astronomické a geofyzikálne observatórium Piesok Modra 3815, 900 01 Modra</t>
  </si>
  <si>
    <t>24ZZS5203491000W</t>
  </si>
  <si>
    <t>24ZZS51321660000</t>
  </si>
  <si>
    <t>3x150</t>
  </si>
  <si>
    <t>VMĽŠ UK - Staré Grunty 36, 841 04 Bratislava</t>
  </si>
  <si>
    <t>4700148265</t>
  </si>
  <si>
    <t>24ZZS70987980001</t>
  </si>
  <si>
    <t>24ZZS5076916000R</t>
  </si>
  <si>
    <t>3x24</t>
  </si>
  <si>
    <t>4801713000</t>
  </si>
  <si>
    <t>24ZZS6036815000R</t>
  </si>
  <si>
    <t>3x100</t>
  </si>
  <si>
    <t>4802350000</t>
  </si>
  <si>
    <t>24ZZS8023500000G</t>
  </si>
  <si>
    <t>24ZZS5194152000U</t>
  </si>
  <si>
    <t>3x40</t>
  </si>
  <si>
    <t>4804262000</t>
  </si>
  <si>
    <t>24ZZS51941490001</t>
  </si>
  <si>
    <t>3x63</t>
  </si>
  <si>
    <t>4900024743</t>
  </si>
  <si>
    <t>24ZZS60283090004</t>
  </si>
  <si>
    <t>Jesseniova lekárska fakulta UK, Malá Hora 4, Martin</t>
  </si>
  <si>
    <t>24ZSS9633232000K</t>
  </si>
  <si>
    <t>24ZZS60283080009</t>
  </si>
  <si>
    <t>Jesseniova lekárska fakulta UK, V.P. Tótha 5, Martin</t>
  </si>
  <si>
    <t>24ZSS6211279000V</t>
  </si>
  <si>
    <t>NN (C2)</t>
  </si>
  <si>
    <t>60/60</t>
  </si>
  <si>
    <t>24ZZS6129820000L</t>
  </si>
  <si>
    <t>24ZSS6211280000X</t>
  </si>
  <si>
    <t>50/20</t>
  </si>
  <si>
    <t>24ZSS9634862001O</t>
  </si>
  <si>
    <t>Jesseniova lekárska fakulta UK, L. Novomeského 7A, Martin</t>
  </si>
  <si>
    <t>24ZSS6210957000C</t>
  </si>
  <si>
    <t>350/350</t>
  </si>
  <si>
    <t>3x60</t>
  </si>
  <si>
    <t>Jesseniova lekárska fakulta UK, L. Novomeského 7, Martin</t>
  </si>
  <si>
    <t>137/350</t>
  </si>
  <si>
    <t>24ZZS81495100008</t>
  </si>
  <si>
    <t>Jesseniova lekárska fakulta UK, P.O. Hviezdoslavova 35, Martin</t>
  </si>
  <si>
    <t>24ZSS62111450002</t>
  </si>
  <si>
    <t>50/43</t>
  </si>
  <si>
    <t>24ZSS62111440007</t>
  </si>
  <si>
    <t>Jesseniova lekárska fakulta UK, Malá Hora 111 49, Martin</t>
  </si>
  <si>
    <t>24ZSS4508802000B</t>
  </si>
  <si>
    <t>PRIF UK, Mlynská dolina, Ilkovičova 6, 841 04 Bratislava</t>
  </si>
  <si>
    <t>24ZZS8036490000A</t>
  </si>
  <si>
    <t>24ZZS6129817000T</t>
  </si>
  <si>
    <t>24ZZS5173404000I</t>
  </si>
  <si>
    <t>3x120</t>
  </si>
  <si>
    <t>PRIF UK, Révova 39, 841 04 Bratislava</t>
  </si>
  <si>
    <t>24ZZS5076948001Y</t>
  </si>
  <si>
    <t>24ZZS5194146000G</t>
  </si>
  <si>
    <t>24ZZS50769470004</t>
  </si>
  <si>
    <t>24ZZS5000123000I</t>
  </si>
  <si>
    <t>1x20</t>
  </si>
  <si>
    <t>PRIF UK, Svätý Jur, Háj 9028, Pezinok</t>
  </si>
  <si>
    <t>24ZZS5238405001Y</t>
  </si>
  <si>
    <t>24ZZS5194147000B</t>
  </si>
  <si>
    <t>24ZZS5238406000V</t>
  </si>
  <si>
    <t>24ZZS5168304000V</t>
  </si>
  <si>
    <t>FiF UK,Fajnor.nabr.1,Bratislava</t>
  </si>
  <si>
    <t>24ZZS51941480006</t>
  </si>
  <si>
    <t>FiF UK,Vajanskeho nabr.12,BA</t>
  </si>
  <si>
    <t>24ZZS5194151000Z</t>
  </si>
  <si>
    <t>1x25</t>
  </si>
  <si>
    <t>FiF UK,Štúrova 9, BA</t>
  </si>
  <si>
    <t>FiF UK,Gondova 2,BA</t>
  </si>
  <si>
    <t>FiF UK,Gondova2, BA</t>
  </si>
  <si>
    <t>3x160</t>
  </si>
  <si>
    <t>FiF UK, Gondova 2,BA</t>
  </si>
  <si>
    <t>24ZZS51941500003</t>
  </si>
  <si>
    <t>FiF UK, Gondova 2, BA</t>
  </si>
  <si>
    <t>24ZZS5189315000V</t>
  </si>
  <si>
    <t>3x200</t>
  </si>
  <si>
    <t>24ZZS6014645000K</t>
  </si>
  <si>
    <t>3x400</t>
  </si>
  <si>
    <t>24ZZS80333900004</t>
  </si>
  <si>
    <t>24ZZS5076945000E</t>
  </si>
  <si>
    <t>FiF UK, Vajanskeho nabr.12,BA</t>
  </si>
  <si>
    <t>24ZZS5169324000B</t>
  </si>
  <si>
    <t>RUK- Botanická 3, Botanická záhrada , Bratislava</t>
  </si>
  <si>
    <t>24ZZS5196371000U</t>
  </si>
  <si>
    <t>1x40</t>
  </si>
  <si>
    <t>24ZZS5076944000J</t>
  </si>
  <si>
    <t>24ZSS6218958000H</t>
  </si>
  <si>
    <t>24ZZS5169237000Y</t>
  </si>
  <si>
    <t>24ZZS50132160006</t>
  </si>
  <si>
    <t>24ZZS52001300007</t>
  </si>
  <si>
    <t>RUK- Blatnica 315</t>
  </si>
  <si>
    <t>24ZSS6214153000J</t>
  </si>
  <si>
    <t>24ZZS8047360000I</t>
  </si>
  <si>
    <t>3x500</t>
  </si>
  <si>
    <t>RUK- Drotárska cesta 41/41 byt č.6, Bratislava</t>
  </si>
  <si>
    <t>24ZZS5018408000M</t>
  </si>
  <si>
    <t>24ZZS8057390000S</t>
  </si>
  <si>
    <t>3x750</t>
  </si>
  <si>
    <t>RUK- Drotárska cesta 41/41 byt č.1, Bratislava</t>
  </si>
  <si>
    <t>24ZZS50184040005</t>
  </si>
  <si>
    <t>24ZZS5076343000T</t>
  </si>
  <si>
    <t>3x46</t>
  </si>
  <si>
    <t>RUK- Staré grunty 55, Bratislava</t>
  </si>
  <si>
    <t>24ZZS4000000762D</t>
  </si>
  <si>
    <t>24ZZS8003540000A</t>
  </si>
  <si>
    <t>RUK- Šafárikovo nám. Č. 6, Bratislava</t>
  </si>
  <si>
    <t>24ZZS8006640000G</t>
  </si>
  <si>
    <t>RUK- Botanická 27 Prof. Dom byt 1401, Bratislava</t>
  </si>
  <si>
    <t>24ZZS6067867000Q</t>
  </si>
  <si>
    <t>RUK- Botanická 27 Prof. Dom Kotoľňa, Bratislava</t>
  </si>
  <si>
    <t>24ZZS5196370000Z</t>
  </si>
  <si>
    <t>24ZZS6067834000M</t>
  </si>
  <si>
    <t>RUK- Botanická 27 Prof. Dom byt 2201, Bratislava</t>
  </si>
  <si>
    <t>24ZZS51963680001</t>
  </si>
  <si>
    <t>24ZZS51012900003</t>
  </si>
  <si>
    <t>RUK- Botanická 27 Prof. Dom byt 2101, Bratislava</t>
  </si>
  <si>
    <t>24ZZS7099315000A</t>
  </si>
  <si>
    <t>24ZZS5101276000M</t>
  </si>
  <si>
    <t>3x86</t>
  </si>
  <si>
    <t>RUK- Štiavnické Bane 770,  stará chata</t>
  </si>
  <si>
    <t>24ZZS5201034000N</t>
  </si>
  <si>
    <t>RUK- Štiavnické Bane nová chata</t>
  </si>
  <si>
    <t>24ZSS9681255011X</t>
  </si>
  <si>
    <t>24ZZS5101291000Z</t>
  </si>
  <si>
    <t>3x50</t>
  </si>
  <si>
    <t>FTVS UK - Nábr. Svobodu 9</t>
  </si>
  <si>
    <t>1x16</t>
  </si>
  <si>
    <t>PdF UK - Račianska 59, Bratislava</t>
  </si>
  <si>
    <t>24ZZS6046521000G</t>
  </si>
  <si>
    <t>3x43</t>
  </si>
  <si>
    <t>PdF UK -Šoltésovej 4, Bratislava</t>
  </si>
  <si>
    <t>PdF UK -Moskovská 3, Bratislava</t>
  </si>
  <si>
    <t>24ZZS5132072000L</t>
  </si>
  <si>
    <t>Švédske domky, Botanická 7, BA</t>
  </si>
  <si>
    <t>VI Družba, Botanická 25, BA</t>
  </si>
  <si>
    <t>3x25</t>
  </si>
  <si>
    <t>Lekárska fakulta UK,Moskovská 2, Bratislava</t>
  </si>
  <si>
    <t>3x80</t>
  </si>
  <si>
    <t>3x1250</t>
  </si>
  <si>
    <t>Lekárska fakulta UK, Americké námestie 3, Bratislava</t>
  </si>
  <si>
    <t>Lekárska fakulta UK, Špitálska 24, Bratislava</t>
  </si>
  <si>
    <t>VP UK, Ilkovičova 8, Bratislava</t>
  </si>
  <si>
    <t>3x24,7</t>
  </si>
  <si>
    <t>RKCMBF UK,Kapitulská 26</t>
  </si>
  <si>
    <t>RKCMBF UK,Kapitulská 24</t>
  </si>
  <si>
    <t>3x300</t>
  </si>
  <si>
    <t>RKCMBF UK,Kapitulská 15</t>
  </si>
  <si>
    <t>Univerzita Komenského v Bratislave, 
Fakulta sociálnych a ekonomických vied 
Mlynské luhy č.4 , 821 05 Bratislava</t>
  </si>
  <si>
    <t>UK v Bratislave,Evanjelická bohoslovecká fakulta, Bartókova 8, 811 02 Ba</t>
  </si>
  <si>
    <t>3x350</t>
  </si>
  <si>
    <t>Unverzitná lekáreň, Ružinovská 12A</t>
  </si>
  <si>
    <t>24ZSS9634709000Y</t>
  </si>
  <si>
    <t>Univerzitná lekáreň, Ružinovská 12A</t>
  </si>
  <si>
    <t>3x42,7</t>
  </si>
  <si>
    <t>FaF UK Bratislava, Odbojárov 10</t>
  </si>
  <si>
    <t>3x750A</t>
  </si>
  <si>
    <t>FaF UK Bratislava, Kalinčiakova 8</t>
  </si>
  <si>
    <t>3x500A</t>
  </si>
  <si>
    <t>24ZSS6216040000V</t>
  </si>
  <si>
    <t xml:space="preserve">Farmaceut.fakulta UK záhrada lieč.rastlín, 821 05  Bratislava </t>
  </si>
  <si>
    <t>podľa ističa</t>
  </si>
  <si>
    <t>3x46A</t>
  </si>
  <si>
    <t>ŠaKS CĎV UK, Modra Harmónia č. 3553</t>
  </si>
  <si>
    <t>transformátory</t>
  </si>
  <si>
    <t>JOP CĎV UK, Žižkova 10, BA</t>
  </si>
  <si>
    <t>24ZZS6015167000P</t>
  </si>
  <si>
    <t>bez udania</t>
  </si>
  <si>
    <t>Modra Piesok 3708</t>
  </si>
  <si>
    <t>24ZZS81483600000</t>
  </si>
  <si>
    <t>Štúrova 9, BA</t>
  </si>
  <si>
    <t>24ZZS6020880000U</t>
  </si>
  <si>
    <t>Prešernova 4, BA</t>
  </si>
  <si>
    <t xml:space="preserve">24ZZS5000111000Y 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</si>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</sst>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tabSelected="1" zoomScale="80" zoomScaleNormal="80" workbookViewId="0">
      <selection activeCell="B1" sqref="B1"/>
    </sheetView>
  </sheetViews>
  <sheetFormatPr defaultColWidth="9.140625" defaultRowHeight="14.45"/>
  <cols>
    <col min="1" max="1" width="3.5703125" style="6" bestFit="1" customWidth="1"/>
    <col min="2" max="2" width="61.140625" style="6" customWidth="1"/>
    <col min="3" max="3" width="22.5703125" style="11" customWidth="1"/>
    <col min="4" max="4" width="13.28515625" style="11" customWidth="1"/>
    <col min="5" max="5" width="29" style="11" bestFit="1" customWidth="1"/>
    <col min="6" max="6" width="9.85546875" style="11" hidden="1" customWidth="1"/>
    <col min="7" max="7" width="22.28515625" style="11" customWidth="1"/>
    <col min="8" max="8" width="21.85546875" style="11" customWidth="1"/>
    <col min="9" max="9" width="24.7109375" style="11" customWidth="1"/>
    <col min="10" max="10" width="18.140625" style="6" hidden="1" customWidth="1"/>
    <col min="11" max="11" width="16.28515625" style="6" hidden="1" customWidth="1"/>
    <col min="12" max="12" width="0" style="6" hidden="1" customWidth="1"/>
    <col min="13" max="13" width="14.5703125" style="6" hidden="1" customWidth="1"/>
    <col min="14" max="14" width="0" style="6" hidden="1" customWidth="1"/>
    <col min="15" max="15" width="15.85546875" style="6" hidden="1" customWidth="1"/>
    <col min="16" max="16384" width="9.140625" style="6"/>
  </cols>
  <sheetData>
    <row r="1" spans="1:15">
      <c r="B1" s="6" t="s">
        <v>0</v>
      </c>
    </row>
    <row r="2" spans="1:15" ht="55.5" customHeight="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1" t="s">
        <v>7</v>
      </c>
      <c r="L2" s="1" t="s">
        <v>11</v>
      </c>
      <c r="M2" s="1" t="s">
        <v>12</v>
      </c>
      <c r="N2" s="1" t="s">
        <v>8</v>
      </c>
      <c r="O2" s="1" t="s">
        <v>9</v>
      </c>
    </row>
    <row r="3" spans="1:15" ht="28.5">
      <c r="A3" s="1">
        <v>1</v>
      </c>
      <c r="B3" s="1" t="s">
        <v>13</v>
      </c>
      <c r="C3" s="7">
        <v>610000</v>
      </c>
      <c r="D3" s="7">
        <v>3106129810</v>
      </c>
      <c r="E3" s="7" t="s">
        <v>14</v>
      </c>
      <c r="F3" s="8" t="str">
        <f>VLOOKUP(E3,J:J,1,0)</f>
        <v>24ZZS6129810000R</v>
      </c>
      <c r="G3" s="7" t="s">
        <v>15</v>
      </c>
      <c r="H3" s="7">
        <v>180</v>
      </c>
      <c r="I3" s="7">
        <v>180</v>
      </c>
      <c r="J3" s="9" t="s">
        <v>16</v>
      </c>
      <c r="K3" s="1" t="s">
        <v>15</v>
      </c>
      <c r="L3" s="1"/>
      <c r="M3" s="1" t="s">
        <v>17</v>
      </c>
      <c r="N3" s="1">
        <v>110</v>
      </c>
      <c r="O3" s="1">
        <v>400</v>
      </c>
    </row>
    <row r="4" spans="1:15" ht="28.5">
      <c r="A4" s="1">
        <v>2</v>
      </c>
      <c r="B4" s="1" t="s">
        <v>18</v>
      </c>
      <c r="C4" s="7">
        <v>125000</v>
      </c>
      <c r="D4" s="7">
        <v>3106129814</v>
      </c>
      <c r="E4" s="7" t="s">
        <v>19</v>
      </c>
      <c r="F4" s="8" t="str">
        <f>VLOOKUP(E4,J:J,1,0)</f>
        <v>24ZZS61298140007</v>
      </c>
      <c r="G4" s="7" t="s">
        <v>15</v>
      </c>
      <c r="H4" s="7">
        <v>85</v>
      </c>
      <c r="I4" s="7">
        <v>85</v>
      </c>
      <c r="J4" s="9" t="s">
        <v>20</v>
      </c>
      <c r="K4" s="1" t="s">
        <v>15</v>
      </c>
      <c r="L4" s="1"/>
      <c r="M4" s="1" t="s">
        <v>17</v>
      </c>
      <c r="N4" s="1">
        <v>280</v>
      </c>
      <c r="O4" s="1">
        <v>450</v>
      </c>
    </row>
    <row r="5" spans="1:15" ht="28.5">
      <c r="A5" s="1">
        <v>3</v>
      </c>
      <c r="B5" s="1" t="s">
        <v>21</v>
      </c>
      <c r="C5" s="7">
        <v>197000</v>
      </c>
      <c r="D5" s="7">
        <v>3110028261</v>
      </c>
      <c r="E5" s="7" t="s">
        <v>22</v>
      </c>
      <c r="F5" s="8" t="str">
        <f>VLOOKUP(E5,J:J,1,0)</f>
        <v>24ZZS4000029233K</v>
      </c>
      <c r="G5" s="7" t="s">
        <v>15</v>
      </c>
      <c r="H5" s="7">
        <v>120</v>
      </c>
      <c r="I5" s="7">
        <v>135</v>
      </c>
      <c r="J5" s="9" t="s">
        <v>23</v>
      </c>
      <c r="K5" s="1" t="s">
        <v>15</v>
      </c>
      <c r="L5" s="1"/>
      <c r="M5" s="1" t="s">
        <v>17</v>
      </c>
      <c r="N5" s="1">
        <v>370</v>
      </c>
      <c r="O5" s="1">
        <v>489</v>
      </c>
    </row>
    <row r="6" spans="1:15" ht="28.5">
      <c r="A6" s="1">
        <v>4</v>
      </c>
      <c r="B6" s="1" t="s">
        <v>24</v>
      </c>
      <c r="C6" s="7">
        <v>345000</v>
      </c>
      <c r="D6" s="7">
        <v>3110028264</v>
      </c>
      <c r="E6" s="7" t="s">
        <v>25</v>
      </c>
      <c r="F6" s="8" t="str">
        <f>VLOOKUP(E6,J:J,1,0)</f>
        <v>24ZZS4000029238A</v>
      </c>
      <c r="G6" s="7" t="s">
        <v>15</v>
      </c>
      <c r="H6" s="7">
        <v>125</v>
      </c>
      <c r="I6" s="7">
        <v>160</v>
      </c>
      <c r="J6" s="9" t="s">
        <v>26</v>
      </c>
      <c r="K6" s="1" t="s">
        <v>15</v>
      </c>
      <c r="L6" s="1"/>
      <c r="M6" s="1" t="s">
        <v>27</v>
      </c>
      <c r="N6" s="1">
        <v>240</v>
      </c>
      <c r="O6" s="1">
        <v>450</v>
      </c>
    </row>
    <row r="7" spans="1:15" ht="28.5">
      <c r="A7" s="1">
        <v>5</v>
      </c>
      <c r="B7" s="1" t="s">
        <v>28</v>
      </c>
      <c r="C7" s="7">
        <v>225000</v>
      </c>
      <c r="D7" s="7">
        <v>3110028263</v>
      </c>
      <c r="E7" s="7" t="s">
        <v>29</v>
      </c>
      <c r="F7" s="8" t="str">
        <f>VLOOKUP(E7,J:J,1,0)</f>
        <v>24ZZS4000029237C</v>
      </c>
      <c r="G7" s="7" t="s">
        <v>15</v>
      </c>
      <c r="H7" s="7">
        <v>60</v>
      </c>
      <c r="I7" s="7">
        <v>60</v>
      </c>
      <c r="J7" s="9" t="s">
        <v>30</v>
      </c>
      <c r="K7" s="1" t="s">
        <v>15</v>
      </c>
      <c r="L7" s="1"/>
      <c r="M7" s="1" t="s">
        <v>17</v>
      </c>
      <c r="N7" s="1">
        <v>65</v>
      </c>
      <c r="O7" s="1">
        <v>65</v>
      </c>
    </row>
    <row r="8" spans="1:15" ht="28.5">
      <c r="A8" s="1">
        <v>6</v>
      </c>
      <c r="B8" s="1" t="s">
        <v>31</v>
      </c>
      <c r="C8" s="7">
        <v>53000</v>
      </c>
      <c r="D8" s="7">
        <v>3110028262</v>
      </c>
      <c r="E8" s="7" t="s">
        <v>32</v>
      </c>
      <c r="F8" s="8" t="str">
        <f>VLOOKUP(E8,J:J,1,0)</f>
        <v>24ZZS4000029236E</v>
      </c>
      <c r="G8" s="7" t="s">
        <v>15</v>
      </c>
      <c r="H8" s="7">
        <v>45</v>
      </c>
      <c r="I8" s="7">
        <v>45</v>
      </c>
      <c r="J8" s="9" t="s">
        <v>33</v>
      </c>
      <c r="K8" s="1" t="s">
        <v>34</v>
      </c>
      <c r="L8" s="1" t="s">
        <v>35</v>
      </c>
      <c r="M8" s="1"/>
      <c r="N8" s="1">
        <v>82.272000000000006</v>
      </c>
      <c r="O8" s="1">
        <v>82.272000000000006</v>
      </c>
    </row>
    <row r="9" spans="1:15" ht="28.5">
      <c r="A9" s="1">
        <v>7</v>
      </c>
      <c r="B9" s="1" t="s">
        <v>36</v>
      </c>
      <c r="C9" s="7">
        <v>120000</v>
      </c>
      <c r="D9" s="7">
        <v>3105203491</v>
      </c>
      <c r="E9" s="7" t="s">
        <v>37</v>
      </c>
      <c r="F9" s="8" t="str">
        <f>VLOOKUP(E9,J:J,1,0)</f>
        <v>24ZZS5203491000W</v>
      </c>
      <c r="G9" s="7" t="s">
        <v>34</v>
      </c>
      <c r="H9" s="7"/>
      <c r="I9" s="7"/>
      <c r="J9" s="9" t="s">
        <v>38</v>
      </c>
      <c r="K9" s="1" t="s">
        <v>34</v>
      </c>
      <c r="L9" s="1" t="s">
        <v>39</v>
      </c>
      <c r="M9" s="1"/>
      <c r="N9" s="1">
        <v>98.727000000000004</v>
      </c>
      <c r="O9" s="1">
        <v>98.727000000000004</v>
      </c>
    </row>
    <row r="10" spans="1:15" ht="28.5">
      <c r="A10" s="1">
        <v>8</v>
      </c>
      <c r="B10" s="1" t="s">
        <v>40</v>
      </c>
      <c r="C10" s="7">
        <v>800000</v>
      </c>
      <c r="D10" s="7" t="s">
        <v>41</v>
      </c>
      <c r="E10" s="7" t="s">
        <v>42</v>
      </c>
      <c r="F10" s="8" t="str">
        <f>VLOOKUP(E10,J:J,1,0)</f>
        <v>24ZZS70987980001</v>
      </c>
      <c r="G10" s="7" t="s">
        <v>15</v>
      </c>
      <c r="H10" s="7">
        <v>260</v>
      </c>
      <c r="I10" s="7">
        <v>1000</v>
      </c>
      <c r="J10" s="9" t="s">
        <v>43</v>
      </c>
      <c r="K10" s="1" t="s">
        <v>34</v>
      </c>
      <c r="L10" s="1" t="s">
        <v>44</v>
      </c>
      <c r="M10" s="1"/>
      <c r="N10" s="1">
        <v>15.795999999999999</v>
      </c>
      <c r="O10" s="1">
        <v>15.795999999999999</v>
      </c>
    </row>
    <row r="11" spans="1:15" ht="28.5">
      <c r="A11" s="1">
        <v>9</v>
      </c>
      <c r="B11" s="1" t="s">
        <v>40</v>
      </c>
      <c r="C11" s="7">
        <v>250000</v>
      </c>
      <c r="D11" s="7" t="s">
        <v>45</v>
      </c>
      <c r="E11" s="7" t="s">
        <v>16</v>
      </c>
      <c r="F11" s="8" t="str">
        <f>VLOOKUP(E11,J:J,1,0)</f>
        <v>24ZZS80171300003</v>
      </c>
      <c r="G11" s="7" t="s">
        <v>15</v>
      </c>
      <c r="H11" s="7">
        <v>110</v>
      </c>
      <c r="I11" s="7">
        <v>400</v>
      </c>
      <c r="J11" s="9" t="s">
        <v>46</v>
      </c>
      <c r="K11" s="1" t="s">
        <v>34</v>
      </c>
      <c r="L11" s="1" t="s">
        <v>47</v>
      </c>
      <c r="M11" s="1"/>
      <c r="N11" s="1">
        <v>65.817999999999998</v>
      </c>
      <c r="O11" s="1">
        <v>65.817999999999998</v>
      </c>
    </row>
    <row r="12" spans="1:15" ht="28.5">
      <c r="A12" s="1">
        <v>10</v>
      </c>
      <c r="B12" s="1" t="s">
        <v>40</v>
      </c>
      <c r="C12" s="7">
        <v>1300000</v>
      </c>
      <c r="D12" s="7" t="s">
        <v>48</v>
      </c>
      <c r="E12" s="7" t="s">
        <v>49</v>
      </c>
      <c r="F12" s="8" t="str">
        <f>VLOOKUP(E12,J:J,1,0)</f>
        <v>24ZZS8023500000G</v>
      </c>
      <c r="G12" s="7" t="s">
        <v>15</v>
      </c>
      <c r="H12" s="7">
        <v>380</v>
      </c>
      <c r="I12" s="7">
        <v>630</v>
      </c>
      <c r="J12" s="9" t="s">
        <v>50</v>
      </c>
      <c r="K12" s="1" t="s">
        <v>34</v>
      </c>
      <c r="L12" s="1" t="s">
        <v>51</v>
      </c>
      <c r="M12" s="1"/>
      <c r="N12" s="1">
        <v>26.327000000000002</v>
      </c>
      <c r="O12" s="1">
        <v>26.327000000000002</v>
      </c>
    </row>
    <row r="13" spans="1:15" ht="28.5">
      <c r="A13" s="1">
        <v>11</v>
      </c>
      <c r="B13" s="1" t="s">
        <v>40</v>
      </c>
      <c r="C13" s="7">
        <v>900000</v>
      </c>
      <c r="D13" s="7" t="s">
        <v>52</v>
      </c>
      <c r="E13" s="7" t="s">
        <v>20</v>
      </c>
      <c r="F13" s="8" t="str">
        <f>VLOOKUP(E13,J:J,1,0)</f>
        <v>24ZZS8042620000O</v>
      </c>
      <c r="G13" s="7" t="s">
        <v>15</v>
      </c>
      <c r="H13" s="7">
        <v>280</v>
      </c>
      <c r="I13" s="7">
        <v>450</v>
      </c>
      <c r="J13" s="9" t="s">
        <v>53</v>
      </c>
      <c r="K13" s="1" t="s">
        <v>34</v>
      </c>
      <c r="L13" s="1" t="s">
        <v>54</v>
      </c>
      <c r="M13" s="1"/>
      <c r="N13" s="1">
        <v>41.465000000000003</v>
      </c>
      <c r="O13" s="1">
        <v>41.465000000000003</v>
      </c>
    </row>
    <row r="14" spans="1:15" ht="28.5">
      <c r="A14" s="1">
        <v>12</v>
      </c>
      <c r="B14" s="1" t="s">
        <v>40</v>
      </c>
      <c r="C14" s="7">
        <v>950000</v>
      </c>
      <c r="D14" s="7" t="s">
        <v>55</v>
      </c>
      <c r="E14" s="7" t="s">
        <v>23</v>
      </c>
      <c r="F14" s="8" t="str">
        <f>VLOOKUP(E14,J:J,1,0)</f>
        <v>24ZZS4000024782C</v>
      </c>
      <c r="G14" s="7" t="s">
        <v>15</v>
      </c>
      <c r="H14" s="7">
        <v>370</v>
      </c>
      <c r="I14" s="7">
        <v>489</v>
      </c>
      <c r="J14" s="9" t="s">
        <v>56</v>
      </c>
      <c r="K14" s="1" t="s">
        <v>34</v>
      </c>
      <c r="L14" s="1" t="s">
        <v>54</v>
      </c>
      <c r="M14" s="1"/>
      <c r="N14" s="1">
        <v>41.465000000000003</v>
      </c>
      <c r="O14" s="1">
        <v>41.465000000000003</v>
      </c>
    </row>
    <row r="15" spans="1:15" ht="28.5">
      <c r="A15" s="1">
        <v>13</v>
      </c>
      <c r="B15" s="1" t="s">
        <v>57</v>
      </c>
      <c r="C15" s="7">
        <v>500000</v>
      </c>
      <c r="D15" s="7">
        <v>9633232</v>
      </c>
      <c r="E15" s="7" t="s">
        <v>58</v>
      </c>
      <c r="F15" s="8" t="str">
        <f>VLOOKUP(E15,J:J,1,0)</f>
        <v>24ZSS9633232000K</v>
      </c>
      <c r="G15" s="7" t="s">
        <v>15</v>
      </c>
      <c r="H15" s="7">
        <v>120</v>
      </c>
      <c r="I15" s="7">
        <v>314</v>
      </c>
      <c r="J15" s="9" t="s">
        <v>59</v>
      </c>
      <c r="K15" s="1" t="s">
        <v>34</v>
      </c>
      <c r="L15" s="1" t="s">
        <v>54</v>
      </c>
      <c r="M15" s="1"/>
      <c r="N15" s="1">
        <v>41.465000000000003</v>
      </c>
      <c r="O15" s="1">
        <v>41.465000000000003</v>
      </c>
    </row>
    <row r="16" spans="1:15" ht="28.5">
      <c r="A16" s="1">
        <v>14</v>
      </c>
      <c r="B16" s="1" t="s">
        <v>60</v>
      </c>
      <c r="C16" s="7">
        <v>25000</v>
      </c>
      <c r="D16" s="7">
        <v>6211279</v>
      </c>
      <c r="E16" s="7" t="s">
        <v>61</v>
      </c>
      <c r="F16" s="8" t="str">
        <f>VLOOKUP(E16,J:J,1,0)</f>
        <v>24ZSS6211279000V</v>
      </c>
      <c r="G16" s="7" t="s">
        <v>62</v>
      </c>
      <c r="H16" s="7">
        <v>60</v>
      </c>
      <c r="I16" s="7" t="s">
        <v>63</v>
      </c>
      <c r="J16" s="9" t="s">
        <v>64</v>
      </c>
      <c r="K16" s="1" t="s">
        <v>15</v>
      </c>
      <c r="L16" s="1"/>
      <c r="M16" s="1" t="s">
        <v>17</v>
      </c>
      <c r="N16" s="1">
        <v>340</v>
      </c>
      <c r="O16" s="1">
        <v>340</v>
      </c>
    </row>
    <row r="17" spans="1:15" ht="28.5">
      <c r="A17" s="1">
        <v>15</v>
      </c>
      <c r="B17" s="1" t="s">
        <v>60</v>
      </c>
      <c r="C17" s="7">
        <v>3000</v>
      </c>
      <c r="D17" s="7">
        <v>6211280</v>
      </c>
      <c r="E17" s="7" t="s">
        <v>65</v>
      </c>
      <c r="F17" s="8" t="str">
        <f>VLOOKUP(E17,J:J,1,0)</f>
        <v>24ZSS6211280000X</v>
      </c>
      <c r="G17" s="7" t="s">
        <v>62</v>
      </c>
      <c r="H17" s="7">
        <v>50</v>
      </c>
      <c r="I17" s="7" t="s">
        <v>66</v>
      </c>
      <c r="J17" s="9" t="s">
        <v>67</v>
      </c>
      <c r="K17" s="1" t="s">
        <v>15</v>
      </c>
      <c r="L17" s="1"/>
      <c r="M17" s="1" t="s">
        <v>17</v>
      </c>
      <c r="N17" s="1">
        <v>137</v>
      </c>
      <c r="O17" s="1">
        <v>137</v>
      </c>
    </row>
    <row r="18" spans="1:15" ht="28.5">
      <c r="A18" s="1">
        <v>16</v>
      </c>
      <c r="B18" s="1" t="s">
        <v>68</v>
      </c>
      <c r="C18" s="7">
        <v>220000</v>
      </c>
      <c r="D18" s="7">
        <v>6210957</v>
      </c>
      <c r="E18" s="7" t="s">
        <v>69</v>
      </c>
      <c r="F18" s="8" t="str">
        <f>VLOOKUP(E18,J:J,1,0)</f>
        <v>24ZSS6210957000C</v>
      </c>
      <c r="G18" s="7" t="s">
        <v>62</v>
      </c>
      <c r="H18" s="7">
        <v>160</v>
      </c>
      <c r="I18" s="7" t="s">
        <v>70</v>
      </c>
      <c r="J18" s="9" t="s">
        <v>61</v>
      </c>
      <c r="K18" s="1" t="s">
        <v>34</v>
      </c>
      <c r="L18" s="1" t="s">
        <v>71</v>
      </c>
      <c r="M18" s="1"/>
      <c r="N18" s="1">
        <v>39.491</v>
      </c>
      <c r="O18" s="1">
        <v>39.491</v>
      </c>
    </row>
    <row r="19" spans="1:15" ht="28.5">
      <c r="A19" s="1">
        <v>17</v>
      </c>
      <c r="B19" s="1" t="s">
        <v>72</v>
      </c>
      <c r="C19" s="7">
        <v>480000</v>
      </c>
      <c r="D19" s="7">
        <v>9634862</v>
      </c>
      <c r="E19" s="7" t="s">
        <v>67</v>
      </c>
      <c r="F19" s="8" t="str">
        <f>VLOOKUP(E19,J:J,1,0)</f>
        <v>24ZSS9634862001O</v>
      </c>
      <c r="G19" s="7" t="s">
        <v>15</v>
      </c>
      <c r="H19" s="7">
        <v>110</v>
      </c>
      <c r="I19" s="7" t="s">
        <v>73</v>
      </c>
      <c r="J19" s="9" t="s">
        <v>74</v>
      </c>
      <c r="K19" s="1" t="s">
        <v>15</v>
      </c>
      <c r="L19" s="1"/>
      <c r="M19" s="1" t="s">
        <v>17</v>
      </c>
      <c r="N19" s="1">
        <v>65</v>
      </c>
      <c r="O19" s="1">
        <v>150</v>
      </c>
    </row>
    <row r="20" spans="1:15" ht="28.5">
      <c r="A20" s="1">
        <v>18</v>
      </c>
      <c r="B20" s="1" t="s">
        <v>75</v>
      </c>
      <c r="C20" s="7">
        <v>28000</v>
      </c>
      <c r="D20" s="7">
        <v>6211145</v>
      </c>
      <c r="E20" s="7" t="s">
        <v>76</v>
      </c>
      <c r="F20" s="8" t="str">
        <f>VLOOKUP(E20,J:J,1,0)</f>
        <v>24ZSS62111450002</v>
      </c>
      <c r="G20" s="7" t="s">
        <v>62</v>
      </c>
      <c r="H20" s="7">
        <v>50</v>
      </c>
      <c r="I20" s="7" t="s">
        <v>77</v>
      </c>
      <c r="J20" s="9" t="s">
        <v>49</v>
      </c>
      <c r="K20" s="1" t="s">
        <v>15</v>
      </c>
      <c r="L20" s="1"/>
      <c r="M20" s="1" t="s">
        <v>17</v>
      </c>
      <c r="N20" s="1">
        <v>380</v>
      </c>
      <c r="O20" s="1">
        <v>630</v>
      </c>
    </row>
    <row r="21" spans="1:15">
      <c r="A21" s="1">
        <v>19</v>
      </c>
      <c r="B21" s="1" t="s">
        <v>75</v>
      </c>
      <c r="C21" s="7">
        <v>28000</v>
      </c>
      <c r="D21" s="7">
        <v>6211144</v>
      </c>
      <c r="E21" s="7" t="s">
        <v>78</v>
      </c>
      <c r="F21" s="8" t="e">
        <f>VLOOKUP(E21,J:J,1,0)</f>
        <v>#N/A</v>
      </c>
      <c r="G21" s="7" t="s">
        <v>62</v>
      </c>
      <c r="H21" s="7">
        <v>50</v>
      </c>
      <c r="I21" s="7" t="s">
        <v>77</v>
      </c>
      <c r="J21" s="9" t="s">
        <v>42</v>
      </c>
      <c r="K21" s="1" t="s">
        <v>15</v>
      </c>
      <c r="L21" s="1"/>
      <c r="M21" s="1" t="s">
        <v>17</v>
      </c>
      <c r="N21" s="1">
        <v>260</v>
      </c>
      <c r="O21" s="1">
        <v>1000</v>
      </c>
    </row>
    <row r="22" spans="1:15">
      <c r="A22" s="1"/>
      <c r="B22" s="1" t="s">
        <v>79</v>
      </c>
      <c r="C22" s="7">
        <v>600000</v>
      </c>
      <c r="D22" s="7">
        <v>3110132874</v>
      </c>
      <c r="E22" s="7" t="s">
        <v>80</v>
      </c>
      <c r="F22" s="8" t="e">
        <f>VLOOKUP(E22,J:J,1,0)</f>
        <v>#N/A</v>
      </c>
      <c r="G22" s="7" t="s">
        <v>15</v>
      </c>
      <c r="H22" s="7">
        <v>210</v>
      </c>
      <c r="I22" s="7">
        <v>700</v>
      </c>
      <c r="J22" s="9"/>
      <c r="K22" s="1"/>
      <c r="L22" s="1"/>
      <c r="M22" s="1"/>
      <c r="N22" s="1"/>
      <c r="O22" s="1"/>
    </row>
    <row r="23" spans="1:15" ht="28.5">
      <c r="A23" s="1">
        <v>20</v>
      </c>
      <c r="B23" s="1" t="s">
        <v>81</v>
      </c>
      <c r="C23" s="7">
        <v>1050000</v>
      </c>
      <c r="D23" s="7">
        <v>3106129820</v>
      </c>
      <c r="E23" s="7" t="s">
        <v>64</v>
      </c>
      <c r="F23" s="8" t="str">
        <f>VLOOKUP(E23,J:J,1,0)</f>
        <v>24ZZS6129820000L</v>
      </c>
      <c r="G23" s="7" t="s">
        <v>15</v>
      </c>
      <c r="H23" s="7">
        <v>340</v>
      </c>
      <c r="I23" s="7">
        <v>340</v>
      </c>
      <c r="J23" s="9" t="s">
        <v>82</v>
      </c>
      <c r="K23" s="1" t="s">
        <v>15</v>
      </c>
      <c r="L23" s="1"/>
      <c r="M23" s="1" t="s">
        <v>17</v>
      </c>
      <c r="N23" s="1">
        <v>260</v>
      </c>
      <c r="O23" s="1">
        <v>325</v>
      </c>
    </row>
    <row r="24" spans="1:15" ht="28.5">
      <c r="A24" s="1">
        <v>21</v>
      </c>
      <c r="B24" s="1" t="s">
        <v>81</v>
      </c>
      <c r="C24" s="7">
        <v>1080000</v>
      </c>
      <c r="D24" s="7">
        <v>3106129817</v>
      </c>
      <c r="E24" s="7" t="s">
        <v>83</v>
      </c>
      <c r="F24" s="8" t="str">
        <f>VLOOKUP(E24,J:J,1,0)</f>
        <v>24ZZS6129817000T</v>
      </c>
      <c r="G24" s="7" t="s">
        <v>15</v>
      </c>
      <c r="H24" s="7">
        <v>480</v>
      </c>
      <c r="I24" s="7">
        <v>480</v>
      </c>
      <c r="J24" s="9" t="s">
        <v>84</v>
      </c>
      <c r="K24" s="1" t="s">
        <v>34</v>
      </c>
      <c r="L24" s="1" t="s">
        <v>85</v>
      </c>
      <c r="M24" s="1"/>
      <c r="N24" s="1">
        <v>78.981999999999999</v>
      </c>
      <c r="O24" s="1">
        <v>78.981999999999999</v>
      </c>
    </row>
    <row r="25" spans="1:15" ht="28.5">
      <c r="A25" s="1">
        <v>22</v>
      </c>
      <c r="B25" s="1" t="s">
        <v>86</v>
      </c>
      <c r="C25" s="7">
        <v>6000</v>
      </c>
      <c r="D25" s="7">
        <v>3105076948</v>
      </c>
      <c r="E25" s="7" t="s">
        <v>87</v>
      </c>
      <c r="F25" s="8" t="str">
        <f>VLOOKUP(E25,J:J,1,0)</f>
        <v>24ZZS5076948001Y</v>
      </c>
      <c r="G25" s="7" t="s">
        <v>34</v>
      </c>
      <c r="H25" s="7"/>
      <c r="I25" s="7"/>
      <c r="J25" s="9" t="s">
        <v>88</v>
      </c>
      <c r="K25" s="1" t="s">
        <v>34</v>
      </c>
      <c r="L25" s="1" t="s">
        <v>51</v>
      </c>
      <c r="M25" s="1"/>
      <c r="N25" s="1">
        <v>26.327000000000002</v>
      </c>
      <c r="O25" s="1">
        <v>26.327000000000002</v>
      </c>
    </row>
    <row r="26" spans="1:15" ht="28.5">
      <c r="A26" s="1">
        <v>23</v>
      </c>
      <c r="B26" s="1" t="s">
        <v>86</v>
      </c>
      <c r="C26" s="7">
        <v>31000</v>
      </c>
      <c r="D26" s="7">
        <v>3105076947</v>
      </c>
      <c r="E26" s="7" t="s">
        <v>89</v>
      </c>
      <c r="F26" s="8" t="str">
        <f>VLOOKUP(E26,J:J,1,0)</f>
        <v>24ZZS50769470004</v>
      </c>
      <c r="G26" s="7" t="s">
        <v>34</v>
      </c>
      <c r="H26" s="7"/>
      <c r="I26" s="7"/>
      <c r="J26" s="9" t="s">
        <v>90</v>
      </c>
      <c r="K26" s="1" t="s">
        <v>34</v>
      </c>
      <c r="L26" s="1" t="s">
        <v>91</v>
      </c>
      <c r="M26" s="1"/>
      <c r="N26" s="1">
        <v>13.164</v>
      </c>
      <c r="O26" s="1">
        <v>13.164</v>
      </c>
    </row>
    <row r="27" spans="1:15" ht="28.5">
      <c r="A27" s="1">
        <v>24</v>
      </c>
      <c r="B27" s="1" t="s">
        <v>92</v>
      </c>
      <c r="C27" s="7">
        <v>1000</v>
      </c>
      <c r="D27" s="7">
        <v>3105238405</v>
      </c>
      <c r="E27" s="7" t="s">
        <v>93</v>
      </c>
      <c r="F27" s="8" t="str">
        <f>VLOOKUP(E27,J:J,1,0)</f>
        <v>24ZZS5238405001Y</v>
      </c>
      <c r="G27" s="7" t="s">
        <v>34</v>
      </c>
      <c r="H27" s="7"/>
      <c r="I27" s="7"/>
      <c r="J27" s="9" t="s">
        <v>94</v>
      </c>
      <c r="K27" s="1" t="s">
        <v>34</v>
      </c>
      <c r="L27" s="1" t="s">
        <v>51</v>
      </c>
      <c r="M27" s="1"/>
      <c r="N27" s="1">
        <v>26.327000000000002</v>
      </c>
      <c r="O27" s="1">
        <v>26.327000000000002</v>
      </c>
    </row>
    <row r="28" spans="1:15" ht="28.5">
      <c r="A28" s="1">
        <v>25</v>
      </c>
      <c r="B28" s="1" t="s">
        <v>92</v>
      </c>
      <c r="C28" s="7">
        <v>1000</v>
      </c>
      <c r="D28" s="7">
        <v>3105238406</v>
      </c>
      <c r="E28" s="7" t="s">
        <v>95</v>
      </c>
      <c r="F28" s="8" t="str">
        <f>VLOOKUP(E28,J:J,1,0)</f>
        <v>24ZZS5238406000V</v>
      </c>
      <c r="G28" s="7" t="s">
        <v>34</v>
      </c>
      <c r="H28" s="7"/>
      <c r="I28" s="7"/>
      <c r="J28" s="9" t="s">
        <v>96</v>
      </c>
      <c r="K28" s="1" t="s">
        <v>34</v>
      </c>
      <c r="L28" s="1" t="s">
        <v>47</v>
      </c>
      <c r="M28" s="1"/>
      <c r="N28" s="1">
        <v>65.817999999999998</v>
      </c>
      <c r="O28" s="1">
        <v>65.817999999999998</v>
      </c>
    </row>
    <row r="29" spans="1:15" ht="28.5">
      <c r="A29" s="1">
        <v>26</v>
      </c>
      <c r="B29" s="1" t="s">
        <v>97</v>
      </c>
      <c r="C29" s="7">
        <v>4700</v>
      </c>
      <c r="D29" s="7">
        <v>3105000123</v>
      </c>
      <c r="E29" s="7" t="s">
        <v>90</v>
      </c>
      <c r="F29" s="8" t="str">
        <f>VLOOKUP(E29,J:J,1,0)</f>
        <v>24ZZS5000123000I</v>
      </c>
      <c r="G29" s="7" t="s">
        <v>34</v>
      </c>
      <c r="H29" s="7"/>
      <c r="I29" s="7"/>
      <c r="J29" s="9" t="s">
        <v>98</v>
      </c>
      <c r="K29" s="1" t="s">
        <v>34</v>
      </c>
      <c r="L29" s="1" t="s">
        <v>54</v>
      </c>
      <c r="M29" s="1"/>
      <c r="N29" s="1">
        <v>41.465000000000003</v>
      </c>
      <c r="O29" s="1">
        <v>41.465000000000003</v>
      </c>
    </row>
    <row r="30" spans="1:15" ht="28.5">
      <c r="A30" s="1">
        <v>27</v>
      </c>
      <c r="B30" s="1" t="s">
        <v>99</v>
      </c>
      <c r="C30" s="7">
        <v>2600</v>
      </c>
      <c r="D30" s="7">
        <v>3105168304</v>
      </c>
      <c r="E30" s="7" t="s">
        <v>96</v>
      </c>
      <c r="F30" s="8" t="str">
        <f>VLOOKUP(E30,J:J,1,0)</f>
        <v>24ZZS5168304000V</v>
      </c>
      <c r="G30" s="7" t="s">
        <v>34</v>
      </c>
      <c r="H30" s="7"/>
      <c r="I30" s="7"/>
      <c r="J30" s="9" t="s">
        <v>100</v>
      </c>
      <c r="K30" s="1" t="s">
        <v>34</v>
      </c>
      <c r="L30" s="1" t="s">
        <v>101</v>
      </c>
      <c r="M30" s="1"/>
      <c r="N30" s="1">
        <v>16.454000000000001</v>
      </c>
      <c r="O30" s="1">
        <v>16.454000000000001</v>
      </c>
    </row>
    <row r="31" spans="1:15" ht="28.5">
      <c r="A31" s="1">
        <v>28</v>
      </c>
      <c r="B31" s="1" t="s">
        <v>102</v>
      </c>
      <c r="C31" s="7">
        <v>22200</v>
      </c>
      <c r="D31" s="7">
        <v>3105173404</v>
      </c>
      <c r="E31" s="7" t="s">
        <v>84</v>
      </c>
      <c r="F31" s="8" t="str">
        <f>VLOOKUP(E31,J:J,1,0)</f>
        <v>24ZZS5173404000I</v>
      </c>
      <c r="G31" s="7" t="s">
        <v>34</v>
      </c>
      <c r="H31" s="7"/>
      <c r="I31" s="7"/>
      <c r="J31" s="9" t="s">
        <v>14</v>
      </c>
      <c r="K31" s="1" t="s">
        <v>15</v>
      </c>
      <c r="L31" s="1"/>
      <c r="M31" s="1" t="s">
        <v>17</v>
      </c>
      <c r="N31" s="1">
        <v>180</v>
      </c>
      <c r="O31" s="1">
        <v>180</v>
      </c>
    </row>
    <row r="32" spans="1:15" ht="28.5">
      <c r="A32" s="1">
        <v>29</v>
      </c>
      <c r="B32" s="1" t="s">
        <v>103</v>
      </c>
      <c r="C32" s="7">
        <v>22100</v>
      </c>
      <c r="D32" s="7">
        <v>3105194146</v>
      </c>
      <c r="E32" s="7" t="s">
        <v>88</v>
      </c>
      <c r="F32" s="8" t="str">
        <f>VLOOKUP(E32,J:J,1,0)</f>
        <v>24ZZS5194146000G</v>
      </c>
      <c r="G32" s="7" t="s">
        <v>34</v>
      </c>
      <c r="H32" s="7"/>
      <c r="I32" s="7"/>
      <c r="J32" s="9" t="s">
        <v>25</v>
      </c>
      <c r="K32" s="1" t="s">
        <v>15</v>
      </c>
      <c r="L32" s="1"/>
      <c r="M32" s="1" t="s">
        <v>27</v>
      </c>
      <c r="N32" s="1">
        <v>125</v>
      </c>
      <c r="O32" s="1">
        <v>160</v>
      </c>
    </row>
    <row r="33" spans="1:15" ht="28.5">
      <c r="A33" s="1">
        <v>30</v>
      </c>
      <c r="B33" s="1" t="s">
        <v>104</v>
      </c>
      <c r="C33" s="7">
        <v>3000</v>
      </c>
      <c r="D33" s="7">
        <v>3105194147</v>
      </c>
      <c r="E33" s="7" t="s">
        <v>94</v>
      </c>
      <c r="F33" s="8" t="str">
        <f>VLOOKUP(E33,J:J,1,0)</f>
        <v>24ZZS5194147000B</v>
      </c>
      <c r="G33" s="7" t="s">
        <v>34</v>
      </c>
      <c r="H33" s="7"/>
      <c r="I33" s="7"/>
      <c r="J33" s="9" t="s">
        <v>19</v>
      </c>
      <c r="K33" s="1" t="s">
        <v>15</v>
      </c>
      <c r="L33" s="1"/>
      <c r="M33" s="1" t="s">
        <v>27</v>
      </c>
      <c r="N33" s="1">
        <v>85</v>
      </c>
      <c r="O33" s="1">
        <v>85</v>
      </c>
    </row>
    <row r="34" spans="1:15" ht="28.5">
      <c r="A34" s="1">
        <v>31</v>
      </c>
      <c r="B34" s="1" t="s">
        <v>103</v>
      </c>
      <c r="C34" s="7">
        <v>25200</v>
      </c>
      <c r="D34" s="7">
        <v>3105194148</v>
      </c>
      <c r="E34" s="7" t="s">
        <v>98</v>
      </c>
      <c r="F34" s="8" t="str">
        <f>VLOOKUP(E34,J:J,1,0)</f>
        <v>24ZZS51941480006</v>
      </c>
      <c r="G34" s="7" t="s">
        <v>34</v>
      </c>
      <c r="H34" s="7"/>
      <c r="I34" s="7"/>
      <c r="J34" s="9" t="s">
        <v>37</v>
      </c>
      <c r="K34" s="1" t="s">
        <v>34</v>
      </c>
      <c r="L34" s="1" t="s">
        <v>105</v>
      </c>
      <c r="M34" s="1"/>
      <c r="N34" s="1">
        <v>105.309</v>
      </c>
      <c r="O34" s="1">
        <v>105.309</v>
      </c>
    </row>
    <row r="35" spans="1:15" ht="28.5">
      <c r="A35" s="1">
        <v>32</v>
      </c>
      <c r="B35" s="1" t="s">
        <v>106</v>
      </c>
      <c r="C35" s="7">
        <v>32500</v>
      </c>
      <c r="D35" s="7">
        <v>3105194149</v>
      </c>
      <c r="E35" s="7" t="s">
        <v>53</v>
      </c>
      <c r="F35" s="8" t="str">
        <f>VLOOKUP(E35,J:J,1,0)</f>
        <v>24ZZS51941490001</v>
      </c>
      <c r="G35" s="7" t="s">
        <v>34</v>
      </c>
      <c r="H35" s="7"/>
      <c r="I35" s="7"/>
      <c r="J35" s="9" t="s">
        <v>29</v>
      </c>
      <c r="K35" s="1" t="s">
        <v>15</v>
      </c>
      <c r="L35" s="1"/>
      <c r="M35" s="1" t="s">
        <v>27</v>
      </c>
      <c r="N35" s="1">
        <v>60</v>
      </c>
      <c r="O35" s="1">
        <v>60</v>
      </c>
    </row>
    <row r="36" spans="1:15">
      <c r="A36" s="1">
        <v>33</v>
      </c>
      <c r="B36" s="1" t="s">
        <v>103</v>
      </c>
      <c r="C36" s="7">
        <v>35000</v>
      </c>
      <c r="D36" s="7">
        <v>3105194150</v>
      </c>
      <c r="E36" s="7" t="s">
        <v>107</v>
      </c>
      <c r="F36" s="8" t="e">
        <f>VLOOKUP(E36,J:J,1,0)</f>
        <v>#N/A</v>
      </c>
      <c r="G36" s="7" t="s">
        <v>34</v>
      </c>
      <c r="H36" s="7"/>
      <c r="I36" s="7"/>
      <c r="J36" s="9" t="s">
        <v>22</v>
      </c>
      <c r="K36" s="1" t="s">
        <v>15</v>
      </c>
      <c r="L36" s="1"/>
      <c r="M36" s="1" t="s">
        <v>27</v>
      </c>
      <c r="N36" s="1">
        <v>120</v>
      </c>
      <c r="O36" s="1">
        <v>135</v>
      </c>
    </row>
    <row r="37" spans="1:15" ht="28.5">
      <c r="A37" s="1">
        <v>34</v>
      </c>
      <c r="B37" s="1" t="s">
        <v>108</v>
      </c>
      <c r="C37" s="7">
        <v>100</v>
      </c>
      <c r="D37" s="7">
        <v>3105194151</v>
      </c>
      <c r="E37" s="7" t="s">
        <v>100</v>
      </c>
      <c r="F37" s="8" t="str">
        <f>VLOOKUP(E37,J:J,1,0)</f>
        <v>24ZZS5194151000Z</v>
      </c>
      <c r="G37" s="7" t="s">
        <v>34</v>
      </c>
      <c r="H37" s="7"/>
      <c r="I37" s="7"/>
      <c r="J37" s="9" t="s">
        <v>109</v>
      </c>
      <c r="K37" s="1" t="s">
        <v>34</v>
      </c>
      <c r="L37" s="1" t="s">
        <v>110</v>
      </c>
      <c r="M37" s="1"/>
      <c r="N37" s="1">
        <v>131.636</v>
      </c>
      <c r="O37" s="1">
        <v>131.636</v>
      </c>
    </row>
    <row r="38" spans="1:15" ht="28.5">
      <c r="A38" s="1">
        <v>35</v>
      </c>
      <c r="B38" s="1" t="s">
        <v>108</v>
      </c>
      <c r="C38" s="7">
        <v>19200</v>
      </c>
      <c r="D38" s="7">
        <v>3105194152</v>
      </c>
      <c r="E38" s="7" t="s">
        <v>50</v>
      </c>
      <c r="F38" s="8" t="str">
        <f>VLOOKUP(E38,J:J,1,0)</f>
        <v>24ZZS5194152000U</v>
      </c>
      <c r="G38" s="7" t="s">
        <v>34</v>
      </c>
      <c r="H38" s="7"/>
      <c r="I38" s="7"/>
      <c r="J38" s="9" t="s">
        <v>111</v>
      </c>
      <c r="K38" s="1" t="s">
        <v>34</v>
      </c>
      <c r="L38" s="1" t="s">
        <v>112</v>
      </c>
      <c r="M38" s="1"/>
      <c r="N38" s="1">
        <v>263.27199999999999</v>
      </c>
      <c r="O38" s="1">
        <v>263.27199999999999</v>
      </c>
    </row>
    <row r="39" spans="1:15" ht="28.5">
      <c r="A39" s="1">
        <v>36</v>
      </c>
      <c r="B39" s="1" t="s">
        <v>108</v>
      </c>
      <c r="C39" s="7">
        <v>12200</v>
      </c>
      <c r="D39" s="7">
        <v>3106028308</v>
      </c>
      <c r="E39" s="7" t="s">
        <v>59</v>
      </c>
      <c r="F39" s="8" t="str">
        <f>VLOOKUP(E39,J:J,1,0)</f>
        <v>24ZZS60283080009</v>
      </c>
      <c r="G39" s="7" t="s">
        <v>34</v>
      </c>
      <c r="H39" s="7"/>
      <c r="I39" s="7"/>
      <c r="J39" s="9" t="s">
        <v>113</v>
      </c>
      <c r="K39" s="1" t="s">
        <v>15</v>
      </c>
      <c r="L39" s="1"/>
      <c r="M39" s="1" t="s">
        <v>17</v>
      </c>
      <c r="N39" s="1">
        <v>503</v>
      </c>
      <c r="O39" s="1">
        <v>503</v>
      </c>
    </row>
    <row r="40" spans="1:15" ht="28.5">
      <c r="A40" s="1">
        <v>37</v>
      </c>
      <c r="B40" s="1" t="s">
        <v>108</v>
      </c>
      <c r="C40" s="7">
        <v>48000</v>
      </c>
      <c r="D40" s="7">
        <v>3106028309</v>
      </c>
      <c r="E40" s="7" t="s">
        <v>56</v>
      </c>
      <c r="F40" s="8" t="str">
        <f>VLOOKUP(E40,J:J,1,0)</f>
        <v>24ZZS60283090004</v>
      </c>
      <c r="G40" s="7" t="s">
        <v>34</v>
      </c>
      <c r="H40" s="7"/>
      <c r="I40" s="7"/>
      <c r="J40" s="9" t="s">
        <v>114</v>
      </c>
      <c r="K40" s="1" t="s">
        <v>34</v>
      </c>
      <c r="L40" s="1" t="s">
        <v>51</v>
      </c>
      <c r="M40" s="1"/>
      <c r="N40" s="1">
        <v>26.327000000000002</v>
      </c>
      <c r="O40" s="1">
        <v>26.327000000000002</v>
      </c>
    </row>
    <row r="41" spans="1:15" ht="28.5">
      <c r="A41" s="1">
        <v>38</v>
      </c>
      <c r="B41" s="1" t="s">
        <v>115</v>
      </c>
      <c r="C41" s="7">
        <v>5300</v>
      </c>
      <c r="D41" s="7">
        <v>3106036815</v>
      </c>
      <c r="E41" s="7" t="s">
        <v>46</v>
      </c>
      <c r="F41" s="8" t="str">
        <f>VLOOKUP(E41,J:J,1,0)</f>
        <v>24ZZS6036815000R</v>
      </c>
      <c r="G41" s="7" t="s">
        <v>34</v>
      </c>
      <c r="H41" s="7"/>
      <c r="I41" s="7"/>
      <c r="J41" s="9" t="s">
        <v>116</v>
      </c>
      <c r="K41" s="1" t="s">
        <v>34</v>
      </c>
      <c r="L41" s="1" t="s">
        <v>51</v>
      </c>
      <c r="M41" s="1"/>
      <c r="N41" s="1">
        <v>26.327000000000002</v>
      </c>
      <c r="O41" s="1">
        <v>26.327000000000002</v>
      </c>
    </row>
    <row r="42" spans="1:15" ht="28.5">
      <c r="A42" s="1">
        <v>39</v>
      </c>
      <c r="B42" s="1" t="s">
        <v>117</v>
      </c>
      <c r="C42" s="7">
        <v>8000</v>
      </c>
      <c r="D42" s="7">
        <v>3105169324</v>
      </c>
      <c r="E42" s="7" t="s">
        <v>116</v>
      </c>
      <c r="F42" s="8" t="str">
        <f>VLOOKUP(E42,J:J,1,0)</f>
        <v>24ZZS5169324000B</v>
      </c>
      <c r="G42" s="7" t="s">
        <v>34</v>
      </c>
      <c r="H42" s="7"/>
      <c r="I42" s="7"/>
      <c r="J42" s="9" t="s">
        <v>118</v>
      </c>
      <c r="K42" s="1" t="s">
        <v>34</v>
      </c>
      <c r="L42" s="1" t="s">
        <v>119</v>
      </c>
      <c r="M42" s="1"/>
      <c r="N42" s="1">
        <v>26.327000000000002</v>
      </c>
      <c r="O42" s="1">
        <v>26.327000000000002</v>
      </c>
    </row>
    <row r="43" spans="1:15" ht="28.5">
      <c r="A43" s="1">
        <v>40</v>
      </c>
      <c r="B43" s="1" t="s">
        <v>117</v>
      </c>
      <c r="C43" s="7">
        <v>6000</v>
      </c>
      <c r="D43" s="7">
        <v>3105076944</v>
      </c>
      <c r="E43" s="7" t="s">
        <v>120</v>
      </c>
      <c r="F43" s="8" t="str">
        <f>VLOOKUP(E43,J:J,1,0)</f>
        <v>24ZZS5076944000J</v>
      </c>
      <c r="G43" s="7" t="s">
        <v>34</v>
      </c>
      <c r="H43" s="7"/>
      <c r="I43" s="7"/>
      <c r="J43" s="9" t="s">
        <v>121</v>
      </c>
      <c r="K43" s="1" t="s">
        <v>34</v>
      </c>
      <c r="L43" s="1" t="s">
        <v>110</v>
      </c>
      <c r="M43" s="1"/>
      <c r="N43" s="1">
        <v>131.636</v>
      </c>
      <c r="O43" s="1">
        <v>131.636</v>
      </c>
    </row>
    <row r="44" spans="1:15" ht="28.5">
      <c r="A44" s="1">
        <v>41</v>
      </c>
      <c r="B44" s="1" t="s">
        <v>117</v>
      </c>
      <c r="C44" s="7">
        <v>5500</v>
      </c>
      <c r="D44" s="7">
        <v>3105169237</v>
      </c>
      <c r="E44" s="7" t="s">
        <v>122</v>
      </c>
      <c r="F44" s="8" t="str">
        <f>VLOOKUP(E44,J:J,1,0)</f>
        <v>24ZZS5169237000Y</v>
      </c>
      <c r="G44" s="7" t="s">
        <v>34</v>
      </c>
      <c r="H44" s="7"/>
      <c r="I44" s="7"/>
      <c r="J44" s="9" t="s">
        <v>123</v>
      </c>
      <c r="K44" s="1" t="s">
        <v>34</v>
      </c>
      <c r="L44" s="1" t="s">
        <v>110</v>
      </c>
      <c r="M44" s="1"/>
      <c r="N44" s="1">
        <v>131.636</v>
      </c>
      <c r="O44" s="1">
        <v>131.636</v>
      </c>
    </row>
    <row r="45" spans="1:15" ht="28.5">
      <c r="A45" s="1">
        <v>42</v>
      </c>
      <c r="B45" s="1" t="s">
        <v>117</v>
      </c>
      <c r="C45" s="7">
        <v>32500</v>
      </c>
      <c r="D45" s="7">
        <v>3105076945</v>
      </c>
      <c r="E45" s="7" t="s">
        <v>114</v>
      </c>
      <c r="F45" s="8" t="str">
        <f>VLOOKUP(E45,J:J,1,0)</f>
        <v>24ZZS5076945000E</v>
      </c>
      <c r="G45" s="7" t="s">
        <v>34</v>
      </c>
      <c r="H45" s="7"/>
      <c r="I45" s="7"/>
      <c r="J45" s="9" t="s">
        <v>124</v>
      </c>
      <c r="K45" s="1" t="s">
        <v>34</v>
      </c>
      <c r="L45" s="1" t="s">
        <v>47</v>
      </c>
      <c r="M45" s="1"/>
      <c r="N45" s="1">
        <v>65.817999999999998</v>
      </c>
      <c r="O45" s="1">
        <v>65.817999999999998</v>
      </c>
    </row>
    <row r="46" spans="1:15" ht="28.5">
      <c r="A46" s="1">
        <v>43</v>
      </c>
      <c r="B46" s="1" t="s">
        <v>125</v>
      </c>
      <c r="C46" s="7">
        <v>3000</v>
      </c>
      <c r="D46" s="7">
        <v>6214153</v>
      </c>
      <c r="E46" s="7" t="s">
        <v>126</v>
      </c>
      <c r="F46" s="8" t="str">
        <f>VLOOKUP(E46,J:J,1,0)</f>
        <v>24ZSS6214153000J</v>
      </c>
      <c r="G46" s="7" t="s">
        <v>34</v>
      </c>
      <c r="H46" s="7"/>
      <c r="I46" s="7"/>
      <c r="J46" s="9" t="s">
        <v>127</v>
      </c>
      <c r="K46" s="1" t="s">
        <v>34</v>
      </c>
      <c r="L46" s="1" t="s">
        <v>128</v>
      </c>
      <c r="M46" s="1"/>
      <c r="N46" s="1">
        <v>329.09</v>
      </c>
      <c r="O46" s="1">
        <v>329.09</v>
      </c>
    </row>
    <row r="47" spans="1:15" ht="28.5">
      <c r="A47" s="1">
        <v>44</v>
      </c>
      <c r="B47" s="1" t="s">
        <v>129</v>
      </c>
      <c r="C47" s="7">
        <v>100</v>
      </c>
      <c r="D47" s="7">
        <v>3105018408</v>
      </c>
      <c r="E47" s="7" t="s">
        <v>130</v>
      </c>
      <c r="F47" s="8" t="str">
        <f>VLOOKUP(E47,J:J,1,0)</f>
        <v>24ZZS5018408000M</v>
      </c>
      <c r="G47" s="7" t="s">
        <v>34</v>
      </c>
      <c r="H47" s="7"/>
      <c r="I47" s="7"/>
      <c r="J47" s="9" t="s">
        <v>131</v>
      </c>
      <c r="K47" s="1" t="s">
        <v>34</v>
      </c>
      <c r="L47" s="1" t="s">
        <v>132</v>
      </c>
      <c r="M47" s="1"/>
      <c r="N47" s="1">
        <v>493.63400000000001</v>
      </c>
      <c r="O47" s="1">
        <v>493.63400000000001</v>
      </c>
    </row>
    <row r="48" spans="1:15" ht="28.5">
      <c r="A48" s="1">
        <v>45</v>
      </c>
      <c r="B48" s="1" t="s">
        <v>133</v>
      </c>
      <c r="C48" s="7">
        <v>100</v>
      </c>
      <c r="D48" s="7">
        <v>3105018404</v>
      </c>
      <c r="E48" s="7" t="s">
        <v>134</v>
      </c>
      <c r="F48" s="8" t="str">
        <f>VLOOKUP(E48,J:J,1,0)</f>
        <v>24ZZS50184040005</v>
      </c>
      <c r="G48" s="7" t="s">
        <v>34</v>
      </c>
      <c r="H48" s="7"/>
      <c r="I48" s="7"/>
      <c r="J48" s="9" t="s">
        <v>135</v>
      </c>
      <c r="K48" s="1" t="s">
        <v>34</v>
      </c>
      <c r="L48" s="1" t="s">
        <v>136</v>
      </c>
      <c r="M48" s="1"/>
      <c r="N48" s="1">
        <v>30.276</v>
      </c>
      <c r="O48" s="1">
        <v>30.276</v>
      </c>
    </row>
    <row r="49" spans="1:15" ht="28.5">
      <c r="A49" s="1">
        <v>46</v>
      </c>
      <c r="B49" s="1" t="s">
        <v>137</v>
      </c>
      <c r="C49" s="7">
        <v>50000</v>
      </c>
      <c r="D49" s="7">
        <v>3110029015</v>
      </c>
      <c r="E49" s="7" t="s">
        <v>138</v>
      </c>
      <c r="F49" s="8" t="str">
        <f>VLOOKUP(E49,J:J,1,0)</f>
        <v>24ZZS4000000762D</v>
      </c>
      <c r="G49" s="7" t="s">
        <v>34</v>
      </c>
      <c r="H49" s="7"/>
      <c r="I49" s="7"/>
      <c r="J49" s="9" t="s">
        <v>139</v>
      </c>
      <c r="K49" s="1" t="s">
        <v>34</v>
      </c>
      <c r="L49" s="1" t="s">
        <v>112</v>
      </c>
      <c r="M49" s="1"/>
      <c r="N49" s="1">
        <v>263.27199999999999</v>
      </c>
      <c r="O49" s="1">
        <v>263.27199999999999</v>
      </c>
    </row>
    <row r="50" spans="1:15" ht="28.5">
      <c r="A50" s="1">
        <v>47</v>
      </c>
      <c r="B50" s="1" t="s">
        <v>140</v>
      </c>
      <c r="C50" s="7">
        <v>450000</v>
      </c>
      <c r="D50" s="7">
        <v>3108006640</v>
      </c>
      <c r="E50" s="7" t="s">
        <v>141</v>
      </c>
      <c r="F50" s="8" t="str">
        <f>VLOOKUP(E50,J:J,1,0)</f>
        <v>24ZZS8006640000G</v>
      </c>
      <c r="G50" s="7" t="s">
        <v>34</v>
      </c>
      <c r="H50" s="7"/>
      <c r="I50" s="7"/>
      <c r="J50" s="9" t="s">
        <v>32</v>
      </c>
      <c r="K50" s="1" t="s">
        <v>15</v>
      </c>
      <c r="L50" s="1"/>
      <c r="M50" s="1" t="s">
        <v>27</v>
      </c>
      <c r="N50" s="1">
        <v>45</v>
      </c>
      <c r="O50" s="1">
        <v>45</v>
      </c>
    </row>
    <row r="51" spans="1:15" ht="28.5">
      <c r="A51" s="1">
        <v>48</v>
      </c>
      <c r="B51" s="1" t="s">
        <v>142</v>
      </c>
      <c r="C51" s="7">
        <v>900</v>
      </c>
      <c r="D51" s="7">
        <v>3105196371</v>
      </c>
      <c r="E51" s="7" t="s">
        <v>118</v>
      </c>
      <c r="F51" s="8" t="str">
        <f>VLOOKUP(E51,J:J,1,0)</f>
        <v>24ZZS5196371000U</v>
      </c>
      <c r="G51" s="7" t="s">
        <v>34</v>
      </c>
      <c r="H51" s="7"/>
      <c r="I51" s="7"/>
      <c r="J51" s="9" t="s">
        <v>143</v>
      </c>
      <c r="K51" s="1" t="s">
        <v>34</v>
      </c>
      <c r="L51" s="1" t="s">
        <v>101</v>
      </c>
      <c r="M51" s="1"/>
      <c r="N51" s="1">
        <v>16.454000000000001</v>
      </c>
      <c r="O51" s="1">
        <v>16.454000000000001</v>
      </c>
    </row>
    <row r="52" spans="1:15" ht="28.5">
      <c r="A52" s="1">
        <v>49</v>
      </c>
      <c r="B52" s="1" t="s">
        <v>144</v>
      </c>
      <c r="C52" s="7">
        <v>5200</v>
      </c>
      <c r="D52" s="7">
        <v>3105196370</v>
      </c>
      <c r="E52" s="7" t="s">
        <v>145</v>
      </c>
      <c r="F52" s="8" t="str">
        <f>VLOOKUP(E52,J:J,1,0)</f>
        <v>24ZZS5196370000Z</v>
      </c>
      <c r="G52" s="7" t="s">
        <v>34</v>
      </c>
      <c r="H52" s="7"/>
      <c r="I52" s="7"/>
      <c r="J52" s="9" t="s">
        <v>146</v>
      </c>
      <c r="K52" s="1" t="s">
        <v>34</v>
      </c>
      <c r="L52" s="1" t="s">
        <v>35</v>
      </c>
      <c r="M52" s="1"/>
      <c r="N52" s="1">
        <v>82.272000000000006</v>
      </c>
      <c r="O52" s="1">
        <v>82.272000000000006</v>
      </c>
    </row>
    <row r="53" spans="1:15" ht="28.5">
      <c r="A53" s="1">
        <v>50</v>
      </c>
      <c r="B53" s="1" t="s">
        <v>147</v>
      </c>
      <c r="C53" s="7">
        <v>1000</v>
      </c>
      <c r="D53" s="7">
        <v>3105196368</v>
      </c>
      <c r="E53" s="7" t="s">
        <v>148</v>
      </c>
      <c r="F53" s="8" t="str">
        <f>VLOOKUP(E53,J:J,1,0)</f>
        <v>24ZZS51963680001</v>
      </c>
      <c r="G53" s="7" t="s">
        <v>34</v>
      </c>
      <c r="H53" s="7"/>
      <c r="I53" s="7"/>
      <c r="J53" s="9" t="s">
        <v>149</v>
      </c>
      <c r="K53" s="1" t="s">
        <v>34</v>
      </c>
      <c r="L53" s="1" t="s">
        <v>47</v>
      </c>
      <c r="M53" s="1"/>
      <c r="N53" s="1">
        <v>65.817999999999998</v>
      </c>
      <c r="O53" s="1">
        <v>65.817999999999998</v>
      </c>
    </row>
    <row r="54" spans="1:15" ht="28.5">
      <c r="A54" s="1">
        <v>51</v>
      </c>
      <c r="B54" s="1" t="s">
        <v>150</v>
      </c>
      <c r="C54" s="7">
        <v>800</v>
      </c>
      <c r="D54" s="7">
        <v>3107099315</v>
      </c>
      <c r="E54" s="7" t="s">
        <v>151</v>
      </c>
      <c r="F54" s="8" t="str">
        <f>VLOOKUP(E54,J:J,1,0)</f>
        <v>24ZZS7099315000A</v>
      </c>
      <c r="G54" s="7" t="s">
        <v>34</v>
      </c>
      <c r="H54" s="7"/>
      <c r="I54" s="7"/>
      <c r="J54" s="9" t="s">
        <v>152</v>
      </c>
      <c r="K54" s="1" t="s">
        <v>34</v>
      </c>
      <c r="L54" s="1" t="s">
        <v>153</v>
      </c>
      <c r="M54" s="1"/>
      <c r="N54" s="1">
        <v>56.603000000000002</v>
      </c>
      <c r="O54" s="1">
        <v>56.603000000000002</v>
      </c>
    </row>
    <row r="55" spans="1:15" ht="28.5">
      <c r="A55" s="1">
        <v>52</v>
      </c>
      <c r="B55" s="1" t="s">
        <v>154</v>
      </c>
      <c r="C55" s="7">
        <v>150</v>
      </c>
      <c r="D55" s="7">
        <v>6218958</v>
      </c>
      <c r="E55" s="7" t="s">
        <v>121</v>
      </c>
      <c r="F55" s="8" t="str">
        <f>VLOOKUP(E55,J:J,1,0)</f>
        <v>24ZSS6218958000H</v>
      </c>
      <c r="G55" s="7" t="s">
        <v>34</v>
      </c>
      <c r="H55" s="7"/>
      <c r="I55" s="7"/>
      <c r="J55" s="9" t="s">
        <v>155</v>
      </c>
      <c r="K55" s="1" t="s">
        <v>34</v>
      </c>
      <c r="L55" s="1" t="s">
        <v>105</v>
      </c>
      <c r="M55" s="1"/>
      <c r="N55" s="1">
        <v>105.309</v>
      </c>
      <c r="O55" s="1">
        <v>105.309</v>
      </c>
    </row>
    <row r="56" spans="1:15" ht="28.5">
      <c r="A56" s="1">
        <v>53</v>
      </c>
      <c r="B56" s="1" t="s">
        <v>156</v>
      </c>
      <c r="C56" s="7">
        <v>89000</v>
      </c>
      <c r="D56" s="7">
        <v>9681255</v>
      </c>
      <c r="E56" s="7" t="s">
        <v>157</v>
      </c>
      <c r="F56" s="8" t="str">
        <f>VLOOKUP(E56,J:J,1,0)</f>
        <v>24ZSS9681255011X</v>
      </c>
      <c r="G56" s="7" t="s">
        <v>15</v>
      </c>
      <c r="H56" s="7">
        <v>90</v>
      </c>
      <c r="I56" s="7">
        <v>152</v>
      </c>
      <c r="J56" s="9" t="s">
        <v>158</v>
      </c>
      <c r="K56" s="1" t="s">
        <v>34</v>
      </c>
      <c r="L56" s="1" t="s">
        <v>159</v>
      </c>
      <c r="M56" s="1"/>
      <c r="N56" s="1">
        <v>32.908999999999999</v>
      </c>
      <c r="O56" s="1">
        <v>32.908999999999999</v>
      </c>
    </row>
    <row r="57" spans="1:15" ht="28.5">
      <c r="A57" s="1">
        <v>54</v>
      </c>
      <c r="B57" s="1" t="s">
        <v>160</v>
      </c>
      <c r="C57" s="7">
        <v>50000</v>
      </c>
      <c r="D57" s="7">
        <v>3108003540</v>
      </c>
      <c r="E57" s="7" t="s">
        <v>139</v>
      </c>
      <c r="F57" s="8" t="str">
        <f>VLOOKUP(E57,J:J,1,0)</f>
        <v>24ZZS8003540000A</v>
      </c>
      <c r="G57" s="7" t="s">
        <v>34</v>
      </c>
      <c r="H57" s="7"/>
      <c r="I57" s="7"/>
      <c r="J57" s="9" t="s">
        <v>134</v>
      </c>
      <c r="K57" s="1" t="s">
        <v>34</v>
      </c>
      <c r="L57" s="1" t="s">
        <v>161</v>
      </c>
      <c r="M57" s="1"/>
      <c r="N57" s="1">
        <v>10.531000000000001</v>
      </c>
      <c r="O57" s="1">
        <v>10.531000000000001</v>
      </c>
    </row>
    <row r="58" spans="1:15" ht="28.5">
      <c r="A58" s="1">
        <v>55</v>
      </c>
      <c r="B58" s="1" t="s">
        <v>162</v>
      </c>
      <c r="C58" s="7">
        <v>54000</v>
      </c>
      <c r="D58" s="7">
        <v>3106046521</v>
      </c>
      <c r="E58" s="7" t="s">
        <v>163</v>
      </c>
      <c r="F58" s="8" t="str">
        <f>VLOOKUP(E58,J:J,1,0)</f>
        <v>24ZZS6046521000G</v>
      </c>
      <c r="G58" s="7" t="s">
        <v>34</v>
      </c>
      <c r="H58" s="7">
        <v>50</v>
      </c>
      <c r="I58" s="7">
        <v>50</v>
      </c>
      <c r="J58" s="9" t="s">
        <v>89</v>
      </c>
      <c r="K58" s="1" t="s">
        <v>34</v>
      </c>
      <c r="L58" s="1" t="s">
        <v>164</v>
      </c>
      <c r="M58" s="1"/>
      <c r="N58" s="1">
        <v>28.302</v>
      </c>
      <c r="O58" s="1">
        <v>28.302</v>
      </c>
    </row>
    <row r="59" spans="1:15" ht="28.5">
      <c r="A59" s="1">
        <v>56</v>
      </c>
      <c r="B59" s="1" t="s">
        <v>165</v>
      </c>
      <c r="C59" s="7">
        <v>90000</v>
      </c>
      <c r="D59" s="7">
        <v>3105013216</v>
      </c>
      <c r="E59" s="7" t="s">
        <v>123</v>
      </c>
      <c r="F59" s="8" t="str">
        <f>VLOOKUP(E59,J:J,1,0)</f>
        <v>24ZZS50132160006</v>
      </c>
      <c r="G59" s="7" t="s">
        <v>34</v>
      </c>
      <c r="H59" s="7">
        <v>50</v>
      </c>
      <c r="I59" s="7">
        <v>50</v>
      </c>
      <c r="J59" s="9" t="s">
        <v>95</v>
      </c>
      <c r="K59" s="1" t="s">
        <v>34</v>
      </c>
      <c r="L59" s="1" t="s">
        <v>51</v>
      </c>
      <c r="M59" s="1"/>
      <c r="N59" s="1">
        <v>26.327000000000002</v>
      </c>
      <c r="O59" s="1">
        <v>26.327000000000002</v>
      </c>
    </row>
    <row r="60" spans="1:15" ht="28.5">
      <c r="A60" s="1">
        <v>57</v>
      </c>
      <c r="B60" s="1" t="s">
        <v>166</v>
      </c>
      <c r="C60" s="7">
        <v>19500</v>
      </c>
      <c r="D60" s="7">
        <v>3105132072</v>
      </c>
      <c r="E60" s="7" t="s">
        <v>167</v>
      </c>
      <c r="F60" s="8" t="str">
        <f>VLOOKUP(E60,J:J,1,0)</f>
        <v>24ZZS5132072000L</v>
      </c>
      <c r="G60" s="7" t="s">
        <v>34</v>
      </c>
      <c r="H60" s="7">
        <v>20</v>
      </c>
      <c r="I60" s="7">
        <v>20</v>
      </c>
      <c r="J60" s="9" t="s">
        <v>83</v>
      </c>
      <c r="K60" s="1" t="s">
        <v>15</v>
      </c>
      <c r="L60" s="1"/>
      <c r="M60" s="1" t="s">
        <v>17</v>
      </c>
      <c r="N60" s="1">
        <v>480</v>
      </c>
      <c r="O60" s="1">
        <v>480</v>
      </c>
    </row>
    <row r="61" spans="1:15" ht="28.5">
      <c r="A61" s="1">
        <v>58</v>
      </c>
      <c r="B61" s="1" t="s">
        <v>168</v>
      </c>
      <c r="C61" s="7">
        <v>190000</v>
      </c>
      <c r="D61" s="7">
        <v>2281977</v>
      </c>
      <c r="E61" s="7" t="s">
        <v>111</v>
      </c>
      <c r="F61" s="8" t="str">
        <f>VLOOKUP(E61,J:J,1,0)</f>
        <v>24ZZS6014645000K</v>
      </c>
      <c r="G61" s="7" t="s">
        <v>34</v>
      </c>
      <c r="H61" s="7">
        <v>125</v>
      </c>
      <c r="I61" s="7">
        <v>125</v>
      </c>
      <c r="J61" s="9" t="s">
        <v>93</v>
      </c>
      <c r="K61" s="1" t="s">
        <v>34</v>
      </c>
      <c r="L61" s="1" t="s">
        <v>51</v>
      </c>
      <c r="M61" s="1"/>
      <c r="N61" s="1">
        <v>26.327000000000002</v>
      </c>
      <c r="O61" s="1">
        <v>26.327000000000002</v>
      </c>
    </row>
    <row r="62" spans="1:15" ht="28.5">
      <c r="A62" s="1">
        <v>59</v>
      </c>
      <c r="B62" s="1" t="s">
        <v>169</v>
      </c>
      <c r="C62" s="7">
        <v>1350000</v>
      </c>
      <c r="D62" s="7">
        <v>625766</v>
      </c>
      <c r="E62" s="7" t="s">
        <v>113</v>
      </c>
      <c r="F62" s="8" t="str">
        <f>VLOOKUP(E62,J:J,1,0)</f>
        <v>24ZZS80333900004</v>
      </c>
      <c r="G62" s="7" t="s">
        <v>15</v>
      </c>
      <c r="H62" s="7">
        <v>503</v>
      </c>
      <c r="I62" s="7">
        <v>503</v>
      </c>
      <c r="J62" s="9" t="s">
        <v>87</v>
      </c>
      <c r="K62" s="1" t="s">
        <v>34</v>
      </c>
      <c r="L62" s="1" t="s">
        <v>170</v>
      </c>
      <c r="M62" s="1"/>
      <c r="N62" s="1">
        <v>16.454000000000001</v>
      </c>
      <c r="O62" s="1">
        <v>16.454000000000001</v>
      </c>
    </row>
    <row r="63" spans="1:15" ht="28.5">
      <c r="A63" s="1">
        <v>60</v>
      </c>
      <c r="B63" s="1" t="s">
        <v>171</v>
      </c>
      <c r="C63" s="7">
        <v>5620</v>
      </c>
      <c r="D63" s="7">
        <v>3105132166</v>
      </c>
      <c r="E63" s="7" t="s">
        <v>38</v>
      </c>
      <c r="F63" s="8" t="str">
        <f>VLOOKUP(E63,J:J,1,0)</f>
        <v>24ZZS51321660000</v>
      </c>
      <c r="G63" s="7" t="s">
        <v>34</v>
      </c>
      <c r="H63" s="7"/>
      <c r="I63" s="7"/>
      <c r="J63" s="9" t="s">
        <v>167</v>
      </c>
      <c r="K63" s="1" t="s">
        <v>34</v>
      </c>
      <c r="L63" s="1" t="s">
        <v>172</v>
      </c>
      <c r="M63" s="1"/>
      <c r="N63" s="1">
        <v>52.654000000000003</v>
      </c>
      <c r="O63" s="1">
        <v>52.654000000000003</v>
      </c>
    </row>
    <row r="64" spans="1:15" ht="28.5">
      <c r="A64" s="1">
        <v>61</v>
      </c>
      <c r="B64" s="1" t="s">
        <v>171</v>
      </c>
      <c r="C64" s="7">
        <v>26670</v>
      </c>
      <c r="D64" s="7">
        <v>3105181885</v>
      </c>
      <c r="E64" s="7" t="s">
        <v>33</v>
      </c>
      <c r="F64" s="8" t="str">
        <f>VLOOKUP(E64,J:J,1,0)</f>
        <v>24ZZS5181885000I</v>
      </c>
      <c r="G64" s="7" t="s">
        <v>34</v>
      </c>
      <c r="H64" s="7"/>
      <c r="I64" s="7"/>
      <c r="J64" s="9" t="s">
        <v>141</v>
      </c>
      <c r="K64" s="1" t="s">
        <v>34</v>
      </c>
      <c r="L64" s="1" t="s">
        <v>173</v>
      </c>
      <c r="M64" s="1"/>
      <c r="N64" s="1">
        <v>822.72400000000005</v>
      </c>
      <c r="O64" s="1">
        <v>822.72400000000005</v>
      </c>
    </row>
    <row r="65" spans="1:15" ht="28.5">
      <c r="A65" s="1">
        <v>62</v>
      </c>
      <c r="B65" s="1" t="s">
        <v>174</v>
      </c>
      <c r="C65" s="7">
        <v>15320</v>
      </c>
      <c r="D65" s="7">
        <v>3105076916</v>
      </c>
      <c r="E65" s="7" t="s">
        <v>43</v>
      </c>
      <c r="F65" s="8" t="str">
        <f>VLOOKUP(E65,J:J,1,0)</f>
        <v>24ZZS5076916000R</v>
      </c>
      <c r="G65" s="7" t="s">
        <v>34</v>
      </c>
      <c r="H65" s="7"/>
      <c r="I65" s="7"/>
      <c r="J65" s="9" t="s">
        <v>130</v>
      </c>
      <c r="K65" s="1" t="s">
        <v>34</v>
      </c>
      <c r="L65" s="1" t="s">
        <v>101</v>
      </c>
      <c r="M65" s="1"/>
      <c r="N65" s="1">
        <v>16.454000000000001</v>
      </c>
      <c r="O65" s="1">
        <v>16.454000000000001</v>
      </c>
    </row>
    <row r="66" spans="1:15" ht="28.5">
      <c r="A66" s="1">
        <v>63</v>
      </c>
      <c r="B66" s="1" t="s">
        <v>175</v>
      </c>
      <c r="C66" s="7">
        <v>1235100</v>
      </c>
      <c r="D66" s="7">
        <v>3108036490</v>
      </c>
      <c r="E66" s="7" t="s">
        <v>82</v>
      </c>
      <c r="F66" s="8" t="str">
        <f>VLOOKUP(E66,J:J,1,0)</f>
        <v>24ZZS8036490000A</v>
      </c>
      <c r="G66" s="7" t="s">
        <v>15</v>
      </c>
      <c r="H66" s="7">
        <v>260</v>
      </c>
      <c r="I66" s="7">
        <v>630</v>
      </c>
      <c r="J66" s="9" t="s">
        <v>145</v>
      </c>
      <c r="K66" s="1" t="s">
        <v>34</v>
      </c>
      <c r="L66" s="1" t="s">
        <v>51</v>
      </c>
      <c r="M66" s="1"/>
      <c r="N66" s="1">
        <v>26.327000000000002</v>
      </c>
      <c r="O66" s="1">
        <v>26.327000000000002</v>
      </c>
    </row>
    <row r="67" spans="1:15" ht="28.5">
      <c r="A67" s="1">
        <v>64</v>
      </c>
      <c r="B67" s="1" t="s">
        <v>176</v>
      </c>
      <c r="C67" s="7">
        <v>703300</v>
      </c>
      <c r="D67" s="7">
        <v>4900041598</v>
      </c>
      <c r="E67" s="7" t="s">
        <v>26</v>
      </c>
      <c r="F67" s="8" t="str">
        <f>VLOOKUP(E67,J:J,1,0)</f>
        <v>24ZZS4000040854L</v>
      </c>
      <c r="G67" s="7" t="s">
        <v>15</v>
      </c>
      <c r="H67" s="7">
        <v>240</v>
      </c>
      <c r="I67" s="7">
        <v>450</v>
      </c>
      <c r="J67" s="9" t="s">
        <v>126</v>
      </c>
      <c r="K67" s="1" t="s">
        <v>34</v>
      </c>
      <c r="L67" s="1" t="s">
        <v>177</v>
      </c>
      <c r="M67" s="1"/>
      <c r="N67" s="1">
        <v>16.257000000000001</v>
      </c>
      <c r="O67" s="1">
        <v>16.257000000000001</v>
      </c>
    </row>
    <row r="68" spans="1:15" ht="28.5">
      <c r="A68" s="1">
        <v>65</v>
      </c>
      <c r="B68" s="1" t="s">
        <v>178</v>
      </c>
      <c r="C68" s="7">
        <v>45000</v>
      </c>
      <c r="D68" s="7">
        <v>3105101291</v>
      </c>
      <c r="E68" s="7" t="s">
        <v>158</v>
      </c>
      <c r="F68" s="8" t="str">
        <f>VLOOKUP(E68,J:J,1,0)</f>
        <v>24ZZS5101291000Z</v>
      </c>
      <c r="G68" s="7" t="s">
        <v>34</v>
      </c>
      <c r="H68" s="7">
        <v>35</v>
      </c>
      <c r="I68" s="7">
        <v>35</v>
      </c>
      <c r="J68" s="9" t="s">
        <v>157</v>
      </c>
      <c r="K68" s="1" t="s">
        <v>15</v>
      </c>
      <c r="L68" s="1"/>
      <c r="M68" s="1" t="s">
        <v>17</v>
      </c>
      <c r="N68" s="1">
        <v>90</v>
      </c>
      <c r="O68" s="1">
        <v>152</v>
      </c>
    </row>
    <row r="69" spans="1:15" ht="28.5">
      <c r="A69" s="1">
        <v>66</v>
      </c>
      <c r="B69" s="1" t="s">
        <v>178</v>
      </c>
      <c r="C69" s="7">
        <v>7000</v>
      </c>
      <c r="D69" s="7">
        <v>3105101290</v>
      </c>
      <c r="E69" s="7" t="s">
        <v>149</v>
      </c>
      <c r="F69" s="8" t="str">
        <f>VLOOKUP(E69,J:J,1,0)</f>
        <v>24ZZS51012900003</v>
      </c>
      <c r="G69" s="7" t="s">
        <v>34</v>
      </c>
      <c r="H69" s="7">
        <v>20</v>
      </c>
      <c r="I69" s="7">
        <v>70</v>
      </c>
      <c r="J69" s="9" t="s">
        <v>122</v>
      </c>
      <c r="K69" s="1" t="s">
        <v>34</v>
      </c>
      <c r="L69" s="1" t="s">
        <v>136</v>
      </c>
      <c r="M69" s="1"/>
      <c r="N69" s="1">
        <v>30.276</v>
      </c>
      <c r="O69" s="1">
        <v>30.276</v>
      </c>
    </row>
    <row r="70" spans="1:15" ht="28.5">
      <c r="A70" s="1">
        <v>67</v>
      </c>
      <c r="B70" s="1" t="s">
        <v>179</v>
      </c>
      <c r="C70" s="7">
        <v>3000</v>
      </c>
      <c r="D70" s="7">
        <v>3105101276</v>
      </c>
      <c r="E70" s="7" t="s">
        <v>152</v>
      </c>
      <c r="F70" s="8" t="str">
        <f>VLOOKUP(E70,J:J,1,0)</f>
        <v>24ZZS5101276000M</v>
      </c>
      <c r="G70" s="7" t="s">
        <v>34</v>
      </c>
      <c r="H70" s="7"/>
      <c r="I70" s="7">
        <v>61</v>
      </c>
      <c r="J70" s="9" t="s">
        <v>163</v>
      </c>
      <c r="K70" s="1" t="s">
        <v>34</v>
      </c>
      <c r="L70" s="1" t="s">
        <v>180</v>
      </c>
      <c r="M70" s="1"/>
      <c r="N70" s="1">
        <v>197.45400000000001</v>
      </c>
      <c r="O70" s="1">
        <v>197.45400000000001</v>
      </c>
    </row>
    <row r="71" spans="1:15" ht="28.5">
      <c r="A71" s="1">
        <v>68</v>
      </c>
      <c r="B71" s="1" t="s">
        <v>181</v>
      </c>
      <c r="C71" s="7">
        <v>7000</v>
      </c>
      <c r="D71" s="7">
        <v>3105201034</v>
      </c>
      <c r="E71" s="7" t="s">
        <v>155</v>
      </c>
      <c r="F71" s="8" t="str">
        <f>VLOOKUP(E71,J:J,1,0)</f>
        <v>24ZZS5201034000N</v>
      </c>
      <c r="G71" s="7" t="s">
        <v>34</v>
      </c>
      <c r="H71" s="7">
        <v>23</v>
      </c>
      <c r="I71" s="7">
        <v>111</v>
      </c>
      <c r="J71" s="9" t="s">
        <v>138</v>
      </c>
      <c r="K71" s="1" t="s">
        <v>34</v>
      </c>
      <c r="L71" s="1" t="s">
        <v>105</v>
      </c>
      <c r="M71" s="1"/>
      <c r="N71" s="1">
        <v>105.309</v>
      </c>
      <c r="O71" s="1">
        <v>105.309</v>
      </c>
    </row>
    <row r="72" spans="1:15" ht="42.6">
      <c r="A72" s="1">
        <v>69</v>
      </c>
      <c r="B72" s="1" t="s">
        <v>182</v>
      </c>
      <c r="C72" s="7">
        <v>70000</v>
      </c>
      <c r="D72" s="7">
        <v>3105189315</v>
      </c>
      <c r="E72" s="7" t="s">
        <v>109</v>
      </c>
      <c r="F72" s="8" t="str">
        <f>VLOOKUP(E72,J:J,1,0)</f>
        <v>24ZZS5189315000V</v>
      </c>
      <c r="G72" s="7" t="s">
        <v>34</v>
      </c>
      <c r="H72" s="7"/>
      <c r="I72" s="7"/>
      <c r="J72" s="9" t="s">
        <v>65</v>
      </c>
      <c r="K72" s="1" t="s">
        <v>34</v>
      </c>
      <c r="L72" s="1" t="s">
        <v>71</v>
      </c>
      <c r="M72" s="1"/>
      <c r="N72" s="1">
        <v>39.491</v>
      </c>
      <c r="O72" s="1">
        <v>39.491</v>
      </c>
    </row>
    <row r="73" spans="1:15" ht="28.5">
      <c r="A73" s="1">
        <v>70</v>
      </c>
      <c r="B73" s="1" t="s">
        <v>183</v>
      </c>
      <c r="C73" s="7">
        <v>89325</v>
      </c>
      <c r="D73" s="7">
        <v>3106067834</v>
      </c>
      <c r="E73" s="7" t="s">
        <v>146</v>
      </c>
      <c r="F73" s="8" t="str">
        <f>VLOOKUP(E73,J:J,1,0)</f>
        <v>24ZZS6067834000M</v>
      </c>
      <c r="G73" s="7" t="s">
        <v>34</v>
      </c>
      <c r="H73" s="7"/>
      <c r="I73" s="7"/>
      <c r="J73" s="9" t="s">
        <v>69</v>
      </c>
      <c r="K73" s="1" t="s">
        <v>34</v>
      </c>
      <c r="L73" s="1" t="s">
        <v>184</v>
      </c>
      <c r="M73" s="1"/>
      <c r="N73" s="1">
        <v>230.363</v>
      </c>
      <c r="O73" s="1">
        <v>230.363</v>
      </c>
    </row>
    <row r="74" spans="1:15" ht="28.5">
      <c r="A74" s="1">
        <v>71</v>
      </c>
      <c r="B74" s="1" t="s">
        <v>183</v>
      </c>
      <c r="C74" s="7">
        <v>780</v>
      </c>
      <c r="D74" s="7">
        <v>3106067867</v>
      </c>
      <c r="E74" s="7" t="s">
        <v>143</v>
      </c>
      <c r="F74" s="8" t="str">
        <f>VLOOKUP(E74,J:J,1,0)</f>
        <v>24ZZS6067867000Q</v>
      </c>
      <c r="G74" s="7" t="s">
        <v>34</v>
      </c>
      <c r="H74" s="7"/>
      <c r="I74" s="7"/>
      <c r="J74" s="9" t="s">
        <v>58</v>
      </c>
      <c r="K74" s="1" t="s">
        <v>15</v>
      </c>
      <c r="L74" s="1"/>
      <c r="M74" s="1" t="s">
        <v>27</v>
      </c>
      <c r="N74" s="1">
        <v>313</v>
      </c>
      <c r="O74" s="1">
        <v>314</v>
      </c>
    </row>
    <row r="75" spans="1:15" ht="28.5">
      <c r="A75" s="1">
        <v>72</v>
      </c>
      <c r="B75" s="1" t="s">
        <v>185</v>
      </c>
      <c r="C75" s="7">
        <v>32300</v>
      </c>
      <c r="D75" s="7">
        <v>600462</v>
      </c>
      <c r="E75" s="7" t="s">
        <v>124</v>
      </c>
      <c r="F75" s="8" t="str">
        <f>VLOOKUP(E75,J:J,1,0)</f>
        <v>24ZZS52001300007</v>
      </c>
      <c r="G75" s="7" t="s">
        <v>15</v>
      </c>
      <c r="H75" s="7">
        <v>65.8</v>
      </c>
      <c r="I75" s="7" t="s">
        <v>47</v>
      </c>
      <c r="J75" s="9" t="s">
        <v>186</v>
      </c>
      <c r="K75" s="1" t="s">
        <v>15</v>
      </c>
      <c r="L75" s="1"/>
      <c r="M75" s="1" t="s">
        <v>17</v>
      </c>
      <c r="N75" s="1">
        <v>45</v>
      </c>
      <c r="O75" s="1">
        <v>70</v>
      </c>
    </row>
    <row r="76" spans="1:15" ht="28.5">
      <c r="A76" s="1"/>
      <c r="B76" s="1" t="s">
        <v>187</v>
      </c>
      <c r="C76" s="7">
        <v>22120</v>
      </c>
      <c r="D76" s="7">
        <v>600462</v>
      </c>
      <c r="E76" s="7" t="s">
        <v>124</v>
      </c>
      <c r="F76" s="8" t="str">
        <f>VLOOKUP(E76,J:J,1,0)</f>
        <v>24ZZS52001300007</v>
      </c>
      <c r="G76" s="7" t="s">
        <v>34</v>
      </c>
      <c r="H76" s="7">
        <v>65.8</v>
      </c>
      <c r="I76" s="7" t="s">
        <v>47</v>
      </c>
      <c r="J76" s="9" t="s">
        <v>76</v>
      </c>
      <c r="K76" s="1" t="s">
        <v>34</v>
      </c>
      <c r="L76" s="1" t="s">
        <v>188</v>
      </c>
      <c r="M76" s="1"/>
      <c r="N76" s="1">
        <v>28.103999999999999</v>
      </c>
      <c r="O76" s="1">
        <v>28.103999999999999</v>
      </c>
    </row>
    <row r="77" spans="1:15" ht="28.5">
      <c r="A77" s="1">
        <v>73</v>
      </c>
      <c r="B77" s="1" t="s">
        <v>189</v>
      </c>
      <c r="C77" s="7">
        <v>237000</v>
      </c>
      <c r="D77" s="7">
        <v>600463</v>
      </c>
      <c r="E77" s="7" t="s">
        <v>131</v>
      </c>
      <c r="F77" s="8" t="str">
        <f>VLOOKUP(E77,J:J,1,0)</f>
        <v>24ZZS8057390000S</v>
      </c>
      <c r="G77" s="7" t="s">
        <v>15</v>
      </c>
      <c r="H77" s="7">
        <v>493.6</v>
      </c>
      <c r="I77" s="7" t="s">
        <v>190</v>
      </c>
      <c r="J77" s="9" t="s">
        <v>120</v>
      </c>
      <c r="K77" s="1" t="s">
        <v>34</v>
      </c>
      <c r="L77" s="1" t="s">
        <v>51</v>
      </c>
      <c r="M77" s="1"/>
      <c r="N77" s="1">
        <v>26.327000000000002</v>
      </c>
      <c r="O77" s="1">
        <v>26.327000000000002</v>
      </c>
    </row>
    <row r="78" spans="1:15" ht="28.5">
      <c r="A78" s="1"/>
      <c r="B78" s="1" t="s">
        <v>189</v>
      </c>
      <c r="C78" s="7">
        <v>156000</v>
      </c>
      <c r="D78" s="7">
        <v>600463</v>
      </c>
      <c r="E78" s="7" t="s">
        <v>131</v>
      </c>
      <c r="F78" s="8" t="str">
        <f>VLOOKUP(E78,J:J,1,0)</f>
        <v>24ZZS8057390000S</v>
      </c>
      <c r="G78" s="7" t="s">
        <v>34</v>
      </c>
      <c r="H78" s="7">
        <v>493.6</v>
      </c>
      <c r="I78" s="7" t="s">
        <v>190</v>
      </c>
      <c r="J78" s="9" t="s">
        <v>151</v>
      </c>
      <c r="K78" s="1" t="s">
        <v>34</v>
      </c>
      <c r="L78" s="1" t="s">
        <v>51</v>
      </c>
      <c r="M78" s="1"/>
      <c r="N78" s="1">
        <v>26.327000000000002</v>
      </c>
      <c r="O78" s="1">
        <v>26.327000000000002</v>
      </c>
    </row>
    <row r="79" spans="1:15" ht="28.5">
      <c r="A79" s="1">
        <v>74</v>
      </c>
      <c r="B79" s="1" t="s">
        <v>191</v>
      </c>
      <c r="C79" s="7">
        <v>327600</v>
      </c>
      <c r="D79" s="7">
        <v>600464</v>
      </c>
      <c r="E79" s="7" t="s">
        <v>127</v>
      </c>
      <c r="F79" s="8" t="str">
        <f>VLOOKUP(E79,J:J,1,0)</f>
        <v>24ZZS8047360000I</v>
      </c>
      <c r="G79" s="7" t="s">
        <v>15</v>
      </c>
      <c r="H79" s="7">
        <v>329.1</v>
      </c>
      <c r="I79" s="7" t="s">
        <v>192</v>
      </c>
      <c r="J79" s="9" t="s">
        <v>148</v>
      </c>
      <c r="K79" s="1" t="s">
        <v>34</v>
      </c>
      <c r="L79" s="1" t="s">
        <v>119</v>
      </c>
      <c r="M79" s="1"/>
      <c r="N79" s="1">
        <v>26.327000000000002</v>
      </c>
      <c r="O79" s="1">
        <v>26.327000000000002</v>
      </c>
    </row>
    <row r="80" spans="1:15" ht="28.5">
      <c r="A80" s="1"/>
      <c r="B80" s="1" t="s">
        <v>191</v>
      </c>
      <c r="C80" s="7">
        <v>175000</v>
      </c>
      <c r="D80" s="7">
        <v>600464</v>
      </c>
      <c r="E80" s="7" t="s">
        <v>127</v>
      </c>
      <c r="F80" s="8" t="str">
        <f>VLOOKUP(E80,J:J,1,0)</f>
        <v>24ZZS8047360000I</v>
      </c>
      <c r="G80" s="7" t="s">
        <v>34</v>
      </c>
      <c r="H80" s="7">
        <v>329.1</v>
      </c>
      <c r="I80" s="7" t="s">
        <v>192</v>
      </c>
      <c r="J80" s="9" t="s">
        <v>193</v>
      </c>
      <c r="K80" s="1" t="s">
        <v>34</v>
      </c>
      <c r="L80" s="1" t="s">
        <v>159</v>
      </c>
      <c r="M80" s="1"/>
      <c r="N80" s="1">
        <v>32.908999999999999</v>
      </c>
      <c r="O80" s="1">
        <v>32.908999999999999</v>
      </c>
    </row>
    <row r="81" spans="1:15" ht="28.5">
      <c r="A81" s="1">
        <v>75</v>
      </c>
      <c r="B81" s="1" t="s">
        <v>194</v>
      </c>
      <c r="C81" s="7">
        <v>1050</v>
      </c>
      <c r="D81" s="7">
        <v>600465</v>
      </c>
      <c r="E81" s="7" t="s">
        <v>135</v>
      </c>
      <c r="F81" s="8" t="str">
        <f>VLOOKUP(E81,J:J,1,0)</f>
        <v>24ZZS5076343000T</v>
      </c>
      <c r="G81" s="7" t="s">
        <v>15</v>
      </c>
      <c r="H81" s="7" t="s">
        <v>195</v>
      </c>
      <c r="I81" s="7" t="s">
        <v>196</v>
      </c>
      <c r="J81" s="10"/>
      <c r="K81" s="10"/>
      <c r="L81" s="10"/>
      <c r="M81" s="10"/>
      <c r="N81" s="10"/>
      <c r="O81" s="10"/>
    </row>
    <row r="82" spans="1:15" ht="28.5">
      <c r="A82" s="1"/>
      <c r="B82" s="1" t="s">
        <v>194</v>
      </c>
      <c r="C82" s="7">
        <v>400</v>
      </c>
      <c r="D82" s="7">
        <v>600465</v>
      </c>
      <c r="E82" s="7" t="s">
        <v>135</v>
      </c>
      <c r="F82" s="8" t="str">
        <f>VLOOKUP(E82,J:J,1,0)</f>
        <v>24ZZS5076343000T</v>
      </c>
      <c r="G82" s="7" t="s">
        <v>34</v>
      </c>
      <c r="H82" s="7" t="s">
        <v>195</v>
      </c>
      <c r="I82" s="7" t="s">
        <v>196</v>
      </c>
      <c r="J82" s="10"/>
      <c r="K82" s="10"/>
      <c r="L82" s="10"/>
      <c r="M82" s="10"/>
      <c r="N82" s="10"/>
      <c r="O82" s="10"/>
    </row>
    <row r="83" spans="1:15" ht="28.5">
      <c r="A83" s="1">
        <v>76</v>
      </c>
      <c r="B83" s="1" t="s">
        <v>197</v>
      </c>
      <c r="C83" s="7">
        <v>80000</v>
      </c>
      <c r="D83" s="7">
        <v>3108149510</v>
      </c>
      <c r="E83" s="7" t="s">
        <v>74</v>
      </c>
      <c r="F83" s="8" t="str">
        <f>VLOOKUP(E83,J:J,1,0)</f>
        <v>24ZZS81495100008</v>
      </c>
      <c r="G83" s="7" t="s">
        <v>15</v>
      </c>
      <c r="H83" s="7" t="s">
        <v>198</v>
      </c>
      <c r="I83" s="7">
        <v>150</v>
      </c>
      <c r="J83" s="10"/>
      <c r="K83" s="10"/>
      <c r="L83" s="10"/>
      <c r="M83" s="10"/>
      <c r="N83" s="10"/>
      <c r="O83" s="10"/>
    </row>
    <row r="84" spans="1:15">
      <c r="A84" s="1">
        <v>77</v>
      </c>
      <c r="B84" s="1" t="s">
        <v>199</v>
      </c>
      <c r="C84" s="7">
        <v>12000</v>
      </c>
      <c r="D84" s="7">
        <v>3106015167</v>
      </c>
      <c r="E84" s="7" t="s">
        <v>200</v>
      </c>
      <c r="F84" s="8" t="e">
        <f>VLOOKUP(E84,J:J,1,0)</f>
        <v>#N/A</v>
      </c>
      <c r="G84" s="7" t="s">
        <v>34</v>
      </c>
      <c r="H84" s="7" t="s">
        <v>201</v>
      </c>
      <c r="I84" s="7" t="s">
        <v>47</v>
      </c>
      <c r="J84" s="10"/>
      <c r="K84" s="10"/>
      <c r="L84" s="10"/>
      <c r="M84" s="10"/>
      <c r="N84" s="10"/>
      <c r="O84" s="10"/>
    </row>
    <row r="85" spans="1:15">
      <c r="A85" s="1">
        <v>78</v>
      </c>
      <c r="B85" s="1" t="s">
        <v>202</v>
      </c>
      <c r="C85" s="7">
        <v>8000</v>
      </c>
      <c r="D85" s="7">
        <v>3108148360</v>
      </c>
      <c r="E85" s="7" t="s">
        <v>203</v>
      </c>
      <c r="F85" s="8" t="e">
        <f>VLOOKUP(E85,J:J,1,0)</f>
        <v>#N/A</v>
      </c>
      <c r="G85" s="7" t="s">
        <v>34</v>
      </c>
      <c r="H85" s="7">
        <v>140</v>
      </c>
      <c r="I85" s="7" t="s">
        <v>110</v>
      </c>
      <c r="J85" s="10"/>
      <c r="K85" s="10"/>
      <c r="L85" s="10"/>
      <c r="M85" s="10"/>
      <c r="N85" s="10"/>
      <c r="O85" s="10"/>
    </row>
    <row r="86" spans="1:15">
      <c r="A86" s="1"/>
      <c r="B86" s="1" t="s">
        <v>204</v>
      </c>
      <c r="C86" s="7">
        <v>6000</v>
      </c>
      <c r="D86" s="7">
        <v>3106020880</v>
      </c>
      <c r="E86" s="7" t="s">
        <v>205</v>
      </c>
      <c r="F86" s="8" t="e">
        <f>VLOOKUP(E86,J:J,1,0)</f>
        <v>#N/A</v>
      </c>
      <c r="G86" s="7" t="s">
        <v>34</v>
      </c>
      <c r="H86" s="7" t="s">
        <v>195</v>
      </c>
      <c r="I86" s="7" t="s">
        <v>170</v>
      </c>
      <c r="J86" s="10"/>
      <c r="K86" s="10"/>
      <c r="L86" s="10"/>
      <c r="M86" s="10"/>
      <c r="N86" s="10"/>
      <c r="O86" s="10"/>
    </row>
    <row r="87" spans="1:15">
      <c r="A87" s="1">
        <v>79</v>
      </c>
      <c r="B87" s="1" t="s">
        <v>206</v>
      </c>
      <c r="C87" s="7">
        <v>3700</v>
      </c>
      <c r="D87" s="7">
        <v>3105000111</v>
      </c>
      <c r="E87" s="7" t="s">
        <v>207</v>
      </c>
      <c r="F87" s="8" t="e">
        <f>VLOOKUP(E87,J:J,1,0)</f>
        <v>#N/A</v>
      </c>
      <c r="G87" s="7" t="s">
        <v>34</v>
      </c>
      <c r="H87" s="7" t="s">
        <v>195</v>
      </c>
      <c r="I87" s="7" t="s">
        <v>54</v>
      </c>
      <c r="J87" s="10"/>
      <c r="K87" s="10"/>
      <c r="L87" s="10"/>
      <c r="M87" s="10"/>
      <c r="N87" s="10"/>
      <c r="O87" s="10"/>
    </row>
    <row r="88" spans="1:15">
      <c r="A88" s="1"/>
      <c r="B88" s="3" t="s">
        <v>208</v>
      </c>
      <c r="C88" s="12">
        <f>SUM(C3:C87)</f>
        <v>15835135</v>
      </c>
      <c r="D88" s="7"/>
      <c r="E88" s="7"/>
      <c r="F88" s="8"/>
      <c r="G88" s="8"/>
      <c r="H88" s="8"/>
      <c r="I88" s="8"/>
      <c r="J88" s="10"/>
      <c r="K88" s="10"/>
      <c r="L88" s="10"/>
      <c r="M88" s="10"/>
      <c r="N88" s="10"/>
      <c r="O88" s="10"/>
    </row>
  </sheetData>
  <autoFilter ref="A2:O88" xr:uid="{00000000-0009-0000-0000-000000000000}"/>
  <pageMargins left="0.7" right="0.7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253281870964D99DFA155B332181D" ma:contentTypeVersion="2" ma:contentTypeDescription="Umožňuje vytvoriť nový dokument." ma:contentTypeScope="" ma:versionID="6d4dd091906296fc80cba1b8f3387aaf">
  <xsd:schema xmlns:xsd="http://www.w3.org/2001/XMLSchema" xmlns:xs="http://www.w3.org/2001/XMLSchema" xmlns:p="http://schemas.microsoft.com/office/2006/metadata/properties" xmlns:ns2="1c2dd8fc-05a1-4e1e-be66-2b242ad66f9e" targetNamespace="http://schemas.microsoft.com/office/2006/metadata/properties" ma:root="true" ma:fieldsID="db508d2e89e62ed9173922368aa43c4b" ns2:_="">
    <xsd:import namespace="1c2dd8fc-05a1-4e1e-be66-2b242ad66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dd8fc-05a1-4e1e-be66-2b242ad66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07DD1-D2F8-43DF-8B5D-C08AE102F070}"/>
</file>

<file path=customXml/itemProps2.xml><?xml version="1.0" encoding="utf-8"?>
<ds:datastoreItem xmlns:ds="http://schemas.openxmlformats.org/officeDocument/2006/customXml" ds:itemID="{B025A80A-F994-4185-8494-6FBF6D280BAD}"/>
</file>

<file path=customXml/itemProps3.xml><?xml version="1.0" encoding="utf-8"?>
<ds:datastoreItem xmlns:ds="http://schemas.openxmlformats.org/officeDocument/2006/customXml" ds:itemID="{47052690-DF91-4462-BDBA-9A8AC3560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Batková Lenka</cp:lastModifiedBy>
  <cp:revision/>
  <dcterms:created xsi:type="dcterms:W3CDTF">2018-05-31T12:04:50Z</dcterms:created>
  <dcterms:modified xsi:type="dcterms:W3CDTF">2021-11-15T13:35:15Z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iteId">
    <vt:lpwstr>95735dfb-83cb-4be7-9b78-61e3b2310d49</vt:lpwstr>
  </property>
  <property fmtid="{D5CDD505-2E9C-101B-9397-08002B2CF9AE}" pid="4" name="MSIP_Label_6a0c4d74-2ddf-4a3f-9c85-3b2ab35ffe4a_Owner">
    <vt:lpwstr>Miroslav.Holka@zse-energia.sk</vt:lpwstr>
  </property>
  <property fmtid="{D5CDD505-2E9C-101B-9397-08002B2CF9AE}" pid="5" name="MSIP_Label_6a0c4d74-2ddf-4a3f-9c85-3b2ab35ffe4a_SetDate">
    <vt:lpwstr>2019-12-16T07:23:58.7244050Z</vt:lpwstr>
  </property>
  <property fmtid="{D5CDD505-2E9C-101B-9397-08002B2CF9AE}" pid="6" name="MSIP_Label_6a0c4d74-2ddf-4a3f-9c85-3b2ab35ffe4a_Name">
    <vt:lpwstr>Interné (Internal)</vt:lpwstr>
  </property>
  <property fmtid="{D5CDD505-2E9C-101B-9397-08002B2CF9AE}" pid="7" name="MSIP_Label_6a0c4d74-2ddf-4a3f-9c85-3b2ab35ffe4a_Application">
    <vt:lpwstr>Microsoft Azure Information Protection</vt:lpwstr>
  </property>
  <property fmtid="{D5CDD505-2E9C-101B-9397-08002B2CF9AE}" pid="8" name="MSIP_Label_6a0c4d74-2ddf-4a3f-9c85-3b2ab35ffe4a_Extended_MSFT_Method">
    <vt:lpwstr>Automatic</vt:lpwstr>
  </property>
  <property fmtid="{D5CDD505-2E9C-101B-9397-08002B2CF9AE}" pid="9" name="Sensitivity">
    <vt:lpwstr>Interné (Internal)</vt:lpwstr>
  </property>
  <property fmtid="{D5CDD505-2E9C-101B-9397-08002B2CF9AE}" pid="10" name="ContentTypeId">
    <vt:lpwstr>0x010100190253281870964D99DFA155B332181D</vt:lpwstr>
  </property>
</Properties>
</file>