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01"/>
  <workbookPr/>
  <mc:AlternateContent xmlns:mc="http://schemas.openxmlformats.org/markup-compatibility/2006">
    <mc:Choice Requires="x15">
      <x15ac:absPath xmlns:x15ac="http://schemas.microsoft.com/office/spreadsheetml/2010/11/ac" url="C:\Users\Vlad2\Desktop\SAZP MUSES FINAL\"/>
    </mc:Choice>
  </mc:AlternateContent>
  <xr:revisionPtr revIDLastSave="0" documentId="8_{AB9E91EF-C00C-44C2-AE7D-DDCFD830BF49}" xr6:coauthVersionLast="38" xr6:coauthVersionMax="38" xr10:uidLastSave="{00000000-0000-0000-0000-000000000000}"/>
  <bookViews>
    <workbookView xWindow="0" yWindow="0" windowWidth="21570" windowHeight="7800" xr2:uid="{00000000-000D-0000-FFFF-FFFF00000000}"/>
  </bookViews>
  <sheets>
    <sheet name="PHZ" sheetId="1" r:id="rId1"/>
  </sheets>
  <definedNames>
    <definedName name="_Toc500746434" localSheetId="0">PHZ!#REF!</definedName>
  </definedName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30" i="1" l="1"/>
  <c r="F24" i="1" l="1"/>
  <c r="G24" i="1" s="1"/>
  <c r="F5" i="1" l="1"/>
  <c r="G5" i="1" s="1"/>
  <c r="F6" i="1"/>
  <c r="G6" i="1" s="1"/>
  <c r="F7" i="1"/>
  <c r="G7" i="1" s="1"/>
  <c r="F8" i="1"/>
  <c r="G8" i="1" s="1"/>
  <c r="F9" i="1"/>
  <c r="G9" i="1" s="1"/>
  <c r="F10" i="1"/>
  <c r="G10" i="1" s="1"/>
  <c r="F11" i="1"/>
  <c r="G11" i="1" s="1"/>
  <c r="F12" i="1"/>
  <c r="G12" i="1" s="1"/>
  <c r="F13" i="1"/>
  <c r="G13" i="1" s="1"/>
  <c r="F14" i="1"/>
  <c r="G14" i="1" s="1"/>
  <c r="F15" i="1"/>
  <c r="G15" i="1" s="1"/>
  <c r="F16" i="1"/>
  <c r="G16" i="1" s="1"/>
  <c r="F17" i="1"/>
  <c r="G17" i="1" s="1"/>
  <c r="F18" i="1"/>
  <c r="G18" i="1" s="1"/>
  <c r="F4" i="1"/>
  <c r="G4" i="1" s="1"/>
  <c r="F25" i="1"/>
  <c r="F26" i="1"/>
  <c r="G26" i="1" s="1"/>
  <c r="F27" i="1"/>
  <c r="F28" i="1"/>
  <c r="F29" i="1"/>
  <c r="G29" i="1" s="1"/>
  <c r="G30" i="1" l="1"/>
  <c r="G25" i="1"/>
  <c r="G27" i="1"/>
  <c r="G28" i="1"/>
  <c r="F31" i="1"/>
  <c r="G31" i="1" s="1"/>
  <c r="G19" i="1"/>
  <c r="F19" i="1"/>
  <c r="F32" i="1" l="1"/>
  <c r="F34" i="1" l="1"/>
  <c r="G32" i="1"/>
  <c r="G34" i="1" s="1"/>
</calcChain>
</file>

<file path=xl/sharedStrings.xml><?xml version="1.0" encoding="utf-8"?>
<sst xmlns="http://schemas.openxmlformats.org/spreadsheetml/2006/main" count="70" uniqueCount="57">
  <si>
    <t>Kapitola</t>
  </si>
  <si>
    <t>Oblasť</t>
  </si>
  <si>
    <t>Položka rozpočtu</t>
  </si>
  <si>
    <t>Vytvorenie súboru priestorových informácií potenciálnych geoekosystémov a následných výpočtov pre účely tvorby analytickej časti MÚSES </t>
  </si>
  <si>
    <t xml:space="preserve">Vytvorenie podkladovej databázy pre tvorbu potenciálnych geoekosystémov na celom území SR </t>
  </si>
  <si>
    <t>Účelové syntézy, a primárne interpretácie potenciálnych geoekosystémov</t>
  </si>
  <si>
    <t>Vytvorenie súboru priestorových informácií o biotickom prostredí a následných výpočtov pre účely tvorby analytickej časti MÚSES</t>
  </si>
  <si>
    <t xml:space="preserve">Vytvorenie podkladovej databázy fyziognomicko-ekologických formácií na celom území SR </t>
  </si>
  <si>
    <t>Účelové syntézy, priestorový priemet  a primárna interpretácia reálnych geoekosystémov</t>
  </si>
  <si>
    <t>Analytické nástroje na podporu rozhodovacích procesov počas vyhotovovania jednotlivých častí dokumentov MÚSES</t>
  </si>
  <si>
    <t>Návrh a realizácia dátového modelu a nástroje pre migráciu a transformáciu konsolidovaných dát</t>
  </si>
  <si>
    <t>Všeobecné analytické funkcie</t>
  </si>
  <si>
    <t>Špeciálne funkcionality pre krajinné plánovanie a podporu rozhodovania</t>
  </si>
  <si>
    <t>Modernizácia enviroportálu o progresívnu elektronickú platformu pre tvorbu MÚSESov</t>
  </si>
  <si>
    <t>CMS a portál</t>
  </si>
  <si>
    <t>Integračný modul</t>
  </si>
  <si>
    <t>Modul podporných funkcií pre generovanie dokumentov MÚSES</t>
  </si>
  <si>
    <t>GIS funkcionalita</t>
  </si>
  <si>
    <t>Nástroj pre správu metadát a katalógov</t>
  </si>
  <si>
    <t>Reportovacie nástroje</t>
  </si>
  <si>
    <t>Vyhotovenie 3D objektov návrhovej časti vyhotovených MÚSESov</t>
  </si>
  <si>
    <t>Počet</t>
  </si>
  <si>
    <t>Jednotková cena bez DPH</t>
  </si>
  <si>
    <t>3.4</t>
  </si>
  <si>
    <t>Označenie</t>
  </si>
  <si>
    <t>Odborná analýza a návrh algoritmov</t>
  </si>
  <si>
    <t>Odborná analýza a návrh algoritmov pre automatizované spracovanie priestorových informácií a ekologickú optimalizáciu využívania potenciálov územia vrátane ekologických výpočtov</t>
  </si>
  <si>
    <t>3.2.1</t>
  </si>
  <si>
    <t>3.2.2</t>
  </si>
  <si>
    <t>3.3.1</t>
  </si>
  <si>
    <t>3.3.2</t>
  </si>
  <si>
    <t>3.5.1</t>
  </si>
  <si>
    <t>3.5.2</t>
  </si>
  <si>
    <t>3.5.3</t>
  </si>
  <si>
    <t>3.5.4</t>
  </si>
  <si>
    <t>3.5.5</t>
  </si>
  <si>
    <t>3.5.6</t>
  </si>
  <si>
    <t>3.5.7</t>
  </si>
  <si>
    <t>3.1</t>
  </si>
  <si>
    <t>Expert na aktualizáciu súboru priestorových údajov - rámcový ročný rozsah človekodní (8 h)</t>
  </si>
  <si>
    <t>Expert na algoritmizáciu priestorových informácií - rámcový ročný rozsah človekodní (8 h)</t>
  </si>
  <si>
    <t>Krajinný ekológ - rámcový ročný rozsah človekodní (8 h)</t>
  </si>
  <si>
    <t>Expert na legislatívu v oblasti životného prostredia - rámcový ročný rozsah človekodní (8 h)</t>
  </si>
  <si>
    <t>Analytik - rámcový ročný rozsah človekodní (8 h)</t>
  </si>
  <si>
    <t>Programátor - rámcový ročný rozsah človekodní (8 h)</t>
  </si>
  <si>
    <t>Administrátor  - rámcový ročný rozsah človekodní (8 h)</t>
  </si>
  <si>
    <t>Cena celkom za predmet zákazky</t>
  </si>
  <si>
    <t>Súbor podporných služieb a súvisiacich nástrojov pre tvorbu územných systémov ekologickej stability na miestnej úrovni</t>
  </si>
  <si>
    <t>Cena spolu za kapitolu 3.1 až 3.4</t>
  </si>
  <si>
    <t>Podpora pre dodávané riešenie</t>
  </si>
  <si>
    <t>Podpora celkom pre dodávané riešenie v rozsahu 12 mesiacov (kapitola 3.5.1 až 3.5.7)</t>
  </si>
  <si>
    <t>Podpora celkom pre dodávané riešenie v rozsahu 36 mesiacov (kapitola 3.5.1 až 3.5.7)</t>
  </si>
  <si>
    <t>Podpora - rámcové služby - človekodeň</t>
  </si>
  <si>
    <t>Cena celkom bez DPH</t>
  </si>
  <si>
    <t>Cena celkom vrátane DPH</t>
  </si>
  <si>
    <t>Cena jeden rok celkom bez DPH</t>
  </si>
  <si>
    <t>Cena jeden celkom vrátane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</si>
</sst>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)\ &quot;€&quot;_ ;_ * \(#,##0.00\)\ &quot;€&quot;_ ;_ * &quot;-&quot;??_)\ &quot;€&quot;_ ;_ @_ "/>
    <numFmt numFmtId="165" formatCode="#,##0.00\ &quot;€&quot;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39997558519241921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5">
    <xf numFmtId="0" fontId="0" fillId="0" borderId="0" xfId="0"/>
    <xf numFmtId="0" fontId="4" fillId="0" borderId="0" xfId="0" applyFont="1" applyAlignment="1">
      <alignment vertical="center"/>
    </xf>
    <xf numFmtId="0" fontId="5" fillId="3" borderId="18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49" fontId="4" fillId="2" borderId="29" xfId="0" applyNumberFormat="1" applyFont="1" applyFill="1" applyBorder="1" applyAlignment="1">
      <alignment horizontal="center" vertical="center"/>
    </xf>
    <xf numFmtId="0" fontId="7" fillId="2" borderId="30" xfId="0" applyFont="1" applyFill="1" applyBorder="1" applyAlignment="1">
      <alignment horizontal="left" vertical="center" wrapText="1"/>
    </xf>
    <xf numFmtId="0" fontId="4" fillId="2" borderId="34" xfId="0" applyFont="1" applyFill="1" applyBorder="1" applyAlignment="1">
      <alignment horizontal="left" vertical="center" wrapText="1"/>
    </xf>
    <xf numFmtId="0" fontId="4" fillId="2" borderId="32" xfId="0" applyFont="1" applyFill="1" applyBorder="1" applyAlignment="1">
      <alignment horizontal="center" vertical="center" wrapText="1"/>
    </xf>
    <xf numFmtId="0" fontId="4" fillId="2" borderId="33" xfId="0" applyFont="1" applyFill="1" applyBorder="1" applyAlignment="1">
      <alignment horizontal="left" vertical="center" wrapText="1"/>
    </xf>
    <xf numFmtId="165" fontId="4" fillId="2" borderId="30" xfId="1" applyNumberFormat="1" applyFont="1" applyFill="1" applyBorder="1" applyAlignment="1">
      <alignment vertical="center"/>
    </xf>
    <xf numFmtId="165" fontId="4" fillId="2" borderId="34" xfId="1" applyNumberFormat="1" applyFont="1" applyFill="1" applyBorder="1" applyAlignment="1">
      <alignment vertical="center"/>
    </xf>
    <xf numFmtId="0" fontId="4" fillId="2" borderId="8" xfId="0" applyFont="1" applyFill="1" applyBorder="1" applyAlignment="1">
      <alignment horizontal="left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left" vertical="center" wrapText="1"/>
    </xf>
    <xf numFmtId="0" fontId="4" fillId="2" borderId="18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left" vertical="center" wrapText="1"/>
    </xf>
    <xf numFmtId="165" fontId="2" fillId="3" borderId="35" xfId="1" applyNumberFormat="1" applyFont="1" applyFill="1" applyBorder="1" applyAlignment="1">
      <alignment vertical="center"/>
    </xf>
    <xf numFmtId="165" fontId="2" fillId="3" borderId="14" xfId="1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165" fontId="4" fillId="0" borderId="0" xfId="1" applyNumberFormat="1" applyFont="1" applyFill="1" applyBorder="1" applyAlignment="1">
      <alignment vertical="center"/>
    </xf>
    <xf numFmtId="0" fontId="4" fillId="2" borderId="29" xfId="0" applyFont="1" applyFill="1" applyBorder="1" applyAlignment="1">
      <alignment horizontal="center" vertical="center"/>
    </xf>
    <xf numFmtId="0" fontId="9" fillId="2" borderId="31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left" vertical="center" wrapText="1"/>
    </xf>
    <xf numFmtId="0" fontId="9" fillId="2" borderId="25" xfId="0" applyFont="1" applyFill="1" applyBorder="1" applyAlignment="1">
      <alignment horizontal="left" vertical="center" wrapText="1"/>
    </xf>
    <xf numFmtId="0" fontId="4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left" vertical="center" wrapText="1"/>
    </xf>
    <xf numFmtId="0" fontId="9" fillId="2" borderId="26" xfId="0" applyFont="1" applyFill="1" applyBorder="1" applyAlignment="1">
      <alignment horizontal="left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left" vertical="center" wrapText="1"/>
    </xf>
    <xf numFmtId="165" fontId="2" fillId="3" borderId="12" xfId="0" applyNumberFormat="1" applyFont="1" applyFill="1" applyBorder="1" applyAlignment="1">
      <alignment vertical="center"/>
    </xf>
    <xf numFmtId="165" fontId="2" fillId="3" borderId="16" xfId="0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2" fillId="3" borderId="12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left" vertical="center" wrapText="1"/>
    </xf>
    <xf numFmtId="0" fontId="2" fillId="3" borderId="27" xfId="0" applyFont="1" applyFill="1" applyBorder="1" applyAlignment="1">
      <alignment horizontal="center" vertical="center" wrapText="1"/>
    </xf>
    <xf numFmtId="0" fontId="2" fillId="3" borderId="28" xfId="0" applyFont="1" applyFill="1" applyBorder="1" applyAlignment="1">
      <alignment vertical="center" wrapText="1"/>
    </xf>
    <xf numFmtId="0" fontId="3" fillId="3" borderId="28" xfId="0" applyFont="1" applyFill="1" applyBorder="1" applyAlignment="1">
      <alignment vertical="center"/>
    </xf>
    <xf numFmtId="0" fontId="3" fillId="3" borderId="16" xfId="0" applyFont="1" applyFill="1" applyBorder="1" applyAlignment="1">
      <alignment vertical="center"/>
    </xf>
    <xf numFmtId="0" fontId="2" fillId="3" borderId="28" xfId="0" applyFont="1" applyFill="1" applyBorder="1" applyAlignment="1">
      <alignment vertical="center"/>
    </xf>
    <xf numFmtId="0" fontId="3" fillId="0" borderId="16" xfId="0" applyFont="1" applyBorder="1" applyAlignment="1">
      <alignment vertical="center"/>
    </xf>
    <xf numFmtId="0" fontId="3" fillId="3" borderId="28" xfId="0" applyFont="1" applyFill="1" applyBorder="1" applyAlignment="1">
      <alignment vertical="center" wrapText="1"/>
    </xf>
    <xf numFmtId="0" fontId="3" fillId="3" borderId="16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21" xfId="0" applyFont="1" applyFill="1" applyBorder="1" applyAlignment="1">
      <alignment horizontal="center" vertical="center" wrapText="1"/>
    </xf>
    <xf numFmtId="0" fontId="5" fillId="3" borderId="24" xfId="0" applyFont="1" applyFill="1" applyBorder="1" applyAlignment="1">
      <alignment horizontal="center" vertical="center" wrapText="1"/>
    </xf>
    <xf numFmtId="0" fontId="5" fillId="3" borderId="17" xfId="0" applyFont="1" applyFill="1" applyBorder="1" applyAlignment="1">
      <alignment horizontal="center" vertical="center" wrapText="1"/>
    </xf>
    <xf numFmtId="0" fontId="5" fillId="3" borderId="20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/>
    </xf>
  </cellXfs>
  <cellStyles count="2">
    <cellStyle name="Mena" xfId="1" builtinId="4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4"/>
  <sheetViews>
    <sheetView tabSelected="1" topLeftCell="A19" zoomScale="70" zoomScaleNormal="70" workbookViewId="0">
      <selection activeCell="F25" sqref="F25"/>
    </sheetView>
  </sheetViews>
  <sheetFormatPr defaultColWidth="11.42578125" defaultRowHeight="52.35" customHeight="1" x14ac:dyDescent="0.25"/>
  <cols>
    <col min="1" max="1" width="11.7109375" style="38" customWidth="1"/>
    <col min="2" max="2" width="38.85546875" style="39" customWidth="1"/>
    <col min="3" max="3" width="50.28515625" style="39" customWidth="1"/>
    <col min="4" max="4" width="7.28515625" style="38" customWidth="1"/>
    <col min="5" max="5" width="22.140625" style="1" customWidth="1"/>
    <col min="6" max="7" width="28.7109375" style="1" customWidth="1"/>
    <col min="8" max="16384" width="11.42578125" style="1"/>
  </cols>
  <sheetData>
    <row r="1" spans="1:7" ht="52.35" customHeight="1" thickBot="1" x14ac:dyDescent="0.3">
      <c r="A1" s="45" t="s">
        <v>47</v>
      </c>
      <c r="B1" s="62"/>
      <c r="C1" s="62"/>
      <c r="D1" s="62"/>
      <c r="E1" s="62"/>
      <c r="F1" s="62"/>
      <c r="G1" s="63"/>
    </row>
    <row r="2" spans="1:7" ht="52.35" customHeight="1" x14ac:dyDescent="0.25">
      <c r="A2" s="53" t="s">
        <v>24</v>
      </c>
      <c r="B2" s="54"/>
      <c r="C2" s="55"/>
      <c r="D2" s="56" t="s">
        <v>21</v>
      </c>
      <c r="E2" s="58" t="s">
        <v>22</v>
      </c>
      <c r="F2" s="54" t="s">
        <v>53</v>
      </c>
      <c r="G2" s="55" t="s">
        <v>54</v>
      </c>
    </row>
    <row r="3" spans="1:7" ht="52.35" customHeight="1" thickBot="1" x14ac:dyDescent="0.3">
      <c r="A3" s="2" t="s">
        <v>0</v>
      </c>
      <c r="B3" s="3" t="s">
        <v>1</v>
      </c>
      <c r="C3" s="4" t="s">
        <v>2</v>
      </c>
      <c r="D3" s="57"/>
      <c r="E3" s="59"/>
      <c r="F3" s="60"/>
      <c r="G3" s="61"/>
    </row>
    <row r="4" spans="1:7" ht="63" x14ac:dyDescent="0.25">
      <c r="A4" s="5" t="s">
        <v>38</v>
      </c>
      <c r="B4" s="6" t="s">
        <v>25</v>
      </c>
      <c r="C4" s="7" t="s">
        <v>26</v>
      </c>
      <c r="D4" s="8">
        <v>1</v>
      </c>
      <c r="E4" s="9"/>
      <c r="F4" s="10">
        <f>SUM(E4*D4)</f>
        <v>0</v>
      </c>
      <c r="G4" s="11">
        <f>SUM(F4*1.2)</f>
        <v>0</v>
      </c>
    </row>
    <row r="5" spans="1:7" ht="52.35" customHeight="1" x14ac:dyDescent="0.25">
      <c r="A5" s="64" t="s">
        <v>27</v>
      </c>
      <c r="B5" s="44" t="s">
        <v>3</v>
      </c>
      <c r="C5" s="12" t="s">
        <v>4</v>
      </c>
      <c r="D5" s="13">
        <v>1</v>
      </c>
      <c r="E5" s="14"/>
      <c r="F5" s="10">
        <f t="shared" ref="F5:F18" si="0">SUM(E5*D5)</f>
        <v>0</v>
      </c>
      <c r="G5" s="11">
        <f t="shared" ref="G5:G18" si="1">SUM(F5*1.2)</f>
        <v>0</v>
      </c>
    </row>
    <row r="6" spans="1:7" ht="52.35" customHeight="1" x14ac:dyDescent="0.25">
      <c r="A6" s="64"/>
      <c r="B6" s="44"/>
      <c r="C6" s="12" t="s">
        <v>5</v>
      </c>
      <c r="D6" s="13">
        <v>1</v>
      </c>
      <c r="E6" s="14"/>
      <c r="F6" s="10">
        <f t="shared" si="0"/>
        <v>0</v>
      </c>
      <c r="G6" s="11">
        <f t="shared" si="1"/>
        <v>0</v>
      </c>
    </row>
    <row r="7" spans="1:7" ht="52.35" customHeight="1" x14ac:dyDescent="0.25">
      <c r="A7" s="64" t="s">
        <v>28</v>
      </c>
      <c r="B7" s="44" t="s">
        <v>6</v>
      </c>
      <c r="C7" s="12" t="s">
        <v>7</v>
      </c>
      <c r="D7" s="13">
        <v>1</v>
      </c>
      <c r="E7" s="14"/>
      <c r="F7" s="10">
        <f t="shared" si="0"/>
        <v>0</v>
      </c>
      <c r="G7" s="11">
        <f t="shared" si="1"/>
        <v>0</v>
      </c>
    </row>
    <row r="8" spans="1:7" ht="52.35" customHeight="1" x14ac:dyDescent="0.25">
      <c r="A8" s="64"/>
      <c r="B8" s="44"/>
      <c r="C8" s="12" t="s">
        <v>8</v>
      </c>
      <c r="D8" s="13">
        <v>1</v>
      </c>
      <c r="E8" s="14"/>
      <c r="F8" s="10">
        <f t="shared" si="0"/>
        <v>0</v>
      </c>
      <c r="G8" s="11">
        <f t="shared" si="1"/>
        <v>0</v>
      </c>
    </row>
    <row r="9" spans="1:7" ht="52.35" customHeight="1" x14ac:dyDescent="0.25">
      <c r="A9" s="43" t="s">
        <v>29</v>
      </c>
      <c r="B9" s="44" t="s">
        <v>9</v>
      </c>
      <c r="C9" s="12" t="s">
        <v>10</v>
      </c>
      <c r="D9" s="13">
        <v>1</v>
      </c>
      <c r="E9" s="14"/>
      <c r="F9" s="10">
        <f t="shared" si="0"/>
        <v>0</v>
      </c>
      <c r="G9" s="11">
        <f t="shared" si="1"/>
        <v>0</v>
      </c>
    </row>
    <row r="10" spans="1:7" ht="52.35" customHeight="1" x14ac:dyDescent="0.25">
      <c r="A10" s="43"/>
      <c r="B10" s="44"/>
      <c r="C10" s="12" t="s">
        <v>11</v>
      </c>
      <c r="D10" s="13">
        <v>1</v>
      </c>
      <c r="E10" s="14"/>
      <c r="F10" s="10">
        <f t="shared" si="0"/>
        <v>0</v>
      </c>
      <c r="G10" s="11">
        <f t="shared" si="1"/>
        <v>0</v>
      </c>
    </row>
    <row r="11" spans="1:7" ht="52.35" customHeight="1" x14ac:dyDescent="0.25">
      <c r="A11" s="43"/>
      <c r="B11" s="44"/>
      <c r="C11" s="12" t="s">
        <v>12</v>
      </c>
      <c r="D11" s="13">
        <v>1</v>
      </c>
      <c r="E11" s="14"/>
      <c r="F11" s="10">
        <f t="shared" si="0"/>
        <v>0</v>
      </c>
      <c r="G11" s="11">
        <f t="shared" si="1"/>
        <v>0</v>
      </c>
    </row>
    <row r="12" spans="1:7" ht="52.35" customHeight="1" x14ac:dyDescent="0.25">
      <c r="A12" s="43" t="s">
        <v>30</v>
      </c>
      <c r="B12" s="44" t="s">
        <v>13</v>
      </c>
      <c r="C12" s="12" t="s">
        <v>14</v>
      </c>
      <c r="D12" s="13">
        <v>1</v>
      </c>
      <c r="E12" s="14"/>
      <c r="F12" s="10">
        <f t="shared" si="0"/>
        <v>0</v>
      </c>
      <c r="G12" s="11">
        <f t="shared" si="1"/>
        <v>0</v>
      </c>
    </row>
    <row r="13" spans="1:7" ht="52.35" customHeight="1" x14ac:dyDescent="0.25">
      <c r="A13" s="43"/>
      <c r="B13" s="44"/>
      <c r="C13" s="12" t="s">
        <v>15</v>
      </c>
      <c r="D13" s="13">
        <v>1</v>
      </c>
      <c r="E13" s="14"/>
      <c r="F13" s="10">
        <f t="shared" si="0"/>
        <v>0</v>
      </c>
      <c r="G13" s="11">
        <f t="shared" si="1"/>
        <v>0</v>
      </c>
    </row>
    <row r="14" spans="1:7" ht="52.35" customHeight="1" x14ac:dyDescent="0.25">
      <c r="A14" s="43"/>
      <c r="B14" s="44"/>
      <c r="C14" s="12" t="s">
        <v>16</v>
      </c>
      <c r="D14" s="13">
        <v>1</v>
      </c>
      <c r="E14" s="14"/>
      <c r="F14" s="10">
        <f t="shared" si="0"/>
        <v>0</v>
      </c>
      <c r="G14" s="11">
        <f t="shared" si="1"/>
        <v>0</v>
      </c>
    </row>
    <row r="15" spans="1:7" ht="52.35" customHeight="1" x14ac:dyDescent="0.25">
      <c r="A15" s="43"/>
      <c r="B15" s="44"/>
      <c r="C15" s="12" t="s">
        <v>17</v>
      </c>
      <c r="D15" s="13">
        <v>1</v>
      </c>
      <c r="E15" s="14"/>
      <c r="F15" s="10">
        <f t="shared" si="0"/>
        <v>0</v>
      </c>
      <c r="G15" s="11">
        <f t="shared" si="1"/>
        <v>0</v>
      </c>
    </row>
    <row r="16" spans="1:7" ht="52.35" customHeight="1" x14ac:dyDescent="0.25">
      <c r="A16" s="43"/>
      <c r="B16" s="44"/>
      <c r="C16" s="12" t="s">
        <v>18</v>
      </c>
      <c r="D16" s="13">
        <v>1</v>
      </c>
      <c r="E16" s="14"/>
      <c r="F16" s="10">
        <f t="shared" si="0"/>
        <v>0</v>
      </c>
      <c r="G16" s="11">
        <f t="shared" si="1"/>
        <v>0</v>
      </c>
    </row>
    <row r="17" spans="1:7" ht="52.35" customHeight="1" x14ac:dyDescent="0.25">
      <c r="A17" s="43"/>
      <c r="B17" s="44"/>
      <c r="C17" s="12" t="s">
        <v>19</v>
      </c>
      <c r="D17" s="13">
        <v>1</v>
      </c>
      <c r="E17" s="14"/>
      <c r="F17" s="10">
        <f t="shared" si="0"/>
        <v>0</v>
      </c>
      <c r="G17" s="11">
        <f t="shared" si="1"/>
        <v>0</v>
      </c>
    </row>
    <row r="18" spans="1:7" ht="52.35" customHeight="1" thickBot="1" x14ac:dyDescent="0.3">
      <c r="A18" s="15" t="s">
        <v>23</v>
      </c>
      <c r="B18" s="16" t="s">
        <v>20</v>
      </c>
      <c r="C18" s="17" t="s">
        <v>20</v>
      </c>
      <c r="D18" s="18">
        <v>1</v>
      </c>
      <c r="E18" s="19"/>
      <c r="F18" s="10">
        <f t="shared" si="0"/>
        <v>0</v>
      </c>
      <c r="G18" s="11">
        <f t="shared" si="1"/>
        <v>0</v>
      </c>
    </row>
    <row r="19" spans="1:7" ht="52.35" customHeight="1" thickBot="1" x14ac:dyDescent="0.3">
      <c r="A19" s="45" t="s">
        <v>48</v>
      </c>
      <c r="B19" s="49"/>
      <c r="C19" s="49"/>
      <c r="D19" s="49"/>
      <c r="E19" s="50"/>
      <c r="F19" s="20">
        <f>SUM(F4:F18)</f>
        <v>0</v>
      </c>
      <c r="G19" s="21">
        <f>SUM(G4:G18)</f>
        <v>0</v>
      </c>
    </row>
    <row r="20" spans="1:7" ht="18" customHeight="1" thickBot="1" x14ac:dyDescent="0.3">
      <c r="A20" s="22"/>
      <c r="B20" s="23"/>
      <c r="C20" s="23"/>
      <c r="D20" s="23"/>
      <c r="E20" s="24"/>
      <c r="F20" s="25"/>
      <c r="G20" s="25"/>
    </row>
    <row r="21" spans="1:7" ht="52.35" customHeight="1" thickBot="1" x14ac:dyDescent="0.3">
      <c r="A21" s="45" t="s">
        <v>49</v>
      </c>
      <c r="B21" s="46"/>
      <c r="C21" s="46"/>
      <c r="D21" s="46"/>
      <c r="E21" s="47"/>
      <c r="F21" s="47"/>
      <c r="G21" s="48"/>
    </row>
    <row r="22" spans="1:7" ht="52.35" customHeight="1" x14ac:dyDescent="0.25">
      <c r="A22" s="53" t="s">
        <v>24</v>
      </c>
      <c r="B22" s="54"/>
      <c r="C22" s="55"/>
      <c r="D22" s="56" t="s">
        <v>21</v>
      </c>
      <c r="E22" s="58" t="s">
        <v>22</v>
      </c>
      <c r="F22" s="54" t="s">
        <v>55</v>
      </c>
      <c r="G22" s="55" t="s">
        <v>56</v>
      </c>
    </row>
    <row r="23" spans="1:7" ht="52.35" customHeight="1" thickBot="1" x14ac:dyDescent="0.3">
      <c r="A23" s="2" t="s">
        <v>0</v>
      </c>
      <c r="B23" s="3" t="s">
        <v>1</v>
      </c>
      <c r="C23" s="4" t="s">
        <v>2</v>
      </c>
      <c r="D23" s="57"/>
      <c r="E23" s="59"/>
      <c r="F23" s="60"/>
      <c r="G23" s="61"/>
    </row>
    <row r="24" spans="1:7" ht="52.35" customHeight="1" x14ac:dyDescent="0.25">
      <c r="A24" s="26" t="s">
        <v>31</v>
      </c>
      <c r="B24" s="6" t="s">
        <v>52</v>
      </c>
      <c r="C24" s="27" t="s">
        <v>39</v>
      </c>
      <c r="D24" s="8">
        <v>50</v>
      </c>
      <c r="E24" s="9"/>
      <c r="F24" s="10">
        <f>SUM(D24*E24)</f>
        <v>0</v>
      </c>
      <c r="G24" s="11">
        <f>SUM(F24*1.2)</f>
        <v>0</v>
      </c>
    </row>
    <row r="25" spans="1:7" ht="52.35" customHeight="1" x14ac:dyDescent="0.25">
      <c r="A25" s="28" t="s">
        <v>32</v>
      </c>
      <c r="B25" s="29" t="s">
        <v>52</v>
      </c>
      <c r="C25" s="30" t="s">
        <v>40</v>
      </c>
      <c r="D25" s="13">
        <v>20</v>
      </c>
      <c r="E25" s="14"/>
      <c r="F25" s="10">
        <f t="shared" ref="F25:F30" si="2">SUM(D25*E25)</f>
        <v>0</v>
      </c>
      <c r="G25" s="11">
        <f t="shared" ref="G25:G30" si="3">SUM(F25*1.2)</f>
        <v>0</v>
      </c>
    </row>
    <row r="26" spans="1:7" ht="52.35" customHeight="1" x14ac:dyDescent="0.25">
      <c r="A26" s="28" t="s">
        <v>33</v>
      </c>
      <c r="B26" s="29" t="s">
        <v>52</v>
      </c>
      <c r="C26" s="30" t="s">
        <v>41</v>
      </c>
      <c r="D26" s="13">
        <v>20</v>
      </c>
      <c r="E26" s="14"/>
      <c r="F26" s="10">
        <f t="shared" si="2"/>
        <v>0</v>
      </c>
      <c r="G26" s="11">
        <f t="shared" si="3"/>
        <v>0</v>
      </c>
    </row>
    <row r="27" spans="1:7" ht="52.35" customHeight="1" x14ac:dyDescent="0.25">
      <c r="A27" s="28" t="s">
        <v>34</v>
      </c>
      <c r="B27" s="29" t="s">
        <v>52</v>
      </c>
      <c r="C27" s="30" t="s">
        <v>42</v>
      </c>
      <c r="D27" s="13">
        <v>20</v>
      </c>
      <c r="E27" s="14"/>
      <c r="F27" s="10">
        <f t="shared" si="2"/>
        <v>0</v>
      </c>
      <c r="G27" s="11">
        <f t="shared" si="3"/>
        <v>0</v>
      </c>
    </row>
    <row r="28" spans="1:7" ht="52.35" customHeight="1" x14ac:dyDescent="0.25">
      <c r="A28" s="28" t="s">
        <v>35</v>
      </c>
      <c r="B28" s="29" t="s">
        <v>52</v>
      </c>
      <c r="C28" s="30" t="s">
        <v>43</v>
      </c>
      <c r="D28" s="13">
        <v>50</v>
      </c>
      <c r="E28" s="14"/>
      <c r="F28" s="10">
        <f t="shared" si="2"/>
        <v>0</v>
      </c>
      <c r="G28" s="11">
        <f t="shared" si="3"/>
        <v>0</v>
      </c>
    </row>
    <row r="29" spans="1:7" ht="52.35" customHeight="1" x14ac:dyDescent="0.25">
      <c r="A29" s="28" t="s">
        <v>36</v>
      </c>
      <c r="B29" s="29" t="s">
        <v>52</v>
      </c>
      <c r="C29" s="30" t="s">
        <v>44</v>
      </c>
      <c r="D29" s="13">
        <v>100</v>
      </c>
      <c r="E29" s="14"/>
      <c r="F29" s="10">
        <f t="shared" si="2"/>
        <v>0</v>
      </c>
      <c r="G29" s="11">
        <f t="shared" si="3"/>
        <v>0</v>
      </c>
    </row>
    <row r="30" spans="1:7" ht="52.35" customHeight="1" thickBot="1" x14ac:dyDescent="0.3">
      <c r="A30" s="31" t="s">
        <v>37</v>
      </c>
      <c r="B30" s="32" t="s">
        <v>52</v>
      </c>
      <c r="C30" s="33" t="s">
        <v>45</v>
      </c>
      <c r="D30" s="34">
        <v>30</v>
      </c>
      <c r="E30" s="35"/>
      <c r="F30" s="10">
        <f t="shared" si="2"/>
        <v>0</v>
      </c>
      <c r="G30" s="11">
        <f t="shared" si="3"/>
        <v>0</v>
      </c>
    </row>
    <row r="31" spans="1:7" ht="52.35" customHeight="1" thickBot="1" x14ac:dyDescent="0.3">
      <c r="A31" s="45" t="s">
        <v>50</v>
      </c>
      <c r="B31" s="46"/>
      <c r="C31" s="46"/>
      <c r="D31" s="51"/>
      <c r="E31" s="52"/>
      <c r="F31" s="20">
        <f>SUM(F24:F30)</f>
        <v>0</v>
      </c>
      <c r="G31" s="21">
        <f>F31*1.2</f>
        <v>0</v>
      </c>
    </row>
    <row r="32" spans="1:7" ht="52.35" customHeight="1" thickBot="1" x14ac:dyDescent="0.3">
      <c r="A32" s="45" t="s">
        <v>51</v>
      </c>
      <c r="B32" s="46"/>
      <c r="C32" s="46"/>
      <c r="D32" s="51"/>
      <c r="E32" s="52"/>
      <c r="F32" s="20">
        <f>F31*3</f>
        <v>0</v>
      </c>
      <c r="G32" s="21">
        <f>F32*1.2</f>
        <v>0</v>
      </c>
    </row>
    <row r="33" spans="1:7" ht="18" customHeight="1" thickBot="1" x14ac:dyDescent="0.3">
      <c r="A33" s="22"/>
      <c r="B33" s="23"/>
      <c r="C33" s="23"/>
      <c r="D33" s="23"/>
      <c r="E33" s="24"/>
      <c r="F33" s="25"/>
      <c r="G33" s="25"/>
    </row>
    <row r="34" spans="1:7" ht="52.35" customHeight="1" thickBot="1" x14ac:dyDescent="0.3">
      <c r="A34" s="40" t="s">
        <v>46</v>
      </c>
      <c r="B34" s="41"/>
      <c r="C34" s="41"/>
      <c r="D34" s="41"/>
      <c r="E34" s="42"/>
      <c r="F34" s="36">
        <f>F19+F32</f>
        <v>0</v>
      </c>
      <c r="G34" s="37">
        <f>G19+G32</f>
        <v>0</v>
      </c>
    </row>
  </sheetData>
  <mergeCells count="24">
    <mergeCell ref="A1:G1"/>
    <mergeCell ref="A5:A6"/>
    <mergeCell ref="B5:B6"/>
    <mergeCell ref="A7:A8"/>
    <mergeCell ref="B7:B8"/>
    <mergeCell ref="A2:C2"/>
    <mergeCell ref="G2:G3"/>
    <mergeCell ref="F2:F3"/>
    <mergeCell ref="E2:E3"/>
    <mergeCell ref="D2:D3"/>
    <mergeCell ref="A34:E34"/>
    <mergeCell ref="A9:A11"/>
    <mergeCell ref="B9:B11"/>
    <mergeCell ref="A12:A17"/>
    <mergeCell ref="B12:B17"/>
    <mergeCell ref="A21:G21"/>
    <mergeCell ref="A19:E19"/>
    <mergeCell ref="A31:E31"/>
    <mergeCell ref="A32:E32"/>
    <mergeCell ref="A22:C22"/>
    <mergeCell ref="D22:D23"/>
    <mergeCell ref="E22:E23"/>
    <mergeCell ref="F22:F23"/>
    <mergeCell ref="G22:G23"/>
  </mergeCells>
  <pageMargins left="0.7" right="0.7" top="0.75" bottom="0.75" header="0.3" footer="0.3"/>
  <pageSetup paperSize="9" scale="43" orientation="portrait" copies="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PHZ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Vladimír Oros</dc:creator>
  <cp:keywords/>
  <dc:description/>
  <cp:lastModifiedBy>Vladimír Oros</cp:lastModifiedBy>
  <cp:lastPrinted>2018-11-13T10:08:26Z</cp:lastPrinted>
  <dcterms:created xsi:type="dcterms:W3CDTF">2018-09-03T10:20:00Z</dcterms:created>
  <dcterms:modified xsi:type="dcterms:W3CDTF">2018-11-13T10:22:10Z</dcterms:modified>
  <cp:category/>
</cp:coreProperties>
</file>