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O\VO Merchant Acquiring\VO Merchant Acquiring\Príloha č. 1 SP_ZMLUVA O AKCEPTÁCII PLATOBNÝCH KARIET A DODANÍ HARDVÉRU vrátane príloh\Prilohy Zmluvy\"/>
    </mc:Choice>
  </mc:AlternateContent>
  <xr:revisionPtr revIDLastSave="0" documentId="13_ncr:1_{C2697173-3D1F-4305-8A52-3D8A8EFD21E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  <c r="F17" i="2"/>
  <c r="F18" i="2"/>
  <c r="F19" i="2"/>
  <c r="F20" i="2"/>
  <c r="F21" i="2"/>
  <c r="F22" i="2"/>
  <c r="F26" i="2"/>
  <c r="F27" i="2"/>
  <c r="F15" i="2"/>
  <c r="E16" i="2"/>
  <c r="E17" i="2"/>
  <c r="E18" i="2"/>
  <c r="E19" i="2"/>
  <c r="E20" i="2"/>
  <c r="E21" i="2"/>
  <c r="E22" i="2"/>
  <c r="E23" i="2"/>
  <c r="E24" i="2"/>
  <c r="E25" i="2"/>
  <c r="E26" i="2"/>
  <c r="E27" i="2"/>
  <c r="E15" i="2"/>
  <c r="H9" i="2"/>
  <c r="I9" i="2" s="1"/>
  <c r="E30" i="2" s="1"/>
  <c r="C25" i="2"/>
  <c r="F25" i="2" s="1"/>
  <c r="C24" i="2"/>
  <c r="F24" i="2" s="1"/>
  <c r="C23" i="2"/>
  <c r="F23" i="2" s="1"/>
  <c r="E31" i="2" l="1"/>
  <c r="E32" i="2" s="1"/>
</calcChain>
</file>

<file path=xl/sharedStrings.xml><?xml version="1.0" encoding="utf-8"?>
<sst xmlns="http://schemas.openxmlformats.org/spreadsheetml/2006/main" count="34" uniqueCount="34">
  <si>
    <t>ČASŤ A. Cena za dodané zariadenia</t>
  </si>
  <si>
    <t>Jednotková cena v EUR bez DPH</t>
  </si>
  <si>
    <t>Jednotková cena v EUR s DPH</t>
  </si>
  <si>
    <t>Sadzba DPH v %</t>
  </si>
  <si>
    <t>Názov/označenie položky</t>
  </si>
  <si>
    <t>Fixný poplatok</t>
  </si>
  <si>
    <t>Fixný poplatok v €</t>
  </si>
  <si>
    <t>Percentná sadzba v %</t>
  </si>
  <si>
    <t>zariadenia</t>
  </si>
  <si>
    <t>transakcie</t>
  </si>
  <si>
    <t>poplatky z transakcie</t>
  </si>
  <si>
    <t>Objem transakcie v €</t>
  </si>
  <si>
    <t>Provízia</t>
  </si>
  <si>
    <t>Počet transakcií</t>
  </si>
  <si>
    <t>V</t>
  </si>
  <si>
    <r>
      <t xml:space="preserve">za </t>
    </r>
    <r>
      <rPr>
        <b/>
        <sz val="11"/>
        <color theme="1"/>
        <rFont val="Garamond"/>
        <family val="1"/>
        <charset val="238"/>
      </rPr>
      <t>Poskytovateľa</t>
    </r>
  </si>
  <si>
    <t>CENOVÁ PONUKA</t>
  </si>
  <si>
    <t>Poskytovateľ:</t>
  </si>
  <si>
    <t xml:space="preserve">Názov: </t>
  </si>
  <si>
    <t xml:space="preserve">Sídlo: </t>
  </si>
  <si>
    <t xml:space="preserve">IČO: </t>
  </si>
  <si>
    <t>Celkom</t>
  </si>
  <si>
    <t>Modelové predpoklady objemu a počtu transakcií za 1 rok</t>
  </si>
  <si>
    <t>Celkom €</t>
  </si>
  <si>
    <t>Náklady dodania zariadenia</t>
  </si>
  <si>
    <t>Náklady zmluvných poplatkov za 10 rokov</t>
  </si>
  <si>
    <t>Celková hodnotená čiastka</t>
  </si>
  <si>
    <t>dňa</t>
  </si>
  <si>
    <t>Názov dodaného zariadenie podľa Zmluvy o akceptácii platobných kariet a dodaní hardvéru vrátane obslužného SW</t>
  </si>
  <si>
    <t>Predpokladaný počet kusov</t>
  </si>
  <si>
    <t xml:space="preserve"> poskytovateľ vyplní iba texty a hodnoty do žlto zafarbených polí a nesmie nijak meniť obsah a vzorce zvyšku šablóny</t>
  </si>
  <si>
    <t>ČASŤ B. Zmluvný poplatok za transakciu</t>
  </si>
  <si>
    <t>Celkové vyhodnotenie</t>
  </si>
  <si>
    <t>Príloha č. 2a k ZMLUVE O AKCEPTÁCII PLATOBNÝCH KARIET A DODANIE HARDVÉRU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</si>
</sst>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2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i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" fontId="2" fillId="5" borderId="12" xfId="0" applyNumberFormat="1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2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/>
    <xf numFmtId="0" fontId="3" fillId="4" borderId="9" xfId="0" applyFont="1" applyFill="1" applyBorder="1" applyAlignment="1"/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/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0" xfId="0" applyFont="1" applyFill="1" applyAlignment="1" applyProtection="1">
      <alignment vertical="center"/>
      <protection locked="0"/>
    </xf>
    <xf numFmtId="0" fontId="3" fillId="2" borderId="6" xfId="0" applyFont="1" applyFill="1" applyBorder="1" applyProtection="1">
      <protection locked="0"/>
    </xf>
    <xf numFmtId="2" fontId="3" fillId="2" borderId="6" xfId="0" applyNumberFormat="1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164" fontId="2" fillId="2" borderId="9" xfId="1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Protection="1">
      <protection locked="0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38"/>
  <sheetViews>
    <sheetView tabSelected="1" zoomScale="90" zoomScaleNormal="90" workbookViewId="0">
      <selection activeCell="D37" sqref="D37"/>
    </sheetView>
  </sheetViews>
  <sheetFormatPr defaultRowHeight="15" x14ac:dyDescent="0.25"/>
  <cols>
    <col min="1" max="2" width="9.140625" style="9"/>
    <col min="3" max="3" width="20.140625" style="9" customWidth="1"/>
    <col min="4" max="4" width="44.5703125" style="9" customWidth="1"/>
    <col min="5" max="5" width="14.85546875" style="9" customWidth="1"/>
    <col min="6" max="6" width="11.28515625" style="9" customWidth="1"/>
    <col min="7" max="7" width="9.140625" style="9"/>
    <col min="8" max="8" width="11.42578125" style="9" customWidth="1"/>
    <col min="9" max="16384" width="9.140625" style="9"/>
  </cols>
  <sheetData>
    <row r="1" spans="3:9" ht="15.75" x14ac:dyDescent="0.25">
      <c r="C1" s="31" t="s">
        <v>33</v>
      </c>
      <c r="D1" s="32"/>
      <c r="E1" s="32"/>
      <c r="F1" s="32"/>
      <c r="G1" s="32"/>
      <c r="H1" s="32"/>
    </row>
    <row r="2" spans="3:9" x14ac:dyDescent="0.25">
      <c r="C2" s="6" t="s">
        <v>16</v>
      </c>
      <c r="D2" s="10" t="s">
        <v>30</v>
      </c>
    </row>
    <row r="3" spans="3:9" x14ac:dyDescent="0.25">
      <c r="C3" s="6" t="s">
        <v>17</v>
      </c>
    </row>
    <row r="4" spans="3:9" ht="22.5" customHeight="1" x14ac:dyDescent="0.25">
      <c r="C4" s="7" t="s">
        <v>18</v>
      </c>
      <c r="D4" s="40"/>
    </row>
    <row r="5" spans="3:9" ht="22.5" customHeight="1" x14ac:dyDescent="0.25">
      <c r="C5" s="7" t="s">
        <v>19</v>
      </c>
      <c r="D5" s="40"/>
    </row>
    <row r="6" spans="3:9" ht="22.5" customHeight="1" x14ac:dyDescent="0.25">
      <c r="C6" s="7" t="s">
        <v>20</v>
      </c>
      <c r="D6" s="40"/>
    </row>
    <row r="7" spans="3:9" ht="15.75" thickBot="1" x14ac:dyDescent="0.3"/>
    <row r="8" spans="3:9" ht="60" x14ac:dyDescent="0.25">
      <c r="C8" s="8" t="s">
        <v>0</v>
      </c>
      <c r="D8" s="2" t="s">
        <v>28</v>
      </c>
      <c r="E8" s="2" t="s">
        <v>29</v>
      </c>
      <c r="F8" s="2" t="s">
        <v>1</v>
      </c>
      <c r="G8" s="2" t="s">
        <v>3</v>
      </c>
      <c r="H8" s="2" t="s">
        <v>2</v>
      </c>
      <c r="I8" s="3" t="s">
        <v>21</v>
      </c>
    </row>
    <row r="9" spans="3:9" ht="15.75" thickBot="1" x14ac:dyDescent="0.3">
      <c r="C9" s="11" t="s">
        <v>8</v>
      </c>
      <c r="D9" s="41"/>
      <c r="E9" s="12">
        <v>610</v>
      </c>
      <c r="F9" s="42"/>
      <c r="G9" s="43"/>
      <c r="H9" s="13">
        <f>F9*(1+G9/100)</f>
        <v>0</v>
      </c>
      <c r="I9" s="14">
        <f>H9*E9</f>
        <v>0</v>
      </c>
    </row>
    <row r="10" spans="3:9" ht="15.75" thickBot="1" x14ac:dyDescent="0.3"/>
    <row r="11" spans="3:9" ht="45" x14ac:dyDescent="0.25">
      <c r="C11" s="8" t="s">
        <v>31</v>
      </c>
      <c r="D11" s="2" t="s">
        <v>4</v>
      </c>
      <c r="E11" s="2" t="s">
        <v>6</v>
      </c>
      <c r="F11" s="3" t="s">
        <v>7</v>
      </c>
    </row>
    <row r="12" spans="3:9" x14ac:dyDescent="0.25">
      <c r="C12" s="4" t="s">
        <v>9</v>
      </c>
      <c r="D12" s="1" t="s">
        <v>10</v>
      </c>
      <c r="E12" s="45"/>
      <c r="F12" s="44"/>
    </row>
    <row r="13" spans="3:9" x14ac:dyDescent="0.25">
      <c r="C13" s="33" t="s">
        <v>22</v>
      </c>
      <c r="D13" s="34"/>
      <c r="E13" s="34"/>
      <c r="F13" s="35"/>
    </row>
    <row r="14" spans="3:9" x14ac:dyDescent="0.25">
      <c r="C14" s="15" t="s">
        <v>11</v>
      </c>
      <c r="D14" s="16" t="s">
        <v>13</v>
      </c>
      <c r="E14" s="16" t="s">
        <v>5</v>
      </c>
      <c r="F14" s="17" t="s">
        <v>12</v>
      </c>
    </row>
    <row r="15" spans="3:9" x14ac:dyDescent="0.25">
      <c r="C15" s="18">
        <v>0.1</v>
      </c>
      <c r="D15" s="19">
        <v>10000</v>
      </c>
      <c r="E15" s="20">
        <f>D15*$E$12</f>
        <v>0</v>
      </c>
      <c r="F15" s="21">
        <f>C15*D15*$F$12</f>
        <v>0</v>
      </c>
    </row>
    <row r="16" spans="3:9" x14ac:dyDescent="0.25">
      <c r="C16" s="18">
        <v>0.25</v>
      </c>
      <c r="D16" s="19">
        <v>40000</v>
      </c>
      <c r="E16" s="20">
        <f t="shared" ref="E16:E27" si="0">D16*$E$12</f>
        <v>0</v>
      </c>
      <c r="F16" s="21">
        <f t="shared" ref="F16:F27" si="1">C16*D16*$F$12</f>
        <v>0</v>
      </c>
    </row>
    <row r="17" spans="3:6" x14ac:dyDescent="0.25">
      <c r="C17" s="18">
        <v>0.6</v>
      </c>
      <c r="D17" s="19">
        <v>80000</v>
      </c>
      <c r="E17" s="20">
        <f t="shared" si="0"/>
        <v>0</v>
      </c>
      <c r="F17" s="21">
        <f t="shared" si="1"/>
        <v>0</v>
      </c>
    </row>
    <row r="18" spans="3:6" x14ac:dyDescent="0.25">
      <c r="C18" s="18">
        <v>1</v>
      </c>
      <c r="D18" s="19">
        <v>170000</v>
      </c>
      <c r="E18" s="20">
        <f t="shared" si="0"/>
        <v>0</v>
      </c>
      <c r="F18" s="21">
        <f t="shared" si="1"/>
        <v>0</v>
      </c>
    </row>
    <row r="19" spans="3:6" x14ac:dyDescent="0.25">
      <c r="C19" s="18">
        <v>1.5</v>
      </c>
      <c r="D19" s="19">
        <v>200000</v>
      </c>
      <c r="E19" s="20">
        <f t="shared" si="0"/>
        <v>0</v>
      </c>
      <c r="F19" s="21">
        <f t="shared" si="1"/>
        <v>0</v>
      </c>
    </row>
    <row r="20" spans="3:6" x14ac:dyDescent="0.25">
      <c r="C20" s="18">
        <v>2</v>
      </c>
      <c r="D20" s="19">
        <v>120000</v>
      </c>
      <c r="E20" s="20">
        <f t="shared" si="0"/>
        <v>0</v>
      </c>
      <c r="F20" s="21">
        <f t="shared" si="1"/>
        <v>0</v>
      </c>
    </row>
    <row r="21" spans="3:6" x14ac:dyDescent="0.25">
      <c r="C21" s="18">
        <v>3.5</v>
      </c>
      <c r="D21" s="19">
        <v>90000</v>
      </c>
      <c r="E21" s="20">
        <f t="shared" si="0"/>
        <v>0</v>
      </c>
      <c r="F21" s="21">
        <f t="shared" si="1"/>
        <v>0</v>
      </c>
    </row>
    <row r="22" spans="3:6" x14ac:dyDescent="0.25">
      <c r="C22" s="18">
        <v>8</v>
      </c>
      <c r="D22" s="19">
        <v>80000</v>
      </c>
      <c r="E22" s="20">
        <f t="shared" si="0"/>
        <v>0</v>
      </c>
      <c r="F22" s="21">
        <f t="shared" si="1"/>
        <v>0</v>
      </c>
    </row>
    <row r="23" spans="3:6" x14ac:dyDescent="0.25">
      <c r="C23" s="22">
        <f>C18*14</f>
        <v>14</v>
      </c>
      <c r="D23" s="19">
        <v>80000</v>
      </c>
      <c r="E23" s="20">
        <f t="shared" si="0"/>
        <v>0</v>
      </c>
      <c r="F23" s="21">
        <f t="shared" si="1"/>
        <v>0</v>
      </c>
    </row>
    <row r="24" spans="3:6" x14ac:dyDescent="0.25">
      <c r="C24" s="22">
        <f>C19*14</f>
        <v>21</v>
      </c>
      <c r="D24" s="19">
        <v>70000</v>
      </c>
      <c r="E24" s="20">
        <f t="shared" si="0"/>
        <v>0</v>
      </c>
      <c r="F24" s="21">
        <f t="shared" si="1"/>
        <v>0</v>
      </c>
    </row>
    <row r="25" spans="3:6" x14ac:dyDescent="0.25">
      <c r="C25" s="22">
        <f>C20*14</f>
        <v>28</v>
      </c>
      <c r="D25" s="19">
        <v>40000</v>
      </c>
      <c r="E25" s="20">
        <f t="shared" si="0"/>
        <v>0</v>
      </c>
      <c r="F25" s="21">
        <f t="shared" si="1"/>
        <v>0</v>
      </c>
    </row>
    <row r="26" spans="3:6" x14ac:dyDescent="0.25">
      <c r="C26" s="22">
        <v>50</v>
      </c>
      <c r="D26" s="19">
        <v>10000</v>
      </c>
      <c r="E26" s="20">
        <f t="shared" si="0"/>
        <v>0</v>
      </c>
      <c r="F26" s="21">
        <f t="shared" si="1"/>
        <v>0</v>
      </c>
    </row>
    <row r="27" spans="3:6" ht="15.75" thickBot="1" x14ac:dyDescent="0.3">
      <c r="C27" s="23">
        <v>100</v>
      </c>
      <c r="D27" s="24">
        <v>10000</v>
      </c>
      <c r="E27" s="25">
        <f t="shared" si="0"/>
        <v>0</v>
      </c>
      <c r="F27" s="21">
        <f t="shared" si="1"/>
        <v>0</v>
      </c>
    </row>
    <row r="28" spans="3:6" ht="15.75" thickBot="1" x14ac:dyDescent="0.3"/>
    <row r="29" spans="3:6" x14ac:dyDescent="0.25">
      <c r="C29" s="36" t="s">
        <v>32</v>
      </c>
      <c r="D29" s="37"/>
      <c r="E29" s="26" t="s">
        <v>23</v>
      </c>
    </row>
    <row r="30" spans="3:6" x14ac:dyDescent="0.25">
      <c r="C30" s="38" t="s">
        <v>24</v>
      </c>
      <c r="D30" s="39"/>
      <c r="E30" s="27">
        <f>I9</f>
        <v>0</v>
      </c>
    </row>
    <row r="31" spans="3:6" x14ac:dyDescent="0.25">
      <c r="C31" s="38" t="s">
        <v>25</v>
      </c>
      <c r="D31" s="39"/>
      <c r="E31" s="27">
        <f>SUM(E15:F27)*10</f>
        <v>0</v>
      </c>
    </row>
    <row r="32" spans="3:6" ht="15.75" thickBot="1" x14ac:dyDescent="0.3">
      <c r="C32" s="29" t="s">
        <v>26</v>
      </c>
      <c r="D32" s="30"/>
      <c r="E32" s="28">
        <f>E30+E31</f>
        <v>0</v>
      </c>
    </row>
    <row r="34" spans="3:4" ht="33" customHeight="1" x14ac:dyDescent="0.25">
      <c r="C34" s="5" t="s">
        <v>14</v>
      </c>
      <c r="D34" s="40"/>
    </row>
    <row r="35" spans="3:4" x14ac:dyDescent="0.25">
      <c r="C35" s="5"/>
    </row>
    <row r="36" spans="3:4" ht="32.25" customHeight="1" x14ac:dyDescent="0.25">
      <c r="C36" s="5" t="s">
        <v>27</v>
      </c>
      <c r="D36" s="46"/>
    </row>
    <row r="38" spans="3:4" ht="31.5" customHeight="1" x14ac:dyDescent="0.25">
      <c r="C38" s="5" t="s">
        <v>15</v>
      </c>
      <c r="D38" s="46"/>
    </row>
  </sheetData>
  <sheetProtection algorithmName="SHA-512" hashValue="vmtf8fiSgqmRQGACn+9oIHHCBE+7RsABQvP7ZRNTkD8vw9c/X6GC5wuiujUpGw1bIEYdwWCosDOaT4+A8NV+bA==" saltValue="IRt9S9Xy/e3t/ERtdp/Thw==" spinCount="100000" sheet="1" objects="1" scenarios="1"/>
  <mergeCells count="6">
    <mergeCell ref="C32:D32"/>
    <mergeCell ref="C1:H1"/>
    <mergeCell ref="C13:F13"/>
    <mergeCell ref="C29:D29"/>
    <mergeCell ref="C30:D30"/>
    <mergeCell ref="C31:D3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adm_zak</dc:creator>
  <cp:lastModifiedBy>Vašičková Jana</cp:lastModifiedBy>
  <dcterms:created xsi:type="dcterms:W3CDTF">2021-10-06T15:48:26Z</dcterms:created>
  <dcterms:modified xsi:type="dcterms:W3CDTF">2021-12-14T12:37:36Z</dcterms:modified>
</cp:coreProperties>
</file>