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NDS\1000\10300\1220\00 2021 SUTAZE NDS\117 Revízie tlakových zariadení\08 Kontrolné DMS\"/>
    </mc:Choice>
  </mc:AlternateContent>
  <bookViews>
    <workbookView xWindow="0" yWindow="0" windowWidth="28800" windowHeight="12300" activeTab="4"/>
  </bookViews>
  <sheets>
    <sheet name="Príloha.č.1(tab.č.1)Region I." sheetId="1" r:id="rId1"/>
    <sheet name="Príloha č.2 (tab.č.2)Region II." sheetId="3" r:id="rId2"/>
    <sheet name="Príloha č.3(tab.č.3)Region III." sheetId="4" r:id="rId3"/>
    <sheet name="Príloha č. 4(tab.č.4)Rekap.ceny" sheetId="5" r:id="rId4"/>
    <sheet name="Príloha č.1 k časti A.2" sheetId="6" r:id="rId5"/>
  </sheets>
  <definedNames>
    <definedName name="_BTS1">#REF!</definedName>
    <definedName name="_BTS2">#REF!</definedName>
    <definedName name="_BTT1">#REF!</definedName>
    <definedName name="_BTT2">#REF!</definedName>
    <definedName name="_BTT3">#REF!</definedName>
    <definedName name="koef1">#REF!</definedName>
    <definedName name="koef2">#REF!</definedName>
    <definedName name="_xlnm.Print_Area" localSheetId="1">'Príloha č.2 (tab.č.2)Region II.'!$A$1:$I$52</definedName>
    <definedName name="_xlnm.Print_Area" localSheetId="2">'Príloha č.3(tab.č.3)Region III.'!$A$1:$I$53</definedName>
    <definedName name="_xlnm.Print_Area" localSheetId="0">'Príloha.č.1(tab.č.1)Region I.'!$A$1:$I$53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4" l="1"/>
  <c r="I47" i="4" s="1"/>
  <c r="F46" i="4"/>
  <c r="I46" i="4" s="1"/>
  <c r="F45" i="4"/>
  <c r="I45" i="4" s="1"/>
  <c r="F41" i="4"/>
  <c r="I41" i="4" s="1"/>
  <c r="F37" i="4"/>
  <c r="I37" i="4" s="1"/>
  <c r="F36" i="4"/>
  <c r="I36" i="4" s="1"/>
  <c r="F35" i="4"/>
  <c r="I35" i="4" s="1"/>
  <c r="F34" i="4"/>
  <c r="I34" i="4" s="1"/>
  <c r="F30" i="4"/>
  <c r="I30" i="4" s="1"/>
  <c r="F29" i="4"/>
  <c r="I29" i="4" s="1"/>
  <c r="F28" i="4"/>
  <c r="I28" i="4" s="1"/>
  <c r="F27" i="4"/>
  <c r="I27" i="4" s="1"/>
  <c r="F23" i="4"/>
  <c r="I23" i="4" s="1"/>
  <c r="F19" i="4"/>
  <c r="I19" i="4" s="1"/>
  <c r="F18" i="4"/>
  <c r="I18" i="4" s="1"/>
  <c r="F17" i="4"/>
  <c r="I17" i="4" s="1"/>
  <c r="F16" i="4"/>
  <c r="I16" i="4" s="1"/>
  <c r="F12" i="4"/>
  <c r="I12" i="4" s="1"/>
  <c r="F11" i="4"/>
  <c r="I11" i="4" s="1"/>
  <c r="F10" i="4"/>
  <c r="I10" i="4" s="1"/>
  <c r="F9" i="4"/>
  <c r="I9" i="4" s="1"/>
  <c r="F47" i="3"/>
  <c r="I47" i="3" s="1"/>
  <c r="F46" i="3"/>
  <c r="I46" i="3" s="1"/>
  <c r="F45" i="3"/>
  <c r="I45" i="3" s="1"/>
  <c r="F41" i="3"/>
  <c r="I41" i="3" s="1"/>
  <c r="F37" i="3"/>
  <c r="I37" i="3" s="1"/>
  <c r="F36" i="3"/>
  <c r="I36" i="3" s="1"/>
  <c r="F35" i="3"/>
  <c r="I35" i="3" s="1"/>
  <c r="F34" i="3"/>
  <c r="I34" i="3" s="1"/>
  <c r="F30" i="3"/>
  <c r="I30" i="3" s="1"/>
  <c r="F29" i="3"/>
  <c r="I29" i="3" s="1"/>
  <c r="F28" i="3"/>
  <c r="I28" i="3" s="1"/>
  <c r="F27" i="3"/>
  <c r="I27" i="3" s="1"/>
  <c r="F23" i="3"/>
  <c r="I23" i="3" s="1"/>
  <c r="F19" i="3"/>
  <c r="I19" i="3" s="1"/>
  <c r="F18" i="3"/>
  <c r="I18" i="3" s="1"/>
  <c r="F17" i="3"/>
  <c r="I17" i="3" s="1"/>
  <c r="F16" i="3"/>
  <c r="I16" i="3" s="1"/>
  <c r="F12" i="3"/>
  <c r="I12" i="3" s="1"/>
  <c r="F11" i="3"/>
  <c r="I11" i="3" s="1"/>
  <c r="F10" i="3"/>
  <c r="I10" i="3" s="1"/>
  <c r="F9" i="3"/>
  <c r="I9" i="3" s="1"/>
  <c r="I52" i="4" l="1"/>
  <c r="I52" i="3"/>
  <c r="B8" i="5" l="1"/>
  <c r="B7" i="5"/>
  <c r="F30" i="1"/>
  <c r="I30" i="1" s="1"/>
  <c r="C8" i="5" l="1"/>
  <c r="D8" i="5" s="1"/>
  <c r="B12" i="6"/>
  <c r="C7" i="5"/>
  <c r="D7" i="5" s="1"/>
  <c r="B11" i="6"/>
  <c r="F47" i="1"/>
  <c r="I47" i="1" s="1"/>
  <c r="F46" i="1"/>
  <c r="I46" i="1" s="1"/>
  <c r="F45" i="1"/>
  <c r="I45" i="1" s="1"/>
  <c r="F41" i="1"/>
  <c r="I41" i="1" s="1"/>
  <c r="F37" i="1"/>
  <c r="I37" i="1" s="1"/>
  <c r="F36" i="1"/>
  <c r="I36" i="1" s="1"/>
  <c r="F35" i="1"/>
  <c r="I35" i="1" s="1"/>
  <c r="F34" i="1"/>
  <c r="I34" i="1" s="1"/>
  <c r="F29" i="1"/>
  <c r="I29" i="1" s="1"/>
  <c r="F28" i="1"/>
  <c r="I28" i="1" s="1"/>
  <c r="F27" i="1"/>
  <c r="I27" i="1" s="1"/>
  <c r="F23" i="1"/>
  <c r="I23" i="1" s="1"/>
  <c r="F19" i="1"/>
  <c r="I19" i="1" s="1"/>
  <c r="F18" i="1"/>
  <c r="I18" i="1" s="1"/>
  <c r="F17" i="1"/>
  <c r="I17" i="1" s="1"/>
  <c r="F16" i="1"/>
  <c r="I16" i="1" s="1"/>
  <c r="F12" i="1"/>
  <c r="I12" i="1" s="1"/>
  <c r="F11" i="1"/>
  <c r="I11" i="1" s="1"/>
  <c r="F10" i="1"/>
  <c r="I10" i="1" s="1"/>
  <c r="F9" i="1"/>
  <c r="I9" i="1" s="1"/>
  <c r="I52" i="1" l="1"/>
  <c r="B6" i="5" l="1"/>
  <c r="B10" i="6" s="1"/>
  <c r="C6" i="5" l="1"/>
  <c r="C9" i="5" s="1"/>
  <c r="B9" i="5"/>
  <c r="D6" i="5" l="1"/>
  <c r="D9" i="5" s="1"/>
</calcChain>
</file>

<file path=xl/sharedStrings.xml><?xml version="1.0" encoding="utf-8"?>
<sst xmlns="http://schemas.openxmlformats.org/spreadsheetml/2006/main" count="277" uniqueCount="66">
  <si>
    <t>A</t>
  </si>
  <si>
    <t>Zaradenie</t>
  </si>
  <si>
    <t>Počet  zariadení</t>
  </si>
  <si>
    <t>Počet intervalov</t>
  </si>
  <si>
    <t>za 4 roky</t>
  </si>
  <si>
    <t>interval 1x za rok</t>
  </si>
  <si>
    <t>C</t>
  </si>
  <si>
    <t>B</t>
  </si>
  <si>
    <t>interval 1x za 5 rokov</t>
  </si>
  <si>
    <t>D</t>
  </si>
  <si>
    <t>E</t>
  </si>
  <si>
    <t>F</t>
  </si>
  <si>
    <t>G</t>
  </si>
  <si>
    <t>H</t>
  </si>
  <si>
    <t>VTZ- TZ</t>
  </si>
  <si>
    <t>Opakované úradne skúšky VTZ - TZ</t>
  </si>
  <si>
    <t>Odborné prehliadky vnútorné VTZ-TZ - skupina A,B,C počas prevádzky</t>
  </si>
  <si>
    <t>interval 1x za 10 rokov</t>
  </si>
  <si>
    <t>Sprievodná dokumentácia: prevádzkový poriadok VTZ - TZ, skupiny A</t>
  </si>
  <si>
    <t>Tlakové skúšky VTZTZ - skupina A,B,C počas prevádzky</t>
  </si>
  <si>
    <t>Školenie obsluhy - 6 objektov /6 osob na prevadzku</t>
  </si>
  <si>
    <t>Školenie obsluhy - 7 objektov /6 osob na prevadzku</t>
  </si>
  <si>
    <t>Sprievodná dokumentácia: evidenčná karta VTZ- PZ, skupina A,B,C</t>
  </si>
  <si>
    <t>Odborné prehliadky vonkajšie VTZ-TZ - skupina A,B,C počas prevádzky</t>
  </si>
  <si>
    <t>Ab1,Ab2</t>
  </si>
  <si>
    <t>Bb1</t>
  </si>
  <si>
    <t>Ba</t>
  </si>
  <si>
    <t>Interval v zmysle  vyhlášky 508/ 2009 Z.z prílohač.5</t>
  </si>
  <si>
    <t>Jednotková  cena v EUR bez DPH</t>
  </si>
  <si>
    <t>Celková cena za 4 roky v EUR bez DPH</t>
  </si>
  <si>
    <t>Merná jednotka</t>
  </si>
  <si>
    <t>Počet úkonov za 4 roky</t>
  </si>
  <si>
    <t>Špecifikácia ceny</t>
  </si>
  <si>
    <t>20% DPH</t>
  </si>
  <si>
    <t>Cena celkom za VTZ  tlakové zariadenia pre strediská NDS, a.s pre Region I.</t>
  </si>
  <si>
    <t>Cena celkom za VTZ  tlakové zariadenia pre strediská NDS, a.s pre Region II.</t>
  </si>
  <si>
    <t>Cena celkom za VTZ  tlakové zariadenia pre strediská NDS, a.s pre Region III.</t>
  </si>
  <si>
    <t>Celková cena za Revízie VTZ TLAKOVÉ ZARIADENIA Region I.</t>
  </si>
  <si>
    <t>Príloha č.2 (tabuľka č.2)</t>
  </si>
  <si>
    <t>Celková cena za Revízie VTZ TLAKOVÉ ZARIADENIA Region II.</t>
  </si>
  <si>
    <t>Celková cena za Revízie VTZ TLAKOVÉ ZARIADENIA Region III.</t>
  </si>
  <si>
    <t>€ / osoba</t>
  </si>
  <si>
    <t>€ / kus</t>
  </si>
  <si>
    <t>Cena celkom v €</t>
  </si>
  <si>
    <t>Cena celkom v EUR bez DPH</t>
  </si>
  <si>
    <t>Cena celkom v EUR s DPH</t>
  </si>
  <si>
    <t>Návrh na plnenie jednotlivých kritérií</t>
  </si>
  <si>
    <t>Návrh uchádzača v € bez DPH</t>
  </si>
  <si>
    <t>Uchádzač uvedie skutočnosť či je/nie je platcom DPH: som/nie som platca DPH</t>
  </si>
  <si>
    <t>...............................................</t>
  </si>
  <si>
    <t>Príloha č. 1 k časti A.2</t>
  </si>
  <si>
    <t xml:space="preserve">Návrh na plnenie kritéria
</t>
  </si>
  <si>
    <t>Kritéria</t>
  </si>
  <si>
    <t>Revízie tlakových zariadení pre Časť 1: Region I.</t>
  </si>
  <si>
    <t>Príloha č. 1 (tabuľka č.1)</t>
  </si>
  <si>
    <t>Príloha č.3 (tabuľka č.3)</t>
  </si>
  <si>
    <t>Revízie tlakových zariadení pre Časť 2: Region II.</t>
  </si>
  <si>
    <t>Revízie tlakových zariadení pre Časť 3: Region III.</t>
  </si>
  <si>
    <t xml:space="preserve">Revízie tlakových zariadení </t>
  </si>
  <si>
    <t>Revízie tlakových zariadení</t>
  </si>
  <si>
    <t>Rekapitulácia ceny</t>
  </si>
  <si>
    <t>Príloha č.4  (tabuľka č.4)</t>
  </si>
  <si>
    <t>Celková cena za poskytnutie predmetu zákazky
pre Región I.</t>
  </si>
  <si>
    <t>Celková cena za poskytnutie predmetu zákazky
pre Región II.</t>
  </si>
  <si>
    <t>Celková cena za poskytnutie predmetu zákazky
pre Región III.</t>
  </si>
  <si>
    <t> Podpis
oprávnenej osoby uchádzača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</si>
</sst>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15" xfId="0" applyBorder="1"/>
    <xf numFmtId="0" fontId="0" fillId="0" borderId="18" xfId="0" applyBorder="1"/>
    <xf numFmtId="0" fontId="0" fillId="0" borderId="11" xfId="0" applyBorder="1"/>
    <xf numFmtId="0" fontId="0" fillId="0" borderId="0" xfId="0" applyBorder="1"/>
    <xf numFmtId="0" fontId="0" fillId="0" borderId="21" xfId="0" applyBorder="1"/>
    <xf numFmtId="0" fontId="4" fillId="0" borderId="29" xfId="0" applyFont="1" applyBorder="1" applyAlignment="1">
      <alignment horizontal="center"/>
    </xf>
    <xf numFmtId="0" fontId="2" fillId="0" borderId="0" xfId="0" applyFont="1" applyAlignment="1"/>
    <xf numFmtId="0" fontId="0" fillId="0" borderId="0" xfId="0" applyAlignment="1">
      <alignment wrapText="1"/>
    </xf>
    <xf numFmtId="0" fontId="0" fillId="0" borderId="31" xfId="0" applyBorder="1"/>
    <xf numFmtId="0" fontId="0" fillId="0" borderId="31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32" xfId="0" applyBorder="1"/>
    <xf numFmtId="0" fontId="0" fillId="0" borderId="7" xfId="0" applyBorder="1"/>
    <xf numFmtId="0" fontId="0" fillId="0" borderId="29" xfId="0" applyBorder="1"/>
    <xf numFmtId="0" fontId="1" fillId="2" borderId="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4" fillId="0" borderId="5" xfId="0" applyFont="1" applyBorder="1"/>
    <xf numFmtId="0" fontId="4" fillId="0" borderId="15" xfId="0" applyFont="1" applyBorder="1" applyAlignment="1">
      <alignment horizontal="center"/>
    </xf>
    <xf numFmtId="0" fontId="4" fillId="0" borderId="0" xfId="0" applyFont="1" applyBorder="1"/>
    <xf numFmtId="0" fontId="4" fillId="0" borderId="31" xfId="0" applyFont="1" applyBorder="1"/>
    <xf numFmtId="0" fontId="1" fillId="0" borderId="0" xfId="0" applyFont="1" applyAlignment="1">
      <alignment horizontal="right"/>
    </xf>
    <xf numFmtId="0" fontId="4" fillId="0" borderId="35" xfId="0" applyFont="1" applyBorder="1" applyAlignment="1">
      <alignment horizontal="center"/>
    </xf>
    <xf numFmtId="0" fontId="4" fillId="0" borderId="35" xfId="0" applyFont="1" applyFill="1" applyBorder="1" applyAlignment="1">
      <alignment horizontal="center"/>
    </xf>
    <xf numFmtId="0" fontId="4" fillId="0" borderId="35" xfId="0" applyFont="1" applyBorder="1"/>
    <xf numFmtId="0" fontId="4" fillId="0" borderId="28" xfId="0" applyFont="1" applyBorder="1" applyAlignment="1">
      <alignment horizontal="center"/>
    </xf>
    <xf numFmtId="0" fontId="3" fillId="0" borderId="27" xfId="0" applyFont="1" applyBorder="1" applyAlignment="1"/>
    <xf numFmtId="0" fontId="5" fillId="0" borderId="1" xfId="0" applyFont="1" applyBorder="1"/>
    <xf numFmtId="0" fontId="5" fillId="0" borderId="17" xfId="0" applyFont="1" applyBorder="1"/>
    <xf numFmtId="0" fontId="5" fillId="0" borderId="10" xfId="0" applyFont="1" applyBorder="1"/>
    <xf numFmtId="0" fontId="3" fillId="0" borderId="35" xfId="0" applyFont="1" applyBorder="1" applyAlignment="1"/>
    <xf numFmtId="4" fontId="1" fillId="0" borderId="0" xfId="0" applyNumberFormat="1" applyFont="1" applyAlignment="1">
      <alignment horizontal="right"/>
    </xf>
    <xf numFmtId="4" fontId="0" fillId="0" borderId="0" xfId="0" applyNumberFormat="1"/>
    <xf numFmtId="4" fontId="0" fillId="0" borderId="6" xfId="0" applyNumberFormat="1" applyBorder="1"/>
    <xf numFmtId="4" fontId="0" fillId="0" borderId="16" xfId="0" applyNumberFormat="1" applyBorder="1"/>
    <xf numFmtId="4" fontId="0" fillId="0" borderId="19" xfId="0" applyNumberFormat="1" applyBorder="1"/>
    <xf numFmtId="4" fontId="0" fillId="0" borderId="13" xfId="0" applyNumberFormat="1" applyBorder="1"/>
    <xf numFmtId="4" fontId="0" fillId="0" borderId="21" xfId="0" applyNumberFormat="1" applyBorder="1"/>
    <xf numFmtId="4" fontId="0" fillId="0" borderId="9" xfId="0" applyNumberFormat="1" applyBorder="1"/>
    <xf numFmtId="4" fontId="0" fillId="0" borderId="30" xfId="0" applyNumberFormat="1" applyBorder="1"/>
    <xf numFmtId="4" fontId="0" fillId="0" borderId="32" xfId="0" applyNumberFormat="1" applyBorder="1"/>
    <xf numFmtId="4" fontId="5" fillId="0" borderId="30" xfId="0" applyNumberFormat="1" applyFont="1" applyBorder="1"/>
    <xf numFmtId="164" fontId="5" fillId="0" borderId="19" xfId="0" applyNumberFormat="1" applyFont="1" applyBorder="1"/>
    <xf numFmtId="164" fontId="5" fillId="0" borderId="13" xfId="0" applyNumberFormat="1" applyFont="1" applyBorder="1"/>
    <xf numFmtId="0" fontId="1" fillId="0" borderId="8" xfId="0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9" xfId="0" applyBorder="1" applyAlignment="1">
      <alignment horizontal="center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18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4" fontId="0" fillId="3" borderId="29" xfId="0" applyNumberFormat="1" applyFill="1" applyBorder="1" applyAlignment="1" applyProtection="1">
      <alignment horizontal="center"/>
      <protection locked="0"/>
    </xf>
    <xf numFmtId="0" fontId="6" fillId="0" borderId="33" xfId="0" applyFont="1" applyBorder="1"/>
    <xf numFmtId="164" fontId="6" fillId="0" borderId="39" xfId="0" applyNumberFormat="1" applyFont="1" applyBorder="1"/>
    <xf numFmtId="164" fontId="8" fillId="0" borderId="39" xfId="0" applyNumberFormat="1" applyFont="1" applyBorder="1"/>
    <xf numFmtId="164" fontId="5" fillId="0" borderId="18" xfId="0" applyNumberFormat="1" applyFont="1" applyBorder="1"/>
    <xf numFmtId="164" fontId="5" fillId="0" borderId="11" xfId="0" applyNumberFormat="1" applyFont="1" applyBorder="1"/>
    <xf numFmtId="164" fontId="7" fillId="0" borderId="39" xfId="0" applyNumberFormat="1" applyFont="1" applyBorder="1"/>
    <xf numFmtId="164" fontId="5" fillId="0" borderId="15" xfId="0" applyNumberFormat="1" applyFont="1" applyBorder="1"/>
    <xf numFmtId="164" fontId="5" fillId="0" borderId="16" xfId="0" applyNumberFormat="1" applyFont="1" applyBorder="1"/>
    <xf numFmtId="0" fontId="1" fillId="0" borderId="34" xfId="0" applyFont="1" applyBorder="1" applyAlignment="1">
      <alignment horizontal="center" wrapText="1"/>
    </xf>
    <xf numFmtId="0" fontId="1" fillId="0" borderId="29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0" fillId="0" borderId="0" xfId="2" applyFont="1" applyFill="1" applyAlignment="1" applyProtection="1">
      <alignment horizontal="right"/>
    </xf>
    <xf numFmtId="0" fontId="11" fillId="0" borderId="0" xfId="1" applyFont="1" applyProtection="1"/>
    <xf numFmtId="0" fontId="11" fillId="0" borderId="0" xfId="1" applyFont="1" applyFill="1" applyProtection="1"/>
    <xf numFmtId="0" fontId="14" fillId="0" borderId="0" xfId="1" applyFont="1" applyProtection="1"/>
    <xf numFmtId="0" fontId="15" fillId="0" borderId="0" xfId="1" applyFont="1" applyFill="1" applyBorder="1" applyProtection="1"/>
    <xf numFmtId="0" fontId="15" fillId="0" borderId="0" xfId="1" applyFont="1" applyProtection="1"/>
    <xf numFmtId="0" fontId="11" fillId="0" borderId="0" xfId="1" applyFont="1" applyProtection="1">
      <protection locked="0"/>
    </xf>
    <xf numFmtId="0" fontId="11" fillId="0" borderId="0" xfId="1" applyFont="1" applyFill="1" applyBorder="1" applyProtection="1">
      <protection locked="0"/>
    </xf>
    <xf numFmtId="0" fontId="11" fillId="0" borderId="0" xfId="1" applyFont="1" applyFill="1" applyBorder="1" applyProtection="1"/>
    <xf numFmtId="0" fontId="15" fillId="0" borderId="0" xfId="1" applyFont="1" applyFill="1" applyBorder="1" applyProtection="1">
      <protection locked="0"/>
    </xf>
    <xf numFmtId="0" fontId="17" fillId="0" borderId="0" xfId="1" applyFont="1" applyFill="1" applyBorder="1" applyProtection="1">
      <protection locked="0"/>
    </xf>
    <xf numFmtId="0" fontId="11" fillId="0" borderId="0" xfId="1" applyFont="1" applyFill="1" applyBorder="1" applyAlignment="1" applyProtection="1">
      <alignment horizontal="center"/>
      <protection locked="0"/>
    </xf>
    <xf numFmtId="0" fontId="11" fillId="0" borderId="0" xfId="1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Fill="1" applyAlignment="1" applyProtection="1">
      <alignment horizontal="center" vertical="top"/>
    </xf>
    <xf numFmtId="0" fontId="13" fillId="0" borderId="0" xfId="1" applyFont="1" applyFill="1" applyAlignment="1" applyProtection="1">
      <alignment horizontal="center" vertical="top" wrapText="1"/>
    </xf>
    <xf numFmtId="0" fontId="16" fillId="4" borderId="27" xfId="1" applyFont="1" applyFill="1" applyBorder="1" applyProtection="1"/>
    <xf numFmtId="0" fontId="16" fillId="4" borderId="40" xfId="1" applyFont="1" applyFill="1" applyBorder="1" applyAlignment="1" applyProtection="1">
      <alignment horizontal="center"/>
    </xf>
    <xf numFmtId="0" fontId="15" fillId="5" borderId="41" xfId="1" applyFont="1" applyFill="1" applyBorder="1" applyAlignment="1" applyProtection="1">
      <alignment horizontal="left" vertical="center" wrapText="1"/>
    </xf>
    <xf numFmtId="44" fontId="15" fillId="0" borderId="42" xfId="1" applyNumberFormat="1" applyFont="1" applyBorder="1" applyAlignment="1" applyProtection="1">
      <alignment horizontal="center" vertical="center"/>
    </xf>
    <xf numFmtId="0" fontId="16" fillId="0" borderId="43" xfId="1" applyFont="1" applyFill="1" applyBorder="1" applyAlignment="1" applyProtection="1">
      <alignment horizontal="left" wrapText="1"/>
    </xf>
    <xf numFmtId="44" fontId="16" fillId="0" borderId="0" xfId="1" applyNumberFormat="1" applyFont="1" applyFill="1" applyBorder="1" applyAlignment="1" applyProtection="1">
      <alignment vertical="top" wrapText="1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22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" fontId="1" fillId="0" borderId="38" xfId="0" applyNumberFormat="1" applyFont="1" applyBorder="1" applyAlignment="1">
      <alignment horizontal="center" wrapText="1"/>
    </xf>
    <xf numFmtId="4" fontId="1" fillId="0" borderId="39" xfId="0" applyNumberFormat="1" applyFont="1" applyBorder="1" applyAlignment="1">
      <alignment horizontal="center" wrapText="1"/>
    </xf>
    <xf numFmtId="0" fontId="1" fillId="0" borderId="3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27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1" fillId="0" borderId="38" xfId="0" applyFont="1" applyBorder="1" applyAlignment="1">
      <alignment horizontal="center" wrapText="1"/>
    </xf>
    <xf numFmtId="0" fontId="1" fillId="0" borderId="39" xfId="0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12" fillId="0" borderId="0" xfId="1" applyFont="1" applyFill="1" applyAlignment="1" applyProtection="1">
      <alignment horizontal="center" vertical="top" wrapText="1"/>
    </xf>
    <xf numFmtId="0" fontId="12" fillId="0" borderId="0" xfId="1" applyFont="1" applyFill="1" applyAlignment="1" applyProtection="1">
      <alignment horizontal="center" wrapText="1"/>
    </xf>
  </cellXfs>
  <cellStyles count="3">
    <cellStyle name="Normálna" xfId="0" builtinId="0"/>
    <cellStyle name="Normálna 2" xfId="1"/>
    <cellStyle name="Normálna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23" zoomScaleNormal="100" zoomScaleSheetLayoutView="100" workbookViewId="0">
      <selection activeCell="A45" sqref="A45:B45"/>
    </sheetView>
  </sheetViews>
  <sheetFormatPr defaultRowHeight="15" x14ac:dyDescent="0.25"/>
  <cols>
    <col min="2" max="2" width="9.85546875" customWidth="1"/>
    <col min="3" max="3" width="21" customWidth="1"/>
    <col min="4" max="4" width="9.140625" style="23"/>
    <col min="5" max="5" width="14.140625" customWidth="1"/>
    <col min="6" max="6" width="10.28515625" customWidth="1"/>
    <col min="7" max="7" width="12.85546875" customWidth="1"/>
    <col min="9" max="9" width="16.42578125" style="39" customWidth="1"/>
  </cols>
  <sheetData>
    <row r="1" spans="1:9" x14ac:dyDescent="0.25">
      <c r="I1" s="38" t="s">
        <v>54</v>
      </c>
    </row>
    <row r="2" spans="1:9" ht="18.75" x14ac:dyDescent="0.3">
      <c r="A2" s="132" t="s">
        <v>32</v>
      </c>
      <c r="B2" s="132"/>
      <c r="C2" s="132"/>
      <c r="D2" s="132"/>
      <c r="E2" s="132"/>
      <c r="F2" s="132"/>
      <c r="G2" s="132"/>
      <c r="H2" s="132"/>
      <c r="I2" s="132"/>
    </row>
    <row r="3" spans="1:9" ht="18.75" x14ac:dyDescent="0.3">
      <c r="A3" s="1"/>
      <c r="B3" s="132" t="s">
        <v>53</v>
      </c>
      <c r="C3" s="132"/>
      <c r="D3" s="132"/>
      <c r="E3" s="132"/>
      <c r="F3" s="132"/>
      <c r="G3" s="132"/>
      <c r="H3" s="132"/>
      <c r="I3" s="38"/>
    </row>
    <row r="4" spans="1:9" ht="15.75" thickBot="1" x14ac:dyDescent="0.3">
      <c r="A4" s="1"/>
      <c r="F4" s="1"/>
    </row>
    <row r="5" spans="1:9" x14ac:dyDescent="0.25">
      <c r="A5" s="20" t="s">
        <v>0</v>
      </c>
      <c r="B5" s="115" t="s">
        <v>23</v>
      </c>
      <c r="C5" s="115"/>
      <c r="D5" s="115"/>
      <c r="E5" s="115"/>
      <c r="F5" s="115"/>
      <c r="G5" s="115"/>
      <c r="H5" s="115"/>
      <c r="I5" s="116"/>
    </row>
    <row r="6" spans="1:9" ht="15.75" thickBot="1" x14ac:dyDescent="0.3">
      <c r="A6" s="59"/>
      <c r="B6" s="2"/>
      <c r="C6" s="2"/>
      <c r="D6" s="24"/>
      <c r="E6" s="2"/>
      <c r="F6" s="60"/>
      <c r="G6" s="2"/>
      <c r="H6" s="2"/>
      <c r="I6" s="40"/>
    </row>
    <row r="7" spans="1:9" ht="27.75" customHeight="1" x14ac:dyDescent="0.25">
      <c r="A7" s="133" t="s">
        <v>1</v>
      </c>
      <c r="B7" s="134"/>
      <c r="C7" s="135" t="s">
        <v>27</v>
      </c>
      <c r="D7" s="135" t="s">
        <v>2</v>
      </c>
      <c r="E7" s="51" t="s">
        <v>3</v>
      </c>
      <c r="F7" s="134" t="s">
        <v>31</v>
      </c>
      <c r="G7" s="140" t="s">
        <v>28</v>
      </c>
      <c r="H7" s="140" t="s">
        <v>30</v>
      </c>
      <c r="I7" s="142" t="s">
        <v>29</v>
      </c>
    </row>
    <row r="8" spans="1:9" ht="27" customHeight="1" thickBot="1" x14ac:dyDescent="0.3">
      <c r="A8" s="137" t="s">
        <v>14</v>
      </c>
      <c r="B8" s="138"/>
      <c r="C8" s="136"/>
      <c r="D8" s="136"/>
      <c r="E8" s="55" t="s">
        <v>4</v>
      </c>
      <c r="F8" s="139"/>
      <c r="G8" s="141"/>
      <c r="H8" s="141"/>
      <c r="I8" s="143"/>
    </row>
    <row r="9" spans="1:9" x14ac:dyDescent="0.25">
      <c r="A9" s="130" t="s">
        <v>24</v>
      </c>
      <c r="B9" s="131"/>
      <c r="C9" s="4" t="s">
        <v>5</v>
      </c>
      <c r="D9" s="25">
        <v>50</v>
      </c>
      <c r="E9" s="53">
        <v>4</v>
      </c>
      <c r="F9" s="53">
        <f t="shared" ref="F9:F12" si="0">D9*E9</f>
        <v>200</v>
      </c>
      <c r="G9" s="62"/>
      <c r="H9" s="53" t="s">
        <v>42</v>
      </c>
      <c r="I9" s="41">
        <f t="shared" ref="I9:I12" si="1">F9*G9</f>
        <v>0</v>
      </c>
    </row>
    <row r="10" spans="1:9" x14ac:dyDescent="0.25">
      <c r="A10" s="101" t="s">
        <v>25</v>
      </c>
      <c r="B10" s="102"/>
      <c r="C10" s="5" t="s">
        <v>5</v>
      </c>
      <c r="D10" s="15">
        <v>9</v>
      </c>
      <c r="E10" s="54">
        <v>4</v>
      </c>
      <c r="F10" s="54">
        <f t="shared" si="0"/>
        <v>36</v>
      </c>
      <c r="G10" s="63"/>
      <c r="H10" s="54" t="s">
        <v>42</v>
      </c>
      <c r="I10" s="42">
        <f t="shared" si="1"/>
        <v>0</v>
      </c>
    </row>
    <row r="11" spans="1:9" x14ac:dyDescent="0.25">
      <c r="A11" s="101" t="s">
        <v>26</v>
      </c>
      <c r="B11" s="102"/>
      <c r="C11" s="5" t="s">
        <v>5</v>
      </c>
      <c r="D11" s="15">
        <v>3</v>
      </c>
      <c r="E11" s="54">
        <v>4</v>
      </c>
      <c r="F11" s="54">
        <f t="shared" si="0"/>
        <v>12</v>
      </c>
      <c r="G11" s="63"/>
      <c r="H11" s="54" t="s">
        <v>42</v>
      </c>
      <c r="I11" s="42">
        <f t="shared" si="1"/>
        <v>0</v>
      </c>
    </row>
    <row r="12" spans="1:9" ht="15.75" thickBot="1" x14ac:dyDescent="0.3">
      <c r="A12" s="103" t="s">
        <v>6</v>
      </c>
      <c r="B12" s="104"/>
      <c r="C12" s="6" t="s">
        <v>5</v>
      </c>
      <c r="D12" s="16">
        <v>2</v>
      </c>
      <c r="E12" s="52">
        <v>4</v>
      </c>
      <c r="F12" s="52">
        <f t="shared" si="0"/>
        <v>8</v>
      </c>
      <c r="G12" s="64"/>
      <c r="H12" s="52" t="s">
        <v>42</v>
      </c>
      <c r="I12" s="43">
        <f t="shared" si="1"/>
        <v>0</v>
      </c>
    </row>
    <row r="13" spans="1:9" ht="15.75" thickBot="1" x14ac:dyDescent="0.3">
      <c r="A13" s="56"/>
      <c r="B13" s="7"/>
      <c r="C13" s="7"/>
      <c r="D13" s="26"/>
      <c r="E13" s="7"/>
      <c r="F13" s="57"/>
      <c r="G13" s="7"/>
      <c r="H13" s="7"/>
      <c r="I13" s="44"/>
    </row>
    <row r="14" spans="1:9" x14ac:dyDescent="0.25">
      <c r="A14" s="20" t="s">
        <v>7</v>
      </c>
      <c r="B14" s="121" t="s">
        <v>16</v>
      </c>
      <c r="C14" s="121"/>
      <c r="D14" s="121"/>
      <c r="E14" s="121"/>
      <c r="F14" s="121"/>
      <c r="G14" s="121"/>
      <c r="H14" s="121"/>
      <c r="I14" s="122"/>
    </row>
    <row r="15" spans="1:9" ht="15.75" thickBot="1" x14ac:dyDescent="0.3">
      <c r="A15" s="111"/>
      <c r="B15" s="112"/>
      <c r="C15" s="112"/>
      <c r="D15" s="112"/>
      <c r="E15" s="112"/>
      <c r="F15" s="112"/>
      <c r="G15" s="112"/>
      <c r="H15" s="112"/>
      <c r="I15" s="113"/>
    </row>
    <row r="16" spans="1:9" x14ac:dyDescent="0.25">
      <c r="A16" s="99" t="s">
        <v>24</v>
      </c>
      <c r="B16" s="100"/>
      <c r="C16" s="18" t="s">
        <v>8</v>
      </c>
      <c r="D16" s="14">
        <v>50</v>
      </c>
      <c r="E16" s="58">
        <v>1</v>
      </c>
      <c r="F16" s="58">
        <f t="shared" ref="F16:F19" si="2">D16*E16</f>
        <v>50</v>
      </c>
      <c r="G16" s="65"/>
      <c r="H16" s="58" t="s">
        <v>42</v>
      </c>
      <c r="I16" s="45">
        <f t="shared" ref="I16:I19" si="3">F16*G16</f>
        <v>0</v>
      </c>
    </row>
    <row r="17" spans="1:9" x14ac:dyDescent="0.25">
      <c r="A17" s="101" t="s">
        <v>25</v>
      </c>
      <c r="B17" s="102"/>
      <c r="C17" s="5" t="s">
        <v>8</v>
      </c>
      <c r="D17" s="15">
        <v>9</v>
      </c>
      <c r="E17" s="54">
        <v>1</v>
      </c>
      <c r="F17" s="54">
        <f t="shared" si="2"/>
        <v>9</v>
      </c>
      <c r="G17" s="63"/>
      <c r="H17" s="54" t="s">
        <v>42</v>
      </c>
      <c r="I17" s="42">
        <f t="shared" si="3"/>
        <v>0</v>
      </c>
    </row>
    <row r="18" spans="1:9" x14ac:dyDescent="0.25">
      <c r="A18" s="101" t="s">
        <v>26</v>
      </c>
      <c r="B18" s="102"/>
      <c r="C18" s="5" t="s">
        <v>5</v>
      </c>
      <c r="D18" s="15">
        <v>3</v>
      </c>
      <c r="E18" s="54">
        <v>4</v>
      </c>
      <c r="F18" s="54">
        <f t="shared" si="2"/>
        <v>12</v>
      </c>
      <c r="G18" s="63"/>
      <c r="H18" s="54" t="s">
        <v>42</v>
      </c>
      <c r="I18" s="42">
        <f t="shared" si="3"/>
        <v>0</v>
      </c>
    </row>
    <row r="19" spans="1:9" ht="15.75" thickBot="1" x14ac:dyDescent="0.3">
      <c r="A19" s="103" t="s">
        <v>6</v>
      </c>
      <c r="B19" s="104"/>
      <c r="C19" s="6" t="s">
        <v>8</v>
      </c>
      <c r="D19" s="16">
        <v>2</v>
      </c>
      <c r="E19" s="52">
        <v>1</v>
      </c>
      <c r="F19" s="52">
        <f t="shared" si="2"/>
        <v>2</v>
      </c>
      <c r="G19" s="64"/>
      <c r="H19" s="52" t="s">
        <v>42</v>
      </c>
      <c r="I19" s="43">
        <f t="shared" si="3"/>
        <v>0</v>
      </c>
    </row>
    <row r="20" spans="1:9" ht="15.75" thickBot="1" x14ac:dyDescent="0.3">
      <c r="A20" s="56"/>
      <c r="B20" s="7"/>
      <c r="C20" s="7"/>
      <c r="D20" s="26"/>
      <c r="E20" s="7"/>
      <c r="F20" s="57"/>
      <c r="G20" s="7"/>
      <c r="H20" s="7"/>
      <c r="I20" s="44"/>
    </row>
    <row r="21" spans="1:9" x14ac:dyDescent="0.25">
      <c r="A21" s="21" t="s">
        <v>6</v>
      </c>
      <c r="B21" s="128" t="s">
        <v>15</v>
      </c>
      <c r="C21" s="128"/>
      <c r="D21" s="128"/>
      <c r="E21" s="128"/>
      <c r="F21" s="128"/>
      <c r="G21" s="128"/>
      <c r="H21" s="128"/>
      <c r="I21" s="129"/>
    </row>
    <row r="22" spans="1:9" ht="15.75" thickBot="1" x14ac:dyDescent="0.3">
      <c r="A22" s="111"/>
      <c r="B22" s="112"/>
      <c r="C22" s="112"/>
      <c r="D22" s="112"/>
      <c r="E22" s="112"/>
      <c r="F22" s="112"/>
      <c r="G22" s="112"/>
      <c r="H22" s="112"/>
      <c r="I22" s="113"/>
    </row>
    <row r="23" spans="1:9" ht="16.5" customHeight="1" thickBot="1" x14ac:dyDescent="0.3">
      <c r="A23" s="123" t="s">
        <v>24</v>
      </c>
      <c r="B23" s="124"/>
      <c r="C23" s="19" t="s">
        <v>17</v>
      </c>
      <c r="D23" s="9">
        <v>7</v>
      </c>
      <c r="E23" s="61">
        <v>1</v>
      </c>
      <c r="F23" s="61">
        <f>D23*E23</f>
        <v>7</v>
      </c>
      <c r="G23" s="66"/>
      <c r="H23" s="61" t="s">
        <v>42</v>
      </c>
      <c r="I23" s="46">
        <f>F23*G23</f>
        <v>0</v>
      </c>
    </row>
    <row r="24" spans="1:9" ht="15.75" thickBot="1" x14ac:dyDescent="0.3">
      <c r="A24" s="56"/>
      <c r="B24" s="7"/>
      <c r="C24" s="7"/>
      <c r="D24" s="26"/>
      <c r="E24" s="7"/>
      <c r="F24" s="57"/>
      <c r="G24" s="7"/>
      <c r="H24" s="7"/>
      <c r="I24" s="44"/>
    </row>
    <row r="25" spans="1:9" x14ac:dyDescent="0.25">
      <c r="A25" s="20" t="s">
        <v>9</v>
      </c>
      <c r="B25" s="121" t="s">
        <v>19</v>
      </c>
      <c r="C25" s="121"/>
      <c r="D25" s="121"/>
      <c r="E25" s="121"/>
      <c r="F25" s="121"/>
      <c r="G25" s="121"/>
      <c r="H25" s="121"/>
      <c r="I25" s="122"/>
    </row>
    <row r="26" spans="1:9" ht="15.75" thickBot="1" x14ac:dyDescent="0.3">
      <c r="A26" s="125"/>
      <c r="B26" s="126"/>
      <c r="C26" s="126"/>
      <c r="D26" s="126"/>
      <c r="E26" s="126"/>
      <c r="F26" s="126"/>
      <c r="G26" s="126"/>
      <c r="H26" s="126"/>
      <c r="I26" s="127"/>
    </row>
    <row r="27" spans="1:9" x14ac:dyDescent="0.25">
      <c r="A27" s="99" t="s">
        <v>24</v>
      </c>
      <c r="B27" s="100"/>
      <c r="C27" s="18" t="s">
        <v>17</v>
      </c>
      <c r="D27" s="14">
        <v>25</v>
      </c>
      <c r="E27" s="58">
        <v>1</v>
      </c>
      <c r="F27" s="58">
        <f>D27*E27</f>
        <v>25</v>
      </c>
      <c r="G27" s="65"/>
      <c r="H27" s="58" t="s">
        <v>42</v>
      </c>
      <c r="I27" s="45">
        <f>F27*G27</f>
        <v>0</v>
      </c>
    </row>
    <row r="28" spans="1:9" x14ac:dyDescent="0.25">
      <c r="A28" s="101" t="s">
        <v>25</v>
      </c>
      <c r="B28" s="102"/>
      <c r="C28" s="5" t="s">
        <v>17</v>
      </c>
      <c r="D28" s="15">
        <v>5</v>
      </c>
      <c r="E28" s="54">
        <v>1</v>
      </c>
      <c r="F28" s="54">
        <f>D28*E28</f>
        <v>5</v>
      </c>
      <c r="G28" s="63"/>
      <c r="H28" s="54" t="s">
        <v>42</v>
      </c>
      <c r="I28" s="42">
        <f>F28*G28</f>
        <v>0</v>
      </c>
    </row>
    <row r="29" spans="1:9" x14ac:dyDescent="0.25">
      <c r="A29" s="101" t="s">
        <v>26</v>
      </c>
      <c r="B29" s="102"/>
      <c r="C29" s="5" t="s">
        <v>17</v>
      </c>
      <c r="D29" s="15">
        <v>1</v>
      </c>
      <c r="E29" s="54">
        <v>1</v>
      </c>
      <c r="F29" s="54">
        <f>D29*E29</f>
        <v>1</v>
      </c>
      <c r="G29" s="63"/>
      <c r="H29" s="54" t="s">
        <v>42</v>
      </c>
      <c r="I29" s="42">
        <f>F29*G29</f>
        <v>0</v>
      </c>
    </row>
    <row r="30" spans="1:9" ht="15.75" thickBot="1" x14ac:dyDescent="0.3">
      <c r="A30" s="103" t="s">
        <v>6</v>
      </c>
      <c r="B30" s="104"/>
      <c r="C30" s="6" t="s">
        <v>17</v>
      </c>
      <c r="D30" s="16">
        <v>1</v>
      </c>
      <c r="E30" s="52">
        <v>1</v>
      </c>
      <c r="F30" s="52">
        <f>D30*E30</f>
        <v>1</v>
      </c>
      <c r="G30" s="64"/>
      <c r="H30" s="52" t="s">
        <v>42</v>
      </c>
      <c r="I30" s="43">
        <f>F30*G30</f>
        <v>0</v>
      </c>
    </row>
    <row r="31" spans="1:9" ht="15.75" thickBot="1" x14ac:dyDescent="0.3">
      <c r="A31" s="117"/>
      <c r="B31" s="118"/>
      <c r="C31" s="12"/>
      <c r="D31" s="27"/>
      <c r="E31" s="12"/>
      <c r="F31" s="13"/>
      <c r="G31" s="12"/>
      <c r="H31" s="12"/>
      <c r="I31" s="47"/>
    </row>
    <row r="32" spans="1:9" x14ac:dyDescent="0.25">
      <c r="A32" s="20" t="s">
        <v>10</v>
      </c>
      <c r="B32" s="114" t="s">
        <v>22</v>
      </c>
      <c r="C32" s="115"/>
      <c r="D32" s="115"/>
      <c r="E32" s="115"/>
      <c r="F32" s="115"/>
      <c r="G32" s="115"/>
      <c r="H32" s="115"/>
      <c r="I32" s="116"/>
    </row>
    <row r="33" spans="1:9" ht="15.75" thickBot="1" x14ac:dyDescent="0.3">
      <c r="A33" s="56"/>
      <c r="B33" s="7"/>
      <c r="C33" s="7"/>
      <c r="D33" s="26"/>
      <c r="E33" s="7"/>
      <c r="F33" s="57"/>
      <c r="G33" s="7"/>
      <c r="H33" s="7"/>
      <c r="I33" s="44"/>
    </row>
    <row r="34" spans="1:9" x14ac:dyDescent="0.25">
      <c r="A34" s="99" t="s">
        <v>24</v>
      </c>
      <c r="B34" s="100"/>
      <c r="C34" s="18"/>
      <c r="D34" s="14">
        <v>50</v>
      </c>
      <c r="E34" s="58">
        <v>1</v>
      </c>
      <c r="F34" s="58">
        <f>D34*E34</f>
        <v>50</v>
      </c>
      <c r="G34" s="65"/>
      <c r="H34" s="58" t="s">
        <v>42</v>
      </c>
      <c r="I34" s="45">
        <f>F34*G34</f>
        <v>0</v>
      </c>
    </row>
    <row r="35" spans="1:9" x14ac:dyDescent="0.25">
      <c r="A35" s="101" t="s">
        <v>25</v>
      </c>
      <c r="B35" s="102"/>
      <c r="C35" s="5"/>
      <c r="D35" s="15">
        <v>9</v>
      </c>
      <c r="E35" s="54">
        <v>1</v>
      </c>
      <c r="F35" s="54">
        <f>D35*E35</f>
        <v>9</v>
      </c>
      <c r="G35" s="63"/>
      <c r="H35" s="54" t="s">
        <v>42</v>
      </c>
      <c r="I35" s="42">
        <f>F35*G35</f>
        <v>0</v>
      </c>
    </row>
    <row r="36" spans="1:9" x14ac:dyDescent="0.25">
      <c r="A36" s="101" t="s">
        <v>26</v>
      </c>
      <c r="B36" s="102"/>
      <c r="C36" s="5"/>
      <c r="D36" s="15">
        <v>3</v>
      </c>
      <c r="E36" s="54">
        <v>1</v>
      </c>
      <c r="F36" s="54">
        <f>D36*E36</f>
        <v>3</v>
      </c>
      <c r="G36" s="63"/>
      <c r="H36" s="54" t="s">
        <v>42</v>
      </c>
      <c r="I36" s="42">
        <f>F36*G36</f>
        <v>0</v>
      </c>
    </row>
    <row r="37" spans="1:9" ht="15.75" thickBot="1" x14ac:dyDescent="0.3">
      <c r="A37" s="103" t="s">
        <v>6</v>
      </c>
      <c r="B37" s="104"/>
      <c r="C37" s="6"/>
      <c r="D37" s="16">
        <v>2</v>
      </c>
      <c r="E37" s="52">
        <v>1</v>
      </c>
      <c r="F37" s="52">
        <f>D37*E37</f>
        <v>2</v>
      </c>
      <c r="G37" s="64"/>
      <c r="H37" s="52" t="s">
        <v>42</v>
      </c>
      <c r="I37" s="43">
        <f>F37*G37</f>
        <v>0</v>
      </c>
    </row>
    <row r="38" spans="1:9" ht="15.75" thickBot="1" x14ac:dyDescent="0.3">
      <c r="A38" s="56"/>
      <c r="B38" s="7"/>
      <c r="C38" s="7"/>
      <c r="D38" s="26"/>
      <c r="E38" s="7"/>
      <c r="F38" s="57"/>
      <c r="G38" s="7"/>
      <c r="H38" s="7"/>
      <c r="I38" s="44"/>
    </row>
    <row r="39" spans="1:9" x14ac:dyDescent="0.25">
      <c r="A39" s="20" t="s">
        <v>11</v>
      </c>
      <c r="B39" s="115" t="s">
        <v>18</v>
      </c>
      <c r="C39" s="115"/>
      <c r="D39" s="115"/>
      <c r="E39" s="115"/>
      <c r="F39" s="115"/>
      <c r="G39" s="115"/>
      <c r="H39" s="115"/>
      <c r="I39" s="116"/>
    </row>
    <row r="40" spans="1:9" ht="15.75" thickBot="1" x14ac:dyDescent="0.3">
      <c r="A40" s="111"/>
      <c r="B40" s="112"/>
      <c r="C40" s="112"/>
      <c r="D40" s="112"/>
      <c r="E40" s="112"/>
      <c r="F40" s="112"/>
      <c r="G40" s="112"/>
      <c r="H40" s="112"/>
      <c r="I40" s="113"/>
    </row>
    <row r="41" spans="1:9" ht="15.75" thickBot="1" x14ac:dyDescent="0.3">
      <c r="A41" s="119" t="s">
        <v>24</v>
      </c>
      <c r="B41" s="120"/>
      <c r="C41" s="19"/>
      <c r="D41" s="9">
        <v>50</v>
      </c>
      <c r="E41" s="61">
        <v>1</v>
      </c>
      <c r="F41" s="61">
        <f>D41*E41</f>
        <v>50</v>
      </c>
      <c r="G41" s="66"/>
      <c r="H41" s="61" t="s">
        <v>42</v>
      </c>
      <c r="I41" s="46">
        <f>F41*G41</f>
        <v>0</v>
      </c>
    </row>
    <row r="42" spans="1:9" ht="15.75" thickBot="1" x14ac:dyDescent="0.3">
      <c r="A42" s="56"/>
      <c r="B42" s="7"/>
      <c r="C42" s="7"/>
      <c r="D42" s="26"/>
      <c r="E42" s="7"/>
      <c r="F42" s="57"/>
      <c r="G42" s="7"/>
      <c r="H42" s="7"/>
      <c r="I42" s="44"/>
    </row>
    <row r="43" spans="1:9" x14ac:dyDescent="0.25">
      <c r="A43" s="20" t="s">
        <v>12</v>
      </c>
      <c r="B43" s="114" t="s">
        <v>20</v>
      </c>
      <c r="C43" s="115"/>
      <c r="D43" s="115"/>
      <c r="E43" s="115"/>
      <c r="F43" s="115"/>
      <c r="G43" s="115"/>
      <c r="H43" s="115"/>
      <c r="I43" s="116"/>
    </row>
    <row r="44" spans="1:9" ht="15.75" thickBot="1" x14ac:dyDescent="0.3">
      <c r="A44" s="111"/>
      <c r="B44" s="112"/>
      <c r="C44" s="112"/>
      <c r="D44" s="112"/>
      <c r="E44" s="112"/>
      <c r="F44" s="112"/>
      <c r="G44" s="112"/>
      <c r="H44" s="112"/>
      <c r="I44" s="113"/>
    </row>
    <row r="45" spans="1:9" x14ac:dyDescent="0.25">
      <c r="A45" s="99" t="s">
        <v>24</v>
      </c>
      <c r="B45" s="100"/>
      <c r="C45" s="18"/>
      <c r="D45" s="14">
        <v>36</v>
      </c>
      <c r="E45" s="58">
        <v>2</v>
      </c>
      <c r="F45" s="58">
        <f>D45*E45</f>
        <v>72</v>
      </c>
      <c r="G45" s="65"/>
      <c r="H45" s="58" t="s">
        <v>41</v>
      </c>
      <c r="I45" s="45">
        <f>F45*G45</f>
        <v>0</v>
      </c>
    </row>
    <row r="46" spans="1:9" x14ac:dyDescent="0.25">
      <c r="A46" s="101" t="s">
        <v>25</v>
      </c>
      <c r="B46" s="102"/>
      <c r="C46" s="5"/>
      <c r="D46" s="15">
        <v>36</v>
      </c>
      <c r="E46" s="54">
        <v>2</v>
      </c>
      <c r="F46" s="54">
        <f>D46*E46</f>
        <v>72</v>
      </c>
      <c r="G46" s="63"/>
      <c r="H46" s="54" t="s">
        <v>41</v>
      </c>
      <c r="I46" s="42">
        <f>F46*G46</f>
        <v>0</v>
      </c>
    </row>
    <row r="47" spans="1:9" ht="15.75" thickBot="1" x14ac:dyDescent="0.3">
      <c r="A47" s="103" t="s">
        <v>26</v>
      </c>
      <c r="B47" s="104"/>
      <c r="C47" s="6"/>
      <c r="D47" s="16">
        <v>36</v>
      </c>
      <c r="E47" s="52">
        <v>2</v>
      </c>
      <c r="F47" s="52">
        <f>D47*E47</f>
        <v>72</v>
      </c>
      <c r="G47" s="64"/>
      <c r="H47" s="52" t="s">
        <v>41</v>
      </c>
      <c r="I47" s="43">
        <f>F47*G47</f>
        <v>0</v>
      </c>
    </row>
    <row r="48" spans="1:9" x14ac:dyDescent="0.25">
      <c r="A48" s="56"/>
      <c r="B48" s="7"/>
      <c r="C48" s="7"/>
      <c r="D48" s="26"/>
      <c r="E48" s="7"/>
      <c r="F48" s="57"/>
      <c r="G48" s="7"/>
      <c r="H48" s="7"/>
      <c r="I48" s="44"/>
    </row>
    <row r="49" spans="1:9" ht="15.75" thickBot="1" x14ac:dyDescent="0.3">
      <c r="A49" s="56"/>
      <c r="B49" s="7"/>
      <c r="C49" s="7"/>
      <c r="D49" s="26"/>
      <c r="E49" s="7"/>
      <c r="F49" s="57"/>
      <c r="G49" s="7"/>
      <c r="H49" s="7"/>
      <c r="I49" s="44"/>
    </row>
    <row r="50" spans="1:9" x14ac:dyDescent="0.25">
      <c r="A50" s="22" t="s">
        <v>13</v>
      </c>
      <c r="B50" s="105" t="s">
        <v>37</v>
      </c>
      <c r="C50" s="106"/>
      <c r="D50" s="106"/>
      <c r="E50" s="106"/>
      <c r="F50" s="106"/>
      <c r="G50" s="106"/>
      <c r="H50" s="106"/>
      <c r="I50" s="107"/>
    </row>
    <row r="51" spans="1:9" ht="15.75" thickBot="1" x14ac:dyDescent="0.3">
      <c r="A51" s="108"/>
      <c r="B51" s="109"/>
      <c r="C51" s="109"/>
      <c r="D51" s="109"/>
      <c r="E51" s="109"/>
      <c r="F51" s="109"/>
      <c r="G51" s="109"/>
      <c r="H51" s="109"/>
      <c r="I51" s="110"/>
    </row>
    <row r="52" spans="1:9" ht="21.75" thickBot="1" x14ac:dyDescent="0.4">
      <c r="A52" s="33" t="s">
        <v>34</v>
      </c>
      <c r="B52" s="37"/>
      <c r="C52" s="31"/>
      <c r="D52" s="29"/>
      <c r="E52" s="29"/>
      <c r="F52" s="29"/>
      <c r="G52" s="30"/>
      <c r="H52" s="32"/>
      <c r="I52" s="48">
        <f>I9+I10+I11+I12+I16+I17+I18+I19+I23+I27+I28+I29+I34+I35+I36+I37+I41+I45+I46+I47+I30</f>
        <v>0</v>
      </c>
    </row>
  </sheetData>
  <sheetProtection algorithmName="SHA-512" hashValue="iU4drKmMz5BR9u2Nfz8/FzdwEFBubqlZXJnvF3r7YTvXnbTaIr+lRBJiqmls80zR10fkVKCXDWLJO+h/t5D+sw==" saltValue="QYThV9R+hTgcxFNURz1AwQ==" spinCount="100000" sheet="1" objects="1" scenarios="1"/>
  <mergeCells count="46">
    <mergeCell ref="A2:I2"/>
    <mergeCell ref="F7:F8"/>
    <mergeCell ref="G7:G8"/>
    <mergeCell ref="H7:H8"/>
    <mergeCell ref="I7:I8"/>
    <mergeCell ref="A12:B12"/>
    <mergeCell ref="A9:B9"/>
    <mergeCell ref="A10:B10"/>
    <mergeCell ref="A11:B11"/>
    <mergeCell ref="B3:H3"/>
    <mergeCell ref="B5:I5"/>
    <mergeCell ref="A7:B7"/>
    <mergeCell ref="C7:C8"/>
    <mergeCell ref="D7:D8"/>
    <mergeCell ref="A8:B8"/>
    <mergeCell ref="A23:B23"/>
    <mergeCell ref="B25:I25"/>
    <mergeCell ref="A26:I26"/>
    <mergeCell ref="A27:B27"/>
    <mergeCell ref="A19:B19"/>
    <mergeCell ref="B21:I21"/>
    <mergeCell ref="A22:I22"/>
    <mergeCell ref="B14:I14"/>
    <mergeCell ref="A15:I15"/>
    <mergeCell ref="A16:B16"/>
    <mergeCell ref="A17:B17"/>
    <mergeCell ref="A18:B18"/>
    <mergeCell ref="A44:I44"/>
    <mergeCell ref="A28:B28"/>
    <mergeCell ref="A29:B29"/>
    <mergeCell ref="B32:I32"/>
    <mergeCell ref="A34:B34"/>
    <mergeCell ref="A35:B35"/>
    <mergeCell ref="A36:B36"/>
    <mergeCell ref="A31:B31"/>
    <mergeCell ref="A30:B30"/>
    <mergeCell ref="A37:B37"/>
    <mergeCell ref="B39:I39"/>
    <mergeCell ref="A40:I40"/>
    <mergeCell ref="A41:B41"/>
    <mergeCell ref="B43:I43"/>
    <mergeCell ref="A45:B45"/>
    <mergeCell ref="A46:B46"/>
    <mergeCell ref="A47:B47"/>
    <mergeCell ref="B50:I50"/>
    <mergeCell ref="A51:I51"/>
  </mergeCells>
  <pageMargins left="0.70866141732283472" right="0.70866141732283472" top="0.74803149606299213" bottom="0.74803149606299213" header="0.31496062992125984" footer="0.31496062992125984"/>
  <pageSetup paperSize="9" scale="77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zoomScaleNormal="100" zoomScaleSheetLayoutView="100" workbookViewId="0">
      <selection activeCell="E53" sqref="E53"/>
    </sheetView>
  </sheetViews>
  <sheetFormatPr defaultRowHeight="15" x14ac:dyDescent="0.25"/>
  <cols>
    <col min="2" max="2" width="9.85546875" customWidth="1"/>
    <col min="3" max="3" width="21" customWidth="1"/>
    <col min="4" max="4" width="9.140625" style="23"/>
    <col min="5" max="5" width="14.140625" customWidth="1"/>
    <col min="6" max="6" width="10.28515625" customWidth="1"/>
    <col min="7" max="7" width="12.85546875" customWidth="1"/>
    <col min="9" max="9" width="16.42578125" style="39" customWidth="1"/>
  </cols>
  <sheetData>
    <row r="1" spans="1:9" x14ac:dyDescent="0.25">
      <c r="I1" s="38" t="s">
        <v>38</v>
      </c>
    </row>
    <row r="2" spans="1:9" ht="18.75" x14ac:dyDescent="0.3">
      <c r="A2" s="132" t="s">
        <v>32</v>
      </c>
      <c r="B2" s="132"/>
      <c r="C2" s="132"/>
      <c r="D2" s="132"/>
      <c r="E2" s="132"/>
      <c r="F2" s="132"/>
      <c r="G2" s="132"/>
      <c r="H2" s="132"/>
      <c r="I2" s="132"/>
    </row>
    <row r="3" spans="1:9" ht="18.75" x14ac:dyDescent="0.3">
      <c r="A3" s="1"/>
      <c r="B3" s="1"/>
      <c r="C3" s="132" t="s">
        <v>56</v>
      </c>
      <c r="D3" s="132"/>
      <c r="E3" s="132"/>
      <c r="F3" s="132"/>
      <c r="G3" s="132"/>
      <c r="H3" s="10"/>
      <c r="I3" s="10"/>
    </row>
    <row r="4" spans="1:9" ht="15.75" thickBot="1" x14ac:dyDescent="0.3">
      <c r="A4" s="1"/>
      <c r="F4" s="1"/>
    </row>
    <row r="5" spans="1:9" x14ac:dyDescent="0.25">
      <c r="A5" s="20" t="s">
        <v>0</v>
      </c>
      <c r="B5" s="115" t="s">
        <v>23</v>
      </c>
      <c r="C5" s="115"/>
      <c r="D5" s="115"/>
      <c r="E5" s="115"/>
      <c r="F5" s="115"/>
      <c r="G5" s="115"/>
      <c r="H5" s="115"/>
      <c r="I5" s="116"/>
    </row>
    <row r="6" spans="1:9" ht="15.75" thickBot="1" x14ac:dyDescent="0.3">
      <c r="A6" s="59"/>
      <c r="B6" s="2"/>
      <c r="C6" s="2"/>
      <c r="D6" s="24"/>
      <c r="E6" s="2"/>
      <c r="F6" s="60"/>
      <c r="G6" s="2"/>
      <c r="H6" s="2"/>
      <c r="I6" s="40"/>
    </row>
    <row r="7" spans="1:9" s="11" customFormat="1" ht="27" customHeight="1" x14ac:dyDescent="0.25">
      <c r="A7" s="133" t="s">
        <v>1</v>
      </c>
      <c r="B7" s="134"/>
      <c r="C7" s="135" t="s">
        <v>27</v>
      </c>
      <c r="D7" s="135" t="s">
        <v>2</v>
      </c>
      <c r="E7" s="51" t="s">
        <v>3</v>
      </c>
      <c r="F7" s="134" t="s">
        <v>31</v>
      </c>
      <c r="G7" s="140" t="s">
        <v>28</v>
      </c>
      <c r="H7" s="140" t="s">
        <v>30</v>
      </c>
      <c r="I7" s="142" t="s">
        <v>29</v>
      </c>
    </row>
    <row r="8" spans="1:9" s="11" customFormat="1" ht="24.75" customHeight="1" thickBot="1" x14ac:dyDescent="0.3">
      <c r="A8" s="144" t="s">
        <v>14</v>
      </c>
      <c r="B8" s="145"/>
      <c r="C8" s="136"/>
      <c r="D8" s="136"/>
      <c r="E8" s="55" t="s">
        <v>4</v>
      </c>
      <c r="F8" s="139"/>
      <c r="G8" s="141"/>
      <c r="H8" s="141"/>
      <c r="I8" s="143"/>
    </row>
    <row r="9" spans="1:9" x14ac:dyDescent="0.25">
      <c r="A9" s="130" t="s">
        <v>24</v>
      </c>
      <c r="B9" s="131"/>
      <c r="C9" s="4" t="s">
        <v>5</v>
      </c>
      <c r="D9" s="25">
        <v>53</v>
      </c>
      <c r="E9" s="53">
        <v>4</v>
      </c>
      <c r="F9" s="53">
        <f t="shared" ref="F9:F12" si="0">D9*E9</f>
        <v>212</v>
      </c>
      <c r="G9" s="62"/>
      <c r="H9" s="53" t="s">
        <v>42</v>
      </c>
      <c r="I9" s="41">
        <f t="shared" ref="I9:I12" si="1">F9*G9</f>
        <v>0</v>
      </c>
    </row>
    <row r="10" spans="1:9" x14ac:dyDescent="0.25">
      <c r="A10" s="101" t="s">
        <v>25</v>
      </c>
      <c r="B10" s="102"/>
      <c r="C10" s="5" t="s">
        <v>5</v>
      </c>
      <c r="D10" s="15">
        <v>32</v>
      </c>
      <c r="E10" s="54">
        <v>4</v>
      </c>
      <c r="F10" s="54">
        <f t="shared" si="0"/>
        <v>128</v>
      </c>
      <c r="G10" s="63"/>
      <c r="H10" s="54" t="s">
        <v>42</v>
      </c>
      <c r="I10" s="42">
        <f t="shared" si="1"/>
        <v>0</v>
      </c>
    </row>
    <row r="11" spans="1:9" x14ac:dyDescent="0.25">
      <c r="A11" s="101" t="s">
        <v>26</v>
      </c>
      <c r="B11" s="102"/>
      <c r="C11" s="5" t="s">
        <v>5</v>
      </c>
      <c r="D11" s="15">
        <v>15</v>
      </c>
      <c r="E11" s="54">
        <v>4</v>
      </c>
      <c r="F11" s="54">
        <f t="shared" si="0"/>
        <v>60</v>
      </c>
      <c r="G11" s="63"/>
      <c r="H11" s="54" t="s">
        <v>42</v>
      </c>
      <c r="I11" s="42">
        <f t="shared" si="1"/>
        <v>0</v>
      </c>
    </row>
    <row r="12" spans="1:9" ht="15.75" thickBot="1" x14ac:dyDescent="0.3">
      <c r="A12" s="103" t="s">
        <v>6</v>
      </c>
      <c r="B12" s="104"/>
      <c r="C12" s="6" t="s">
        <v>5</v>
      </c>
      <c r="D12" s="16">
        <v>21</v>
      </c>
      <c r="E12" s="52">
        <v>4</v>
      </c>
      <c r="F12" s="52">
        <f t="shared" si="0"/>
        <v>84</v>
      </c>
      <c r="G12" s="64"/>
      <c r="H12" s="52" t="s">
        <v>42</v>
      </c>
      <c r="I12" s="43">
        <f t="shared" si="1"/>
        <v>0</v>
      </c>
    </row>
    <row r="13" spans="1:9" ht="15.75" thickBot="1" x14ac:dyDescent="0.3">
      <c r="A13" s="56"/>
      <c r="B13" s="7"/>
      <c r="C13" s="7"/>
      <c r="D13" s="26"/>
      <c r="E13" s="7"/>
      <c r="F13" s="57"/>
      <c r="G13" s="7"/>
      <c r="H13" s="7"/>
      <c r="I13" s="44"/>
    </row>
    <row r="14" spans="1:9" x14ac:dyDescent="0.25">
      <c r="A14" s="20" t="s">
        <v>7</v>
      </c>
      <c r="B14" s="121" t="s">
        <v>16</v>
      </c>
      <c r="C14" s="121"/>
      <c r="D14" s="121"/>
      <c r="E14" s="121"/>
      <c r="F14" s="121"/>
      <c r="G14" s="121"/>
      <c r="H14" s="121"/>
      <c r="I14" s="122"/>
    </row>
    <row r="15" spans="1:9" ht="15.75" thickBot="1" x14ac:dyDescent="0.3">
      <c r="A15" s="111"/>
      <c r="B15" s="112"/>
      <c r="C15" s="112"/>
      <c r="D15" s="112"/>
      <c r="E15" s="112"/>
      <c r="F15" s="112"/>
      <c r="G15" s="112"/>
      <c r="H15" s="112"/>
      <c r="I15" s="113"/>
    </row>
    <row r="16" spans="1:9" x14ac:dyDescent="0.25">
      <c r="A16" s="99" t="s">
        <v>24</v>
      </c>
      <c r="B16" s="100"/>
      <c r="C16" s="18" t="s">
        <v>8</v>
      </c>
      <c r="D16" s="14">
        <v>53</v>
      </c>
      <c r="E16" s="58">
        <v>1</v>
      </c>
      <c r="F16" s="58">
        <f t="shared" ref="F16:F19" si="2">D16*E16</f>
        <v>53</v>
      </c>
      <c r="G16" s="65"/>
      <c r="H16" s="58" t="s">
        <v>42</v>
      </c>
      <c r="I16" s="45">
        <f t="shared" ref="I16:I19" si="3">F16*G16</f>
        <v>0</v>
      </c>
    </row>
    <row r="17" spans="1:9" x14ac:dyDescent="0.25">
      <c r="A17" s="101" t="s">
        <v>25</v>
      </c>
      <c r="B17" s="102"/>
      <c r="C17" s="5" t="s">
        <v>8</v>
      </c>
      <c r="D17" s="15">
        <v>25</v>
      </c>
      <c r="E17" s="54">
        <v>1</v>
      </c>
      <c r="F17" s="54">
        <f t="shared" si="2"/>
        <v>25</v>
      </c>
      <c r="G17" s="63"/>
      <c r="H17" s="54" t="s">
        <v>42</v>
      </c>
      <c r="I17" s="42">
        <f t="shared" si="3"/>
        <v>0</v>
      </c>
    </row>
    <row r="18" spans="1:9" x14ac:dyDescent="0.25">
      <c r="A18" s="101" t="s">
        <v>26</v>
      </c>
      <c r="B18" s="102"/>
      <c r="C18" s="5" t="s">
        <v>5</v>
      </c>
      <c r="D18" s="15">
        <v>15</v>
      </c>
      <c r="E18" s="54">
        <v>4</v>
      </c>
      <c r="F18" s="54">
        <f t="shared" si="2"/>
        <v>60</v>
      </c>
      <c r="G18" s="63"/>
      <c r="H18" s="54" t="s">
        <v>42</v>
      </c>
      <c r="I18" s="42">
        <f t="shared" si="3"/>
        <v>0</v>
      </c>
    </row>
    <row r="19" spans="1:9" ht="15.75" thickBot="1" x14ac:dyDescent="0.3">
      <c r="A19" s="103" t="s">
        <v>6</v>
      </c>
      <c r="B19" s="104"/>
      <c r="C19" s="6" t="s">
        <v>8</v>
      </c>
      <c r="D19" s="16">
        <v>15</v>
      </c>
      <c r="E19" s="52">
        <v>1</v>
      </c>
      <c r="F19" s="52">
        <f t="shared" si="2"/>
        <v>15</v>
      </c>
      <c r="G19" s="64"/>
      <c r="H19" s="52" t="s">
        <v>42</v>
      </c>
      <c r="I19" s="43">
        <f t="shared" si="3"/>
        <v>0</v>
      </c>
    </row>
    <row r="20" spans="1:9" ht="15.75" thickBot="1" x14ac:dyDescent="0.3">
      <c r="A20" s="56"/>
      <c r="B20" s="7"/>
      <c r="C20" s="7"/>
      <c r="D20" s="26"/>
      <c r="E20" s="7"/>
      <c r="F20" s="57"/>
      <c r="G20" s="7"/>
      <c r="H20" s="7"/>
      <c r="I20" s="44"/>
    </row>
    <row r="21" spans="1:9" x14ac:dyDescent="0.25">
      <c r="A21" s="21" t="s">
        <v>6</v>
      </c>
      <c r="B21" s="128" t="s">
        <v>15</v>
      </c>
      <c r="C21" s="128"/>
      <c r="D21" s="128"/>
      <c r="E21" s="128"/>
      <c r="F21" s="128"/>
      <c r="G21" s="128"/>
      <c r="H21" s="128"/>
      <c r="I21" s="129"/>
    </row>
    <row r="22" spans="1:9" ht="15.75" thickBot="1" x14ac:dyDescent="0.3">
      <c r="A22" s="111"/>
      <c r="B22" s="112"/>
      <c r="C22" s="112"/>
      <c r="D22" s="112"/>
      <c r="E22" s="112"/>
      <c r="F22" s="112"/>
      <c r="G22" s="112"/>
      <c r="H22" s="112"/>
      <c r="I22" s="113"/>
    </row>
    <row r="23" spans="1:9" ht="15.75" thickBot="1" x14ac:dyDescent="0.3">
      <c r="A23" s="123" t="s">
        <v>24</v>
      </c>
      <c r="B23" s="124"/>
      <c r="C23" s="19" t="s">
        <v>17</v>
      </c>
      <c r="D23" s="9">
        <v>23</v>
      </c>
      <c r="E23" s="61">
        <v>1</v>
      </c>
      <c r="F23" s="61">
        <f>D23*E23</f>
        <v>23</v>
      </c>
      <c r="G23" s="66"/>
      <c r="H23" s="61" t="s">
        <v>42</v>
      </c>
      <c r="I23" s="46">
        <f>F23*G23</f>
        <v>0</v>
      </c>
    </row>
    <row r="24" spans="1:9" ht="15.75" thickBot="1" x14ac:dyDescent="0.3">
      <c r="A24" s="56"/>
      <c r="B24" s="7"/>
      <c r="C24" s="7"/>
      <c r="D24" s="26"/>
      <c r="E24" s="7"/>
      <c r="F24" s="57"/>
      <c r="G24" s="7"/>
      <c r="H24" s="7"/>
      <c r="I24" s="44"/>
    </row>
    <row r="25" spans="1:9" x14ac:dyDescent="0.25">
      <c r="A25" s="20" t="s">
        <v>9</v>
      </c>
      <c r="B25" s="121" t="s">
        <v>19</v>
      </c>
      <c r="C25" s="121"/>
      <c r="D25" s="121"/>
      <c r="E25" s="121"/>
      <c r="F25" s="121"/>
      <c r="G25" s="121"/>
      <c r="H25" s="121"/>
      <c r="I25" s="122"/>
    </row>
    <row r="26" spans="1:9" ht="15.75" thickBot="1" x14ac:dyDescent="0.3">
      <c r="A26" s="125"/>
      <c r="B26" s="126"/>
      <c r="C26" s="126"/>
      <c r="D26" s="126"/>
      <c r="E26" s="126"/>
      <c r="F26" s="126"/>
      <c r="G26" s="126"/>
      <c r="H26" s="126"/>
      <c r="I26" s="127"/>
    </row>
    <row r="27" spans="1:9" x14ac:dyDescent="0.25">
      <c r="A27" s="99" t="s">
        <v>24</v>
      </c>
      <c r="B27" s="100"/>
      <c r="C27" s="18" t="s">
        <v>17</v>
      </c>
      <c r="D27" s="14">
        <v>30</v>
      </c>
      <c r="E27" s="58">
        <v>1</v>
      </c>
      <c r="F27" s="58">
        <f>D27*E27</f>
        <v>30</v>
      </c>
      <c r="G27" s="65"/>
      <c r="H27" s="58" t="s">
        <v>42</v>
      </c>
      <c r="I27" s="45">
        <f>F27*G27</f>
        <v>0</v>
      </c>
    </row>
    <row r="28" spans="1:9" x14ac:dyDescent="0.25">
      <c r="A28" s="101" t="s">
        <v>25</v>
      </c>
      <c r="B28" s="102"/>
      <c r="C28" s="5" t="s">
        <v>17</v>
      </c>
      <c r="D28" s="15">
        <v>20</v>
      </c>
      <c r="E28" s="54">
        <v>1</v>
      </c>
      <c r="F28" s="54">
        <f>D28*E28</f>
        <v>20</v>
      </c>
      <c r="G28" s="63"/>
      <c r="H28" s="54" t="s">
        <v>42</v>
      </c>
      <c r="I28" s="42">
        <f>F28*G28</f>
        <v>0</v>
      </c>
    </row>
    <row r="29" spans="1:9" x14ac:dyDescent="0.25">
      <c r="A29" s="101" t="s">
        <v>26</v>
      </c>
      <c r="B29" s="102"/>
      <c r="C29" s="5" t="s">
        <v>17</v>
      </c>
      <c r="D29" s="15">
        <v>2</v>
      </c>
      <c r="E29" s="54">
        <v>1</v>
      </c>
      <c r="F29" s="54">
        <f>D29*E29</f>
        <v>2</v>
      </c>
      <c r="G29" s="63"/>
      <c r="H29" s="54" t="s">
        <v>42</v>
      </c>
      <c r="I29" s="42">
        <f>F29*G29</f>
        <v>0</v>
      </c>
    </row>
    <row r="30" spans="1:9" ht="15.75" thickBot="1" x14ac:dyDescent="0.3">
      <c r="A30" s="103" t="s">
        <v>6</v>
      </c>
      <c r="B30" s="104"/>
      <c r="C30" s="6" t="s">
        <v>17</v>
      </c>
      <c r="D30" s="16">
        <v>6</v>
      </c>
      <c r="E30" s="52">
        <v>1</v>
      </c>
      <c r="F30" s="52">
        <f>D30*E30</f>
        <v>6</v>
      </c>
      <c r="G30" s="64"/>
      <c r="H30" s="52" t="s">
        <v>42</v>
      </c>
      <c r="I30" s="43">
        <f>F30*G30</f>
        <v>0</v>
      </c>
    </row>
    <row r="31" spans="1:9" ht="15.75" thickBot="1" x14ac:dyDescent="0.3">
      <c r="A31" s="117"/>
      <c r="B31" s="118"/>
      <c r="C31" s="12"/>
      <c r="D31" s="27"/>
      <c r="E31" s="12"/>
      <c r="F31" s="13"/>
      <c r="G31" s="12"/>
      <c r="H31" s="12"/>
      <c r="I31" s="47"/>
    </row>
    <row r="32" spans="1:9" x14ac:dyDescent="0.25">
      <c r="A32" s="20" t="s">
        <v>10</v>
      </c>
      <c r="B32" s="114" t="s">
        <v>22</v>
      </c>
      <c r="C32" s="115"/>
      <c r="D32" s="115"/>
      <c r="E32" s="115"/>
      <c r="F32" s="115"/>
      <c r="G32" s="115"/>
      <c r="H32" s="115"/>
      <c r="I32" s="116"/>
    </row>
    <row r="33" spans="1:9" ht="15.75" thickBot="1" x14ac:dyDescent="0.3">
      <c r="A33" s="56"/>
      <c r="B33" s="7"/>
      <c r="C33" s="7"/>
      <c r="D33" s="26"/>
      <c r="E33" s="7"/>
      <c r="F33" s="57"/>
      <c r="G33" s="7"/>
      <c r="H33" s="7"/>
      <c r="I33" s="44"/>
    </row>
    <row r="34" spans="1:9" x14ac:dyDescent="0.25">
      <c r="A34" s="99" t="s">
        <v>24</v>
      </c>
      <c r="B34" s="100"/>
      <c r="C34" s="18"/>
      <c r="D34" s="14">
        <v>53</v>
      </c>
      <c r="E34" s="58">
        <v>1</v>
      </c>
      <c r="F34" s="58">
        <f>D34*E34</f>
        <v>53</v>
      </c>
      <c r="G34" s="65"/>
      <c r="H34" s="58" t="s">
        <v>42</v>
      </c>
      <c r="I34" s="45">
        <f>F34*G34</f>
        <v>0</v>
      </c>
    </row>
    <row r="35" spans="1:9" x14ac:dyDescent="0.25">
      <c r="A35" s="101" t="s">
        <v>25</v>
      </c>
      <c r="B35" s="102"/>
      <c r="C35" s="5"/>
      <c r="D35" s="15">
        <v>32</v>
      </c>
      <c r="E35" s="54">
        <v>1</v>
      </c>
      <c r="F35" s="54">
        <f>D35*E35</f>
        <v>32</v>
      </c>
      <c r="G35" s="63"/>
      <c r="H35" s="54" t="s">
        <v>42</v>
      </c>
      <c r="I35" s="42">
        <f>F35*G35</f>
        <v>0</v>
      </c>
    </row>
    <row r="36" spans="1:9" x14ac:dyDescent="0.25">
      <c r="A36" s="101" t="s">
        <v>26</v>
      </c>
      <c r="B36" s="102"/>
      <c r="C36" s="5"/>
      <c r="D36" s="15">
        <v>2</v>
      </c>
      <c r="E36" s="54">
        <v>1</v>
      </c>
      <c r="F36" s="54">
        <f>D36*E36</f>
        <v>2</v>
      </c>
      <c r="G36" s="63"/>
      <c r="H36" s="54" t="s">
        <v>42</v>
      </c>
      <c r="I36" s="42">
        <f>F36*G36</f>
        <v>0</v>
      </c>
    </row>
    <row r="37" spans="1:9" ht="15.75" thickBot="1" x14ac:dyDescent="0.3">
      <c r="A37" s="103" t="s">
        <v>6</v>
      </c>
      <c r="B37" s="104"/>
      <c r="C37" s="6"/>
      <c r="D37" s="16">
        <v>21</v>
      </c>
      <c r="E37" s="52">
        <v>1</v>
      </c>
      <c r="F37" s="52">
        <f>D37*E37</f>
        <v>21</v>
      </c>
      <c r="G37" s="64"/>
      <c r="H37" s="52" t="s">
        <v>42</v>
      </c>
      <c r="I37" s="43">
        <f>F37*G37</f>
        <v>0</v>
      </c>
    </row>
    <row r="38" spans="1:9" ht="15.75" thickBot="1" x14ac:dyDescent="0.3">
      <c r="A38" s="56"/>
      <c r="B38" s="7"/>
      <c r="C38" s="7"/>
      <c r="D38" s="26"/>
      <c r="E38" s="7"/>
      <c r="F38" s="57"/>
      <c r="G38" s="7"/>
      <c r="H38" s="7"/>
      <c r="I38" s="44"/>
    </row>
    <row r="39" spans="1:9" x14ac:dyDescent="0.25">
      <c r="A39" s="20" t="s">
        <v>11</v>
      </c>
      <c r="B39" s="115" t="s">
        <v>18</v>
      </c>
      <c r="C39" s="115"/>
      <c r="D39" s="115"/>
      <c r="E39" s="115"/>
      <c r="F39" s="115"/>
      <c r="G39" s="115"/>
      <c r="H39" s="115"/>
      <c r="I39" s="116"/>
    </row>
    <row r="40" spans="1:9" ht="15.75" thickBot="1" x14ac:dyDescent="0.3">
      <c r="A40" s="111"/>
      <c r="B40" s="112"/>
      <c r="C40" s="112"/>
      <c r="D40" s="112"/>
      <c r="E40" s="112"/>
      <c r="F40" s="112"/>
      <c r="G40" s="112"/>
      <c r="H40" s="112"/>
      <c r="I40" s="113"/>
    </row>
    <row r="41" spans="1:9" ht="15.75" thickBot="1" x14ac:dyDescent="0.3">
      <c r="A41" s="119" t="s">
        <v>24</v>
      </c>
      <c r="B41" s="120"/>
      <c r="C41" s="19"/>
      <c r="D41" s="9">
        <v>53</v>
      </c>
      <c r="E41" s="61">
        <v>1</v>
      </c>
      <c r="F41" s="61">
        <f>D41*E41</f>
        <v>53</v>
      </c>
      <c r="G41" s="66"/>
      <c r="H41" s="61" t="s">
        <v>42</v>
      </c>
      <c r="I41" s="46">
        <f>F41*G41</f>
        <v>0</v>
      </c>
    </row>
    <row r="42" spans="1:9" ht="15.75" thickBot="1" x14ac:dyDescent="0.3">
      <c r="A42" s="56"/>
      <c r="B42" s="7"/>
      <c r="C42" s="7"/>
      <c r="D42" s="26"/>
      <c r="E42" s="7"/>
      <c r="F42" s="57"/>
      <c r="G42" s="7"/>
      <c r="H42" s="7"/>
      <c r="I42" s="44"/>
    </row>
    <row r="43" spans="1:9" x14ac:dyDescent="0.25">
      <c r="A43" s="20" t="s">
        <v>12</v>
      </c>
      <c r="B43" s="114" t="s">
        <v>21</v>
      </c>
      <c r="C43" s="115"/>
      <c r="D43" s="115"/>
      <c r="E43" s="115"/>
      <c r="F43" s="115"/>
      <c r="G43" s="115"/>
      <c r="H43" s="115"/>
      <c r="I43" s="116"/>
    </row>
    <row r="44" spans="1:9" ht="15.75" thickBot="1" x14ac:dyDescent="0.3">
      <c r="A44" s="111"/>
      <c r="B44" s="112"/>
      <c r="C44" s="112"/>
      <c r="D44" s="112"/>
      <c r="E44" s="112"/>
      <c r="F44" s="112"/>
      <c r="G44" s="112"/>
      <c r="H44" s="112"/>
      <c r="I44" s="113"/>
    </row>
    <row r="45" spans="1:9" x14ac:dyDescent="0.25">
      <c r="A45" s="99" t="s">
        <v>24</v>
      </c>
      <c r="B45" s="100"/>
      <c r="C45" s="18"/>
      <c r="D45" s="14">
        <v>42</v>
      </c>
      <c r="E45" s="58">
        <v>2</v>
      </c>
      <c r="F45" s="58">
        <f>D45*E45</f>
        <v>84</v>
      </c>
      <c r="G45" s="65"/>
      <c r="H45" s="58" t="s">
        <v>41</v>
      </c>
      <c r="I45" s="45">
        <f>F45*G45</f>
        <v>0</v>
      </c>
    </row>
    <row r="46" spans="1:9" x14ac:dyDescent="0.25">
      <c r="A46" s="101" t="s">
        <v>25</v>
      </c>
      <c r="B46" s="102"/>
      <c r="C46" s="5"/>
      <c r="D46" s="15">
        <v>42</v>
      </c>
      <c r="E46" s="54">
        <v>2</v>
      </c>
      <c r="F46" s="54">
        <f>D46*E46</f>
        <v>84</v>
      </c>
      <c r="G46" s="63"/>
      <c r="H46" s="54" t="s">
        <v>41</v>
      </c>
      <c r="I46" s="42">
        <f>F46*G46</f>
        <v>0</v>
      </c>
    </row>
    <row r="47" spans="1:9" ht="15.75" thickBot="1" x14ac:dyDescent="0.3">
      <c r="A47" s="103" t="s">
        <v>26</v>
      </c>
      <c r="B47" s="104"/>
      <c r="C47" s="6"/>
      <c r="D47" s="16">
        <v>42</v>
      </c>
      <c r="E47" s="52">
        <v>2</v>
      </c>
      <c r="F47" s="52">
        <f>D47*E47</f>
        <v>84</v>
      </c>
      <c r="G47" s="64"/>
      <c r="H47" s="52" t="s">
        <v>41</v>
      </c>
      <c r="I47" s="43">
        <f>F47*G47</f>
        <v>0</v>
      </c>
    </row>
    <row r="48" spans="1:9" x14ac:dyDescent="0.25">
      <c r="A48" s="56"/>
      <c r="B48" s="7"/>
      <c r="C48" s="7"/>
      <c r="D48" s="26"/>
      <c r="E48" s="7"/>
      <c r="F48" s="57"/>
      <c r="G48" s="7"/>
      <c r="H48" s="7"/>
      <c r="I48" s="44"/>
    </row>
    <row r="49" spans="1:9" ht="15.75" thickBot="1" x14ac:dyDescent="0.3">
      <c r="A49" s="56"/>
      <c r="B49" s="7"/>
      <c r="C49" s="7"/>
      <c r="D49" s="26"/>
      <c r="E49" s="7"/>
      <c r="F49" s="57"/>
      <c r="G49" s="7"/>
      <c r="H49" s="7"/>
      <c r="I49" s="44"/>
    </row>
    <row r="50" spans="1:9" x14ac:dyDescent="0.25">
      <c r="A50" s="22" t="s">
        <v>13</v>
      </c>
      <c r="B50" s="105" t="s">
        <v>39</v>
      </c>
      <c r="C50" s="106"/>
      <c r="D50" s="106"/>
      <c r="E50" s="106"/>
      <c r="F50" s="106"/>
      <c r="G50" s="106"/>
      <c r="H50" s="106"/>
      <c r="I50" s="107"/>
    </row>
    <row r="51" spans="1:9" ht="15.75" thickBot="1" x14ac:dyDescent="0.3">
      <c r="A51" s="108"/>
      <c r="B51" s="109"/>
      <c r="C51" s="109"/>
      <c r="D51" s="109"/>
      <c r="E51" s="109"/>
      <c r="F51" s="109"/>
      <c r="G51" s="109"/>
      <c r="H51" s="109"/>
      <c r="I51" s="110"/>
    </row>
    <row r="52" spans="1:9" ht="21.75" thickBot="1" x14ac:dyDescent="0.4">
      <c r="A52" s="146" t="s">
        <v>35</v>
      </c>
      <c r="B52" s="147"/>
      <c r="C52" s="147"/>
      <c r="D52" s="147"/>
      <c r="E52" s="147"/>
      <c r="F52" s="147"/>
      <c r="G52" s="147"/>
      <c r="H52" s="148"/>
      <c r="I52" s="48">
        <f>I9+I10+I11+I12+I16+I17+I18+I19+I23+I27+I28+I29+I30+I34+I35+I36+I37+I41+I45+I46+I47</f>
        <v>0</v>
      </c>
    </row>
  </sheetData>
  <sheetProtection algorithmName="SHA-512" hashValue="dDpbcIxGwS4hqmpYMvVYJJtWaELkw9Hma827yY98J/IXV00dyEyW4F1fAf56AC4eeynP5TIbC9qjNuOOVfNsPA==" saltValue="ZrOr4EuKglW0H8OZs7cg5A==" spinCount="100000" sheet="1" objects="1" scenarios="1"/>
  <mergeCells count="47">
    <mergeCell ref="A2:I2"/>
    <mergeCell ref="A52:H52"/>
    <mergeCell ref="A45:B45"/>
    <mergeCell ref="A46:B46"/>
    <mergeCell ref="A47:B47"/>
    <mergeCell ref="B50:I50"/>
    <mergeCell ref="A51:I51"/>
    <mergeCell ref="A37:B37"/>
    <mergeCell ref="B39:I39"/>
    <mergeCell ref="A40:I40"/>
    <mergeCell ref="A41:B41"/>
    <mergeCell ref="B43:I43"/>
    <mergeCell ref="A44:I44"/>
    <mergeCell ref="A30:B30"/>
    <mergeCell ref="A31:B31"/>
    <mergeCell ref="B32:I32"/>
    <mergeCell ref="A34:B34"/>
    <mergeCell ref="A35:B35"/>
    <mergeCell ref="A36:B36"/>
    <mergeCell ref="A23:B23"/>
    <mergeCell ref="B25:I25"/>
    <mergeCell ref="A26:I26"/>
    <mergeCell ref="A27:B27"/>
    <mergeCell ref="A28:B28"/>
    <mergeCell ref="A29:B29"/>
    <mergeCell ref="A22:I22"/>
    <mergeCell ref="A9:B9"/>
    <mergeCell ref="A10:B10"/>
    <mergeCell ref="A11:B11"/>
    <mergeCell ref="A12:B12"/>
    <mergeCell ref="B14:I14"/>
    <mergeCell ref="A15:I15"/>
    <mergeCell ref="A16:B16"/>
    <mergeCell ref="A17:B17"/>
    <mergeCell ref="A18:B18"/>
    <mergeCell ref="A19:B19"/>
    <mergeCell ref="B21:I21"/>
    <mergeCell ref="C3:G3"/>
    <mergeCell ref="B5:I5"/>
    <mergeCell ref="A7:B7"/>
    <mergeCell ref="C7:C8"/>
    <mergeCell ref="D7:D8"/>
    <mergeCell ref="F7:F8"/>
    <mergeCell ref="G7:G8"/>
    <mergeCell ref="H7:H8"/>
    <mergeCell ref="I7:I8"/>
    <mergeCell ref="A8:B8"/>
  </mergeCells>
  <pageMargins left="0.70866141732283472" right="0.70866141732283472" top="0.74803149606299213" bottom="0.74803149606299213" header="0.31496062992125984" footer="0.31496062992125984"/>
  <pageSetup paperSize="9" scale="77" fitToHeight="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22" zoomScaleNormal="100" zoomScaleSheetLayoutView="100" workbookViewId="0">
      <selection activeCell="I52" sqref="I52"/>
    </sheetView>
  </sheetViews>
  <sheetFormatPr defaultRowHeight="15" x14ac:dyDescent="0.25"/>
  <cols>
    <col min="2" max="2" width="9.85546875" customWidth="1"/>
    <col min="3" max="3" width="21" customWidth="1"/>
    <col min="4" max="4" width="9.140625" style="23"/>
    <col min="5" max="5" width="14.140625" customWidth="1"/>
    <col min="6" max="6" width="10.28515625" customWidth="1"/>
    <col min="7" max="7" width="12.85546875" customWidth="1"/>
    <col min="9" max="9" width="16.42578125" customWidth="1"/>
  </cols>
  <sheetData>
    <row r="1" spans="1:9" x14ac:dyDescent="0.25">
      <c r="I1" s="28" t="s">
        <v>55</v>
      </c>
    </row>
    <row r="2" spans="1:9" ht="18.75" x14ac:dyDescent="0.3">
      <c r="A2" s="132" t="s">
        <v>32</v>
      </c>
      <c r="B2" s="132"/>
      <c r="C2" s="132"/>
      <c r="D2" s="132"/>
      <c r="E2" s="132"/>
      <c r="F2" s="132"/>
      <c r="G2" s="132"/>
      <c r="H2" s="132"/>
      <c r="I2" s="132"/>
    </row>
    <row r="3" spans="1:9" ht="18.75" x14ac:dyDescent="0.3">
      <c r="A3" s="1"/>
      <c r="B3" s="132" t="s">
        <v>57</v>
      </c>
      <c r="C3" s="132"/>
      <c r="D3" s="132"/>
      <c r="E3" s="132"/>
      <c r="F3" s="132"/>
      <c r="G3" s="132"/>
      <c r="H3" s="132"/>
      <c r="I3" s="28"/>
    </row>
    <row r="4" spans="1:9" ht="15.75" thickBot="1" x14ac:dyDescent="0.3">
      <c r="A4" s="1"/>
      <c r="F4" s="1"/>
    </row>
    <row r="5" spans="1:9" x14ac:dyDescent="0.25">
      <c r="A5" s="20" t="s">
        <v>0</v>
      </c>
      <c r="B5" s="115" t="s">
        <v>23</v>
      </c>
      <c r="C5" s="115"/>
      <c r="D5" s="115"/>
      <c r="E5" s="115"/>
      <c r="F5" s="115"/>
      <c r="G5" s="115"/>
      <c r="H5" s="115"/>
      <c r="I5" s="116"/>
    </row>
    <row r="6" spans="1:9" ht="15.75" thickBot="1" x14ac:dyDescent="0.3">
      <c r="A6" s="59"/>
      <c r="B6" s="2"/>
      <c r="C6" s="2"/>
      <c r="D6" s="24"/>
      <c r="E6" s="2"/>
      <c r="F6" s="60"/>
      <c r="G6" s="2"/>
      <c r="H6" s="2"/>
      <c r="I6" s="3"/>
    </row>
    <row r="7" spans="1:9" ht="30" customHeight="1" x14ac:dyDescent="0.25">
      <c r="A7" s="133" t="s">
        <v>1</v>
      </c>
      <c r="B7" s="134"/>
      <c r="C7" s="135" t="s">
        <v>27</v>
      </c>
      <c r="D7" s="135" t="s">
        <v>2</v>
      </c>
      <c r="E7" s="51" t="s">
        <v>3</v>
      </c>
      <c r="F7" s="134" t="s">
        <v>31</v>
      </c>
      <c r="G7" s="140" t="s">
        <v>28</v>
      </c>
      <c r="H7" s="140" t="s">
        <v>30</v>
      </c>
      <c r="I7" s="149" t="s">
        <v>29</v>
      </c>
    </row>
    <row r="8" spans="1:9" ht="27" customHeight="1" thickBot="1" x14ac:dyDescent="0.3">
      <c r="A8" s="137" t="s">
        <v>14</v>
      </c>
      <c r="B8" s="138"/>
      <c r="C8" s="136"/>
      <c r="D8" s="136"/>
      <c r="E8" s="55" t="s">
        <v>4</v>
      </c>
      <c r="F8" s="139"/>
      <c r="G8" s="141"/>
      <c r="H8" s="141"/>
      <c r="I8" s="150"/>
    </row>
    <row r="9" spans="1:9" x14ac:dyDescent="0.25">
      <c r="A9" s="130" t="s">
        <v>24</v>
      </c>
      <c r="B9" s="131"/>
      <c r="C9" s="4" t="s">
        <v>5</v>
      </c>
      <c r="D9" s="25">
        <v>47</v>
      </c>
      <c r="E9" s="53">
        <v>4</v>
      </c>
      <c r="F9" s="53">
        <f t="shared" ref="F9:F12" si="0">D9*E9</f>
        <v>188</v>
      </c>
      <c r="G9" s="62"/>
      <c r="H9" s="53" t="s">
        <v>42</v>
      </c>
      <c r="I9" s="41">
        <f t="shared" ref="I9:I12" si="1">F9*G9</f>
        <v>0</v>
      </c>
    </row>
    <row r="10" spans="1:9" x14ac:dyDescent="0.25">
      <c r="A10" s="101" t="s">
        <v>25</v>
      </c>
      <c r="B10" s="102"/>
      <c r="C10" s="5" t="s">
        <v>5</v>
      </c>
      <c r="D10" s="15">
        <v>19</v>
      </c>
      <c r="E10" s="54">
        <v>4</v>
      </c>
      <c r="F10" s="54">
        <f t="shared" si="0"/>
        <v>76</v>
      </c>
      <c r="G10" s="63"/>
      <c r="H10" s="54" t="s">
        <v>42</v>
      </c>
      <c r="I10" s="42">
        <f t="shared" si="1"/>
        <v>0</v>
      </c>
    </row>
    <row r="11" spans="1:9" x14ac:dyDescent="0.25">
      <c r="A11" s="101" t="s">
        <v>26</v>
      </c>
      <c r="B11" s="102"/>
      <c r="C11" s="5" t="s">
        <v>5</v>
      </c>
      <c r="D11" s="15">
        <v>8</v>
      </c>
      <c r="E11" s="54">
        <v>4</v>
      </c>
      <c r="F11" s="54">
        <f t="shared" si="0"/>
        <v>32</v>
      </c>
      <c r="G11" s="63"/>
      <c r="H11" s="54" t="s">
        <v>42</v>
      </c>
      <c r="I11" s="42">
        <f t="shared" si="1"/>
        <v>0</v>
      </c>
    </row>
    <row r="12" spans="1:9" ht="15.75" thickBot="1" x14ac:dyDescent="0.3">
      <c r="A12" s="103" t="s">
        <v>6</v>
      </c>
      <c r="B12" s="104"/>
      <c r="C12" s="6" t="s">
        <v>5</v>
      </c>
      <c r="D12" s="16">
        <v>8</v>
      </c>
      <c r="E12" s="52">
        <v>4</v>
      </c>
      <c r="F12" s="52">
        <f t="shared" si="0"/>
        <v>32</v>
      </c>
      <c r="G12" s="64"/>
      <c r="H12" s="52" t="s">
        <v>42</v>
      </c>
      <c r="I12" s="43">
        <f t="shared" si="1"/>
        <v>0</v>
      </c>
    </row>
    <row r="13" spans="1:9" ht="15.75" thickBot="1" x14ac:dyDescent="0.3">
      <c r="A13" s="56"/>
      <c r="B13" s="7"/>
      <c r="C13" s="7"/>
      <c r="D13" s="26"/>
      <c r="E13" s="7"/>
      <c r="F13" s="57"/>
      <c r="G13" s="7"/>
      <c r="H13" s="7"/>
      <c r="I13" s="8"/>
    </row>
    <row r="14" spans="1:9" x14ac:dyDescent="0.25">
      <c r="A14" s="20" t="s">
        <v>7</v>
      </c>
      <c r="B14" s="121" t="s">
        <v>16</v>
      </c>
      <c r="C14" s="121"/>
      <c r="D14" s="121"/>
      <c r="E14" s="121"/>
      <c r="F14" s="121"/>
      <c r="G14" s="121"/>
      <c r="H14" s="121"/>
      <c r="I14" s="122"/>
    </row>
    <row r="15" spans="1:9" ht="15.75" thickBot="1" x14ac:dyDescent="0.3">
      <c r="A15" s="111"/>
      <c r="B15" s="112"/>
      <c r="C15" s="112"/>
      <c r="D15" s="112"/>
      <c r="E15" s="112"/>
      <c r="F15" s="112"/>
      <c r="G15" s="112"/>
      <c r="H15" s="112"/>
      <c r="I15" s="113"/>
    </row>
    <row r="16" spans="1:9" x14ac:dyDescent="0.25">
      <c r="A16" s="99" t="s">
        <v>24</v>
      </c>
      <c r="B16" s="100"/>
      <c r="C16" s="18" t="s">
        <v>8</v>
      </c>
      <c r="D16" s="14">
        <v>47</v>
      </c>
      <c r="E16" s="58">
        <v>1</v>
      </c>
      <c r="F16" s="58">
        <f t="shared" ref="F16:F19" si="2">D16*E16</f>
        <v>47</v>
      </c>
      <c r="G16" s="65"/>
      <c r="H16" s="58" t="s">
        <v>42</v>
      </c>
      <c r="I16" s="45">
        <f t="shared" ref="I16:I19" si="3">F16*G16</f>
        <v>0</v>
      </c>
    </row>
    <row r="17" spans="1:9" x14ac:dyDescent="0.25">
      <c r="A17" s="101" t="s">
        <v>25</v>
      </c>
      <c r="B17" s="102"/>
      <c r="C17" s="5" t="s">
        <v>8</v>
      </c>
      <c r="D17" s="15">
        <v>19</v>
      </c>
      <c r="E17" s="54">
        <v>1</v>
      </c>
      <c r="F17" s="54">
        <f t="shared" si="2"/>
        <v>19</v>
      </c>
      <c r="G17" s="63"/>
      <c r="H17" s="54" t="s">
        <v>42</v>
      </c>
      <c r="I17" s="42">
        <f t="shared" si="3"/>
        <v>0</v>
      </c>
    </row>
    <row r="18" spans="1:9" x14ac:dyDescent="0.25">
      <c r="A18" s="101" t="s">
        <v>26</v>
      </c>
      <c r="B18" s="102"/>
      <c r="C18" s="5" t="s">
        <v>5</v>
      </c>
      <c r="D18" s="15">
        <v>8</v>
      </c>
      <c r="E18" s="54">
        <v>4</v>
      </c>
      <c r="F18" s="54">
        <f t="shared" si="2"/>
        <v>32</v>
      </c>
      <c r="G18" s="63"/>
      <c r="H18" s="54" t="s">
        <v>42</v>
      </c>
      <c r="I18" s="42">
        <f t="shared" si="3"/>
        <v>0</v>
      </c>
    </row>
    <row r="19" spans="1:9" ht="15.75" thickBot="1" x14ac:dyDescent="0.3">
      <c r="A19" s="103" t="s">
        <v>6</v>
      </c>
      <c r="B19" s="104"/>
      <c r="C19" s="6" t="s">
        <v>8</v>
      </c>
      <c r="D19" s="16">
        <v>8</v>
      </c>
      <c r="E19" s="52">
        <v>1</v>
      </c>
      <c r="F19" s="52">
        <f t="shared" si="2"/>
        <v>8</v>
      </c>
      <c r="G19" s="64"/>
      <c r="H19" s="52" t="s">
        <v>42</v>
      </c>
      <c r="I19" s="43">
        <f t="shared" si="3"/>
        <v>0</v>
      </c>
    </row>
    <row r="20" spans="1:9" ht="15.75" thickBot="1" x14ac:dyDescent="0.3">
      <c r="A20" s="56"/>
      <c r="B20" s="7"/>
      <c r="C20" s="7"/>
      <c r="D20" s="26"/>
      <c r="E20" s="7"/>
      <c r="F20" s="57"/>
      <c r="G20" s="7"/>
      <c r="H20" s="7"/>
      <c r="I20" s="8"/>
    </row>
    <row r="21" spans="1:9" x14ac:dyDescent="0.25">
      <c r="A21" s="21" t="s">
        <v>6</v>
      </c>
      <c r="B21" s="128" t="s">
        <v>15</v>
      </c>
      <c r="C21" s="128"/>
      <c r="D21" s="128"/>
      <c r="E21" s="128"/>
      <c r="F21" s="128"/>
      <c r="G21" s="128"/>
      <c r="H21" s="128"/>
      <c r="I21" s="129"/>
    </row>
    <row r="22" spans="1:9" ht="15.75" thickBot="1" x14ac:dyDescent="0.3">
      <c r="A22" s="111"/>
      <c r="B22" s="112"/>
      <c r="C22" s="112"/>
      <c r="D22" s="112"/>
      <c r="E22" s="112"/>
      <c r="F22" s="112"/>
      <c r="G22" s="112"/>
      <c r="H22" s="112"/>
      <c r="I22" s="113"/>
    </row>
    <row r="23" spans="1:9" ht="15.75" thickBot="1" x14ac:dyDescent="0.3">
      <c r="A23" s="123" t="s">
        <v>24</v>
      </c>
      <c r="B23" s="124"/>
      <c r="C23" s="19" t="s">
        <v>17</v>
      </c>
      <c r="D23" s="9">
        <v>15</v>
      </c>
      <c r="E23" s="61">
        <v>1</v>
      </c>
      <c r="F23" s="61">
        <f>D23*E23</f>
        <v>15</v>
      </c>
      <c r="G23" s="66"/>
      <c r="H23" s="61" t="s">
        <v>42</v>
      </c>
      <c r="I23" s="46">
        <f>F23*G23</f>
        <v>0</v>
      </c>
    </row>
    <row r="24" spans="1:9" ht="15.75" thickBot="1" x14ac:dyDescent="0.3">
      <c r="A24" s="56"/>
      <c r="B24" s="7"/>
      <c r="C24" s="7"/>
      <c r="D24" s="26"/>
      <c r="E24" s="7"/>
      <c r="F24" s="57"/>
      <c r="G24" s="7"/>
      <c r="H24" s="7"/>
      <c r="I24" s="8"/>
    </row>
    <row r="25" spans="1:9" x14ac:dyDescent="0.25">
      <c r="A25" s="20" t="s">
        <v>9</v>
      </c>
      <c r="B25" s="121" t="s">
        <v>19</v>
      </c>
      <c r="C25" s="121"/>
      <c r="D25" s="121"/>
      <c r="E25" s="121"/>
      <c r="F25" s="121"/>
      <c r="G25" s="121"/>
      <c r="H25" s="121"/>
      <c r="I25" s="122"/>
    </row>
    <row r="26" spans="1:9" ht="15.75" thickBot="1" x14ac:dyDescent="0.3">
      <c r="A26" s="125"/>
      <c r="B26" s="126"/>
      <c r="C26" s="126"/>
      <c r="D26" s="126"/>
      <c r="E26" s="126"/>
      <c r="F26" s="126"/>
      <c r="G26" s="126"/>
      <c r="H26" s="126"/>
      <c r="I26" s="127"/>
    </row>
    <row r="27" spans="1:9" x14ac:dyDescent="0.25">
      <c r="A27" s="99" t="s">
        <v>24</v>
      </c>
      <c r="B27" s="100"/>
      <c r="C27" s="18" t="s">
        <v>17</v>
      </c>
      <c r="D27" s="14">
        <v>25</v>
      </c>
      <c r="E27" s="58">
        <v>1</v>
      </c>
      <c r="F27" s="58">
        <f>D27*E27</f>
        <v>25</v>
      </c>
      <c r="G27" s="65"/>
      <c r="H27" s="58" t="s">
        <v>42</v>
      </c>
      <c r="I27" s="45">
        <f>F27*G27</f>
        <v>0</v>
      </c>
    </row>
    <row r="28" spans="1:9" x14ac:dyDescent="0.25">
      <c r="A28" s="101" t="s">
        <v>25</v>
      </c>
      <c r="B28" s="102"/>
      <c r="C28" s="5" t="s">
        <v>17</v>
      </c>
      <c r="D28" s="15">
        <v>10</v>
      </c>
      <c r="E28" s="54">
        <v>1</v>
      </c>
      <c r="F28" s="54">
        <f>D28*E28</f>
        <v>10</v>
      </c>
      <c r="G28" s="63"/>
      <c r="H28" s="54" t="s">
        <v>42</v>
      </c>
      <c r="I28" s="42">
        <f>F28*G28</f>
        <v>0</v>
      </c>
    </row>
    <row r="29" spans="1:9" x14ac:dyDescent="0.25">
      <c r="A29" s="101" t="s">
        <v>26</v>
      </c>
      <c r="B29" s="102"/>
      <c r="C29" s="5" t="s">
        <v>17</v>
      </c>
      <c r="D29" s="15">
        <v>3</v>
      </c>
      <c r="E29" s="54">
        <v>1</v>
      </c>
      <c r="F29" s="54">
        <f>D29*E29</f>
        <v>3</v>
      </c>
      <c r="G29" s="63"/>
      <c r="H29" s="54" t="s">
        <v>42</v>
      </c>
      <c r="I29" s="42">
        <f>F29*G29</f>
        <v>0</v>
      </c>
    </row>
    <row r="30" spans="1:9" ht="15.75" thickBot="1" x14ac:dyDescent="0.3">
      <c r="A30" s="103" t="s">
        <v>6</v>
      </c>
      <c r="B30" s="104"/>
      <c r="C30" s="6" t="s">
        <v>17</v>
      </c>
      <c r="D30" s="16">
        <v>5</v>
      </c>
      <c r="E30" s="52">
        <v>1</v>
      </c>
      <c r="F30" s="52">
        <f>D30*E30</f>
        <v>5</v>
      </c>
      <c r="G30" s="64"/>
      <c r="H30" s="52" t="s">
        <v>42</v>
      </c>
      <c r="I30" s="43">
        <f>F30*G30</f>
        <v>0</v>
      </c>
    </row>
    <row r="31" spans="1:9" ht="15.75" thickBot="1" x14ac:dyDescent="0.3">
      <c r="A31" s="117"/>
      <c r="B31" s="118"/>
      <c r="C31" s="12"/>
      <c r="D31" s="27"/>
      <c r="E31" s="12"/>
      <c r="F31" s="13"/>
      <c r="G31" s="12"/>
      <c r="H31" s="12"/>
      <c r="I31" s="17"/>
    </row>
    <row r="32" spans="1:9" x14ac:dyDescent="0.25">
      <c r="A32" s="20" t="s">
        <v>10</v>
      </c>
      <c r="B32" s="114" t="s">
        <v>22</v>
      </c>
      <c r="C32" s="115"/>
      <c r="D32" s="115"/>
      <c r="E32" s="115"/>
      <c r="F32" s="115"/>
      <c r="G32" s="115"/>
      <c r="H32" s="115"/>
      <c r="I32" s="116"/>
    </row>
    <row r="33" spans="1:9" ht="15.75" thickBot="1" x14ac:dyDescent="0.3">
      <c r="A33" s="56"/>
      <c r="B33" s="7"/>
      <c r="C33" s="7"/>
      <c r="D33" s="26"/>
      <c r="E33" s="7"/>
      <c r="F33" s="57"/>
      <c r="G33" s="7"/>
      <c r="H33" s="7"/>
      <c r="I33" s="8"/>
    </row>
    <row r="34" spans="1:9" x14ac:dyDescent="0.25">
      <c r="A34" s="99" t="s">
        <v>24</v>
      </c>
      <c r="B34" s="100"/>
      <c r="C34" s="18"/>
      <c r="D34" s="14">
        <v>47</v>
      </c>
      <c r="E34" s="58">
        <v>1</v>
      </c>
      <c r="F34" s="58">
        <f>D34*E34</f>
        <v>47</v>
      </c>
      <c r="G34" s="65"/>
      <c r="H34" s="58" t="s">
        <v>42</v>
      </c>
      <c r="I34" s="45">
        <f>F34*G34</f>
        <v>0</v>
      </c>
    </row>
    <row r="35" spans="1:9" x14ac:dyDescent="0.25">
      <c r="A35" s="101" t="s">
        <v>25</v>
      </c>
      <c r="B35" s="102"/>
      <c r="C35" s="5"/>
      <c r="D35" s="15">
        <v>19</v>
      </c>
      <c r="E35" s="54">
        <v>1</v>
      </c>
      <c r="F35" s="54">
        <f>D35*E35</f>
        <v>19</v>
      </c>
      <c r="G35" s="63"/>
      <c r="H35" s="54" t="s">
        <v>42</v>
      </c>
      <c r="I35" s="42">
        <f>F35*G35</f>
        <v>0</v>
      </c>
    </row>
    <row r="36" spans="1:9" x14ac:dyDescent="0.25">
      <c r="A36" s="101" t="s">
        <v>26</v>
      </c>
      <c r="B36" s="102"/>
      <c r="C36" s="5"/>
      <c r="D36" s="15">
        <v>10</v>
      </c>
      <c r="E36" s="54">
        <v>1</v>
      </c>
      <c r="F36" s="54">
        <f>D36*E36</f>
        <v>10</v>
      </c>
      <c r="G36" s="63"/>
      <c r="H36" s="54" t="s">
        <v>42</v>
      </c>
      <c r="I36" s="42">
        <f>F36*G36</f>
        <v>0</v>
      </c>
    </row>
    <row r="37" spans="1:9" ht="15.75" thickBot="1" x14ac:dyDescent="0.3">
      <c r="A37" s="103" t="s">
        <v>6</v>
      </c>
      <c r="B37" s="104"/>
      <c r="C37" s="6"/>
      <c r="D37" s="16">
        <v>8</v>
      </c>
      <c r="E37" s="52">
        <v>1</v>
      </c>
      <c r="F37" s="52">
        <f>D37*E37</f>
        <v>8</v>
      </c>
      <c r="G37" s="64"/>
      <c r="H37" s="52" t="s">
        <v>42</v>
      </c>
      <c r="I37" s="43">
        <f>F37*G37</f>
        <v>0</v>
      </c>
    </row>
    <row r="38" spans="1:9" ht="15.75" thickBot="1" x14ac:dyDescent="0.3">
      <c r="A38" s="56"/>
      <c r="B38" s="7"/>
      <c r="C38" s="7"/>
      <c r="D38" s="26"/>
      <c r="E38" s="7"/>
      <c r="F38" s="57"/>
      <c r="G38" s="7"/>
      <c r="H38" s="7"/>
      <c r="I38" s="8"/>
    </row>
    <row r="39" spans="1:9" x14ac:dyDescent="0.25">
      <c r="A39" s="20" t="s">
        <v>11</v>
      </c>
      <c r="B39" s="115" t="s">
        <v>18</v>
      </c>
      <c r="C39" s="115"/>
      <c r="D39" s="115"/>
      <c r="E39" s="115"/>
      <c r="F39" s="115"/>
      <c r="G39" s="115"/>
      <c r="H39" s="115"/>
      <c r="I39" s="116"/>
    </row>
    <row r="40" spans="1:9" ht="15.75" thickBot="1" x14ac:dyDescent="0.3">
      <c r="A40" s="151"/>
      <c r="B40" s="152"/>
      <c r="C40" s="152"/>
      <c r="D40" s="152"/>
      <c r="E40" s="152"/>
      <c r="F40" s="152"/>
      <c r="G40" s="152"/>
      <c r="H40" s="152"/>
      <c r="I40" s="153"/>
    </row>
    <row r="41" spans="1:9" ht="15.75" thickBot="1" x14ac:dyDescent="0.3">
      <c r="A41" s="119" t="s">
        <v>24</v>
      </c>
      <c r="B41" s="120"/>
      <c r="C41" s="19"/>
      <c r="D41" s="9">
        <v>47</v>
      </c>
      <c r="E41" s="61">
        <v>1</v>
      </c>
      <c r="F41" s="61">
        <f>D41*E41</f>
        <v>47</v>
      </c>
      <c r="G41" s="66"/>
      <c r="H41" s="61" t="s">
        <v>42</v>
      </c>
      <c r="I41" s="46">
        <f>F41*G41</f>
        <v>0</v>
      </c>
    </row>
    <row r="42" spans="1:9" ht="15.75" thickBot="1" x14ac:dyDescent="0.3">
      <c r="A42" s="56"/>
      <c r="B42" s="7"/>
      <c r="C42" s="7"/>
      <c r="D42" s="26"/>
      <c r="E42" s="7"/>
      <c r="F42" s="57"/>
      <c r="G42" s="7"/>
      <c r="H42" s="7"/>
      <c r="I42" s="8"/>
    </row>
    <row r="43" spans="1:9" x14ac:dyDescent="0.25">
      <c r="A43" s="20" t="s">
        <v>12</v>
      </c>
      <c r="B43" s="114" t="s">
        <v>21</v>
      </c>
      <c r="C43" s="115"/>
      <c r="D43" s="115"/>
      <c r="E43" s="115"/>
      <c r="F43" s="115"/>
      <c r="G43" s="115"/>
      <c r="H43" s="115"/>
      <c r="I43" s="116"/>
    </row>
    <row r="44" spans="1:9" ht="15.75" thickBot="1" x14ac:dyDescent="0.3">
      <c r="A44" s="111"/>
      <c r="B44" s="112"/>
      <c r="C44" s="112"/>
      <c r="D44" s="112"/>
      <c r="E44" s="112"/>
      <c r="F44" s="112"/>
      <c r="G44" s="112"/>
      <c r="H44" s="112"/>
      <c r="I44" s="113"/>
    </row>
    <row r="45" spans="1:9" x14ac:dyDescent="0.25">
      <c r="A45" s="99" t="s">
        <v>24</v>
      </c>
      <c r="B45" s="100"/>
      <c r="C45" s="18"/>
      <c r="D45" s="14">
        <v>42</v>
      </c>
      <c r="E45" s="58">
        <v>2</v>
      </c>
      <c r="F45" s="58">
        <f>D45*E45</f>
        <v>84</v>
      </c>
      <c r="G45" s="65"/>
      <c r="H45" s="58" t="s">
        <v>41</v>
      </c>
      <c r="I45" s="45">
        <f>F45*G45</f>
        <v>0</v>
      </c>
    </row>
    <row r="46" spans="1:9" x14ac:dyDescent="0.25">
      <c r="A46" s="101" t="s">
        <v>25</v>
      </c>
      <c r="B46" s="102"/>
      <c r="C46" s="5"/>
      <c r="D46" s="15">
        <v>42</v>
      </c>
      <c r="E46" s="54">
        <v>2</v>
      </c>
      <c r="F46" s="54">
        <f>D46*E46</f>
        <v>84</v>
      </c>
      <c r="G46" s="63"/>
      <c r="H46" s="54" t="s">
        <v>41</v>
      </c>
      <c r="I46" s="42">
        <f>F46*G46</f>
        <v>0</v>
      </c>
    </row>
    <row r="47" spans="1:9" ht="15.75" thickBot="1" x14ac:dyDescent="0.3">
      <c r="A47" s="103" t="s">
        <v>26</v>
      </c>
      <c r="B47" s="104"/>
      <c r="C47" s="6"/>
      <c r="D47" s="16">
        <v>42</v>
      </c>
      <c r="E47" s="52">
        <v>2</v>
      </c>
      <c r="F47" s="52">
        <f>D47*E47</f>
        <v>84</v>
      </c>
      <c r="G47" s="64"/>
      <c r="H47" s="52" t="s">
        <v>41</v>
      </c>
      <c r="I47" s="43">
        <f>F47*G47</f>
        <v>0</v>
      </c>
    </row>
    <row r="48" spans="1:9" x14ac:dyDescent="0.25">
      <c r="A48" s="56"/>
      <c r="B48" s="7"/>
      <c r="C48" s="7"/>
      <c r="D48" s="26"/>
      <c r="E48" s="7"/>
      <c r="F48" s="57"/>
      <c r="G48" s="7"/>
      <c r="H48" s="7"/>
      <c r="I48" s="8"/>
    </row>
    <row r="49" spans="1:9" ht="15.75" thickBot="1" x14ac:dyDescent="0.3">
      <c r="A49" s="56"/>
      <c r="B49" s="7"/>
      <c r="C49" s="7"/>
      <c r="D49" s="26"/>
      <c r="E49" s="7"/>
      <c r="F49" s="57"/>
      <c r="G49" s="7"/>
      <c r="H49" s="7"/>
      <c r="I49" s="8"/>
    </row>
    <row r="50" spans="1:9" x14ac:dyDescent="0.25">
      <c r="A50" s="22" t="s">
        <v>13</v>
      </c>
      <c r="B50" s="105" t="s">
        <v>40</v>
      </c>
      <c r="C50" s="106"/>
      <c r="D50" s="106"/>
      <c r="E50" s="106"/>
      <c r="F50" s="106"/>
      <c r="G50" s="106"/>
      <c r="H50" s="106"/>
      <c r="I50" s="107"/>
    </row>
    <row r="51" spans="1:9" ht="15.75" thickBot="1" x14ac:dyDescent="0.3">
      <c r="A51" s="108"/>
      <c r="B51" s="109"/>
      <c r="C51" s="109"/>
      <c r="D51" s="109"/>
      <c r="E51" s="109"/>
      <c r="F51" s="109"/>
      <c r="G51" s="109"/>
      <c r="H51" s="109"/>
      <c r="I51" s="110"/>
    </row>
    <row r="52" spans="1:9" ht="21.75" thickBot="1" x14ac:dyDescent="0.4">
      <c r="A52" s="146" t="s">
        <v>36</v>
      </c>
      <c r="B52" s="147"/>
      <c r="C52" s="147"/>
      <c r="D52" s="147"/>
      <c r="E52" s="147"/>
      <c r="F52" s="147"/>
      <c r="G52" s="147"/>
      <c r="H52" s="148"/>
      <c r="I52" s="48">
        <f>I9+I10+I11+I12+I16+I17+I18+I19+I23+I27+I28+I29+I30+I34+I35+I36+I37+I41+I45+I46+I47</f>
        <v>0</v>
      </c>
    </row>
  </sheetData>
  <sheetProtection algorithmName="SHA-512" hashValue="P1O9qvJZalLeyC1hbsfWQa7YXMgv9slJBuJW8zWR6ZGAnxpyM86aO/flfZJgoX1gwnIyH5CUVpB+96xauSzx3w==" saltValue="hIzIBd7q+LxKEi4VKmGeyw==" spinCount="100000" sheet="1" objects="1" scenarios="1"/>
  <mergeCells count="47">
    <mergeCell ref="A2:I2"/>
    <mergeCell ref="A52:H52"/>
    <mergeCell ref="A45:B45"/>
    <mergeCell ref="A46:B46"/>
    <mergeCell ref="A47:B47"/>
    <mergeCell ref="B50:I50"/>
    <mergeCell ref="A51:I51"/>
    <mergeCell ref="A37:B37"/>
    <mergeCell ref="B39:I39"/>
    <mergeCell ref="A40:I40"/>
    <mergeCell ref="A41:B41"/>
    <mergeCell ref="B43:I43"/>
    <mergeCell ref="A44:I44"/>
    <mergeCell ref="A30:B30"/>
    <mergeCell ref="A31:B31"/>
    <mergeCell ref="B32:I32"/>
    <mergeCell ref="A34:B34"/>
    <mergeCell ref="A35:B35"/>
    <mergeCell ref="A36:B36"/>
    <mergeCell ref="A23:B23"/>
    <mergeCell ref="B25:I25"/>
    <mergeCell ref="A26:I26"/>
    <mergeCell ref="A27:B27"/>
    <mergeCell ref="A28:B28"/>
    <mergeCell ref="A29:B29"/>
    <mergeCell ref="A22:I22"/>
    <mergeCell ref="A9:B9"/>
    <mergeCell ref="A10:B10"/>
    <mergeCell ref="A11:B11"/>
    <mergeCell ref="A12:B12"/>
    <mergeCell ref="B14:I14"/>
    <mergeCell ref="A15:I15"/>
    <mergeCell ref="A16:B16"/>
    <mergeCell ref="A17:B17"/>
    <mergeCell ref="A18:B18"/>
    <mergeCell ref="A19:B19"/>
    <mergeCell ref="B21:I21"/>
    <mergeCell ref="B3:H3"/>
    <mergeCell ref="B5:I5"/>
    <mergeCell ref="A7:B7"/>
    <mergeCell ref="C7:C8"/>
    <mergeCell ref="D7:D8"/>
    <mergeCell ref="F7:F8"/>
    <mergeCell ref="G7:G8"/>
    <mergeCell ref="H7:H8"/>
    <mergeCell ref="I7:I8"/>
    <mergeCell ref="A8:B8"/>
  </mergeCells>
  <pageMargins left="0.70866141732283472" right="0.70866141732283472" top="0.74803149606299213" bottom="0.74803149606299213" header="0.31496062992125984" footer="0.31496062992125984"/>
  <pageSetup paperSize="9" scale="77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"/>
  <sheetViews>
    <sheetView zoomScaleNormal="100" zoomScaleSheetLayoutView="100" workbookViewId="0">
      <selection activeCell="D12" sqref="D12"/>
    </sheetView>
  </sheetViews>
  <sheetFormatPr defaultRowHeight="15" x14ac:dyDescent="0.25"/>
  <cols>
    <col min="1" max="1" width="91.140625" customWidth="1"/>
    <col min="2" max="4" width="24.140625" customWidth="1"/>
  </cols>
  <sheetData>
    <row r="1" spans="1:4" x14ac:dyDescent="0.25">
      <c r="D1" s="28" t="s">
        <v>61</v>
      </c>
    </row>
    <row r="2" spans="1:4" ht="18.75" x14ac:dyDescent="0.3">
      <c r="A2" s="132" t="s">
        <v>60</v>
      </c>
      <c r="B2" s="132"/>
      <c r="C2" s="132"/>
      <c r="D2" s="132"/>
    </row>
    <row r="3" spans="1:4" ht="18.75" x14ac:dyDescent="0.3">
      <c r="A3" s="132" t="s">
        <v>59</v>
      </c>
      <c r="B3" s="132"/>
      <c r="C3" s="132"/>
      <c r="D3" s="132"/>
    </row>
    <row r="4" spans="1:4" ht="15.75" thickBot="1" x14ac:dyDescent="0.3">
      <c r="A4" s="1"/>
    </row>
    <row r="5" spans="1:4" ht="30.75" thickBot="1" x14ac:dyDescent="0.3">
      <c r="B5" s="75" t="s">
        <v>44</v>
      </c>
      <c r="C5" s="76" t="s">
        <v>33</v>
      </c>
      <c r="D5" s="77" t="s">
        <v>45</v>
      </c>
    </row>
    <row r="6" spans="1:4" ht="21" x14ac:dyDescent="0.35">
      <c r="A6" s="34" t="s">
        <v>34</v>
      </c>
      <c r="B6" s="73">
        <f>'Príloha.č.1(tab.č.1)Region I.'!I52</f>
        <v>0</v>
      </c>
      <c r="C6" s="73">
        <f>B6*0.2</f>
        <v>0</v>
      </c>
      <c r="D6" s="74">
        <f>B6+C6</f>
        <v>0</v>
      </c>
    </row>
    <row r="7" spans="1:4" ht="21" x14ac:dyDescent="0.35">
      <c r="A7" s="35" t="s">
        <v>35</v>
      </c>
      <c r="B7" s="70">
        <f>'Príloha č.2 (tab.č.2)Region II.'!I52</f>
        <v>0</v>
      </c>
      <c r="C7" s="70">
        <f>B7*0.2</f>
        <v>0</v>
      </c>
      <c r="D7" s="49">
        <f>B7+C7</f>
        <v>0</v>
      </c>
    </row>
    <row r="8" spans="1:4" ht="21.75" thickBot="1" x14ac:dyDescent="0.4">
      <c r="A8" s="36" t="s">
        <v>36</v>
      </c>
      <c r="B8" s="71">
        <f>'Príloha č.3(tab.č.3)Region III.'!I52</f>
        <v>0</v>
      </c>
      <c r="C8" s="71">
        <f>B8*0.2</f>
        <v>0</v>
      </c>
      <c r="D8" s="50">
        <f>B8+C8</f>
        <v>0</v>
      </c>
    </row>
    <row r="9" spans="1:4" ht="24.75" customHeight="1" thickBot="1" x14ac:dyDescent="0.4">
      <c r="A9" s="67" t="s">
        <v>43</v>
      </c>
      <c r="B9" s="68">
        <f>SUM(B6:B8)</f>
        <v>0</v>
      </c>
      <c r="C9" s="72">
        <f>SUM(C6:C8)</f>
        <v>0</v>
      </c>
      <c r="D9" s="69">
        <f>SUM(D6:D8)</f>
        <v>0</v>
      </c>
    </row>
  </sheetData>
  <sheetProtection algorithmName="SHA-512" hashValue="vr4IsKudwClNk8HmyG+he35HxzvGj+myr8uIYQN2WfU2uKHc93ndERC15honMvtm/bJdRotKX22DbyboWxgNuQ==" saltValue="TnhzBBu8eSuFtRzDNvJVpw==" spinCount="100000" sheet="1" objects="1" scenarios="1"/>
  <mergeCells count="2"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9"/>
  <sheetViews>
    <sheetView tabSelected="1" zoomScaleNormal="100" zoomScaleSheetLayoutView="100" workbookViewId="0">
      <selection activeCell="A11" sqref="A11"/>
    </sheetView>
  </sheetViews>
  <sheetFormatPr defaultColWidth="9.140625" defaultRowHeight="14.25" x14ac:dyDescent="0.2"/>
  <cols>
    <col min="1" max="1" width="57.42578125" style="84" customWidth="1"/>
    <col min="2" max="2" width="35.7109375" style="84" customWidth="1"/>
    <col min="3" max="16384" width="9.140625" style="84"/>
  </cols>
  <sheetData>
    <row r="1" spans="1:2" s="79" customFormat="1" x14ac:dyDescent="0.2">
      <c r="B1" s="78" t="s">
        <v>50</v>
      </c>
    </row>
    <row r="2" spans="1:2" s="79" customFormat="1" x14ac:dyDescent="0.2">
      <c r="A2" s="80"/>
      <c r="B2" s="80"/>
    </row>
    <row r="3" spans="1:2" s="79" customFormat="1" ht="22.5" customHeight="1" x14ac:dyDescent="0.2">
      <c r="A3" s="154" t="s">
        <v>51</v>
      </c>
      <c r="B3" s="154"/>
    </row>
    <row r="4" spans="1:2" s="81" customFormat="1" ht="22.5" customHeight="1" x14ac:dyDescent="0.2">
      <c r="A4" s="91"/>
      <c r="B4" s="92"/>
    </row>
    <row r="5" spans="1:2" s="79" customFormat="1" ht="18" x14ac:dyDescent="0.25">
      <c r="A5" s="155" t="s">
        <v>58</v>
      </c>
      <c r="B5" s="155"/>
    </row>
    <row r="6" spans="1:2" s="79" customFormat="1" ht="14.45" customHeight="1" x14ac:dyDescent="0.2">
      <c r="A6" s="82"/>
      <c r="B6" s="82"/>
    </row>
    <row r="7" spans="1:2" s="79" customFormat="1" x14ac:dyDescent="0.2">
      <c r="A7" s="86"/>
      <c r="B7" s="86"/>
    </row>
    <row r="8" spans="1:2" s="79" customFormat="1" ht="15" thickBot="1" x14ac:dyDescent="0.25">
      <c r="A8" s="80" t="s">
        <v>46</v>
      </c>
      <c r="B8" s="80"/>
    </row>
    <row r="9" spans="1:2" s="79" customFormat="1" ht="33" customHeight="1" thickBot="1" x14ac:dyDescent="0.3">
      <c r="A9" s="93" t="s">
        <v>52</v>
      </c>
      <c r="B9" s="94" t="s">
        <v>47</v>
      </c>
    </row>
    <row r="10" spans="1:2" s="79" customFormat="1" ht="48.6" customHeight="1" thickBot="1" x14ac:dyDescent="0.25">
      <c r="A10" s="95" t="s">
        <v>62</v>
      </c>
      <c r="B10" s="96">
        <f>'Príloha č. 4(tab.č.4)Rekap.ceny'!B6</f>
        <v>0</v>
      </c>
    </row>
    <row r="11" spans="1:2" s="83" customFormat="1" ht="48.6" customHeight="1" thickBot="1" x14ac:dyDescent="0.25">
      <c r="A11" s="95" t="s">
        <v>63</v>
      </c>
      <c r="B11" s="96">
        <f>'Príloha č. 4(tab.č.4)Rekap.ceny'!B7</f>
        <v>0</v>
      </c>
    </row>
    <row r="12" spans="1:2" s="79" customFormat="1" ht="48.6" customHeight="1" thickBot="1" x14ac:dyDescent="0.25">
      <c r="A12" s="95" t="s">
        <v>64</v>
      </c>
      <c r="B12" s="96">
        <f>'Príloha č. 4(tab.č.4)Rekap.ceny'!B8</f>
        <v>0</v>
      </c>
    </row>
    <row r="13" spans="1:2" s="79" customFormat="1" ht="16.5" thickTop="1" x14ac:dyDescent="0.25">
      <c r="A13" s="97"/>
      <c r="B13" s="98"/>
    </row>
    <row r="14" spans="1:2" ht="15" x14ac:dyDescent="0.2">
      <c r="A14" s="87"/>
      <c r="B14" s="87"/>
    </row>
    <row r="15" spans="1:2" ht="15" x14ac:dyDescent="0.2">
      <c r="A15" s="87" t="s">
        <v>48</v>
      </c>
      <c r="B15" s="87"/>
    </row>
    <row r="16" spans="1:2" ht="15" x14ac:dyDescent="0.25">
      <c r="A16" s="88"/>
      <c r="B16" s="85"/>
    </row>
    <row r="17" spans="1:2" ht="15" x14ac:dyDescent="0.25">
      <c r="A17" s="88"/>
      <c r="B17" s="85"/>
    </row>
    <row r="18" spans="1:2" ht="15" x14ac:dyDescent="0.25">
      <c r="A18" s="88"/>
      <c r="B18" s="85"/>
    </row>
    <row r="19" spans="1:2" ht="15" x14ac:dyDescent="0.25">
      <c r="A19" s="88"/>
      <c r="B19" s="85"/>
    </row>
    <row r="20" spans="1:2" ht="15" x14ac:dyDescent="0.25">
      <c r="A20" s="88"/>
      <c r="B20" s="85"/>
    </row>
    <row r="21" spans="1:2" ht="15" x14ac:dyDescent="0.25">
      <c r="A21" s="88"/>
      <c r="B21" s="85"/>
    </row>
    <row r="22" spans="1:2" x14ac:dyDescent="0.2">
      <c r="A22" s="85"/>
      <c r="B22" s="85"/>
    </row>
    <row r="23" spans="1:2" x14ac:dyDescent="0.2">
      <c r="A23" s="85"/>
      <c r="B23" s="85"/>
    </row>
    <row r="24" spans="1:2" x14ac:dyDescent="0.2">
      <c r="A24" s="85"/>
      <c r="B24" s="85"/>
    </row>
    <row r="25" spans="1:2" x14ac:dyDescent="0.2">
      <c r="A25" s="85"/>
      <c r="B25" s="89" t="s">
        <v>49</v>
      </c>
    </row>
    <row r="26" spans="1:2" ht="28.5" x14ac:dyDescent="0.2">
      <c r="A26" s="85"/>
      <c r="B26" s="90" t="s">
        <v>65</v>
      </c>
    </row>
    <row r="27" spans="1:2" x14ac:dyDescent="0.2">
      <c r="A27" s="85"/>
      <c r="B27" s="85"/>
    </row>
    <row r="28" spans="1:2" x14ac:dyDescent="0.2">
      <c r="A28" s="85"/>
      <c r="B28" s="85"/>
    </row>
    <row r="29" spans="1:2" x14ac:dyDescent="0.2">
      <c r="A29" s="85"/>
      <c r="B29" s="85"/>
    </row>
  </sheetData>
  <sheetProtection algorithmName="SHA-512" hashValue="wyzHvyKOPrkx2KtAj82Br7UyUYzxuyA0E9BryKK0TjoZOqywb3IrdhEum7ZNRwTSDavY3V0NmYlEPTpNG6TL/Q==" saltValue="RiMXa6jdklwAAw/RsCZmwA==" spinCount="100000" sheet="1" objects="1" scenarios="1"/>
  <mergeCells count="2">
    <mergeCell ref="A3:B3"/>
    <mergeCell ref="A5:B5"/>
  </mergeCells>
  <pageMargins left="0.7" right="0.7" top="0.75" bottom="0.75" header="0.3" footer="0.3"/>
  <pageSetup paperSize="9" scale="93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3</vt:i4>
      </vt:variant>
    </vt:vector>
  </HeadingPairs>
  <TitlesOfParts>
    <vt:vector size="8" baseType="lpstr">
      <vt:lpstr>Príloha.č.1(tab.č.1)Region I.</vt:lpstr>
      <vt:lpstr>Príloha č.2 (tab.č.2)Region II.</vt:lpstr>
      <vt:lpstr>Príloha č.3(tab.č.3)Region III.</vt:lpstr>
      <vt:lpstr>Príloha č. 4(tab.č.4)Rekap.ceny</vt:lpstr>
      <vt:lpstr>Príloha č.1 k časti A.2</vt:lpstr>
      <vt:lpstr>'Príloha č.2 (tab.č.2)Region II.'!Oblasť_tlače</vt:lpstr>
      <vt:lpstr>'Príloha č.3(tab.č.3)Region III.'!Oblasť_tlače</vt:lpstr>
      <vt:lpstr>'Príloha.č.1(tab.č.1)Region I.'!Oblasť_tlače</vt:lpstr>
    </vt:vector>
  </TitlesOfParts>
  <Company>NDS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Vozár Vladimír</dc:creator>
  <cp:lastModifiedBy>Ľuboslav Filipovič</cp:lastModifiedBy>
  <cp:lastPrinted>2021-05-13T12:24:25Z</cp:lastPrinted>
  <dcterms:created xsi:type="dcterms:W3CDTF">2021-02-04T09:49:01Z</dcterms:created>
  <dcterms:modified xsi:type="dcterms:W3CDTF">2022-01-17T08:14:30Z</dcterms:modified>
</cp:coreProperties>
</file>