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65_2021 Prenájom veľkokapacitných multifunkčných zariadení\02. Príprava 565\04. PTK 565\01. Odoslanie 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ceny'!$A$1:$P$39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3" l="1"/>
  <c r="M21" i="3"/>
  <c r="M22" i="3"/>
  <c r="M23" i="3"/>
  <c r="M10" i="3"/>
  <c r="M11" i="3"/>
  <c r="M12" i="3"/>
  <c r="M13" i="3"/>
  <c r="K10" i="3" l="1"/>
  <c r="L10" i="3" s="1"/>
  <c r="N10" i="3" s="1"/>
  <c r="M19" i="3"/>
  <c r="K20" i="3"/>
  <c r="L20" i="3" s="1"/>
  <c r="N20" i="3" s="1"/>
  <c r="K21" i="3"/>
  <c r="L21" i="3" s="1"/>
  <c r="N21" i="3" s="1"/>
  <c r="K22" i="3"/>
  <c r="L22" i="3" s="1"/>
  <c r="N22" i="3" s="1"/>
  <c r="K23" i="3"/>
  <c r="L23" i="3" s="1"/>
  <c r="N23" i="3" s="1"/>
  <c r="K19" i="3"/>
  <c r="L19" i="3" s="1"/>
  <c r="K11" i="3"/>
  <c r="L11" i="3" s="1"/>
  <c r="N11" i="3" s="1"/>
  <c r="K12" i="3"/>
  <c r="L12" i="3" s="1"/>
  <c r="N12" i="3" s="1"/>
  <c r="K13" i="3"/>
  <c r="L13" i="3" s="1"/>
  <c r="N13" i="3" s="1"/>
  <c r="M9" i="3"/>
  <c r="K9" i="3"/>
  <c r="L9" i="3" s="1"/>
  <c r="N19" i="3" l="1"/>
  <c r="P19" i="3" l="1"/>
  <c r="O19" i="3"/>
  <c r="O9" i="3"/>
  <c r="N9" i="3"/>
  <c r="P9" i="3" s="1"/>
  <c r="P24" i="3" l="1"/>
  <c r="O24" i="3"/>
</calcChain>
</file>

<file path=xl/sharedStrings.xml><?xml version="1.0" encoding="utf-8"?>
<sst xmlns="http://schemas.openxmlformats.org/spreadsheetml/2006/main" count="105" uniqueCount="60">
  <si>
    <t>1.</t>
  </si>
  <si>
    <t>P.č.</t>
  </si>
  <si>
    <t>Názov položky predmetu zákazky</t>
  </si>
  <si>
    <t>MJ</t>
  </si>
  <si>
    <t>Dňa:</t>
  </si>
  <si>
    <t>V: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</si>
  <si>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</si>
  <si>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</si>
  <si>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</si>
  <si>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</si>
  <si>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</si>
  <si>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</si>
  <si>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</si>
  <si>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</si>
  <si>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</si>
  <si>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</si>
  <si>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</si>
  <si>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</si>
  <si>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</si>
  <si>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</si>
  <si>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</si>
  <si>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</si>
  <si>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</si>
  <si>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</si>
  <si>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</si>
  <si>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</si>
  <si>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</si>
  <si>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</si>
  <si>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</si>
  <si>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</si>
  <si>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</si>
  <si>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</si>
  <si>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</si>
  <si>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t>mesiac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</si>
  <si>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</si>
  <si>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Prenájom veľkokapacitných multifunkčných zariadení</t>
  </si>
  <si>
    <t>Predpoklad čiernobielé strany A4 za 48 mesiacov</t>
  </si>
  <si>
    <t xml:space="preserve">Predpokladaný počet farebných strán A4 s farebným pokrytím do 2% z každej farby osobitne za 48 mesiacov            </t>
  </si>
  <si>
    <t xml:space="preserve">Predpokladaný počet farebných strán A4 s farebným pokrytím do 10% z každej farby osobitne za 48 mesiacov: </t>
  </si>
  <si>
    <t>ks</t>
  </si>
  <si>
    <t xml:space="preserve">Predpokladaný počet farebných strán A4 s farebným pokrytím nad 10% z každej farby osobitne za 48 mesiacov  </t>
  </si>
  <si>
    <t>Predpokladaný počet farebných strán A4 s farebným pokrytím do 2% z každej farby osobitne za 48 mesiacov</t>
  </si>
  <si>
    <t>Predpokladaný počet farebných strán A4 s farebným pokrytím do 10% z každej farby osobitne za 48 mesiacov</t>
  </si>
  <si>
    <t>Predpokladaný počet farebných strán A4 s farebným pokrytím nad 10% z každej farby osobitne za 48 mesiacov</t>
  </si>
  <si>
    <t>Položka č. 1 - Multifunkčné zariadenie - Riaditeľstvo</t>
  </si>
  <si>
    <t>Plánované množstvo</t>
  </si>
  <si>
    <t>Celková cena
za položku
v EUR bez DPH</t>
  </si>
  <si>
    <t>Celková cena
za položku
v EUR s DPH</t>
  </si>
  <si>
    <t>11.</t>
  </si>
  <si>
    <t>12.</t>
  </si>
  <si>
    <t>Cena za celý  predmet zákazky:</t>
  </si>
  <si>
    <t>Položka č. 2 - Multifunkčné zariadenie 2 ks - Podateľňa a VO</t>
  </si>
  <si>
    <r>
      <t xml:space="preserve">Paušálny prenájom za </t>
    </r>
    <r>
      <rPr>
        <b/>
        <sz val="9"/>
        <rFont val="Arial"/>
        <family val="2"/>
        <charset val="238"/>
      </rPr>
      <t>1 multifunkčné zariadenie</t>
    </r>
  </si>
  <si>
    <r>
      <rPr>
        <sz val="9"/>
        <rFont val="Arial"/>
        <family val="2"/>
        <charset val="238"/>
      </rPr>
      <t>Paušálny prenájom spolu za</t>
    </r>
    <r>
      <rPr>
        <b/>
        <sz val="9"/>
        <rFont val="Arial"/>
        <family val="2"/>
        <charset val="238"/>
      </rPr>
      <t xml:space="preserve"> 2 multifunkčné zariadenia</t>
    </r>
  </si>
  <si>
    <t>Obchodný názov ponúkaného zariadenia</t>
  </si>
  <si>
    <t>Názov výrobcu ponúkaného zariadenia</t>
  </si>
  <si>
    <t xml:space="preserve">Jednotková cena za MJ
v EUR
bez DPH </t>
  </si>
  <si>
    <t>13.</t>
  </si>
  <si>
    <t>14.</t>
  </si>
  <si>
    <t>Jednotková cena za MJ
v EUR
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</si>
</sst>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164" formatCode="#,##0.00\ &quot;€&quot;"/>
    <numFmt numFmtId="165" formatCode="#,##0.0000\ &quot;€&quot;"/>
    <numFmt numFmtId="166" formatCode="#,##0.00\ &quot;EUR&quot;"/>
    <numFmt numFmtId="168" formatCode="_-* #,##0.0000\ _€_-;\-* #,##0.0000\ _€_-;_-* &quot;-&quot;????\ _€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1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center" vertical="top" wrapText="1"/>
    </xf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0" fontId="5" fillId="0" borderId="0" xfId="1" applyFont="1" applyFill="1" applyBorder="1" applyAlignment="1">
      <alignment horizontal="center" vertical="top" wrapText="1"/>
    </xf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3" fontId="7" fillId="0" borderId="6" xfId="1" applyNumberFormat="1" applyFont="1" applyFill="1" applyBorder="1" applyAlignment="1">
      <alignment horizontal="center" vertical="top" wrapText="1"/>
    </xf>
    <xf numFmtId="166" fontId="5" fillId="0" borderId="15" xfId="1" applyNumberFormat="1" applyFont="1" applyFill="1" applyBorder="1" applyAlignment="1">
      <alignment horizontal="right" vertical="center"/>
    </xf>
    <xf numFmtId="9" fontId="5" fillId="0" borderId="15" xfId="1" applyNumberFormat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top" wrapText="1"/>
    </xf>
    <xf numFmtId="164" fontId="7" fillId="2" borderId="11" xfId="1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11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5" fillId="0" borderId="17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5" fillId="0" borderId="17" xfId="1" applyNumberFormat="1" applyFont="1" applyFill="1" applyBorder="1" applyAlignment="1">
      <alignment horizontal="right" vertical="center"/>
    </xf>
    <xf numFmtId="9" fontId="5" fillId="0" borderId="17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/>
    </xf>
    <xf numFmtId="9" fontId="5" fillId="0" borderId="0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vertical="top" wrapText="1"/>
    </xf>
    <xf numFmtId="0" fontId="6" fillId="3" borderId="10" xfId="1" applyFont="1" applyFill="1" applyBorder="1" applyAlignment="1">
      <alignment vertical="top" wrapText="1"/>
    </xf>
    <xf numFmtId="0" fontId="6" fillId="3" borderId="7" xfId="1" applyFont="1" applyFill="1" applyBorder="1" applyAlignment="1">
      <alignment vertical="top" wrapText="1"/>
    </xf>
    <xf numFmtId="0" fontId="6" fillId="3" borderId="8" xfId="1" applyFont="1" applyFill="1" applyBorder="1" applyAlignment="1">
      <alignment vertical="top" wrapText="1"/>
    </xf>
    <xf numFmtId="166" fontId="5" fillId="0" borderId="3" xfId="1" applyNumberFormat="1" applyFont="1" applyFill="1" applyBorder="1" applyAlignment="1">
      <alignment horizontal="right" vertical="center"/>
    </xf>
    <xf numFmtId="9" fontId="5" fillId="0" borderId="3" xfId="1" applyNumberFormat="1" applyFont="1" applyFill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top" wrapText="1"/>
    </xf>
    <xf numFmtId="0" fontId="5" fillId="0" borderId="23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7" fillId="0" borderId="17" xfId="1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 wrapText="1"/>
    </xf>
    <xf numFmtId="0" fontId="6" fillId="3" borderId="9" xfId="1" applyFont="1" applyFill="1" applyBorder="1" applyAlignment="1">
      <alignment horizontal="left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3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top" wrapText="1"/>
    </xf>
    <xf numFmtId="0" fontId="6" fillId="3" borderId="18" xfId="1" applyFont="1" applyFill="1" applyBorder="1" applyAlignment="1">
      <alignment horizontal="center" vertical="top" wrapText="1"/>
    </xf>
    <xf numFmtId="0" fontId="6" fillId="3" borderId="12" xfId="1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center"/>
    </xf>
    <xf numFmtId="164" fontId="6" fillId="3" borderId="3" xfId="1" applyNumberFormat="1" applyFont="1" applyFill="1" applyBorder="1" applyAlignment="1">
      <alignment horizontal="center" vertical="top" wrapText="1"/>
    </xf>
    <xf numFmtId="164" fontId="6" fillId="3" borderId="12" xfId="1" applyNumberFormat="1" applyFont="1" applyFill="1" applyBorder="1" applyAlignment="1">
      <alignment horizontal="center" vertical="top" wrapText="1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3" fontId="6" fillId="3" borderId="3" xfId="1" applyNumberFormat="1" applyFont="1" applyFill="1" applyBorder="1" applyAlignment="1">
      <alignment horizontal="center" vertical="top" wrapText="1"/>
    </xf>
    <xf numFmtId="3" fontId="6" fillId="3" borderId="6" xfId="1" applyNumberFormat="1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166" fontId="6" fillId="3" borderId="13" xfId="1" applyNumberFormat="1" applyFont="1" applyFill="1" applyBorder="1" applyAlignment="1">
      <alignment horizontal="right" vertical="center"/>
    </xf>
    <xf numFmtId="166" fontId="6" fillId="3" borderId="24" xfId="1" applyNumberFormat="1" applyFont="1" applyFill="1" applyBorder="1" applyAlignment="1">
      <alignment horizontal="right" vertical="center"/>
    </xf>
    <xf numFmtId="166" fontId="6" fillId="3" borderId="14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2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left" vertical="center"/>
    </xf>
    <xf numFmtId="0" fontId="7" fillId="0" borderId="13" xfId="1" applyFont="1" applyFill="1" applyBorder="1" applyAlignment="1">
      <alignment horizontal="center" vertical="top" wrapText="1"/>
    </xf>
    <xf numFmtId="0" fontId="7" fillId="0" borderId="14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168" fontId="5" fillId="0" borderId="15" xfId="1" applyNumberFormat="1" applyFont="1" applyFill="1" applyBorder="1" applyAlignment="1">
      <alignment horizontal="right" vertical="center"/>
    </xf>
    <xf numFmtId="168" fontId="5" fillId="0" borderId="19" xfId="1" applyNumberFormat="1" applyFont="1" applyFill="1" applyBorder="1" applyAlignment="1">
      <alignment horizontal="right" vertical="center"/>
    </xf>
    <xf numFmtId="168" fontId="5" fillId="0" borderId="12" xfId="1" applyNumberFormat="1" applyFont="1" applyFill="1" applyBorder="1" applyAlignment="1">
      <alignment horizontal="right" vertical="center"/>
    </xf>
    <xf numFmtId="168" fontId="5" fillId="0" borderId="6" xfId="1" applyNumberFormat="1" applyFont="1" applyFill="1" applyBorder="1" applyAlignment="1">
      <alignment horizontal="right" vertical="center"/>
    </xf>
    <xf numFmtId="168" fontId="5" fillId="3" borderId="17" xfId="1" applyNumberFormat="1" applyFont="1" applyFill="1" applyBorder="1" applyAlignment="1">
      <alignment horizontal="right" vertical="center"/>
    </xf>
    <xf numFmtId="168" fontId="6" fillId="3" borderId="17" xfId="1" applyNumberFormat="1" applyFont="1" applyFill="1" applyBorder="1" applyAlignment="1">
      <alignment horizontal="right" vertical="center"/>
    </xf>
  </cellXfs>
  <cellStyles count="4">
    <cellStyle name="Normálna 2" xfId="1"/>
    <cellStyle name="Normálne" xfId="0" builtinId="0"/>
    <cellStyle name="normálne 2 2 2" xfId="2"/>
    <cellStyle name="Normálne 4" xfId="3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9"/>
  <sheetViews>
    <sheetView showGridLines="0" tabSelected="1" zoomScaleNormal="100" workbookViewId="0">
      <selection activeCell="H34" sqref="H34"/>
    </sheetView>
  </sheetViews>
  <sheetFormatPr defaultColWidth="9.140625" defaultRowHeight="12" x14ac:dyDescent="0.2"/>
  <cols>
    <col min="1" max="1" width="5" style="8" customWidth="1"/>
    <col min="2" max="3" width="23.7109375" style="8" customWidth="1"/>
    <col min="4" max="5" width="11.7109375" style="9" customWidth="1"/>
    <col min="6" max="6" width="1.7109375" style="7" customWidth="1"/>
    <col min="7" max="12" width="14.7109375" style="7" customWidth="1"/>
    <col min="13" max="13" width="14.7109375" style="10" customWidth="1"/>
    <col min="14" max="14" width="14.7109375" style="5" customWidth="1"/>
    <col min="15" max="16" width="16.7109375" style="5" customWidth="1"/>
    <col min="17" max="16384" width="9.140625" style="5"/>
  </cols>
  <sheetData>
    <row r="1" spans="1:24" s="48" customFormat="1" ht="15.75" customHeight="1" x14ac:dyDescent="0.2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5"/>
      <c r="R1" s="5"/>
      <c r="S1" s="5"/>
      <c r="T1" s="5"/>
      <c r="U1" s="5"/>
      <c r="V1" s="5"/>
      <c r="W1" s="5"/>
      <c r="X1" s="47"/>
    </row>
    <row r="2" spans="1:24" ht="14.25" customHeight="1" x14ac:dyDescent="0.2">
      <c r="A2" s="28" t="s">
        <v>11</v>
      </c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4" ht="17.25" customHeight="1" x14ac:dyDescent="0.2">
      <c r="A3" s="101" t="s">
        <v>35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24" ht="8.25" customHeight="1" x14ac:dyDescent="0.2">
      <c r="A4" s="49"/>
      <c r="B4" s="49"/>
      <c r="C4" s="49"/>
      <c r="D4" s="49"/>
      <c r="E4" s="49"/>
      <c r="F4" s="49"/>
      <c r="G4" s="49"/>
      <c r="H4" s="71"/>
      <c r="I4" s="71"/>
      <c r="J4" s="49"/>
      <c r="K4" s="49"/>
      <c r="L4" s="49"/>
      <c r="M4" s="49"/>
      <c r="N4" s="49"/>
    </row>
    <row r="5" spans="1:24" ht="12" customHeight="1" x14ac:dyDescent="0.2">
      <c r="A5" s="104" t="s">
        <v>44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24" s="6" customFormat="1" ht="14.25" customHeight="1" x14ac:dyDescent="0.25">
      <c r="A6" s="76" t="s">
        <v>1</v>
      </c>
      <c r="B6" s="58" t="s">
        <v>2</v>
      </c>
      <c r="C6" s="59"/>
      <c r="D6" s="76" t="s">
        <v>3</v>
      </c>
      <c r="E6" s="85" t="s">
        <v>45</v>
      </c>
      <c r="F6" s="15"/>
      <c r="G6" s="76" t="s">
        <v>54</v>
      </c>
      <c r="H6" s="76" t="s">
        <v>55</v>
      </c>
      <c r="I6" s="76" t="s">
        <v>56</v>
      </c>
      <c r="J6" s="76" t="s">
        <v>18</v>
      </c>
      <c r="K6" s="76" t="s">
        <v>19</v>
      </c>
      <c r="L6" s="76" t="s">
        <v>59</v>
      </c>
      <c r="M6" s="81" t="s">
        <v>21</v>
      </c>
      <c r="N6" s="76" t="s">
        <v>22</v>
      </c>
      <c r="O6" s="81" t="s">
        <v>46</v>
      </c>
      <c r="P6" s="81" t="s">
        <v>47</v>
      </c>
    </row>
    <row r="7" spans="1:24" s="6" customFormat="1" ht="38.25" customHeight="1" x14ac:dyDescent="0.25">
      <c r="A7" s="77"/>
      <c r="B7" s="60"/>
      <c r="C7" s="61"/>
      <c r="D7" s="77"/>
      <c r="E7" s="86"/>
      <c r="F7" s="15"/>
      <c r="G7" s="78"/>
      <c r="H7" s="78"/>
      <c r="I7" s="78"/>
      <c r="J7" s="79"/>
      <c r="K7" s="79"/>
      <c r="L7" s="79"/>
      <c r="M7" s="82"/>
      <c r="N7" s="78"/>
      <c r="O7" s="82"/>
      <c r="P7" s="82"/>
    </row>
    <row r="8" spans="1:24" s="30" customFormat="1" ht="15" customHeight="1" x14ac:dyDescent="0.25">
      <c r="A8" s="66" t="s">
        <v>0</v>
      </c>
      <c r="B8" s="102" t="s">
        <v>14</v>
      </c>
      <c r="C8" s="103"/>
      <c r="D8" s="66" t="s">
        <v>15</v>
      </c>
      <c r="E8" s="69" t="s">
        <v>16</v>
      </c>
      <c r="F8" s="29"/>
      <c r="G8" s="35" t="s">
        <v>23</v>
      </c>
      <c r="H8" s="35" t="s">
        <v>24</v>
      </c>
      <c r="I8" s="35" t="s">
        <v>25</v>
      </c>
      <c r="J8" s="35" t="s">
        <v>26</v>
      </c>
      <c r="K8" s="35" t="s">
        <v>27</v>
      </c>
      <c r="L8" s="35" t="s">
        <v>28</v>
      </c>
      <c r="M8" s="35" t="s">
        <v>48</v>
      </c>
      <c r="N8" s="36" t="s">
        <v>49</v>
      </c>
      <c r="O8" s="35" t="s">
        <v>57</v>
      </c>
      <c r="P8" s="36" t="s">
        <v>58</v>
      </c>
    </row>
    <row r="9" spans="1:24" s="20" customFormat="1" ht="24.95" customHeight="1" x14ac:dyDescent="0.25">
      <c r="A9" s="67" t="s">
        <v>0</v>
      </c>
      <c r="B9" s="90" t="s">
        <v>52</v>
      </c>
      <c r="C9" s="91"/>
      <c r="D9" s="68" t="s">
        <v>33</v>
      </c>
      <c r="E9" s="70">
        <v>48</v>
      </c>
      <c r="F9" s="19"/>
      <c r="G9" s="33"/>
      <c r="H9" s="33"/>
      <c r="I9" s="33"/>
      <c r="J9" s="34"/>
      <c r="K9" s="109">
        <f>I9*J9</f>
        <v>0</v>
      </c>
      <c r="L9" s="109">
        <f>I9+K9</f>
        <v>0</v>
      </c>
      <c r="M9" s="109">
        <f>I9*E9</f>
        <v>0</v>
      </c>
      <c r="N9" s="109">
        <f>L9*E9</f>
        <v>0</v>
      </c>
      <c r="O9" s="110">
        <f>SUM(M9:M13)</f>
        <v>0</v>
      </c>
      <c r="P9" s="110">
        <f>SUM(N9:N13)</f>
        <v>0</v>
      </c>
    </row>
    <row r="10" spans="1:24" s="20" customFormat="1" ht="24.95" customHeight="1" x14ac:dyDescent="0.25">
      <c r="A10" s="50" t="s">
        <v>14</v>
      </c>
      <c r="B10" s="93" t="s">
        <v>36</v>
      </c>
      <c r="C10" s="94"/>
      <c r="D10" s="51" t="s">
        <v>39</v>
      </c>
      <c r="E10" s="64">
        <v>180000</v>
      </c>
      <c r="F10" s="19"/>
      <c r="G10" s="52"/>
      <c r="H10" s="52"/>
      <c r="I10" s="52"/>
      <c r="J10" s="53"/>
      <c r="K10" s="109">
        <f>I10*J10</f>
        <v>0</v>
      </c>
      <c r="L10" s="109">
        <f t="shared" ref="L10:L13" si="0">I10+K10</f>
        <v>0</v>
      </c>
      <c r="M10" s="109">
        <f t="shared" ref="M10:M13" si="1">I10*E10</f>
        <v>0</v>
      </c>
      <c r="N10" s="109">
        <f t="shared" ref="N10:N13" si="2">L10*E10</f>
        <v>0</v>
      </c>
      <c r="O10" s="111"/>
      <c r="P10" s="111"/>
    </row>
    <row r="11" spans="1:24" s="20" customFormat="1" ht="24.95" customHeight="1" x14ac:dyDescent="0.25">
      <c r="A11" s="50" t="s">
        <v>15</v>
      </c>
      <c r="B11" s="93" t="s">
        <v>37</v>
      </c>
      <c r="C11" s="94"/>
      <c r="D11" s="51" t="s">
        <v>39</v>
      </c>
      <c r="E11" s="64">
        <v>280000</v>
      </c>
      <c r="F11" s="19"/>
      <c r="G11" s="52"/>
      <c r="H11" s="52"/>
      <c r="I11" s="52"/>
      <c r="J11" s="53"/>
      <c r="K11" s="109">
        <f t="shared" ref="K11:K13" si="3">I11*J11</f>
        <v>0</v>
      </c>
      <c r="L11" s="109">
        <f t="shared" si="0"/>
        <v>0</v>
      </c>
      <c r="M11" s="109">
        <f t="shared" si="1"/>
        <v>0</v>
      </c>
      <c r="N11" s="109">
        <f t="shared" si="2"/>
        <v>0</v>
      </c>
      <c r="O11" s="111"/>
      <c r="P11" s="111"/>
    </row>
    <row r="12" spans="1:24" s="14" customFormat="1" ht="24.95" customHeight="1" x14ac:dyDescent="0.2">
      <c r="A12" s="50" t="s">
        <v>16</v>
      </c>
      <c r="B12" s="93" t="s">
        <v>38</v>
      </c>
      <c r="C12" s="94"/>
      <c r="D12" s="51" t="s">
        <v>39</v>
      </c>
      <c r="E12" s="64">
        <v>55000</v>
      </c>
      <c r="F12" s="19"/>
      <c r="G12" s="52"/>
      <c r="H12" s="52"/>
      <c r="I12" s="52"/>
      <c r="J12" s="53"/>
      <c r="K12" s="109">
        <f t="shared" si="3"/>
        <v>0</v>
      </c>
      <c r="L12" s="109">
        <f t="shared" si="0"/>
        <v>0</v>
      </c>
      <c r="M12" s="109">
        <f t="shared" si="1"/>
        <v>0</v>
      </c>
      <c r="N12" s="109">
        <f t="shared" si="2"/>
        <v>0</v>
      </c>
      <c r="O12" s="111"/>
      <c r="P12" s="111"/>
    </row>
    <row r="13" spans="1:24" s="20" customFormat="1" ht="24.95" customHeight="1" x14ac:dyDescent="0.25">
      <c r="A13" s="50" t="s">
        <v>23</v>
      </c>
      <c r="B13" s="93" t="s">
        <v>40</v>
      </c>
      <c r="C13" s="94"/>
      <c r="D13" s="51" t="s">
        <v>39</v>
      </c>
      <c r="E13" s="64">
        <v>5000</v>
      </c>
      <c r="F13" s="19"/>
      <c r="G13" s="52"/>
      <c r="H13" s="52"/>
      <c r="I13" s="52"/>
      <c r="J13" s="53"/>
      <c r="K13" s="109">
        <f t="shared" si="3"/>
        <v>0</v>
      </c>
      <c r="L13" s="109">
        <f t="shared" si="0"/>
        <v>0</v>
      </c>
      <c r="M13" s="109">
        <f t="shared" si="1"/>
        <v>0</v>
      </c>
      <c r="N13" s="109">
        <f t="shared" si="2"/>
        <v>0</v>
      </c>
      <c r="O13" s="112"/>
      <c r="P13" s="112"/>
    </row>
    <row r="14" spans="1:24" s="20" customFormat="1" ht="9.75" customHeight="1" x14ac:dyDescent="0.25">
      <c r="A14" s="22"/>
      <c r="B14" s="22"/>
      <c r="C14" s="22"/>
      <c r="D14" s="54"/>
      <c r="E14" s="55"/>
      <c r="F14" s="19"/>
      <c r="G14" s="56"/>
      <c r="H14" s="56"/>
      <c r="I14" s="56"/>
      <c r="J14" s="57"/>
      <c r="K14" s="56"/>
      <c r="L14" s="56"/>
      <c r="M14" s="56"/>
      <c r="N14" s="56"/>
    </row>
    <row r="15" spans="1:24" s="20" customFormat="1" ht="12" customHeight="1" x14ac:dyDescent="0.25">
      <c r="A15" s="92" t="s">
        <v>51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24" s="20" customFormat="1" ht="14.25" customHeight="1" x14ac:dyDescent="0.25">
      <c r="A16" s="76" t="s">
        <v>1</v>
      </c>
      <c r="B16" s="72" t="s">
        <v>2</v>
      </c>
      <c r="C16" s="73"/>
      <c r="D16" s="76" t="s">
        <v>3</v>
      </c>
      <c r="E16" s="85" t="s">
        <v>45</v>
      </c>
      <c r="F16" s="15"/>
      <c r="G16" s="76" t="s">
        <v>17</v>
      </c>
      <c r="H16" s="76" t="s">
        <v>55</v>
      </c>
      <c r="I16" s="76" t="s">
        <v>56</v>
      </c>
      <c r="J16" s="76" t="s">
        <v>18</v>
      </c>
      <c r="K16" s="76" t="s">
        <v>19</v>
      </c>
      <c r="L16" s="76" t="s">
        <v>20</v>
      </c>
      <c r="M16" s="81" t="s">
        <v>21</v>
      </c>
      <c r="N16" s="76" t="s">
        <v>22</v>
      </c>
      <c r="O16" s="81" t="s">
        <v>46</v>
      </c>
      <c r="P16" s="81" t="s">
        <v>47</v>
      </c>
    </row>
    <row r="17" spans="1:16" s="20" customFormat="1" ht="38.25" customHeight="1" x14ac:dyDescent="0.25">
      <c r="A17" s="77"/>
      <c r="B17" s="74"/>
      <c r="C17" s="75"/>
      <c r="D17" s="77"/>
      <c r="E17" s="86"/>
      <c r="F17" s="15"/>
      <c r="G17" s="79"/>
      <c r="H17" s="78"/>
      <c r="I17" s="78"/>
      <c r="J17" s="79"/>
      <c r="K17" s="78"/>
      <c r="L17" s="78"/>
      <c r="M17" s="82"/>
      <c r="N17" s="78"/>
      <c r="O17" s="82"/>
      <c r="P17" s="82"/>
    </row>
    <row r="18" spans="1:16" s="20" customFormat="1" ht="15" customHeight="1" x14ac:dyDescent="0.25">
      <c r="A18" s="31" t="s">
        <v>0</v>
      </c>
      <c r="B18" s="105" t="s">
        <v>14</v>
      </c>
      <c r="C18" s="106"/>
      <c r="D18" s="31" t="s">
        <v>15</v>
      </c>
      <c r="E18" s="32" t="s">
        <v>16</v>
      </c>
      <c r="F18" s="29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25</v>
      </c>
      <c r="L18" s="35" t="s">
        <v>26</v>
      </c>
      <c r="M18" s="35" t="s">
        <v>27</v>
      </c>
      <c r="N18" s="36" t="s">
        <v>28</v>
      </c>
      <c r="O18" s="35" t="s">
        <v>48</v>
      </c>
      <c r="P18" s="36" t="s">
        <v>49</v>
      </c>
    </row>
    <row r="19" spans="1:16" s="20" customFormat="1" ht="24.95" customHeight="1" x14ac:dyDescent="0.25">
      <c r="A19" s="25" t="s">
        <v>0</v>
      </c>
      <c r="B19" s="107" t="s">
        <v>53</v>
      </c>
      <c r="C19" s="108"/>
      <c r="D19" s="26" t="s">
        <v>33</v>
      </c>
      <c r="E19" s="27">
        <v>48</v>
      </c>
      <c r="F19" s="19"/>
      <c r="G19" s="33"/>
      <c r="H19" s="33"/>
      <c r="I19" s="33"/>
      <c r="J19" s="34"/>
      <c r="K19" s="109">
        <f>I19*J19</f>
        <v>0</v>
      </c>
      <c r="L19" s="109">
        <f>I19+K19</f>
        <v>0</v>
      </c>
      <c r="M19" s="109">
        <f>I19*E19</f>
        <v>0</v>
      </c>
      <c r="N19" s="109">
        <f>L19*E19</f>
        <v>0</v>
      </c>
      <c r="O19" s="110">
        <f>SUM(M19:M23)</f>
        <v>0</v>
      </c>
      <c r="P19" s="110">
        <f>SUM(N19:N23)</f>
        <v>0</v>
      </c>
    </row>
    <row r="20" spans="1:16" s="20" customFormat="1" ht="24.95" customHeight="1" x14ac:dyDescent="0.25">
      <c r="A20" s="50" t="s">
        <v>14</v>
      </c>
      <c r="B20" s="83" t="s">
        <v>36</v>
      </c>
      <c r="C20" s="84"/>
      <c r="D20" s="51" t="s">
        <v>39</v>
      </c>
      <c r="E20" s="64">
        <v>300000</v>
      </c>
      <c r="F20" s="19"/>
      <c r="G20" s="52"/>
      <c r="H20" s="52"/>
      <c r="I20" s="52"/>
      <c r="J20" s="53"/>
      <c r="K20" s="109">
        <f t="shared" ref="K20:K23" si="4">I20*J20</f>
        <v>0</v>
      </c>
      <c r="L20" s="109">
        <f t="shared" ref="L20:L23" si="5">I20+K20</f>
        <v>0</v>
      </c>
      <c r="M20" s="109">
        <f t="shared" ref="M20:M23" si="6">I20*E20</f>
        <v>0</v>
      </c>
      <c r="N20" s="109">
        <f t="shared" ref="N20:N23" si="7">L20*E20</f>
        <v>0</v>
      </c>
      <c r="O20" s="111"/>
      <c r="P20" s="111"/>
    </row>
    <row r="21" spans="1:16" s="20" customFormat="1" ht="24.95" customHeight="1" x14ac:dyDescent="0.25">
      <c r="A21" s="50" t="s">
        <v>15</v>
      </c>
      <c r="B21" s="83" t="s">
        <v>41</v>
      </c>
      <c r="C21" s="84"/>
      <c r="D21" s="51" t="s">
        <v>39</v>
      </c>
      <c r="E21" s="64">
        <v>250000</v>
      </c>
      <c r="F21" s="19"/>
      <c r="G21" s="52"/>
      <c r="H21" s="52"/>
      <c r="I21" s="52"/>
      <c r="J21" s="53"/>
      <c r="K21" s="109">
        <f t="shared" si="4"/>
        <v>0</v>
      </c>
      <c r="L21" s="109">
        <f t="shared" si="5"/>
        <v>0</v>
      </c>
      <c r="M21" s="109">
        <f t="shared" si="6"/>
        <v>0</v>
      </c>
      <c r="N21" s="109">
        <f t="shared" si="7"/>
        <v>0</v>
      </c>
      <c r="O21" s="111"/>
      <c r="P21" s="111"/>
    </row>
    <row r="22" spans="1:16" s="20" customFormat="1" ht="24.95" customHeight="1" x14ac:dyDescent="0.25">
      <c r="A22" s="50" t="s">
        <v>16</v>
      </c>
      <c r="B22" s="83" t="s">
        <v>42</v>
      </c>
      <c r="C22" s="84"/>
      <c r="D22" s="51" t="s">
        <v>39</v>
      </c>
      <c r="E22" s="64">
        <v>80000</v>
      </c>
      <c r="F22" s="19"/>
      <c r="G22" s="52"/>
      <c r="H22" s="52"/>
      <c r="I22" s="52"/>
      <c r="J22" s="53"/>
      <c r="K22" s="109">
        <f t="shared" si="4"/>
        <v>0</v>
      </c>
      <c r="L22" s="109">
        <f t="shared" si="5"/>
        <v>0</v>
      </c>
      <c r="M22" s="109">
        <f t="shared" si="6"/>
        <v>0</v>
      </c>
      <c r="N22" s="109">
        <f t="shared" si="7"/>
        <v>0</v>
      </c>
      <c r="O22" s="111"/>
      <c r="P22" s="111"/>
    </row>
    <row r="23" spans="1:16" s="20" customFormat="1" ht="24.95" customHeight="1" x14ac:dyDescent="0.25">
      <c r="A23" s="50" t="s">
        <v>23</v>
      </c>
      <c r="B23" s="83" t="s">
        <v>43</v>
      </c>
      <c r="C23" s="84"/>
      <c r="D23" s="51" t="s">
        <v>39</v>
      </c>
      <c r="E23" s="64">
        <v>2000</v>
      </c>
      <c r="F23" s="19"/>
      <c r="G23" s="62"/>
      <c r="H23" s="62"/>
      <c r="I23" s="62"/>
      <c r="J23" s="63"/>
      <c r="K23" s="109">
        <f t="shared" si="4"/>
        <v>0</v>
      </c>
      <c r="L23" s="109">
        <f t="shared" si="5"/>
        <v>0</v>
      </c>
      <c r="M23" s="109">
        <f t="shared" si="6"/>
        <v>0</v>
      </c>
      <c r="N23" s="109">
        <f t="shared" si="7"/>
        <v>0</v>
      </c>
      <c r="O23" s="112"/>
      <c r="P23" s="112"/>
    </row>
    <row r="24" spans="1:16" s="20" customFormat="1" ht="24.95" customHeight="1" x14ac:dyDescent="0.25">
      <c r="A24" s="22"/>
      <c r="B24" s="22"/>
      <c r="C24" s="22"/>
      <c r="D24" s="54"/>
      <c r="E24" s="55"/>
      <c r="F24" s="19"/>
      <c r="G24" s="98" t="s">
        <v>50</v>
      </c>
      <c r="H24" s="99"/>
      <c r="I24" s="99"/>
      <c r="J24" s="99"/>
      <c r="K24" s="99"/>
      <c r="L24" s="99"/>
      <c r="M24" s="99"/>
      <c r="N24" s="100"/>
      <c r="O24" s="113">
        <f>O9+O19</f>
        <v>0</v>
      </c>
      <c r="P24" s="114">
        <f>P9+P19</f>
        <v>0</v>
      </c>
    </row>
    <row r="25" spans="1:16" s="20" customFormat="1" ht="6" customHeight="1" x14ac:dyDescent="0.25">
      <c r="A25" s="22"/>
      <c r="B25" s="22"/>
      <c r="C25" s="22"/>
      <c r="D25" s="54"/>
      <c r="E25" s="55"/>
      <c r="F25" s="19"/>
      <c r="G25" s="56"/>
      <c r="H25" s="56"/>
      <c r="I25" s="56"/>
      <c r="J25" s="57"/>
      <c r="K25" s="56"/>
      <c r="L25" s="56"/>
      <c r="M25" s="56"/>
      <c r="N25" s="56"/>
    </row>
    <row r="26" spans="1:16" s="14" customFormat="1" ht="15" customHeight="1" x14ac:dyDescent="0.2">
      <c r="A26" s="21" t="s">
        <v>6</v>
      </c>
      <c r="B26" s="21"/>
      <c r="C26" s="21"/>
      <c r="D26" s="22"/>
      <c r="E26" s="22"/>
      <c r="F26" s="19"/>
      <c r="G26" s="19"/>
      <c r="H26" s="19"/>
      <c r="I26" s="19"/>
      <c r="J26" s="19"/>
      <c r="K26" s="19"/>
      <c r="L26" s="19"/>
      <c r="M26" s="23"/>
      <c r="N26" s="24"/>
      <c r="O26" s="11"/>
    </row>
    <row r="27" spans="1:16" s="14" customFormat="1" ht="15" customHeight="1" x14ac:dyDescent="0.2">
      <c r="A27" s="21" t="s">
        <v>7</v>
      </c>
      <c r="B27" s="21"/>
      <c r="C27" s="21"/>
      <c r="D27" s="22"/>
      <c r="E27" s="22"/>
      <c r="F27" s="19"/>
      <c r="G27" s="19"/>
      <c r="H27" s="19"/>
      <c r="I27" s="19"/>
      <c r="J27" s="19"/>
      <c r="K27" s="19"/>
      <c r="L27" s="19"/>
      <c r="M27" s="23"/>
      <c r="N27" s="24"/>
      <c r="O27" s="11"/>
    </row>
    <row r="28" spans="1:16" s="14" customFormat="1" x14ac:dyDescent="0.2">
      <c r="A28" s="21"/>
      <c r="B28" s="21"/>
      <c r="C28" s="65"/>
      <c r="D28" s="22"/>
      <c r="E28" s="22"/>
      <c r="F28" s="19"/>
      <c r="G28" s="19"/>
      <c r="H28" s="19"/>
      <c r="I28" s="19"/>
      <c r="J28" s="19"/>
      <c r="K28" s="19"/>
      <c r="L28" s="19"/>
      <c r="M28" s="23"/>
      <c r="N28" s="24"/>
      <c r="O28" s="11"/>
    </row>
    <row r="29" spans="1:16" s="14" customFormat="1" ht="15" customHeight="1" x14ac:dyDescent="0.2">
      <c r="A29" s="21" t="s">
        <v>8</v>
      </c>
      <c r="B29" s="21"/>
      <c r="C29" s="21"/>
      <c r="D29" s="22"/>
      <c r="E29" s="22"/>
      <c r="F29" s="19"/>
      <c r="G29" s="19"/>
      <c r="H29" s="19"/>
      <c r="I29" s="19"/>
      <c r="J29" s="19"/>
      <c r="K29" s="19"/>
      <c r="L29" s="19"/>
      <c r="M29" s="23"/>
      <c r="N29" s="24"/>
      <c r="O29" s="11"/>
    </row>
    <row r="30" spans="1:16" s="2" customFormat="1" x14ac:dyDescent="0.2">
      <c r="A30" s="21" t="s">
        <v>9</v>
      </c>
      <c r="B30" s="21"/>
      <c r="C30" s="21"/>
      <c r="D30" s="22"/>
      <c r="E30" s="22"/>
      <c r="F30" s="19"/>
      <c r="G30" s="19"/>
      <c r="H30" s="19"/>
      <c r="I30" s="19"/>
      <c r="J30" s="19"/>
      <c r="K30" s="19"/>
      <c r="L30" s="19"/>
      <c r="M30" s="23"/>
      <c r="N30" s="24"/>
    </row>
    <row r="31" spans="1:16" x14ac:dyDescent="0.2">
      <c r="A31" s="21" t="s">
        <v>10</v>
      </c>
      <c r="B31" s="21"/>
      <c r="C31" s="21"/>
      <c r="D31" s="22"/>
      <c r="E31" s="22"/>
      <c r="F31" s="19"/>
      <c r="G31" s="19"/>
      <c r="H31" s="19"/>
      <c r="I31" s="19"/>
      <c r="J31" s="19"/>
      <c r="K31" s="19"/>
      <c r="L31" s="37" t="s">
        <v>29</v>
      </c>
      <c r="M31" s="96"/>
      <c r="N31" s="96"/>
    </row>
    <row r="32" spans="1:16" ht="6.75" customHeight="1" x14ac:dyDescent="0.2">
      <c r="A32" s="21"/>
      <c r="B32" s="21"/>
      <c r="C32" s="21"/>
      <c r="D32" s="22"/>
      <c r="E32" s="22"/>
      <c r="F32" s="19"/>
      <c r="G32" s="19"/>
      <c r="H32" s="19"/>
      <c r="I32" s="19"/>
      <c r="J32" s="19"/>
      <c r="K32" s="19"/>
      <c r="L32" s="38"/>
      <c r="M32" s="39"/>
      <c r="N32" s="39"/>
    </row>
    <row r="33" spans="1:14" x14ac:dyDescent="0.2">
      <c r="A33" s="21"/>
      <c r="B33" s="21"/>
      <c r="C33" s="21"/>
      <c r="D33" s="22"/>
      <c r="E33" s="22"/>
      <c r="F33" s="19"/>
      <c r="G33" s="19"/>
      <c r="H33" s="19"/>
      <c r="I33" s="19"/>
      <c r="J33" s="19"/>
      <c r="K33" s="19"/>
      <c r="L33" s="40" t="s">
        <v>30</v>
      </c>
      <c r="M33" s="97"/>
      <c r="N33" s="97"/>
    </row>
    <row r="34" spans="1:14" x14ac:dyDescent="0.2">
      <c r="A34" s="11" t="s">
        <v>5</v>
      </c>
      <c r="B34" s="88"/>
      <c r="C34" s="88"/>
      <c r="D34" s="12"/>
      <c r="E34" s="12"/>
      <c r="F34" s="16"/>
      <c r="G34" s="16"/>
      <c r="H34" s="16"/>
      <c r="I34" s="16"/>
      <c r="J34" s="16"/>
      <c r="K34" s="16"/>
      <c r="L34" s="40" t="s">
        <v>31</v>
      </c>
      <c r="M34" s="95"/>
      <c r="N34" s="95"/>
    </row>
    <row r="35" spans="1:14" x14ac:dyDescent="0.2">
      <c r="A35" s="11" t="s">
        <v>4</v>
      </c>
      <c r="B35" s="89"/>
      <c r="C35" s="89"/>
      <c r="D35" s="12"/>
      <c r="E35" s="12"/>
      <c r="F35" s="16"/>
      <c r="G35" s="16"/>
      <c r="H35" s="16"/>
      <c r="I35" s="16"/>
      <c r="J35" s="16"/>
      <c r="K35" s="16"/>
      <c r="L35" s="41" t="s">
        <v>32</v>
      </c>
      <c r="M35" s="38"/>
      <c r="N35" s="42"/>
    </row>
    <row r="36" spans="1:14" ht="9" customHeight="1" x14ac:dyDescent="0.2">
      <c r="A36" s="11"/>
      <c r="B36" s="11"/>
      <c r="C36" s="11"/>
      <c r="D36" s="12"/>
      <c r="E36" s="12"/>
      <c r="F36" s="16"/>
      <c r="G36" s="16"/>
      <c r="H36" s="16"/>
      <c r="I36" s="16"/>
      <c r="J36" s="16"/>
      <c r="K36" s="16"/>
      <c r="L36" s="16"/>
      <c r="M36" s="13"/>
      <c r="N36" s="11"/>
    </row>
    <row r="37" spans="1:14" x14ac:dyDescent="0.2">
      <c r="A37" s="87" t="s">
        <v>12</v>
      </c>
      <c r="B37" s="87"/>
      <c r="C37" s="2"/>
      <c r="D37" s="3"/>
      <c r="E37" s="3"/>
      <c r="F37" s="4"/>
      <c r="G37" s="4"/>
      <c r="H37" s="4"/>
      <c r="I37" s="4"/>
      <c r="J37" s="4"/>
      <c r="K37" s="4"/>
      <c r="L37" s="4"/>
      <c r="M37" s="17"/>
      <c r="N37" s="2"/>
    </row>
    <row r="38" spans="1:14" ht="10.5" customHeight="1" x14ac:dyDescent="0.2">
      <c r="A38" s="43"/>
      <c r="B38" s="44" t="s">
        <v>13</v>
      </c>
    </row>
    <row r="39" spans="1:14" ht="14.25" x14ac:dyDescent="0.2">
      <c r="A39" s="45"/>
      <c r="B39" s="46"/>
    </row>
  </sheetData>
  <mergeCells count="54">
    <mergeCell ref="N16:N17"/>
    <mergeCell ref="G24:N24"/>
    <mergeCell ref="A3:N3"/>
    <mergeCell ref="G6:G7"/>
    <mergeCell ref="J6:J7"/>
    <mergeCell ref="B8:C8"/>
    <mergeCell ref="A5:N5"/>
    <mergeCell ref="A6:A7"/>
    <mergeCell ref="D6:D7"/>
    <mergeCell ref="E6:E7"/>
    <mergeCell ref="M6:M7"/>
    <mergeCell ref="N6:N7"/>
    <mergeCell ref="G16:G17"/>
    <mergeCell ref="B18:C18"/>
    <mergeCell ref="B19:C19"/>
    <mergeCell ref="L16:L17"/>
    <mergeCell ref="A37:B37"/>
    <mergeCell ref="B34:C34"/>
    <mergeCell ref="B35:C35"/>
    <mergeCell ref="B9:C9"/>
    <mergeCell ref="A16:A17"/>
    <mergeCell ref="B22:C22"/>
    <mergeCell ref="B23:C23"/>
    <mergeCell ref="A15:N15"/>
    <mergeCell ref="B10:C10"/>
    <mergeCell ref="B11:C11"/>
    <mergeCell ref="B12:C12"/>
    <mergeCell ref="B13:C13"/>
    <mergeCell ref="M34:N34"/>
    <mergeCell ref="M31:N31"/>
    <mergeCell ref="M33:N33"/>
    <mergeCell ref="M16:M17"/>
    <mergeCell ref="K6:K7"/>
    <mergeCell ref="L6:L7"/>
    <mergeCell ref="O19:O23"/>
    <mergeCell ref="P19:P23"/>
    <mergeCell ref="A1:P1"/>
    <mergeCell ref="O6:O7"/>
    <mergeCell ref="P6:P7"/>
    <mergeCell ref="O16:O17"/>
    <mergeCell ref="P16:P17"/>
    <mergeCell ref="O9:O13"/>
    <mergeCell ref="P9:P13"/>
    <mergeCell ref="B20:C20"/>
    <mergeCell ref="B21:C21"/>
    <mergeCell ref="E16:E17"/>
    <mergeCell ref="J16:J17"/>
    <mergeCell ref="K16:K17"/>
    <mergeCell ref="B16:C17"/>
    <mergeCell ref="D16:D17"/>
    <mergeCell ref="I6:I7"/>
    <mergeCell ref="H6:H7"/>
    <mergeCell ref="I16:I17"/>
    <mergeCell ref="H16:H17"/>
  </mergeCells>
  <conditionalFormatting sqref="C26:C27 C29:C31">
    <cfRule type="containsBlanks" dxfId="4" priority="22">
      <formula>LEN(TRIM(C26))=0</formula>
    </cfRule>
  </conditionalFormatting>
  <conditionalFormatting sqref="B34:C34">
    <cfRule type="containsBlanks" dxfId="3" priority="19">
      <formula>LEN(TRIM(B34))=0</formula>
    </cfRule>
  </conditionalFormatting>
  <conditionalFormatting sqref="B35:C35">
    <cfRule type="containsBlanks" dxfId="2" priority="18">
      <formula>LEN(TRIM(B35))=0</formula>
    </cfRule>
  </conditionalFormatting>
  <conditionalFormatting sqref="M33:N33">
    <cfRule type="containsBlanks" dxfId="1" priority="5">
      <formula>LEN(TRIM(M33))=0</formula>
    </cfRule>
  </conditionalFormatting>
  <conditionalFormatting sqref="M34:N34">
    <cfRule type="containsBlanks" dxfId="0" priority="4">
      <formula>LEN(TRIM(M34))=0</formula>
    </cfRule>
  </conditionalFormatting>
  <pageMargins left="0.74803149606299213" right="0.74803149606299213" top="0.98425196850393704" bottom="0.98425196850393704" header="0.51181102362204722" footer="0.51181102362204722"/>
  <pageSetup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2021-12-15T10:13:25Z</cp:lastPrinted>
  <dcterms:created xsi:type="dcterms:W3CDTF">2016-07-20T08:41:08Z</dcterms:created>
  <dcterms:modified xsi:type="dcterms:W3CDTF">2022-01-18T11:54:53Z</dcterms:modified>
</cp:coreProperties>
</file>