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3 SP\2.1 fin ZML B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G17" i="1" l="1"/>
  <c r="F5" i="1" l="1"/>
  <c r="G5" i="1" l="1"/>
  <c r="F6" i="1"/>
  <c r="F7" i="1"/>
  <c r="G7" i="1" s="1"/>
  <c r="F8" i="1"/>
  <c r="G8" i="1" s="1"/>
  <c r="F9" i="1"/>
  <c r="G9" i="1" s="1"/>
  <c r="F10" i="1"/>
  <c r="F11" i="1"/>
  <c r="G11" i="1" s="1"/>
  <c r="F13" i="1"/>
  <c r="G13" i="1" s="1"/>
  <c r="F15" i="1"/>
  <c r="G15" i="1" s="1"/>
  <c r="F19" i="1"/>
  <c r="G19" i="1" s="1"/>
  <c r="G10" i="1" l="1"/>
  <c r="F22" i="1"/>
  <c r="G22" i="1" s="1"/>
  <c r="F21" i="1"/>
  <c r="G21" i="1" s="1"/>
  <c r="G6" i="1"/>
  <c r="G23" i="1" l="1"/>
  <c r="G25" i="1" s="1"/>
  <c r="G24" i="1" s="1"/>
</calcChain>
</file>

<file path=xl/sharedStrings.xml><?xml version="1.0" encoding="utf-8"?>
<sst xmlns="http://schemas.openxmlformats.org/spreadsheetml/2006/main" count="47" uniqueCount="33">
  <si>
    <t xml:space="preserve">Užívaná plocha </t>
  </si>
  <si>
    <t xml:space="preserve">  Počet m2</t>
  </si>
  <si>
    <t>Panónska cesta 2 BA</t>
  </si>
  <si>
    <t>IN</t>
  </si>
  <si>
    <t>EX</t>
  </si>
  <si>
    <t>Mamateyova 17 BA</t>
  </si>
  <si>
    <t>BRATISLAVSKÝ KRAJ</t>
  </si>
  <si>
    <t>Interiér (IN)</t>
  </si>
  <si>
    <t>Exteriér (EX)</t>
  </si>
  <si>
    <t>Ondavská 3 BA</t>
  </si>
  <si>
    <t>Kutlíkova 17 BA</t>
  </si>
  <si>
    <t>Moyzesova 2, Pezinok</t>
  </si>
  <si>
    <t>Bernolákova 1/A,  Malacky</t>
  </si>
  <si>
    <t>Brezová 2, Senec</t>
  </si>
  <si>
    <t xml:space="preserve">Lamačská cesta 1/C Tesco Lamač </t>
  </si>
  <si>
    <t>OBJEKTY VšZP / Položka</t>
  </si>
  <si>
    <t>DPH v EUR</t>
  </si>
  <si>
    <t>Cena za položku za mesiac v EUR 
bez DPH</t>
  </si>
  <si>
    <t xml:space="preserve">Cena za 1 m2 položky za mesiac
v EUR bez DPH
</t>
  </si>
  <si>
    <t>1.</t>
  </si>
  <si>
    <t>2.</t>
  </si>
  <si>
    <t>4.</t>
  </si>
  <si>
    <t>5.</t>
  </si>
  <si>
    <t>6.</t>
  </si>
  <si>
    <t>7.</t>
  </si>
  <si>
    <t>8.</t>
  </si>
  <si>
    <t>9.</t>
  </si>
  <si>
    <t>Spolu Bratislavský kraj v EUR bez DPH</t>
  </si>
  <si>
    <t>Spolu Bratislavský kraj  v EUR s DPH</t>
  </si>
  <si>
    <t xml:space="preserve">Príloha č. 4 zmluvy </t>
  </si>
  <si>
    <t xml:space="preserve"> </t>
  </si>
  <si>
    <t xml:space="preserve">Cena pravidelných upratovacích a čistiacich služieb </t>
  </si>
  <si>
    <t>Cena za položku za 24 mesiacov
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</si>
</sst>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3" fontId="3" fillId="0" borderId="5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64" fontId="0" fillId="4" borderId="3" xfId="0" applyNumberFormat="1" applyFill="1" applyBorder="1"/>
    <xf numFmtId="164" fontId="0" fillId="4" borderId="2" xfId="0" applyNumberFormat="1" applyFill="1" applyBorder="1"/>
    <xf numFmtId="164" fontId="0" fillId="5" borderId="5" xfId="0" applyNumberFormat="1" applyFill="1" applyBorder="1"/>
    <xf numFmtId="164" fontId="0" fillId="4" borderId="5" xfId="0" applyNumberFormat="1" applyFill="1" applyBorder="1"/>
    <xf numFmtId="0" fontId="6" fillId="0" borderId="0" xfId="0" applyFont="1"/>
    <xf numFmtId="0" fontId="6" fillId="0" borderId="0" xfId="0" applyFont="1" applyAlignment="1"/>
    <xf numFmtId="0" fontId="1" fillId="0" borderId="0" xfId="0" applyFont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 applyAlignment="1"/>
    <xf numFmtId="0" fontId="2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" fontId="3" fillId="3" borderId="5" xfId="0" applyNumberFormat="1" applyFont="1" applyFill="1" applyBorder="1"/>
    <xf numFmtId="0" fontId="4" fillId="0" borderId="5" xfId="0" applyFont="1" applyBorder="1" applyAlignment="1">
      <alignment horizontal="left" vertical="center"/>
    </xf>
    <xf numFmtId="1" fontId="2" fillId="0" borderId="5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164" fontId="0" fillId="0" borderId="5" xfId="0" applyNumberFormat="1" applyFill="1" applyBorder="1"/>
    <xf numFmtId="0" fontId="2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1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4" borderId="10" xfId="0" applyNumberFormat="1" applyFill="1" applyBorder="1"/>
    <xf numFmtId="164" fontId="0" fillId="5" borderId="10" xfId="0" applyNumberFormat="1" applyFill="1" applyBorder="1"/>
    <xf numFmtId="0" fontId="0" fillId="0" borderId="4" xfId="0" applyBorder="1" applyAlignment="1">
      <alignment horizontal="center" vertical="center"/>
    </xf>
    <xf numFmtId="4" fontId="3" fillId="3" borderId="10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4" fontId="0" fillId="2" borderId="10" xfId="0" applyNumberForma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left"/>
    </xf>
    <xf numFmtId="4" fontId="1" fillId="6" borderId="1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18" xfId="0" applyNumberFormat="1" applyFont="1" applyFill="1" applyBorder="1"/>
    <xf numFmtId="1" fontId="2" fillId="4" borderId="8" xfId="0" applyNumberFormat="1" applyFont="1" applyFill="1" applyBorder="1" applyAlignment="1">
      <alignment horizontal="center"/>
    </xf>
    <xf numFmtId="3" fontId="5" fillId="4" borderId="8" xfId="0" applyNumberFormat="1" applyFont="1" applyFill="1" applyBorder="1" applyAlignment="1">
      <alignment horizontal="center"/>
    </xf>
    <xf numFmtId="4" fontId="3" fillId="3" borderId="8" xfId="0" applyNumberFormat="1" applyFont="1" applyFill="1" applyBorder="1"/>
    <xf numFmtId="164" fontId="0" fillId="4" borderId="8" xfId="0" applyNumberFormat="1" applyFill="1" applyBorder="1"/>
    <xf numFmtId="164" fontId="0" fillId="4" borderId="9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L11" sqref="L11"/>
    </sheetView>
  </sheetViews>
  <sheetFormatPr defaultRowHeight="15" x14ac:dyDescent="0.25"/>
  <cols>
    <col min="1" max="1" width="6.85546875" customWidth="1"/>
    <col min="2" max="2" width="32.42578125" customWidth="1"/>
    <col min="3" max="3" width="14.140625" customWidth="1"/>
    <col min="4" max="4" width="9.28515625" customWidth="1"/>
    <col min="5" max="5" width="13.85546875" customWidth="1"/>
    <col min="6" max="6" width="14.28515625" customWidth="1"/>
    <col min="7" max="7" width="11.85546875" customWidth="1"/>
  </cols>
  <sheetData>
    <row r="2" spans="1:7" x14ac:dyDescent="0.25">
      <c r="A2" s="13" t="s">
        <v>29</v>
      </c>
      <c r="B2" s="13"/>
      <c r="C2" s="12"/>
      <c r="E2" s="14" t="s">
        <v>30</v>
      </c>
      <c r="F2" s="14"/>
      <c r="G2" s="14"/>
    </row>
    <row r="3" spans="1:7" ht="15.75" thickBot="1" x14ac:dyDescent="0.3">
      <c r="A3" s="15" t="s">
        <v>31</v>
      </c>
      <c r="B3" s="16"/>
      <c r="C3" s="16"/>
      <c r="D3" s="1"/>
      <c r="E3" s="2"/>
      <c r="F3" s="3"/>
      <c r="G3" s="3"/>
    </row>
    <row r="4" spans="1:7" ht="77.25" thickBot="1" x14ac:dyDescent="0.3">
      <c r="A4" s="47" t="s">
        <v>15</v>
      </c>
      <c r="B4" s="48"/>
      <c r="C4" s="49" t="s">
        <v>0</v>
      </c>
      <c r="D4" s="49" t="s">
        <v>1</v>
      </c>
      <c r="E4" s="50" t="s">
        <v>18</v>
      </c>
      <c r="F4" s="50" t="s">
        <v>17</v>
      </c>
      <c r="G4" s="51" t="s">
        <v>32</v>
      </c>
    </row>
    <row r="5" spans="1:7" x14ac:dyDescent="0.25">
      <c r="A5" s="44" t="s">
        <v>19</v>
      </c>
      <c r="B5" s="45" t="s">
        <v>2</v>
      </c>
      <c r="C5" s="46" t="s">
        <v>3</v>
      </c>
      <c r="D5" s="7">
        <v>6326</v>
      </c>
      <c r="E5" s="8"/>
      <c r="F5" s="8">
        <f>D5*E5</f>
        <v>0</v>
      </c>
      <c r="G5" s="9">
        <f>F5*24</f>
        <v>0</v>
      </c>
    </row>
    <row r="6" spans="1:7" x14ac:dyDescent="0.25">
      <c r="A6" s="32"/>
      <c r="B6" s="18"/>
      <c r="C6" s="20" t="s">
        <v>4</v>
      </c>
      <c r="D6" s="4">
        <v>3631</v>
      </c>
      <c r="E6" s="10"/>
      <c r="F6" s="10">
        <f t="shared" ref="F6:F19" si="0">D6*E6</f>
        <v>0</v>
      </c>
      <c r="G6" s="34">
        <f>F6*24</f>
        <v>0</v>
      </c>
    </row>
    <row r="7" spans="1:7" x14ac:dyDescent="0.25">
      <c r="A7" s="32" t="s">
        <v>20</v>
      </c>
      <c r="B7" s="18" t="s">
        <v>5</v>
      </c>
      <c r="C7" s="19" t="s">
        <v>3</v>
      </c>
      <c r="D7" s="6">
        <v>4041</v>
      </c>
      <c r="E7" s="11"/>
      <c r="F7" s="11">
        <f t="shared" si="0"/>
        <v>0</v>
      </c>
      <c r="G7" s="33">
        <f t="shared" ref="G7:G22" si="1">F7*24</f>
        <v>0</v>
      </c>
    </row>
    <row r="8" spans="1:7" x14ac:dyDescent="0.25">
      <c r="A8" s="35"/>
      <c r="B8" s="21"/>
      <c r="C8" s="20" t="s">
        <v>4</v>
      </c>
      <c r="D8" s="4">
        <v>1548</v>
      </c>
      <c r="E8" s="10"/>
      <c r="F8" s="10">
        <f t="shared" si="0"/>
        <v>0</v>
      </c>
      <c r="G8" s="34">
        <f t="shared" si="1"/>
        <v>0</v>
      </c>
    </row>
    <row r="9" spans="1:7" x14ac:dyDescent="0.25">
      <c r="A9" s="32" t="s">
        <v>21</v>
      </c>
      <c r="B9" s="18" t="s">
        <v>9</v>
      </c>
      <c r="C9" s="19" t="s">
        <v>3</v>
      </c>
      <c r="D9" s="6">
        <v>3774</v>
      </c>
      <c r="E9" s="11"/>
      <c r="F9" s="11">
        <f t="shared" si="0"/>
        <v>0</v>
      </c>
      <c r="G9" s="33">
        <f t="shared" si="1"/>
        <v>0</v>
      </c>
    </row>
    <row r="10" spans="1:7" x14ac:dyDescent="0.25">
      <c r="A10" s="32"/>
      <c r="B10" s="18"/>
      <c r="C10" s="20" t="s">
        <v>4</v>
      </c>
      <c r="D10" s="4">
        <v>930</v>
      </c>
      <c r="E10" s="10"/>
      <c r="F10" s="10">
        <f t="shared" si="0"/>
        <v>0</v>
      </c>
      <c r="G10" s="34">
        <f t="shared" si="1"/>
        <v>0</v>
      </c>
    </row>
    <row r="11" spans="1:7" x14ac:dyDescent="0.25">
      <c r="A11" s="32" t="s">
        <v>22</v>
      </c>
      <c r="B11" s="18" t="s">
        <v>10</v>
      </c>
      <c r="C11" s="19" t="s">
        <v>3</v>
      </c>
      <c r="D11" s="6">
        <v>121</v>
      </c>
      <c r="E11" s="11"/>
      <c r="F11" s="11">
        <f t="shared" si="0"/>
        <v>0</v>
      </c>
      <c r="G11" s="33">
        <f t="shared" si="1"/>
        <v>0</v>
      </c>
    </row>
    <row r="12" spans="1:7" x14ac:dyDescent="0.25">
      <c r="A12" s="32"/>
      <c r="B12" s="18"/>
      <c r="C12" s="20" t="s">
        <v>4</v>
      </c>
      <c r="D12" s="4">
        <v>0</v>
      </c>
      <c r="E12" s="22"/>
      <c r="F12" s="22"/>
      <c r="G12" s="36"/>
    </row>
    <row r="13" spans="1:7" x14ac:dyDescent="0.25">
      <c r="A13" s="32" t="s">
        <v>23</v>
      </c>
      <c r="B13" s="18" t="s">
        <v>11</v>
      </c>
      <c r="C13" s="19" t="s">
        <v>3</v>
      </c>
      <c r="D13" s="6">
        <v>57</v>
      </c>
      <c r="E13" s="11"/>
      <c r="F13" s="11">
        <f t="shared" si="0"/>
        <v>0</v>
      </c>
      <c r="G13" s="33">
        <f t="shared" si="1"/>
        <v>0</v>
      </c>
    </row>
    <row r="14" spans="1:7" x14ac:dyDescent="0.25">
      <c r="A14" s="32"/>
      <c r="B14" s="18"/>
      <c r="C14" s="20" t="s">
        <v>4</v>
      </c>
      <c r="D14" s="4">
        <v>0</v>
      </c>
      <c r="E14" s="22"/>
      <c r="F14" s="22"/>
      <c r="G14" s="36"/>
    </row>
    <row r="15" spans="1:7" x14ac:dyDescent="0.25">
      <c r="A15" s="32" t="s">
        <v>24</v>
      </c>
      <c r="B15" s="18" t="s">
        <v>12</v>
      </c>
      <c r="C15" s="19" t="s">
        <v>3</v>
      </c>
      <c r="D15" s="6">
        <v>74</v>
      </c>
      <c r="E15" s="11"/>
      <c r="F15" s="11">
        <f t="shared" si="0"/>
        <v>0</v>
      </c>
      <c r="G15" s="33">
        <f t="shared" si="1"/>
        <v>0</v>
      </c>
    </row>
    <row r="16" spans="1:7" x14ac:dyDescent="0.25">
      <c r="A16" s="32"/>
      <c r="B16" s="18"/>
      <c r="C16" s="20" t="s">
        <v>4</v>
      </c>
      <c r="D16" s="4">
        <v>0</v>
      </c>
      <c r="E16" s="22"/>
      <c r="F16" s="22"/>
      <c r="G16" s="36"/>
    </row>
    <row r="17" spans="1:7" x14ac:dyDescent="0.25">
      <c r="A17" s="32" t="s">
        <v>25</v>
      </c>
      <c r="B17" s="18" t="s">
        <v>13</v>
      </c>
      <c r="C17" s="19" t="s">
        <v>3</v>
      </c>
      <c r="D17" s="6">
        <v>106</v>
      </c>
      <c r="E17" s="11"/>
      <c r="F17" s="11">
        <v>0</v>
      </c>
      <c r="G17" s="33">
        <f t="shared" si="1"/>
        <v>0</v>
      </c>
    </row>
    <row r="18" spans="1:7" x14ac:dyDescent="0.25">
      <c r="A18" s="32"/>
      <c r="B18" s="18"/>
      <c r="C18" s="20" t="s">
        <v>4</v>
      </c>
      <c r="D18" s="4">
        <v>0</v>
      </c>
      <c r="E18" s="22"/>
      <c r="F18" s="22"/>
      <c r="G18" s="36"/>
    </row>
    <row r="19" spans="1:7" x14ac:dyDescent="0.25">
      <c r="A19" s="32" t="s">
        <v>26</v>
      </c>
      <c r="B19" s="23" t="s">
        <v>14</v>
      </c>
      <c r="C19" s="19" t="s">
        <v>3</v>
      </c>
      <c r="D19" s="6">
        <v>72</v>
      </c>
      <c r="E19" s="11"/>
      <c r="F19" s="11">
        <f t="shared" si="0"/>
        <v>0</v>
      </c>
      <c r="G19" s="33">
        <f t="shared" si="1"/>
        <v>0</v>
      </c>
    </row>
    <row r="20" spans="1:7" ht="15.75" thickBot="1" x14ac:dyDescent="0.3">
      <c r="A20" s="52"/>
      <c r="B20" s="53"/>
      <c r="C20" s="54" t="s">
        <v>4</v>
      </c>
      <c r="D20" s="5">
        <v>0</v>
      </c>
      <c r="E20" s="55"/>
      <c r="F20" s="55"/>
      <c r="G20" s="56"/>
    </row>
    <row r="21" spans="1:7" x14ac:dyDescent="0.25">
      <c r="A21" s="30" t="s">
        <v>6</v>
      </c>
      <c r="B21" s="31"/>
      <c r="C21" s="57" t="s">
        <v>7</v>
      </c>
      <c r="D21" s="58">
        <f>D5+D7+D9+D11+D13+D15+D17+D19</f>
        <v>14571</v>
      </c>
      <c r="E21" s="59"/>
      <c r="F21" s="60">
        <f>SUM(F5+F7+F9+F11+F13+F15+F17+F19)</f>
        <v>0</v>
      </c>
      <c r="G21" s="61">
        <f t="shared" si="1"/>
        <v>0</v>
      </c>
    </row>
    <row r="22" spans="1:7" x14ac:dyDescent="0.25">
      <c r="A22" s="37"/>
      <c r="B22" s="17"/>
      <c r="C22" s="24" t="s">
        <v>8</v>
      </c>
      <c r="D22" s="25">
        <f>D6+D8+D10+D12+D14+D16+D18+D20</f>
        <v>6109</v>
      </c>
      <c r="E22" s="22"/>
      <c r="F22" s="26">
        <f>F6+F8+F10</f>
        <v>0</v>
      </c>
      <c r="G22" s="34">
        <f t="shared" si="1"/>
        <v>0</v>
      </c>
    </row>
    <row r="23" spans="1:7" x14ac:dyDescent="0.25">
      <c r="A23" s="37"/>
      <c r="B23" s="17"/>
      <c r="C23" s="27" t="s">
        <v>27</v>
      </c>
      <c r="D23" s="28"/>
      <c r="E23" s="28"/>
      <c r="F23" s="28"/>
      <c r="G23" s="38">
        <f>ROUND(SUM(G5:G20),2)</f>
        <v>0</v>
      </c>
    </row>
    <row r="24" spans="1:7" x14ac:dyDescent="0.25">
      <c r="A24" s="37"/>
      <c r="B24" s="17"/>
      <c r="C24" s="29" t="s">
        <v>16</v>
      </c>
      <c r="D24" s="28"/>
      <c r="E24" s="28"/>
      <c r="F24" s="28"/>
      <c r="G24" s="38">
        <f>G25-G23</f>
        <v>0</v>
      </c>
    </row>
    <row r="25" spans="1:7" ht="15.75" thickBot="1" x14ac:dyDescent="0.3">
      <c r="A25" s="39"/>
      <c r="B25" s="40"/>
      <c r="C25" s="41" t="s">
        <v>28</v>
      </c>
      <c r="D25" s="42"/>
      <c r="E25" s="42"/>
      <c r="F25" s="42"/>
      <c r="G25" s="43">
        <f>G23*1.2</f>
        <v>0</v>
      </c>
    </row>
  </sheetData>
  <mergeCells count="23">
    <mergeCell ref="A2:B2"/>
    <mergeCell ref="E2:G2"/>
    <mergeCell ref="A13:A14"/>
    <mergeCell ref="B13:B14"/>
    <mergeCell ref="A15:A16"/>
    <mergeCell ref="B15:B16"/>
    <mergeCell ref="A9:A10"/>
    <mergeCell ref="B9:B10"/>
    <mergeCell ref="A11:A12"/>
    <mergeCell ref="B11:B12"/>
    <mergeCell ref="A4:B4"/>
    <mergeCell ref="A5:A6"/>
    <mergeCell ref="B5:B6"/>
    <mergeCell ref="A7:A8"/>
    <mergeCell ref="B7:B8"/>
    <mergeCell ref="C23:F23"/>
    <mergeCell ref="C24:F24"/>
    <mergeCell ref="A17:A18"/>
    <mergeCell ref="B17:B18"/>
    <mergeCell ref="A19:A20"/>
    <mergeCell ref="B19:B20"/>
    <mergeCell ref="A21:B25"/>
    <mergeCell ref="C25:F25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2021-10-07T10:44:27Z</cp:lastPrinted>
  <dcterms:created xsi:type="dcterms:W3CDTF">2021-07-20T12:33:03Z</dcterms:created>
  <dcterms:modified xsi:type="dcterms:W3CDTF">2021-12-14T09:19:00Z</dcterms:modified>
</cp:coreProperties>
</file>