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2 Upratovanie ZA\03 SP\2.5 fin ZML ZA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4" i="1"/>
  <c r="G4" i="1" l="1"/>
  <c r="H4" i="1" s="1"/>
  <c r="E27" i="1" l="1"/>
  <c r="E26" i="1"/>
  <c r="G25" i="1"/>
  <c r="H25" i="1" s="1"/>
  <c r="H24" i="1"/>
  <c r="G23" i="1"/>
  <c r="H23" i="1" s="1"/>
  <c r="G22" i="1"/>
  <c r="H22" i="1" s="1"/>
  <c r="G20" i="1"/>
  <c r="H20" i="1" s="1"/>
  <c r="G19" i="1"/>
  <c r="H19" i="1" s="1"/>
  <c r="G18" i="1"/>
  <c r="H18" i="1" s="1"/>
  <c r="G16" i="1"/>
  <c r="H16" i="1" s="1"/>
  <c r="G5" i="1" l="1"/>
  <c r="G6" i="1"/>
  <c r="G7" i="1"/>
  <c r="H7" i="1" s="1"/>
  <c r="G8" i="1"/>
  <c r="H8" i="1" s="1"/>
  <c r="G9" i="1"/>
  <c r="H9" i="1" s="1"/>
  <c r="G10" i="1"/>
  <c r="H10" i="1" s="1"/>
  <c r="H28" i="1"/>
  <c r="G12" i="1"/>
  <c r="H12" i="1" s="1"/>
  <c r="G13" i="1"/>
  <c r="H13" i="1" s="1"/>
  <c r="G14" i="1"/>
  <c r="H14" i="1" s="1"/>
  <c r="H6" i="1" l="1"/>
  <c r="G26" i="1"/>
  <c r="H26" i="1" s="1"/>
  <c r="H27" i="1"/>
  <c r="H5" i="1"/>
  <c r="H30" i="1" l="1"/>
  <c r="H29" i="1" s="1"/>
</calcChain>
</file>

<file path=xl/sharedStrings.xml><?xml version="1.0" encoding="utf-8"?>
<sst xmlns="http://schemas.openxmlformats.org/spreadsheetml/2006/main" count="47" uniqueCount="27">
  <si>
    <t>OBJEKTY VšZP</t>
  </si>
  <si>
    <t xml:space="preserve">Užívaná plocha </t>
  </si>
  <si>
    <t xml:space="preserve">  Počet m2</t>
  </si>
  <si>
    <t>IN</t>
  </si>
  <si>
    <t>EX</t>
  </si>
  <si>
    <t>Interiér (IN)</t>
  </si>
  <si>
    <t>Exteriér (EX)</t>
  </si>
  <si>
    <t>DPH v EUR</t>
  </si>
  <si>
    <t>ŽILINSKÝ KRAJ</t>
  </si>
  <si>
    <t>P.O.Hviezdoslava 26 Žilina</t>
  </si>
  <si>
    <t>ul. 1.mája 34  Žilina</t>
  </si>
  <si>
    <t>Palárikova 91, Čadca</t>
  </si>
  <si>
    <t>Belanského 1345, Kysucké Nové Mesto</t>
  </si>
  <si>
    <t>Radlinského 46, RDL centrum, Dolný Kubín</t>
  </si>
  <si>
    <t>Hviezdoslavovo nám.213, Námestovo</t>
  </si>
  <si>
    <t>Trojičné nám.191, Tvrdošín</t>
  </si>
  <si>
    <t>P. Mudroňa 33 Martin</t>
  </si>
  <si>
    <t>Turčianske Teplice, Horné Rakovce č. 43</t>
  </si>
  <si>
    <t>Štúrova 34 Liptovský Mikuláš</t>
  </si>
  <si>
    <t>Štiavnická 3  Ružomberok</t>
  </si>
  <si>
    <t>Príloha č. 4 zmluvy</t>
  </si>
  <si>
    <t>Cena pravidelných upratovacích a čistiacich služieb</t>
  </si>
  <si>
    <t>Spolu Žilinský kraj v EUR bez DPH</t>
  </si>
  <si>
    <t>Spolu Žilinský kraj  v EUR s DPH</t>
  </si>
  <si>
    <t>Cena za 1 m2/mesiac
v EUR           bez DPH</t>
  </si>
  <si>
    <t>Cena za položku za mesiac v EUR bez DPH</t>
  </si>
  <si>
    <t>Cena za položku za 24 mesiacov
v EUR              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</si>
</sst>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0" fillId="4" borderId="3" xfId="0" applyNumberFormat="1" applyFill="1" applyBorder="1"/>
    <xf numFmtId="164" fontId="0" fillId="0" borderId="5" xfId="0" applyNumberFormat="1" applyFill="1" applyBorder="1"/>
    <xf numFmtId="0" fontId="4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Border="1" applyAlignment="1"/>
    <xf numFmtId="3" fontId="3" fillId="4" borderId="5" xfId="0" applyNumberFormat="1" applyFont="1" applyFill="1" applyBorder="1" applyAlignment="1">
      <alignment horizontal="center"/>
    </xf>
    <xf numFmtId="164" fontId="0" fillId="4" borderId="5" xfId="0" applyNumberForma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3" borderId="5" xfId="0" applyNumberFormat="1" applyFont="1" applyFill="1" applyBorder="1"/>
    <xf numFmtId="1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164" fontId="0" fillId="2" borderId="5" xfId="0" applyNumberFormat="1" applyFill="1" applyBorder="1"/>
    <xf numFmtId="0" fontId="2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/>
    </xf>
    <xf numFmtId="164" fontId="0" fillId="4" borderId="11" xfId="0" applyNumberFormat="1" applyFill="1" applyBorder="1"/>
    <xf numFmtId="164" fontId="0" fillId="0" borderId="11" xfId="0" applyNumberFormat="1" applyFill="1" applyBorder="1"/>
    <xf numFmtId="164" fontId="3" fillId="3" borderId="11" xfId="0" applyNumberFormat="1" applyFont="1" applyFill="1" applyBorder="1"/>
    <xf numFmtId="164" fontId="3" fillId="2" borderId="11" xfId="0" applyNumberFormat="1" applyFont="1" applyFill="1" applyBorder="1"/>
    <xf numFmtId="4" fontId="0" fillId="2" borderId="11" xfId="0" applyNumberFormat="1" applyFill="1" applyBorder="1"/>
    <xf numFmtId="0" fontId="2" fillId="5" borderId="6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left"/>
    </xf>
    <xf numFmtId="4" fontId="1" fillId="5" borderId="13" xfId="0" applyNumberFormat="1" applyFont="1" applyFill="1" applyBorder="1"/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/>
    </xf>
    <xf numFmtId="164" fontId="0" fillId="4" borderId="14" xfId="0" applyNumberFormat="1" applyFill="1" applyBorder="1"/>
    <xf numFmtId="0" fontId="2" fillId="2" borderId="16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/>
    </xf>
    <xf numFmtId="164" fontId="0" fillId="0" borderId="7" xfId="0" applyNumberFormat="1" applyFill="1" applyBorder="1"/>
    <xf numFmtId="164" fontId="0" fillId="0" borderId="18" xfId="0" applyNumberFormat="1" applyFill="1" applyBorder="1"/>
    <xf numFmtId="1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164" fontId="3" fillId="2" borderId="10" xfId="0" applyNumberFormat="1" applyFont="1" applyFill="1" applyBorder="1"/>
    <xf numFmtId="0" fontId="3" fillId="6" borderId="5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12" xfId="0" applyBorder="1" applyAlignment="1"/>
    <xf numFmtId="0" fontId="0" fillId="0" borderId="6" xfId="0" applyBorder="1" applyAlignment="1"/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0" fontId="0" fillId="2" borderId="19" xfId="0" applyFill="1" applyBorder="1" applyAlignment="1">
      <alignment horizontal="left"/>
    </xf>
    <xf numFmtId="0" fontId="0" fillId="0" borderId="20" xfId="0" applyBorder="1" applyAlignment="1">
      <alignment horizontal="left"/>
    </xf>
    <xf numFmtId="1" fontId="2" fillId="2" borderId="19" xfId="0" applyNumberFormat="1" applyFont="1" applyFill="1" applyBorder="1" applyAlignment="1">
      <alignment horizontal="left"/>
    </xf>
    <xf numFmtId="0" fontId="0" fillId="0" borderId="21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selection activeCell="O15" sqref="O15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6" width="12.42578125" customWidth="1"/>
    <col min="7" max="7" width="14.28515625" customWidth="1"/>
    <col min="8" max="8" width="11.85546875" customWidth="1"/>
  </cols>
  <sheetData>
    <row r="1" spans="2:8" x14ac:dyDescent="0.25">
      <c r="B1" s="8" t="s">
        <v>20</v>
      </c>
      <c r="C1" s="8"/>
    </row>
    <row r="2" spans="2:8" ht="15.75" thickBot="1" x14ac:dyDescent="0.3">
      <c r="B2" s="9" t="s">
        <v>21</v>
      </c>
      <c r="C2" s="10"/>
      <c r="D2" s="11"/>
      <c r="E2" s="1"/>
      <c r="F2" s="2"/>
      <c r="G2" s="3"/>
      <c r="H2" s="3"/>
    </row>
    <row r="3" spans="2:8" ht="77.25" thickBot="1" x14ac:dyDescent="0.3">
      <c r="B3" s="47" t="s">
        <v>0</v>
      </c>
      <c r="C3" s="48"/>
      <c r="D3" s="32" t="s">
        <v>1</v>
      </c>
      <c r="E3" s="32" t="s">
        <v>2</v>
      </c>
      <c r="F3" s="33" t="s">
        <v>24</v>
      </c>
      <c r="G3" s="33" t="s">
        <v>25</v>
      </c>
      <c r="H3" s="34" t="s">
        <v>26</v>
      </c>
    </row>
    <row r="4" spans="2:8" x14ac:dyDescent="0.25">
      <c r="B4" s="49">
        <v>1</v>
      </c>
      <c r="C4" s="50" t="s">
        <v>9</v>
      </c>
      <c r="D4" s="29" t="s">
        <v>3</v>
      </c>
      <c r="E4" s="30">
        <v>2454</v>
      </c>
      <c r="F4" s="6"/>
      <c r="G4" s="6">
        <f>E4*F4</f>
        <v>0</v>
      </c>
      <c r="H4" s="31">
        <f>G4*24</f>
        <v>0</v>
      </c>
    </row>
    <row r="5" spans="2:8" x14ac:dyDescent="0.25">
      <c r="B5" s="46"/>
      <c r="C5" s="44"/>
      <c r="D5" s="4" t="s">
        <v>4</v>
      </c>
      <c r="E5" s="14">
        <v>254</v>
      </c>
      <c r="F5" s="7"/>
      <c r="G5" s="7">
        <f t="shared" ref="G5:G14" si="0">E5*F5</f>
        <v>0</v>
      </c>
      <c r="H5" s="22">
        <f t="shared" ref="H5:H14" si="1">G5*24</f>
        <v>0</v>
      </c>
    </row>
    <row r="6" spans="2:8" x14ac:dyDescent="0.25">
      <c r="B6" s="46">
        <v>2</v>
      </c>
      <c r="C6" s="44" t="s">
        <v>10</v>
      </c>
      <c r="D6" s="5" t="s">
        <v>3</v>
      </c>
      <c r="E6" s="12">
        <v>1212</v>
      </c>
      <c r="F6" s="13"/>
      <c r="G6" s="13">
        <f t="shared" si="0"/>
        <v>0</v>
      </c>
      <c r="H6" s="21">
        <f t="shared" si="1"/>
        <v>0</v>
      </c>
    </row>
    <row r="7" spans="2:8" x14ac:dyDescent="0.25">
      <c r="B7" s="46"/>
      <c r="C7" s="44"/>
      <c r="D7" s="4" t="s">
        <v>4</v>
      </c>
      <c r="E7" s="14">
        <v>455</v>
      </c>
      <c r="F7" s="7"/>
      <c r="G7" s="7">
        <f t="shared" si="0"/>
        <v>0</v>
      </c>
      <c r="H7" s="22">
        <f t="shared" si="1"/>
        <v>0</v>
      </c>
    </row>
    <row r="8" spans="2:8" x14ac:dyDescent="0.25">
      <c r="B8" s="46">
        <v>3</v>
      </c>
      <c r="C8" s="44" t="s">
        <v>11</v>
      </c>
      <c r="D8" s="5" t="s">
        <v>3</v>
      </c>
      <c r="E8" s="12">
        <v>2314</v>
      </c>
      <c r="F8" s="13"/>
      <c r="G8" s="13">
        <f t="shared" si="0"/>
        <v>0</v>
      </c>
      <c r="H8" s="21">
        <f t="shared" si="1"/>
        <v>0</v>
      </c>
    </row>
    <row r="9" spans="2:8" x14ac:dyDescent="0.25">
      <c r="B9" s="46"/>
      <c r="C9" s="44"/>
      <c r="D9" s="4" t="s">
        <v>4</v>
      </c>
      <c r="E9" s="14">
        <v>1604</v>
      </c>
      <c r="F9" s="7"/>
      <c r="G9" s="7">
        <f t="shared" si="0"/>
        <v>0</v>
      </c>
      <c r="H9" s="22">
        <f t="shared" si="1"/>
        <v>0</v>
      </c>
    </row>
    <row r="10" spans="2:8" x14ac:dyDescent="0.25">
      <c r="B10" s="46">
        <v>4</v>
      </c>
      <c r="C10" s="44" t="s">
        <v>12</v>
      </c>
      <c r="D10" s="5" t="s">
        <v>3</v>
      </c>
      <c r="E10" s="12">
        <v>62</v>
      </c>
      <c r="F10" s="13"/>
      <c r="G10" s="13">
        <f t="shared" si="0"/>
        <v>0</v>
      </c>
      <c r="H10" s="21">
        <f t="shared" si="1"/>
        <v>0</v>
      </c>
    </row>
    <row r="11" spans="2:8" x14ac:dyDescent="0.25">
      <c r="B11" s="46"/>
      <c r="C11" s="44"/>
      <c r="D11" s="4" t="s">
        <v>4</v>
      </c>
      <c r="E11" s="14">
        <v>0</v>
      </c>
      <c r="F11" s="15"/>
      <c r="G11" s="15"/>
      <c r="H11" s="23"/>
    </row>
    <row r="12" spans="2:8" x14ac:dyDescent="0.25">
      <c r="B12" s="59">
        <v>5</v>
      </c>
      <c r="C12" s="44" t="s">
        <v>13</v>
      </c>
      <c r="D12" s="5" t="s">
        <v>3</v>
      </c>
      <c r="E12" s="12">
        <v>470</v>
      </c>
      <c r="F12" s="13"/>
      <c r="G12" s="13">
        <f t="shared" si="0"/>
        <v>0</v>
      </c>
      <c r="H12" s="21">
        <f t="shared" si="1"/>
        <v>0</v>
      </c>
    </row>
    <row r="13" spans="2:8" x14ac:dyDescent="0.25">
      <c r="B13" s="59"/>
      <c r="C13" s="44"/>
      <c r="D13" s="4" t="s">
        <v>4</v>
      </c>
      <c r="E13" s="14">
        <v>45</v>
      </c>
      <c r="F13" s="7"/>
      <c r="G13" s="7">
        <f t="shared" si="0"/>
        <v>0</v>
      </c>
      <c r="H13" s="22">
        <f t="shared" si="1"/>
        <v>0</v>
      </c>
    </row>
    <row r="14" spans="2:8" x14ac:dyDescent="0.25">
      <c r="B14" s="46">
        <v>6</v>
      </c>
      <c r="C14" s="44" t="s">
        <v>14</v>
      </c>
      <c r="D14" s="5" t="s">
        <v>3</v>
      </c>
      <c r="E14" s="12">
        <v>149</v>
      </c>
      <c r="F14" s="13"/>
      <c r="G14" s="13">
        <f t="shared" si="0"/>
        <v>0</v>
      </c>
      <c r="H14" s="21">
        <f t="shared" si="1"/>
        <v>0</v>
      </c>
    </row>
    <row r="15" spans="2:8" x14ac:dyDescent="0.25">
      <c r="B15" s="46"/>
      <c r="C15" s="44"/>
      <c r="D15" s="4" t="s">
        <v>4</v>
      </c>
      <c r="E15" s="14">
        <v>0</v>
      </c>
      <c r="F15" s="15"/>
      <c r="G15" s="15"/>
      <c r="H15" s="23"/>
    </row>
    <row r="16" spans="2:8" x14ac:dyDescent="0.25">
      <c r="B16" s="46">
        <v>7</v>
      </c>
      <c r="C16" s="44" t="s">
        <v>15</v>
      </c>
      <c r="D16" s="5" t="s">
        <v>3</v>
      </c>
      <c r="E16" s="12">
        <v>121</v>
      </c>
      <c r="F16" s="13"/>
      <c r="G16" s="13">
        <f t="shared" ref="G16:G25" si="2">E16*F16</f>
        <v>0</v>
      </c>
      <c r="H16" s="21">
        <f t="shared" ref="H16:H25" si="3">G16*24</f>
        <v>0</v>
      </c>
    </row>
    <row r="17" spans="2:8" x14ac:dyDescent="0.25">
      <c r="B17" s="46"/>
      <c r="C17" s="44"/>
      <c r="D17" s="4" t="s">
        <v>4</v>
      </c>
      <c r="E17" s="14">
        <v>0</v>
      </c>
      <c r="F17" s="15"/>
      <c r="G17" s="15"/>
      <c r="H17" s="23"/>
    </row>
    <row r="18" spans="2:8" x14ac:dyDescent="0.25">
      <c r="B18" s="46">
        <v>8</v>
      </c>
      <c r="C18" s="61" t="s">
        <v>16</v>
      </c>
      <c r="D18" s="5" t="s">
        <v>3</v>
      </c>
      <c r="E18" s="12">
        <v>1264</v>
      </c>
      <c r="F18" s="13"/>
      <c r="G18" s="13">
        <f t="shared" si="2"/>
        <v>0</v>
      </c>
      <c r="H18" s="21">
        <f t="shared" si="3"/>
        <v>0</v>
      </c>
    </row>
    <row r="19" spans="2:8" x14ac:dyDescent="0.25">
      <c r="B19" s="46"/>
      <c r="C19" s="61"/>
      <c r="D19" s="4" t="s">
        <v>4</v>
      </c>
      <c r="E19" s="14">
        <v>245</v>
      </c>
      <c r="F19" s="7"/>
      <c r="G19" s="7">
        <f t="shared" si="2"/>
        <v>0</v>
      </c>
      <c r="H19" s="22">
        <f t="shared" si="3"/>
        <v>0</v>
      </c>
    </row>
    <row r="20" spans="2:8" x14ac:dyDescent="0.25">
      <c r="B20" s="46">
        <v>9</v>
      </c>
      <c r="C20" s="44" t="s">
        <v>17</v>
      </c>
      <c r="D20" s="5" t="s">
        <v>3</v>
      </c>
      <c r="E20" s="12">
        <v>50</v>
      </c>
      <c r="F20" s="13"/>
      <c r="G20" s="13">
        <f t="shared" si="2"/>
        <v>0</v>
      </c>
      <c r="H20" s="21">
        <f t="shared" si="3"/>
        <v>0</v>
      </c>
    </row>
    <row r="21" spans="2:8" x14ac:dyDescent="0.25">
      <c r="B21" s="46"/>
      <c r="C21" s="44"/>
      <c r="D21" s="4" t="s">
        <v>4</v>
      </c>
      <c r="E21" s="14">
        <v>0</v>
      </c>
      <c r="F21" s="15"/>
      <c r="G21" s="15"/>
      <c r="H21" s="23"/>
    </row>
    <row r="22" spans="2:8" x14ac:dyDescent="0.25">
      <c r="B22" s="46">
        <v>10</v>
      </c>
      <c r="C22" s="44" t="s">
        <v>18</v>
      </c>
      <c r="D22" s="5" t="s">
        <v>3</v>
      </c>
      <c r="E22" s="12">
        <v>686</v>
      </c>
      <c r="F22" s="13"/>
      <c r="G22" s="13">
        <f t="shared" si="2"/>
        <v>0</v>
      </c>
      <c r="H22" s="21">
        <f t="shared" si="3"/>
        <v>0</v>
      </c>
    </row>
    <row r="23" spans="2:8" x14ac:dyDescent="0.25">
      <c r="B23" s="46"/>
      <c r="C23" s="44"/>
      <c r="D23" s="4" t="s">
        <v>4</v>
      </c>
      <c r="E23" s="14">
        <v>30</v>
      </c>
      <c r="F23" s="7"/>
      <c r="G23" s="7">
        <f t="shared" si="2"/>
        <v>0</v>
      </c>
      <c r="H23" s="22">
        <f t="shared" si="3"/>
        <v>0</v>
      </c>
    </row>
    <row r="24" spans="2:8" x14ac:dyDescent="0.25">
      <c r="B24" s="46">
        <v>11</v>
      </c>
      <c r="C24" s="44" t="s">
        <v>19</v>
      </c>
      <c r="D24" s="5" t="s">
        <v>3</v>
      </c>
      <c r="E24" s="12">
        <v>917</v>
      </c>
      <c r="F24" s="13"/>
      <c r="G24" s="13">
        <f t="shared" si="2"/>
        <v>0</v>
      </c>
      <c r="H24" s="21">
        <f t="shared" si="3"/>
        <v>0</v>
      </c>
    </row>
    <row r="25" spans="2:8" ht="15.75" thickBot="1" x14ac:dyDescent="0.3">
      <c r="B25" s="60"/>
      <c r="C25" s="45"/>
      <c r="D25" s="35" t="s">
        <v>4</v>
      </c>
      <c r="E25" s="36">
        <v>780</v>
      </c>
      <c r="F25" s="37"/>
      <c r="G25" s="37">
        <f t="shared" si="2"/>
        <v>0</v>
      </c>
      <c r="H25" s="38">
        <f t="shared" si="3"/>
        <v>0</v>
      </c>
    </row>
    <row r="26" spans="2:8" x14ac:dyDescent="0.25">
      <c r="B26" s="51" t="s">
        <v>8</v>
      </c>
      <c r="C26" s="52"/>
      <c r="D26" s="39" t="s">
        <v>5</v>
      </c>
      <c r="E26" s="40">
        <f>E4+E6+E8+E10+E12+E14+E16+E18+E20+E22+E24</f>
        <v>9699</v>
      </c>
      <c r="F26" s="41"/>
      <c r="G26" s="42">
        <f>G4+G6+G8+G10+G12+G14+G16+G18+G20+G22+G24</f>
        <v>0</v>
      </c>
      <c r="H26" s="43">
        <f>G26*24</f>
        <v>0</v>
      </c>
    </row>
    <row r="27" spans="2:8" x14ac:dyDescent="0.25">
      <c r="B27" s="53"/>
      <c r="C27" s="54"/>
      <c r="D27" s="16" t="s">
        <v>6</v>
      </c>
      <c r="E27" s="17">
        <f>E5+E7+E9+E11+E13+E15+E17+E19+E21+E23+E25</f>
        <v>3413</v>
      </c>
      <c r="F27" s="15"/>
      <c r="G27" s="18">
        <f>G5+G7+G9+G13+G19+G23+G25</f>
        <v>0</v>
      </c>
      <c r="H27" s="24">
        <f>G27*24</f>
        <v>0</v>
      </c>
    </row>
    <row r="28" spans="2:8" x14ac:dyDescent="0.25">
      <c r="B28" s="53"/>
      <c r="C28" s="54"/>
      <c r="D28" s="19" t="s">
        <v>22</v>
      </c>
      <c r="E28" s="20"/>
      <c r="F28" s="62"/>
      <c r="G28" s="63"/>
      <c r="H28" s="25">
        <f>ROUND(SUM(H4:H25),2)</f>
        <v>0</v>
      </c>
    </row>
    <row r="29" spans="2:8" x14ac:dyDescent="0.25">
      <c r="B29" s="55"/>
      <c r="C29" s="56"/>
      <c r="D29" s="64" t="s">
        <v>7</v>
      </c>
      <c r="E29" s="65"/>
      <c r="F29" s="65"/>
      <c r="G29" s="63"/>
      <c r="H29" s="25">
        <f>H30-H28</f>
        <v>0</v>
      </c>
    </row>
    <row r="30" spans="2:8" ht="15.75" thickBot="1" x14ac:dyDescent="0.3">
      <c r="B30" s="57"/>
      <c r="C30" s="58"/>
      <c r="D30" s="26" t="s">
        <v>23</v>
      </c>
      <c r="E30" s="27"/>
      <c r="F30" s="27"/>
      <c r="G30" s="27"/>
      <c r="H30" s="28">
        <f>H28*1.2</f>
        <v>0</v>
      </c>
    </row>
  </sheetData>
  <mergeCells count="26">
    <mergeCell ref="F28:G28"/>
    <mergeCell ref="D29:G29"/>
    <mergeCell ref="B26:C30"/>
    <mergeCell ref="B10:B11"/>
    <mergeCell ref="C10:C11"/>
    <mergeCell ref="B12:B13"/>
    <mergeCell ref="C12:C13"/>
    <mergeCell ref="B14:B15"/>
    <mergeCell ref="C14:C15"/>
    <mergeCell ref="B16:B17"/>
    <mergeCell ref="B18:B19"/>
    <mergeCell ref="B20:B21"/>
    <mergeCell ref="B22:B23"/>
    <mergeCell ref="B24:B25"/>
    <mergeCell ref="C16:C17"/>
    <mergeCell ref="C18:C19"/>
    <mergeCell ref="C20:C21"/>
    <mergeCell ref="C22:C23"/>
    <mergeCell ref="C24:C25"/>
    <mergeCell ref="B8:B9"/>
    <mergeCell ref="C8:C9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2021-12-14T10:25:38Z</cp:lastPrinted>
  <dcterms:created xsi:type="dcterms:W3CDTF">2021-09-27T12:59:08Z</dcterms:created>
  <dcterms:modified xsi:type="dcterms:W3CDTF">2021-12-14T10:25:56Z</dcterms:modified>
</cp:coreProperties>
</file>