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4 Upratovanie PO\03 SP\2.7 fin ZML PO\"/>
    </mc:Choice>
  </mc:AlternateContent>
  <bookViews>
    <workbookView xWindow="0" yWindow="0" windowWidth="11235" windowHeight="74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30" i="1"/>
  <c r="G27" i="1"/>
  <c r="G26" i="1"/>
  <c r="H26" i="1" s="1"/>
  <c r="G25" i="1"/>
  <c r="H25" i="1" s="1"/>
  <c r="G24" i="1"/>
  <c r="H24" i="1" s="1"/>
  <c r="G22" i="1"/>
  <c r="H22" i="1" s="1"/>
  <c r="G20" i="1"/>
  <c r="H20" i="1" s="1"/>
  <c r="G18" i="1"/>
  <c r="H18" i="1" s="1"/>
  <c r="G17" i="1"/>
  <c r="H17" i="1" s="1"/>
  <c r="G16" i="1"/>
  <c r="H16" i="1" s="1"/>
  <c r="H27" i="1" l="1"/>
  <c r="G31" i="1"/>
  <c r="H11" i="1"/>
  <c r="G5" i="1"/>
  <c r="H5" i="1" s="1"/>
  <c r="G6" i="1"/>
  <c r="H6" i="1" s="1"/>
  <c r="G7" i="1"/>
  <c r="H7" i="1" s="1"/>
  <c r="G8" i="1"/>
  <c r="H8" i="1" s="1"/>
  <c r="G10" i="1"/>
  <c r="H10" i="1" s="1"/>
  <c r="G11" i="1"/>
  <c r="G12" i="1"/>
  <c r="G14" i="1"/>
  <c r="H14" i="1" s="1"/>
  <c r="G28" i="1"/>
  <c r="H28" i="1" s="1"/>
  <c r="G4" i="1"/>
  <c r="H4" i="1" s="1"/>
  <c r="H32" i="1" l="1"/>
  <c r="H31" i="1"/>
  <c r="H12" i="1"/>
  <c r="G30" i="1"/>
  <c r="H30" i="1" s="1"/>
  <c r="H34" i="1" l="1"/>
  <c r="H33" i="1" s="1"/>
</calcChain>
</file>

<file path=xl/sharedStrings.xml><?xml version="1.0" encoding="utf-8"?>
<sst xmlns="http://schemas.openxmlformats.org/spreadsheetml/2006/main" count="53" uniqueCount="29">
  <si>
    <t>OBJEKTY VšZP</t>
  </si>
  <si>
    <t xml:space="preserve">Užívaná plocha </t>
  </si>
  <si>
    <t xml:space="preserve">  Počet m2</t>
  </si>
  <si>
    <t>IN</t>
  </si>
  <si>
    <t>EX</t>
  </si>
  <si>
    <t>Interiér (IN)</t>
  </si>
  <si>
    <t>Exteriér (EX)</t>
  </si>
  <si>
    <t>DPH v EUR</t>
  </si>
  <si>
    <t>PREŠOVSKÝ KRAJ</t>
  </si>
  <si>
    <t xml:space="preserve"> Kúpeľná, 5 Prešov</t>
  </si>
  <si>
    <t>Strojnícka 9, Prešov</t>
  </si>
  <si>
    <t>Tačevská 43, Bardejov</t>
  </si>
  <si>
    <t>Mierová 13 (strará pobočka), Humenné</t>
  </si>
  <si>
    <t xml:space="preserve"> Partizánska 1057, Snina</t>
  </si>
  <si>
    <t>Mierová 326/4, Medzilaborce</t>
  </si>
  <si>
    <t>Tolstého 3631/1, Poprad</t>
  </si>
  <si>
    <t>MUDr.Alexandra 5, Kežmarok</t>
  </si>
  <si>
    <t>Nám. Majistra Pavla 47, Levoča</t>
  </si>
  <si>
    <t>Murgašova 1, Sabinov</t>
  </si>
  <si>
    <t>MUDr. Pribulu 150/8 Svidník</t>
  </si>
  <si>
    <t>Hronského 1166, Vranov nad Topľou</t>
  </si>
  <si>
    <t>Hlavná 38, Stropkov</t>
  </si>
  <si>
    <t>Príloha č. 4 zmluvy</t>
  </si>
  <si>
    <t>Cena pravidelných upratovacích a čistiacich služieb</t>
  </si>
  <si>
    <t>Spolu Prešovský kraj v EUR bez DPH</t>
  </si>
  <si>
    <t>Spolu Prešovský kraj v EUR s DPH</t>
  </si>
  <si>
    <t>Cena za 1 m2/mesiac
v EUR bez DPH</t>
  </si>
  <si>
    <t>Cena za položku za mesiac v EUR
bez DPH</t>
  </si>
  <si>
    <t>Cena za položku za 24 mesiacov
v EUR            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</si>
</sst>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Up"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0" fillId="0" borderId="0" xfId="0" applyNumberFormat="1"/>
    <xf numFmtId="4" fontId="0" fillId="0" borderId="0" xfId="0" applyNumberFormat="1" applyFill="1"/>
    <xf numFmtId="4" fontId="0" fillId="0" borderId="0" xfId="0" applyNumberFormat="1"/>
    <xf numFmtId="0" fontId="3" fillId="0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0" fillId="4" borderId="3" xfId="0" applyNumberFormat="1" applyFill="1" applyBorder="1"/>
    <xf numFmtId="164" fontId="0" fillId="0" borderId="5" xfId="0" applyNumberFormat="1" applyFill="1" applyBorder="1"/>
    <xf numFmtId="0" fontId="5" fillId="0" borderId="0" xfId="0" applyFont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/>
    <xf numFmtId="0" fontId="0" fillId="0" borderId="0" xfId="0" applyBorder="1" applyAlignment="1"/>
    <xf numFmtId="3" fontId="3" fillId="4" borderId="5" xfId="0" applyNumberFormat="1" applyFont="1" applyFill="1" applyBorder="1" applyAlignment="1">
      <alignment horizontal="center"/>
    </xf>
    <xf numFmtId="164" fontId="0" fillId="4" borderId="5" xfId="0" applyNumberFormat="1" applyFill="1" applyBorder="1"/>
    <xf numFmtId="3" fontId="3" fillId="0" borderId="5" xfId="0" applyNumberFormat="1" applyFont="1" applyFill="1" applyBorder="1" applyAlignment="1">
      <alignment horizontal="center"/>
    </xf>
    <xf numFmtId="164" fontId="3" fillId="3" borderId="5" xfId="0" applyNumberFormat="1" applyFont="1" applyFill="1" applyBorder="1"/>
    <xf numFmtId="1" fontId="2" fillId="2" borderId="5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164" fontId="0" fillId="2" borderId="5" xfId="0" applyNumberFormat="1" applyFill="1" applyBorder="1"/>
    <xf numFmtId="164" fontId="0" fillId="4" borderId="11" xfId="0" applyNumberFormat="1" applyFill="1" applyBorder="1"/>
    <xf numFmtId="164" fontId="0" fillId="0" borderId="11" xfId="0" applyNumberFormat="1" applyFill="1" applyBorder="1"/>
    <xf numFmtId="164" fontId="3" fillId="3" borderId="11" xfId="0" applyNumberFormat="1" applyFont="1" applyFill="1" applyBorder="1"/>
    <xf numFmtId="164" fontId="3" fillId="2" borderId="11" xfId="0" applyNumberFormat="1" applyFont="1" applyFill="1" applyBorder="1"/>
    <xf numFmtId="4" fontId="0" fillId="2" borderId="11" xfId="0" applyNumberFormat="1" applyFill="1" applyBorder="1"/>
    <xf numFmtId="4" fontId="1" fillId="5" borderId="12" xfId="0" applyNumberFormat="1" applyFont="1" applyFill="1" applyBorder="1"/>
    <xf numFmtId="0" fontId="3" fillId="0" borderId="13" xfId="0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/>
    </xf>
    <xf numFmtId="164" fontId="3" fillId="3" borderId="13" xfId="0" applyNumberFormat="1" applyFont="1" applyFill="1" applyBorder="1"/>
    <xf numFmtId="164" fontId="3" fillId="3" borderId="14" xfId="0" applyNumberFormat="1" applyFont="1" applyFill="1" applyBorder="1"/>
    <xf numFmtId="1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164" fontId="3" fillId="3" borderId="2" xfId="0" applyNumberFormat="1" applyFont="1" applyFill="1" applyBorder="1"/>
    <xf numFmtId="164" fontId="3" fillId="2" borderId="2" xfId="0" applyNumberFormat="1" applyFont="1" applyFill="1" applyBorder="1"/>
    <xf numFmtId="164" fontId="3" fillId="2" borderId="10" xfId="0" applyNumberFormat="1" applyFont="1" applyFill="1" applyBorder="1"/>
    <xf numFmtId="0" fontId="3" fillId="4" borderId="3" xfId="0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/>
    </xf>
    <xf numFmtId="164" fontId="0" fillId="4" borderId="15" xfId="0" applyNumberFormat="1" applyFill="1" applyBorder="1"/>
    <xf numFmtId="0" fontId="2" fillId="2" borderId="17" xfId="0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horizontal="center" vertical="center" wrapText="1"/>
    </xf>
    <xf numFmtId="4" fontId="2" fillId="2" borderId="18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left"/>
    </xf>
    <xf numFmtId="1" fontId="2" fillId="2" borderId="5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 vertical="center"/>
    </xf>
    <xf numFmtId="0" fontId="0" fillId="5" borderId="7" xfId="0" applyFill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2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4"/>
  <sheetViews>
    <sheetView tabSelected="1" workbookViewId="0">
      <selection activeCell="M6" sqref="M6"/>
    </sheetView>
  </sheetViews>
  <sheetFormatPr defaultRowHeight="15" x14ac:dyDescent="0.25"/>
  <cols>
    <col min="2" max="2" width="6.85546875" customWidth="1"/>
    <col min="3" max="3" width="40.42578125" customWidth="1"/>
    <col min="4" max="4" width="14.140625" customWidth="1"/>
    <col min="5" max="5" width="9.28515625" customWidth="1"/>
    <col min="6" max="6" width="12.42578125" customWidth="1"/>
    <col min="7" max="7" width="14.28515625" customWidth="1"/>
    <col min="8" max="8" width="11.85546875" customWidth="1"/>
  </cols>
  <sheetData>
    <row r="1" spans="2:8" x14ac:dyDescent="0.25">
      <c r="B1" s="8" t="s">
        <v>22</v>
      </c>
      <c r="C1" s="8"/>
    </row>
    <row r="2" spans="2:8" ht="15.75" thickBot="1" x14ac:dyDescent="0.3">
      <c r="B2" s="9" t="s">
        <v>23</v>
      </c>
      <c r="C2" s="10"/>
      <c r="D2" s="11"/>
      <c r="E2" s="1"/>
      <c r="F2" s="2"/>
      <c r="G2" s="3"/>
      <c r="H2" s="3"/>
    </row>
    <row r="3" spans="2:8" ht="77.25" thickBot="1" x14ac:dyDescent="0.3">
      <c r="B3" s="59" t="s">
        <v>0</v>
      </c>
      <c r="C3" s="60"/>
      <c r="D3" s="37" t="s">
        <v>1</v>
      </c>
      <c r="E3" s="37" t="s">
        <v>2</v>
      </c>
      <c r="F3" s="38" t="s">
        <v>26</v>
      </c>
      <c r="G3" s="38" t="s">
        <v>27</v>
      </c>
      <c r="H3" s="39" t="s">
        <v>28</v>
      </c>
    </row>
    <row r="4" spans="2:8" x14ac:dyDescent="0.25">
      <c r="B4" s="61">
        <v>1</v>
      </c>
      <c r="C4" s="62" t="s">
        <v>9</v>
      </c>
      <c r="D4" s="34" t="s">
        <v>3</v>
      </c>
      <c r="E4" s="35">
        <v>2370</v>
      </c>
      <c r="F4" s="6"/>
      <c r="G4" s="6">
        <f>E4*F4</f>
        <v>0</v>
      </c>
      <c r="H4" s="36">
        <f>G4*24</f>
        <v>0</v>
      </c>
    </row>
    <row r="5" spans="2:8" x14ac:dyDescent="0.25">
      <c r="B5" s="45"/>
      <c r="C5" s="47"/>
      <c r="D5" s="4" t="s">
        <v>4</v>
      </c>
      <c r="E5" s="14">
        <v>920</v>
      </c>
      <c r="F5" s="7"/>
      <c r="G5" s="7">
        <f t="shared" ref="G5:G28" si="0">E5*F5</f>
        <v>0</v>
      </c>
      <c r="H5" s="20">
        <f t="shared" ref="H5:H28" si="1">G5*24</f>
        <v>0</v>
      </c>
    </row>
    <row r="6" spans="2:8" x14ac:dyDescent="0.25">
      <c r="B6" s="45">
        <v>2</v>
      </c>
      <c r="C6" s="47" t="s">
        <v>10</v>
      </c>
      <c r="D6" s="5" t="s">
        <v>3</v>
      </c>
      <c r="E6" s="12">
        <v>676</v>
      </c>
      <c r="F6" s="13"/>
      <c r="G6" s="13">
        <f t="shared" si="0"/>
        <v>0</v>
      </c>
      <c r="H6" s="19">
        <f t="shared" si="1"/>
        <v>0</v>
      </c>
    </row>
    <row r="7" spans="2:8" x14ac:dyDescent="0.25">
      <c r="B7" s="45"/>
      <c r="C7" s="47"/>
      <c r="D7" s="4" t="s">
        <v>4</v>
      </c>
      <c r="E7" s="14">
        <v>740</v>
      </c>
      <c r="F7" s="7"/>
      <c r="G7" s="7">
        <f t="shared" si="0"/>
        <v>0</v>
      </c>
      <c r="H7" s="20">
        <f t="shared" si="1"/>
        <v>0</v>
      </c>
    </row>
    <row r="8" spans="2:8" x14ac:dyDescent="0.25">
      <c r="B8" s="45">
        <v>3</v>
      </c>
      <c r="C8" s="47" t="s">
        <v>11</v>
      </c>
      <c r="D8" s="5" t="s">
        <v>3</v>
      </c>
      <c r="E8" s="12">
        <v>392</v>
      </c>
      <c r="F8" s="13"/>
      <c r="G8" s="13">
        <f t="shared" si="0"/>
        <v>0</v>
      </c>
      <c r="H8" s="19">
        <f t="shared" si="1"/>
        <v>0</v>
      </c>
    </row>
    <row r="9" spans="2:8" x14ac:dyDescent="0.25">
      <c r="B9" s="45"/>
      <c r="C9" s="47"/>
      <c r="D9" s="4" t="s">
        <v>4</v>
      </c>
      <c r="E9" s="14">
        <v>0</v>
      </c>
      <c r="F9" s="15"/>
      <c r="G9" s="15"/>
      <c r="H9" s="21"/>
    </row>
    <row r="10" spans="2:8" x14ac:dyDescent="0.25">
      <c r="B10" s="45">
        <v>4</v>
      </c>
      <c r="C10" s="47" t="s">
        <v>12</v>
      </c>
      <c r="D10" s="5" t="s">
        <v>3</v>
      </c>
      <c r="E10" s="12">
        <v>491</v>
      </c>
      <c r="F10" s="13"/>
      <c r="G10" s="13">
        <f t="shared" si="0"/>
        <v>0</v>
      </c>
      <c r="H10" s="19">
        <f t="shared" si="1"/>
        <v>0</v>
      </c>
    </row>
    <row r="11" spans="2:8" x14ac:dyDescent="0.25">
      <c r="B11" s="45"/>
      <c r="C11" s="47"/>
      <c r="D11" s="4" t="s">
        <v>4</v>
      </c>
      <c r="E11" s="14">
        <v>1219</v>
      </c>
      <c r="F11" s="7"/>
      <c r="G11" s="7">
        <f t="shared" si="0"/>
        <v>0</v>
      </c>
      <c r="H11" s="20">
        <f t="shared" si="1"/>
        <v>0</v>
      </c>
    </row>
    <row r="12" spans="2:8" x14ac:dyDescent="0.25">
      <c r="B12" s="57">
        <v>5</v>
      </c>
      <c r="C12" s="47" t="s">
        <v>13</v>
      </c>
      <c r="D12" s="5" t="s">
        <v>3</v>
      </c>
      <c r="E12" s="12">
        <v>37</v>
      </c>
      <c r="F12" s="13"/>
      <c r="G12" s="13">
        <f t="shared" si="0"/>
        <v>0</v>
      </c>
      <c r="H12" s="19">
        <f t="shared" si="1"/>
        <v>0</v>
      </c>
    </row>
    <row r="13" spans="2:8" x14ac:dyDescent="0.25">
      <c r="B13" s="57"/>
      <c r="C13" s="47"/>
      <c r="D13" s="4" t="s">
        <v>4</v>
      </c>
      <c r="E13" s="14">
        <v>0</v>
      </c>
      <c r="F13" s="15"/>
      <c r="G13" s="15"/>
      <c r="H13" s="21"/>
    </row>
    <row r="14" spans="2:8" x14ac:dyDescent="0.25">
      <c r="B14" s="45">
        <v>6</v>
      </c>
      <c r="C14" s="58" t="s">
        <v>14</v>
      </c>
      <c r="D14" s="5" t="s">
        <v>3</v>
      </c>
      <c r="E14" s="12">
        <v>31</v>
      </c>
      <c r="F14" s="13"/>
      <c r="G14" s="13">
        <f t="shared" si="0"/>
        <v>0</v>
      </c>
      <c r="H14" s="19">
        <f t="shared" si="1"/>
        <v>0</v>
      </c>
    </row>
    <row r="15" spans="2:8" x14ac:dyDescent="0.25">
      <c r="B15" s="45"/>
      <c r="C15" s="58"/>
      <c r="D15" s="4" t="s">
        <v>4</v>
      </c>
      <c r="E15" s="14">
        <v>0</v>
      </c>
      <c r="F15" s="15"/>
      <c r="G15" s="15"/>
      <c r="H15" s="21"/>
    </row>
    <row r="16" spans="2:8" x14ac:dyDescent="0.25">
      <c r="B16" s="45">
        <v>7</v>
      </c>
      <c r="C16" s="47" t="s">
        <v>15</v>
      </c>
      <c r="D16" s="5" t="s">
        <v>3</v>
      </c>
      <c r="E16" s="12">
        <v>1727</v>
      </c>
      <c r="F16" s="13"/>
      <c r="G16" s="13">
        <f t="shared" ref="G16:G27" si="2">E16*F16</f>
        <v>0</v>
      </c>
      <c r="H16" s="19">
        <f t="shared" ref="H16:H27" si="3">G16*24</f>
        <v>0</v>
      </c>
    </row>
    <row r="17" spans="2:8" x14ac:dyDescent="0.25">
      <c r="B17" s="45"/>
      <c r="C17" s="47"/>
      <c r="D17" s="4" t="s">
        <v>4</v>
      </c>
      <c r="E17" s="14">
        <v>1010</v>
      </c>
      <c r="F17" s="7"/>
      <c r="G17" s="7">
        <f t="shared" si="2"/>
        <v>0</v>
      </c>
      <c r="H17" s="20">
        <f t="shared" si="3"/>
        <v>0</v>
      </c>
    </row>
    <row r="18" spans="2:8" x14ac:dyDescent="0.25">
      <c r="B18" s="45">
        <v>8</v>
      </c>
      <c r="C18" s="47" t="s">
        <v>16</v>
      </c>
      <c r="D18" s="5" t="s">
        <v>3</v>
      </c>
      <c r="E18" s="12">
        <v>79</v>
      </c>
      <c r="F18" s="13"/>
      <c r="G18" s="13">
        <f t="shared" si="2"/>
        <v>0</v>
      </c>
      <c r="H18" s="19">
        <f t="shared" si="3"/>
        <v>0</v>
      </c>
    </row>
    <row r="19" spans="2:8" x14ac:dyDescent="0.25">
      <c r="B19" s="45"/>
      <c r="C19" s="47"/>
      <c r="D19" s="4" t="s">
        <v>4</v>
      </c>
      <c r="E19" s="14">
        <v>0</v>
      </c>
      <c r="F19" s="15"/>
      <c r="G19" s="15"/>
      <c r="H19" s="21"/>
    </row>
    <row r="20" spans="2:8" x14ac:dyDescent="0.25">
      <c r="B20" s="45">
        <v>9</v>
      </c>
      <c r="C20" s="47" t="s">
        <v>17</v>
      </c>
      <c r="D20" s="5" t="s">
        <v>3</v>
      </c>
      <c r="E20" s="12">
        <v>44.42</v>
      </c>
      <c r="F20" s="13"/>
      <c r="G20" s="13">
        <f t="shared" si="2"/>
        <v>0</v>
      </c>
      <c r="H20" s="19">
        <f t="shared" si="3"/>
        <v>0</v>
      </c>
    </row>
    <row r="21" spans="2:8" x14ac:dyDescent="0.25">
      <c r="B21" s="45"/>
      <c r="C21" s="47"/>
      <c r="D21" s="4" t="s">
        <v>4</v>
      </c>
      <c r="E21" s="14">
        <v>0</v>
      </c>
      <c r="F21" s="15"/>
      <c r="G21" s="15"/>
      <c r="H21" s="21"/>
    </row>
    <row r="22" spans="2:8" x14ac:dyDescent="0.25">
      <c r="B22" s="45">
        <v>10</v>
      </c>
      <c r="C22" s="47" t="s">
        <v>18</v>
      </c>
      <c r="D22" s="5" t="s">
        <v>3</v>
      </c>
      <c r="E22" s="12">
        <v>32</v>
      </c>
      <c r="F22" s="13"/>
      <c r="G22" s="13">
        <f t="shared" si="2"/>
        <v>0</v>
      </c>
      <c r="H22" s="19">
        <f t="shared" si="3"/>
        <v>0</v>
      </c>
    </row>
    <row r="23" spans="2:8" x14ac:dyDescent="0.25">
      <c r="B23" s="45"/>
      <c r="C23" s="47"/>
      <c r="D23" s="4" t="s">
        <v>4</v>
      </c>
      <c r="E23" s="14">
        <v>0</v>
      </c>
      <c r="F23" s="15"/>
      <c r="G23" s="15"/>
      <c r="H23" s="21"/>
    </row>
    <row r="24" spans="2:8" x14ac:dyDescent="0.25">
      <c r="B24" s="45">
        <v>11</v>
      </c>
      <c r="C24" s="47" t="s">
        <v>19</v>
      </c>
      <c r="D24" s="5" t="s">
        <v>3</v>
      </c>
      <c r="E24" s="12">
        <v>347</v>
      </c>
      <c r="F24" s="13"/>
      <c r="G24" s="13">
        <f t="shared" si="2"/>
        <v>0</v>
      </c>
      <c r="H24" s="19">
        <f t="shared" si="3"/>
        <v>0</v>
      </c>
    </row>
    <row r="25" spans="2:8" x14ac:dyDescent="0.25">
      <c r="B25" s="45"/>
      <c r="C25" s="47"/>
      <c r="D25" s="4" t="s">
        <v>4</v>
      </c>
      <c r="E25" s="14">
        <v>55</v>
      </c>
      <c r="F25" s="7"/>
      <c r="G25" s="7">
        <f t="shared" si="2"/>
        <v>0</v>
      </c>
      <c r="H25" s="20">
        <f t="shared" si="3"/>
        <v>0</v>
      </c>
    </row>
    <row r="26" spans="2:8" x14ac:dyDescent="0.25">
      <c r="B26" s="45">
        <v>12</v>
      </c>
      <c r="C26" s="47" t="s">
        <v>20</v>
      </c>
      <c r="D26" s="5" t="s">
        <v>3</v>
      </c>
      <c r="E26" s="12">
        <v>459</v>
      </c>
      <c r="F26" s="13"/>
      <c r="G26" s="13">
        <f t="shared" si="2"/>
        <v>0</v>
      </c>
      <c r="H26" s="19">
        <f t="shared" si="3"/>
        <v>0</v>
      </c>
    </row>
    <row r="27" spans="2:8" x14ac:dyDescent="0.25">
      <c r="B27" s="45"/>
      <c r="C27" s="47"/>
      <c r="D27" s="4" t="s">
        <v>4</v>
      </c>
      <c r="E27" s="14">
        <v>689</v>
      </c>
      <c r="F27" s="7"/>
      <c r="G27" s="7">
        <f t="shared" si="2"/>
        <v>0</v>
      </c>
      <c r="H27" s="20">
        <f t="shared" si="3"/>
        <v>0</v>
      </c>
    </row>
    <row r="28" spans="2:8" x14ac:dyDescent="0.25">
      <c r="B28" s="45">
        <v>13</v>
      </c>
      <c r="C28" s="47" t="s">
        <v>21</v>
      </c>
      <c r="D28" s="5" t="s">
        <v>3</v>
      </c>
      <c r="E28" s="12">
        <v>39</v>
      </c>
      <c r="F28" s="13"/>
      <c r="G28" s="13">
        <f t="shared" si="0"/>
        <v>0</v>
      </c>
      <c r="H28" s="19">
        <f t="shared" si="1"/>
        <v>0</v>
      </c>
    </row>
    <row r="29" spans="2:8" ht="15.75" thickBot="1" x14ac:dyDescent="0.3">
      <c r="B29" s="46"/>
      <c r="C29" s="48"/>
      <c r="D29" s="25" t="s">
        <v>4</v>
      </c>
      <c r="E29" s="26">
        <v>0</v>
      </c>
      <c r="F29" s="27"/>
      <c r="G29" s="27"/>
      <c r="H29" s="28"/>
    </row>
    <row r="30" spans="2:8" x14ac:dyDescent="0.25">
      <c r="B30" s="49" t="s">
        <v>8</v>
      </c>
      <c r="C30" s="50"/>
      <c r="D30" s="29" t="s">
        <v>5</v>
      </c>
      <c r="E30" s="30">
        <f>E4+E6+E8+E10+E12+E14+E16+E18+E20+E22+E24+E26+E28</f>
        <v>6724.42</v>
      </c>
      <c r="F30" s="31"/>
      <c r="G30" s="32">
        <f>G4+G6+G8+G10+G12+G14+G16+G18+G20+G22+G24+G26+G28</f>
        <v>0</v>
      </c>
      <c r="H30" s="33">
        <f>G30*24</f>
        <v>0</v>
      </c>
    </row>
    <row r="31" spans="2:8" x14ac:dyDescent="0.25">
      <c r="B31" s="51"/>
      <c r="C31" s="52"/>
      <c r="D31" s="16" t="s">
        <v>6</v>
      </c>
      <c r="E31" s="17">
        <f>E5+E7+E9+E11+E13+E15+E17+E19+E21+E23+E25+E27+E29</f>
        <v>4633</v>
      </c>
      <c r="F31" s="15"/>
      <c r="G31" s="18">
        <f>G5+G7+G11+G17+G25+G27</f>
        <v>0</v>
      </c>
      <c r="H31" s="22">
        <f>G31*24</f>
        <v>0</v>
      </c>
    </row>
    <row r="32" spans="2:8" x14ac:dyDescent="0.25">
      <c r="B32" s="51"/>
      <c r="C32" s="52"/>
      <c r="D32" s="40" t="s">
        <v>24</v>
      </c>
      <c r="E32" s="41"/>
      <c r="F32" s="41"/>
      <c r="G32" s="41"/>
      <c r="H32" s="23">
        <f>ROUND(SUM(H4:H29),2)</f>
        <v>0</v>
      </c>
    </row>
    <row r="33" spans="2:8" x14ac:dyDescent="0.25">
      <c r="B33" s="53"/>
      <c r="C33" s="54"/>
      <c r="D33" s="42" t="s">
        <v>7</v>
      </c>
      <c r="E33" s="41"/>
      <c r="F33" s="41"/>
      <c r="G33" s="41"/>
      <c r="H33" s="23">
        <f>H34-H32</f>
        <v>0</v>
      </c>
    </row>
    <row r="34" spans="2:8" ht="15.75" thickBot="1" x14ac:dyDescent="0.3">
      <c r="B34" s="55"/>
      <c r="C34" s="56"/>
      <c r="D34" s="43" t="s">
        <v>25</v>
      </c>
      <c r="E34" s="44"/>
      <c r="F34" s="44"/>
      <c r="G34" s="44"/>
      <c r="H34" s="24">
        <f>H32*1.2</f>
        <v>0</v>
      </c>
    </row>
  </sheetData>
  <mergeCells count="31">
    <mergeCell ref="B26:B27"/>
    <mergeCell ref="C16:C17"/>
    <mergeCell ref="C18:C19"/>
    <mergeCell ref="C20:C21"/>
    <mergeCell ref="C22:C23"/>
    <mergeCell ref="C24:C25"/>
    <mergeCell ref="C26:C27"/>
    <mergeCell ref="B16:B17"/>
    <mergeCell ref="B18:B19"/>
    <mergeCell ref="B20:B21"/>
    <mergeCell ref="B22:B23"/>
    <mergeCell ref="B24:B25"/>
    <mergeCell ref="B8:B9"/>
    <mergeCell ref="C8:C9"/>
    <mergeCell ref="B3:C3"/>
    <mergeCell ref="B4:B5"/>
    <mergeCell ref="C4:C5"/>
    <mergeCell ref="B6:B7"/>
    <mergeCell ref="C6:C7"/>
    <mergeCell ref="B10:B11"/>
    <mergeCell ref="C10:C11"/>
    <mergeCell ref="B12:B13"/>
    <mergeCell ref="C12:C13"/>
    <mergeCell ref="B14:B15"/>
    <mergeCell ref="C14:C15"/>
    <mergeCell ref="D32:G32"/>
    <mergeCell ref="D33:G33"/>
    <mergeCell ref="D34:G34"/>
    <mergeCell ref="B28:B29"/>
    <mergeCell ref="C28:C29"/>
    <mergeCell ref="B30:C34"/>
  </mergeCells>
  <pageMargins left="0.7" right="0.7" top="0.75" bottom="0.75" header="0.3" footer="0.3"/>
  <pageSetup paperSize="9" scale="8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2021-12-14T10:37:29Z</cp:lastPrinted>
  <dcterms:created xsi:type="dcterms:W3CDTF">2021-09-27T12:59:08Z</dcterms:created>
  <dcterms:modified xsi:type="dcterms:W3CDTF">2021-12-14T10:37:31Z</dcterms:modified>
</cp:coreProperties>
</file>