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Autá_plán obnovy/Proces/vysvetlenie3 a oprava4/"/>
    </mc:Choice>
  </mc:AlternateContent>
  <xr:revisionPtr revIDLastSave="0" documentId="13_ncr:1_{605603C7-753D-7D49-AF2A-4F336922D9FC}" xr6:coauthVersionLast="47" xr6:coauthVersionMax="47" xr10:uidLastSave="{00000000-0000-0000-0000-000000000000}"/>
  <bookViews>
    <workbookView xWindow="0" yWindow="500" windowWidth="28800" windowHeight="16140" activeTab="2" xr2:uid="{00000000-000D-0000-FFFF-FFFF00000000}"/>
  </bookViews>
  <sheets>
    <sheet name="Stručný opis PZ_časť6" sheetId="9" r:id="rId1"/>
    <sheet name="PHEV_hatchback_specifikacia" sheetId="2" r:id="rId2"/>
    <sheet name="Zoznam doplnkov" sheetId="3" r:id="rId3"/>
    <sheet name="VRZ_zostava2_spec" sheetId="6" r:id="rId4"/>
    <sheet name="štruktúrovaný rozpočet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7" l="1"/>
  <c r="G5" i="7"/>
  <c r="G6" i="7"/>
  <c r="G7" i="7"/>
  <c r="G3" i="7"/>
  <c r="E4" i="7"/>
  <c r="E5" i="7"/>
  <c r="E6" i="7"/>
  <c r="E7" i="7"/>
  <c r="E3" i="7"/>
  <c r="G8" i="7" l="1"/>
</calcChain>
</file>

<file path=xl/sharedStrings.xml><?xml version="1.0" encoding="utf-8"?>
<sst xmlns="http://schemas.openxmlformats.org/spreadsheetml/2006/main" count="422" uniqueCount="308">
  <si>
    <t>Karoséria</t>
  </si>
  <si>
    <t>Rázvor vozidla (mm)</t>
  </si>
  <si>
    <t>Svetlá výška vozidla (mm)</t>
  </si>
  <si>
    <t>Objem palivovej nádrže (l)</t>
  </si>
  <si>
    <t>Emisná norma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</si>
  <si>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</si>
  <si>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</si>
  <si>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</si>
  <si>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</si>
  <si>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</si>
  <si>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</si>
  <si>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</si>
  <si>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</si>
  <si>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</si>
  <si>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</si>
  <si>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Výškovo a pozdĺžne nastaviteľný volant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</si>
  <si>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</si>
  <si>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</si>
  <si>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</si>
  <si>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</si>
  <si>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Osvetlenie batožinového priestoru</t>
  </si>
  <si>
    <t>Signalizácia otvorenia dverí</t>
  </si>
  <si>
    <t>Automatické uzamknutie dverí pri rozjazde</t>
  </si>
  <si>
    <t>Denné svietenie svetiel LED</t>
  </si>
  <si>
    <t>Elektronický stabilizačný systém</t>
  </si>
  <si>
    <t>Protipreklzový systém s obmedzením výkonu motora</t>
  </si>
  <si>
    <t>Vnútorné spätné zrkadlo so zabezpečením proti oslneniu (min. prepínateľné)</t>
  </si>
  <si>
    <t>Asistent rozjazdu do kopca</t>
  </si>
  <si>
    <t>Parkovacie senzory minimálne vzadu</t>
  </si>
  <si>
    <t>Asistent udržiavania v jazdnom pruhu</t>
  </si>
  <si>
    <t>Elektrické ovládanie okien vpredu a vzadu</t>
  </si>
  <si>
    <t>Rádio + anténa a repro sústava pre ozvučenie vozidla + Bluetooth + USB</t>
  </si>
  <si>
    <t>požiadavka na predmet zákazky/parameter</t>
  </si>
  <si>
    <t>požadovaná hodnota parametra</t>
  </si>
  <si>
    <t>5 (presne)</t>
  </si>
  <si>
    <t>Druh</t>
  </si>
  <si>
    <t xml:space="preserve">min. 6-stupňová </t>
  </si>
  <si>
    <t>všeobecné požiadavky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</si>
  <si>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</si>
  <si>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</si>
  <si>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</si>
  <si>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</si>
  <si>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</si>
  <si>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</si>
  <si>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</si>
  <si>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</si>
  <si>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Hmlové svetlo vzadu</t>
  </si>
  <si>
    <t>do tejto bunky uchádzač doplní výrobcu, model, označenie motorizácie a stupňa výbavy ponúkaného automobilu</t>
  </si>
  <si>
    <t>uchádzač vyplní aké voliteľné farby sú k dispozícii</t>
  </si>
  <si>
    <t>uchádzač vyplní presnú hodnotu parametra ponúkaného riešenia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</si>
  <si>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</si>
  <si>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</si>
  <si>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</si>
  <si>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</si>
  <si>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</si>
  <si>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Požiadavky</t>
  </si>
  <si>
    <t>zloženie zostavy</t>
  </si>
  <si>
    <t>súlad s predpismi</t>
  </si>
  <si>
    <t>vhodné pre motorové vozidlá s konštrukčnou rýchlosťou do 250 km/h,</t>
  </si>
  <si>
    <t>Doplnkové svetelné výstražné zariadenia</t>
  </si>
  <si>
    <t>Požiadavky na Elektroniku</t>
  </si>
  <si>
    <t>2.1</t>
  </si>
  <si>
    <t>2.2</t>
  </si>
  <si>
    <t>2.3</t>
  </si>
  <si>
    <t>Typ (podľa Nariadenia EP a Rady EÚ 2018/858)</t>
  </si>
  <si>
    <t>počet dverí</t>
  </si>
  <si>
    <t>Palivo</t>
  </si>
  <si>
    <t>Detské poistky zámkov zadných bočných dverí</t>
  </si>
  <si>
    <t>Počet airbagov</t>
  </si>
  <si>
    <t>Trojbodové bezpečnostné pásy na všetkých sedadlách (aj tretie sedadlo vzadu v strede)</t>
  </si>
  <si>
    <t>Zadný stierač</t>
  </si>
  <si>
    <t>12V zásuvka v priestore medzi vodičom a spolujazdcom</t>
  </si>
  <si>
    <t>12V zásuvka v batožinovom priestore</t>
  </si>
  <si>
    <t>p.č.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</si>
  <si>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</si>
  <si>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iné požiadavky</t>
  </si>
  <si>
    <t>Svetelný maják</t>
  </si>
  <si>
    <t>Svetelné a zvukové výstražné zariadenie pre skrytú montáž s určením pre Políciu SR (zostava 2) - technická špecifikácia</t>
  </si>
  <si>
    <t>Požiadavky na svetelný maják</t>
  </si>
  <si>
    <t>maximálna hmotnosť 1,5 kg</t>
  </si>
  <si>
    <t>viditeľný zo všetkých strán (360°)</t>
  </si>
  <si>
    <t>napájanie 12V (konektor na pripojenie hlavného svetelného majáku vyviesť v oboch „B" stĺpikoch vozidla, prepojovací kábel od konektora po maják musí byt'  flexibilný, špirálový s dostatočnou mechanickou pevnosťou, opletom a odpovedajúcim priemerom vzhľadom na odber prúdu zariadenia)</t>
  </si>
  <si>
    <t>Elektronika (ovládacia časť s elektronikou) a tlakový reproduktor</t>
  </si>
  <si>
    <t>možnosť rýchlej zmeny výstražných tónov (minimálne 2 tónov)</t>
  </si>
  <si>
    <t>Zostava je súčasťou vozidla a vzťahuje sa naň rovnaká záruka ako na vozidlo samotné. Montážou zostavy 2 na vozidlo, vysielačky, zariadenia na meranie rýchlosti a pod. nesmie dôjsť ku strate alebo obmedzeniu záruky na vozidlo. Uchádzač uvedenú skutočnosť preukáže v ponuke a to vyhlásením výrobcu alebo zástupcu výrobcu (uviesť v prílohe vlastného návrhu plnenia), že dodatočnou montážou zvláštneho doplnkového príslušenstva a výbavy nedôjde k strate alebo obmedzeniu záruky na dodávané automobily.</t>
  </si>
  <si>
    <t>Tmavé fólie</t>
  </si>
  <si>
    <t>celková cena v eur s DPH</t>
  </si>
  <si>
    <t>Svetelné a zvukové výstražné zariadenie pre skrytú montáž s určením pre Políciu SR (zostava 2)</t>
  </si>
  <si>
    <t>Celková cena za predmet zákazky v eur s DPH</t>
  </si>
  <si>
    <t>poznámka</t>
  </si>
  <si>
    <t>jednotková cena v eur bez DPH</t>
  </si>
  <si>
    <t>skutočná hodnota parametra ponúkaného riešenia (ak nie je uvedené inak uchádzač uvedie slovo "áno" ak ponúkané parameter spĺňa)</t>
  </si>
  <si>
    <t>do tejto bunky uchádzač doplní vlastný návrh riešenia v rozsahu identifikácie výrobcu a modelu ponúkaného riešenia spolu s odkazom na webovú stránku s technickými špecifikáciami riešenia a fotografiami (odkaz je možné nahradiť predložením technických špecifikácií a fotografií v ponuke)</t>
  </si>
  <si>
    <t>uchádzač vyplní presnú hodnotu parametra ponúkaného riešenia. Pokiaľ výrobca udáva spotrebu v rozptyle, uchádzač uvedenie hodnoty rozptylu</t>
  </si>
  <si>
    <t xml:space="preserve">parameter a - pohodlie vpredu (merané od pedálov)    </t>
  </si>
  <si>
    <t>parameter b - pohodlie vzadu</t>
  </si>
  <si>
    <t>parameter c - priestor pre hlavu vpredu</t>
  </si>
  <si>
    <t xml:space="preserve">parameter d - priestor pre hlavu vzadu </t>
  </si>
  <si>
    <t>parameter e - šírka v lakťoch vpredu</t>
  </si>
  <si>
    <t>parameter f - šírka v lakťoch vzadu</t>
  </si>
  <si>
    <t>všetky automobily musia byť rovnaký model kategórie M1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</si>
  <si>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</si>
  <si>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</si>
  <si>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Grafické znázornenie parametrov a až f (pol. 1.13 až 1.18)</t>
  </si>
  <si>
    <t>Štrukturovaný rozpočet (obstarávacia cena vozidiel)</t>
  </si>
  <si>
    <t>Benzínový motor výkon (kW/k)</t>
  </si>
  <si>
    <t>Elektromotor s výkonom (kW/k)</t>
  </si>
  <si>
    <t xml:space="preserve">Motor </t>
  </si>
  <si>
    <t>plug - in hybrid</t>
  </si>
  <si>
    <t>Maximálny systémový (kombinovaný) výkon</t>
  </si>
  <si>
    <t>horná hranica údaja max. 50 g/km</t>
  </si>
  <si>
    <t>Dojazd v elektrickom režime podľa cyklu WLTP (km)</t>
  </si>
  <si>
    <t>Emisie CO2 - vážený priemer podľa normy WLTP (g/km)</t>
  </si>
  <si>
    <t>automatická</t>
  </si>
  <si>
    <t xml:space="preserve">min. 39 l                           </t>
  </si>
  <si>
    <t xml:space="preserve">Kombinovaná spotreba - vážená podľa normy WLTP (l / 100 km) </t>
  </si>
  <si>
    <t>horná hranica údaja max. 1,5 l / 100 km</t>
  </si>
  <si>
    <t>Min. 100 cm (pri kontrolnom meraní je prípustná odchýlka +- 1 cm) pri prednom sedadle posunutom na doraz vzad</t>
  </si>
  <si>
    <t>Min. 95 cm (pri kontrolnom meraní je prípustná odchýlka +- 1 cm)  merané od spojnice sedáku s operadlom kolmo k sedáku (sedadlo v nejnižšej možnej polohe)</t>
  </si>
  <si>
    <t>bezolovnatý benzín, oktánové číslo 95 / elektrina</t>
  </si>
  <si>
    <t>Kotúčové brzdy vpradu a vzadu</t>
  </si>
  <si>
    <t>Delené sklopné zadné operadlá sedadiel (napr. 60:40, 3:2 a pod.)</t>
  </si>
  <si>
    <t>min. 6 (predné s vypínateľným na strane spolujazdca, bočné a hlavové pre vodiča a spolujazdca)</t>
  </si>
  <si>
    <r>
      <t xml:space="preserve">Svetelné a zvukové výstražné zariadenie </t>
    </r>
    <r>
      <rPr>
        <b/>
        <u/>
        <sz val="10"/>
        <color rgb="FF000000"/>
        <rFont val="Arial Narrow"/>
        <family val="2"/>
        <charset val="238"/>
      </rPr>
      <t>pre skrytú montáž</t>
    </r>
    <r>
      <rPr>
        <b/>
        <sz val="10"/>
        <color rgb="FF000000"/>
        <rFont val="Arial Narrow"/>
        <family val="2"/>
        <charset val="238"/>
      </rPr>
      <t xml:space="preserve"> s určením pre Políciu SR (zostava 2)</t>
    </r>
  </si>
  <si>
    <r>
      <rPr>
        <b/>
        <sz val="10"/>
        <color theme="1"/>
        <rFont val="Arial Narrow"/>
        <family val="2"/>
        <charset val="238"/>
      </rPr>
      <t>podľa technickej špecifikácie v hárku "VRZ_zostava2_spec" vrátane montáže.</t>
    </r>
    <r>
      <rPr>
        <sz val="10"/>
        <color theme="1"/>
        <rFont val="Arial Narrow"/>
        <family val="2"/>
        <charset val="238"/>
      </rPr>
      <t xml:space="preserve"> Kompatibilné s ponúkanými automobilom</t>
    </r>
  </si>
  <si>
    <t xml:space="preserve">Farba automobilu </t>
  </si>
  <si>
    <t>vymeniteľnosť náhradných dielov</t>
  </si>
  <si>
    <t>zosilňovač</t>
  </si>
  <si>
    <t xml:space="preserve">stabilita parametrov výstražných tónov </t>
  </si>
  <si>
    <t>napájanie podľa palubnej siete vozidla</t>
  </si>
  <si>
    <r>
      <t xml:space="preserve">Predávajúci dodá </t>
    </r>
    <r>
      <rPr>
        <b/>
        <sz val="10"/>
        <color theme="1"/>
        <rFont val="Arial Narrow"/>
        <family val="2"/>
      </rPr>
      <t>návrh montážneho predpisu</t>
    </r>
    <r>
      <rPr>
        <sz val="10"/>
        <color theme="1"/>
        <rFont val="Arial Narrow"/>
        <family val="2"/>
      </rPr>
      <t xml:space="preserve"> zvláštneho zvukového a svetelného výstražného zariadenia (celej zostavy podľa jednotlivých komponentov) </t>
    </r>
    <r>
      <rPr>
        <b/>
        <sz val="10"/>
        <color theme="1"/>
        <rFont val="Arial Narrow"/>
        <family val="2"/>
      </rPr>
      <t>do 30 dní odo dňa uzavretia zmluvy</t>
    </r>
    <r>
      <rPr>
        <sz val="10"/>
        <color theme="1"/>
        <rFont val="Arial Narrow"/>
        <family val="2"/>
      </rPr>
      <t xml:space="preserve">. Montážny predpis musí obsahovať podrobný popis demontáže a montáže čalúnenia a obkladov interiéru vozidla, montáž elektroniky výstražného zariadenia, blokovú schémou zapojenia, fotografie držiakov a prípravkov ak sú potrebné pre montáž a pod.
Predávajúci dodá </t>
    </r>
    <r>
      <rPr>
        <b/>
        <sz val="10"/>
        <color theme="1"/>
        <rFont val="Arial Narrow"/>
        <family val="2"/>
      </rPr>
      <t>schválený montážny predpis</t>
    </r>
    <r>
      <rPr>
        <sz val="10"/>
        <color theme="1"/>
        <rFont val="Arial Narrow"/>
        <family val="2"/>
      </rPr>
      <t xml:space="preserve"> zvláštneho zvukového a svetelného výstražného zariadenia (celej zostavy podľa jednotlivých komponentov) </t>
    </r>
    <r>
      <rPr>
        <b/>
        <sz val="10"/>
        <color theme="1"/>
        <rFont val="Arial Narrow"/>
        <family val="2"/>
      </rPr>
      <t>do každého vozidla, a to v termíne do 10 dní po odovzdaní prvého vozidla</t>
    </r>
  </si>
  <si>
    <t>všeobecné požiadavky na zostavu</t>
  </si>
  <si>
    <t>aerodynamický tvar s nízkym odporom vzduchu. Výška min. 10 cm max 15 cm. V prípade vozidla so strešnými lyžinami min. 10 cm nad hranu lyžín</t>
  </si>
  <si>
    <t xml:space="preserve">LED technológia najnovšej generácie so stroboskopickým efektom a čo najvyššou hodnotou efektívnej svietivosti v prípustných hodnotách predpisu EHK č. 65. Homologizácia podľa predpisu EHK č. 65 pre jednu úroveň svietivosti TR1 u červenej farby </t>
  </si>
  <si>
    <t>magnetické uchytenie. Musí zabezpečovať použitie pri prevádzkovej rýchlosti vozidla do 250 km/hod</t>
  </si>
  <si>
    <t>Požiadavky na svetelné výstražné zariadenia</t>
  </si>
  <si>
    <t>2 kusy priame exteriérové výstražné svetlá, na pravej strane vozidla svetlo modrej farby a na ľavej strane vozidla svetlo červenej farby. 
Ide o doplnkové svetelné výstražné znamenie, t.j. doplnkové výstražné svetlá do masky.
Svetlá musia byť LED technológie najnovšej generácie so stroboskopickým efektom, zložené z min. 3 LED diód a čo najvyššou hodnotou efektívnej svietivosti v prípustných hodnotách predpisu EHK č. 65.</t>
  </si>
  <si>
    <t xml:space="preserve">2 kusy interiérového výstražného svetla na zadné okno na pravej strane vozidla svetlo modrej farby a na ľavej strane vozidla svetlo červenej farby. 
Svetlá musia byť LED technológie najnovšej generácie so stroboskopickým efektom s čo najvyššou hodnotou efektívnej svietivosti v prípustných hodnotách predpisu EHK č. 65. </t>
  </si>
  <si>
    <t>ovládací prepínač a ovládací panel pre ovládanie všetkých funkcií zostavy</t>
  </si>
  <si>
    <t>ovládanie všetkých funkcií a komponentov zostavy odnímateľným ovládačom na skrútenom kábli s možnosťou pevného uchytenia do držiaku</t>
  </si>
  <si>
    <t>možnosť nezávislého ovládania predných a zadných výstražných svetiel</t>
  </si>
  <si>
    <t>blokovanie funkcie výstražných tónov pri nefunkčnom svetelnom výstražnom zariadení</t>
  </si>
  <si>
    <t xml:space="preserve">tlakový reproduktor s minimálnym výkonom 100W a minimálnym akustickým tlakom (pri menovitom výkone 100W a vzdialenosti 1m od zdroja) 120dB v režime použitia sirény, kompletná montážna sada s príslušenstvom, (pokiaľ by akustický výkon reproduktora kvôli umiestneniu nezodpovedal 120dB je nutné použiť reproduktory dva alebo zmeniť umiestnenie vo vozidle). Požaduje sa montáž do prednej časti vozidla (vhodne podľa typu vozidla) </t>
  </si>
  <si>
    <t>Výškovo a pozdĺžne nastaviteľné min. sedadlo vodiča</t>
  </si>
  <si>
    <t>uchádzač vyplní typ karosérie</t>
  </si>
  <si>
    <t>Kožený multifunkčný volant</t>
  </si>
  <si>
    <t>Automatická klimatizácia min. dvojzónová</t>
  </si>
  <si>
    <t>Asistent varovania pred kolíziou s vozidlami, cyklistami, chodcami s funkciou núdzového brzdenia</t>
  </si>
  <si>
    <t>Zadné LED svetlá</t>
  </si>
  <si>
    <t>Svetelný a dažďový senzor</t>
  </si>
  <si>
    <t>Bezkľúčové štartovanie tlačidlom</t>
  </si>
  <si>
    <t>Osvetlenie interiéru vpredu a vzadu</t>
  </si>
  <si>
    <t>Povinná výstroj a výbava stanovená pre daný druh vozidla (v zmysle zákona č. 106/2018 Z.z., resp. vyhlášky č. 134/2018 Z. z.) - homologizovaný prenosný výstražný trojuholník, rezervné koleso min. dojazdové alebo sada na opravu pneumatík: kompresor a tesniaci prípravok, lekárnička)</t>
  </si>
  <si>
    <t>Adaptívny tempomat</t>
  </si>
  <si>
    <t xml:space="preserve">
Príprava na montáž rádiostanice
</t>
  </si>
  <si>
    <t>min. 140 cm (pri kontrolnom meraní je prípustná odchýlka +- 1 cm)</t>
  </si>
  <si>
    <t>Vyhrievané zadné okno</t>
  </si>
  <si>
    <t>Farba interiéru</t>
  </si>
  <si>
    <t xml:space="preserve">čierna alebo tmavošedá </t>
  </si>
  <si>
    <t>Sada originálnych gumených rohoží na podlahu (požadujeme dodanie aj sady koberčekov) + gumenná vaňa do kufra</t>
  </si>
  <si>
    <t>Vyhrievanie min. predných sedadiel</t>
  </si>
  <si>
    <t>biela a iná ako biela s možnosťou výberu z min. 5 farieb</t>
  </si>
  <si>
    <t>AB - hatchback</t>
  </si>
  <si>
    <t xml:space="preserve">Min. 65 cm (pri kontrolnom meraní je prípustná odchýlka +- 1 cm) pri prednom sedadle posunutom na vzdialenosť 100 cm </t>
  </si>
  <si>
    <t>min. 138 cm (pri kontrolnom meraní je prípustná odchýlka +- 1 cm)</t>
  </si>
  <si>
    <t xml:space="preserve">min. 2620 mm                   </t>
  </si>
  <si>
    <t xml:space="preserve">min. 270 l                          </t>
  </si>
  <si>
    <t>min. 50 km</t>
  </si>
  <si>
    <t xml:space="preserve">Nabíjací kábel Mode 2 Typ E/F 10A/230V </t>
  </si>
  <si>
    <t xml:space="preserve">2x integrovaná zásuvka USB pre dobíjanie elektrických zariadení v priestore medzi vodičom a spolujazdcom (dostupné aj po montáži doplnkovej výbavy). Riešenie redukciou nie je prípustné. USB zásuvka vzadu. </t>
  </si>
  <si>
    <t xml:space="preserve">Zdroj financovania POO </t>
  </si>
  <si>
    <t>Zdroj financovania ŠR pre MV SR</t>
  </si>
  <si>
    <t>Tmavé fólie s priepustnosťou viditeľného svetla max. 10 % (extra tmavé) až 50% na všetkých sklách vozidla okrem čelného skla a predných bočných skiel na strane vodiča a jeho spolujazdca, vrátane montáže</t>
  </si>
  <si>
    <t>verejný obstarávateľ v zmluve alebo v objednávke  uvedenie farby vozidiel a presnú kombináciu doplnov zo zoznamu</t>
  </si>
  <si>
    <t>Opis predmetu zákazky - časť č. 6 - úvod</t>
  </si>
  <si>
    <t>Z toho 147 ks vozidiel bude dodaných priamo na základe uzavretej zmluvy a budú financované z prostriedkov Plánu obnovy a odolnosti (POO). 33 ks vozidiel môže byť dodaných na základe samostatných objednávok verejného obstarávateľa počas trvania zmluvy.</t>
  </si>
  <si>
    <r>
      <rPr>
        <b/>
        <sz val="10"/>
        <color theme="1"/>
        <rFont val="Arial Narrow"/>
        <family val="2"/>
      </rPr>
      <t>180 ks automobilov</t>
    </r>
    <r>
      <rPr>
        <sz val="10"/>
        <color theme="1"/>
        <rFont val="Arial Narrow"/>
        <family val="2"/>
      </rPr>
      <t xml:space="preserve"> 
(z toho v rámci POO 147 ks, 33 ks pre potreby MV SR zo štátneho rozpočtu)</t>
    </r>
  </si>
  <si>
    <t>látkový čiernej alebo tmavošedej farby</t>
  </si>
  <si>
    <t>sada 4 ks diskov kolies z ľahkých zliatin min. 16" so sadou 4 ks letných pneumatík kompatibilných s automobilom (celoročné pneu nie sú prípustné). Ak bude automobil dodaný v období od 15.10. do 15.3, bude obuté na zimných pneumatikách kompatibilných s automobilom.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</si>
  <si>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</si>
  <si>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</si>
  <si>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</si>
  <si>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</si>
  <si>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</si>
  <si>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</si>
  <si>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</si>
  <si>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</si>
  <si>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</si>
  <si>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</si>
  <si>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</si>
  <si>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</si>
  <si>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</si>
  <si>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</si>
  <si>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</si>
  <si>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</si>
  <si>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</si>
  <si>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</si>
  <si>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</si>
  <si>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</si>
  <si>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</si>
  <si>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</si>
  <si>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</si>
  <si>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</si>
  <si>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</si>
  <si>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</si>
  <si>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</si>
  <si>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</si>
  <si>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</si>
  <si>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</si>
  <si>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</si>
  <si>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</si>
  <si>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</si>
  <si>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</si>
  <si>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</si>
  <si>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</si>
  <si>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</si>
  <si>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</si>
  <si>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</si>
  <si>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</si>
  <si>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</si>
  <si>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</si>
  <si>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</si>
  <si>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</si>
  <si>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</si>
  <si>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</si>
  <si>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</si>
  <si>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</si>
  <si>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</si>
  <si>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</si>
  <si>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</si>
  <si>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</si>
  <si>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</si>
  <si>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</si>
  <si>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</si>
  <si>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</si>
  <si>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</si>
  <si>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</si>
  <si>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</si>
  <si>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</si>
  <si>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</si>
  <si>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</si>
  <si>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</si>
  <si>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</si>
  <si>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</si>
  <si>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</si>
  <si>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</si>
  <si>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</si>
  <si>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</si>
  <si>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</si>
  <si>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</si>
  <si>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</si>
  <si>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</si>
  <si>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</si>
  <si>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</si>
  <si>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</si>
  <si>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</si>
  <si>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</si>
  <si>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</si>
  <si>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</si>
  <si>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</si>
  <si>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</si>
  <si>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</si>
  <si>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</si>
  <si>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</si>
  <si>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</si>
  <si>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</si>
  <si>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</si>
  <si>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</si>
  <si>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</si>
  <si>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</si>
  <si>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</si>
  <si>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Plug-in hybrid typu hatchback</t>
  </si>
  <si>
    <t>Ide o cenu automobilov v rámci hlavného plnenia podľa bodu 3.1 zmluvy</t>
  </si>
  <si>
    <t>Ide o cenu automobilov v rámci opcie podľa bodu 3.2 zmluvy</t>
  </si>
  <si>
    <t>jednotková cena v eur s DPH</t>
  </si>
  <si>
    <t>Príprava na montáž rádiostanice</t>
  </si>
  <si>
    <t>Konfigurácia doplnkov automobilov v rámci hlavného plnenia podľa bodu 3.1 zmluvy</t>
  </si>
  <si>
    <t>farba</t>
  </si>
  <si>
    <t>počet v rámci hlavného plnenia podľa bodu 3.1 zmluvy</t>
  </si>
  <si>
    <r>
      <t xml:space="preserve">Svetelné a zvukové výstražné zariadenie </t>
    </r>
    <r>
      <rPr>
        <u/>
        <sz val="10"/>
        <color rgb="FF000000"/>
        <rFont val="Arial Narrow"/>
        <family val="2"/>
      </rPr>
      <t>pre skrytú montáž</t>
    </r>
    <r>
      <rPr>
        <sz val="10"/>
        <color rgb="FF000000"/>
        <rFont val="Arial Narrow"/>
        <family val="2"/>
      </rPr>
      <t xml:space="preserve"> s určením pre Políciu SR (zostava 2)</t>
    </r>
  </si>
  <si>
    <t>biela</t>
  </si>
  <si>
    <t>?</t>
  </si>
  <si>
    <t>áno/nie</t>
  </si>
  <si>
    <t>plug-in hybrid typu hatchback</t>
  </si>
  <si>
    <t xml:space="preserve">Voliteľné zvláštne doplnkové príslušenstvo a výbava </t>
  </si>
  <si>
    <t xml:space="preserve">požadujeme 2 kusy, jeden bude červenej farby, druhý bude modrej farby </t>
  </si>
  <si>
    <r>
      <t xml:space="preserve">1 kus interiérového výstražného svetla </t>
    </r>
    <r>
      <rPr>
        <sz val="10"/>
        <color rgb="FFFF0000"/>
        <rFont val="Arial Narrow"/>
        <family val="2"/>
        <charset val="238"/>
      </rPr>
      <t>červenej, modrej alebo</t>
    </r>
    <r>
      <rPr>
        <sz val="10"/>
        <color theme="1"/>
        <rFont val="Arial Narrow"/>
        <family val="2"/>
      </rPr>
      <t xml:space="preserve"> červeno-modrej farby LED technológie najnovšej generácie so stroboskopickým efektom,
s možnosťou umiestnenia:
- prísavkami alebo suchým zipsom alebo iným vhodným uchytením na čelné sklo s tieniacim krytom voči oslneniu posádky vozidla alebo 
- na slnečnú clonu spolujazdca na prednom sedadle (s riešením proti oslneniu posádky vozidla so zabezpečením dostatočne pevného uchytenia slnečnej clony, aby nedošlo k jej odtrhnutiu, resp. samovoľnému vyklápaniu) alebo 
- iné vhodné inovatívne riešenie umiestnenia a montáže (v tomto prípade si verejný obstarávateľ vyhradzuje právo posúdiť vhodnosť navrhovaného riešenia).</t>
    </r>
  </si>
  <si>
    <r>
      <t xml:space="preserve">Zvláštne zvukové a svetelné výstražné zariadenie je určené na motorové vozidlá s právom prednosti jazdy v zmysle § 40 Zákona č. 8/2009 Z. z.  a § 13 Vyhlášky č. 9/2009 Z. z.. </t>
    </r>
    <r>
      <rPr>
        <sz val="10"/>
        <color rgb="FFFF0000"/>
        <rFont val="Arial Narrow"/>
        <family val="2"/>
        <charset val="238"/>
      </rPr>
      <t>Výstražné zariadenie musí spĺňať podmienky ustanovené § 18 a 19 Vyhlášky 464/2009 Z. z. , osobitným predpisom</t>
    </r>
    <r>
      <rPr>
        <sz val="10"/>
        <color theme="1"/>
        <rFont val="Arial Narrow"/>
        <family val="2"/>
      </rPr>
      <t xml:space="preserve"> Vyhláškou č. 176/1960 Zb. v znení neskorších predpisov a oznámenia Ministerstva zahraničných vecí Slovenskej republiky č. 245/1996 Z. z.. Výstražné zariadenie musí byť homologizované podľa predpisu EHK č. 65, EHK č. 10 alebo Direktívi 72/245/EEC a predávajúci musí tento certifikát ku každému typu zariadenia predložiť pri dodávke. </t>
    </r>
    <r>
      <rPr>
        <sz val="10"/>
        <color rgb="FFFF0000"/>
        <rFont val="Arial Narrow"/>
        <family val="2"/>
        <charset val="238"/>
      </rPr>
      <t>Dodávateľ musí predložiť certifikát na dodávaný typ zariadenia.</t>
    </r>
  </si>
  <si>
    <t>Objednávateľ požaduje, aby predávajúci v lehote do 30 dní od dodania vykonal bezplatné preškolenie max. 20 technických pracovníkov, týkajúce sa technickej obsluhy prístrojov, ich montáže, technickej profylaktickej údržby v záručnej dobe a podmienok pravidelnej pozáručnej technickej údržby. Školenie technikov musí byť uskutočnené na území SR. Predávajúci zabezpečí dodanie kompletnej technickej dokumentácie k zariadeniu (servisný manuál, schémy zapojenia, katalóg náhradných dielov s objednávacími číslami a pod.) v termíne do 10 dní po odovzdaní prvého vozidla).</t>
  </si>
  <si>
    <t>Automobily nesmú byť vyrobené viac ako 6 mesiacov pred momentom dodania</t>
  </si>
  <si>
    <t>Objem batožinového priestoru (l) (bez sklopenia sedadiel)</t>
  </si>
  <si>
    <t>Signalizácia nezapnutia bezpečnostných pásov min. na sedadle vodiča a spolujazdca</t>
  </si>
  <si>
    <t xml:space="preserve">Min. 93 cm (pri kontrolnom meraní je prípustná odchýlka +- 1 cm) merané od spojnice sedáku s operadlem v predĺženej línii operadla do stropu (nastavenie sedadiel zodpovedajúce udávanému parametru objemu batožinového priestoru) </t>
  </si>
  <si>
    <t>min. 130 mm</t>
  </si>
  <si>
    <t>Predné svetlomety do hmly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</si>
  <si>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</si>
  <si>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stredová lakťová opierka alebo lakťové opierky pre predných pasažierov a stredová lakťová opierka pre zadných pasažierov</t>
  </si>
  <si>
    <t>min. 133 kW</t>
  </si>
  <si>
    <t>min. 110 kW</t>
  </si>
  <si>
    <t>min. 40 kW</t>
  </si>
  <si>
    <t>Pevný kryt batožinového priestoru alebo roleta</t>
  </si>
  <si>
    <t>Odkladací priestor vpredu pred spolujazdcom</t>
  </si>
  <si>
    <t>Tónované sklá</t>
  </si>
  <si>
    <t>Elektricky ovládané a vyhrievané vonkajšie spätné zrkadlá</t>
  </si>
  <si>
    <t xml:space="preserve">Predmetom časti č. 6 zákazky je dodanie 180 ks automobilov s plug-in hybridným pohonom typu hatchback, ktorých špecifikácia je uvedená v hárku "PHEV_hatchback_specifikacia", </t>
  </si>
  <si>
    <t>Sedadlo vodiča s bedrovou opierkou</t>
  </si>
  <si>
    <t>Všetky požiadavky na predmet zákazky sú v súťažných podkladoch stanovené ako minimálne pokiaľ pri konkrétnej požiadavke nie je výslovne uvedená presná hodnota alebo je explicitne uvedené, že ide o maximálnu hodnotu. </t>
  </si>
  <si>
    <t>Predpríprava na montáž rádiostanice (MATRA, MOTOROLA) pozostáva: 
1. vymedzenie priestoru vo vozidle pre umiestnenie a upevnenie rádiostanice/rádiostaníc (manipulácia s ovládacími prvkami rádiostanice musí byť ľahko dostupná z miesta vodiča a spolujazdca), 
2. montáž kabeláže a napájania rádiostanice/rádiostaníc, 
3. umiestnenie, upevnenie a pripojenie vozidlovej antény rádiostanice/rádiostaníc, 
4. vypracovanie montážneho predpisu (cca 15 viazaných plnofarebných strán s textom) v 6 kópiách a predloženie ho na schválenie do 10 pracovných dní po podpise kúpnej zmluvy. 
Uvedené predstavuje vymedzenie priestoru vo vozidle pre umiestnenie a upevnenie rádiostanice, t.j, výroba držiakov, odkrytovanie a odčalúnenie vozidla, skrutkovanie a vŕtanie uchytených bodov a pod.. 
Dodávateľ dodá a vykoná montáž komponentov potrebných pre umiestnenie rádiostanice MATRA TPM 700 alebo 900 a/alebo Motorola DM4401e alebo 4601e (t. j. kabeláž - napájací a prepojovací kábel, poistkové puzdro, držiak BER, držiak ovládacieho panela, držiak mikrotelefónu, reproduktor (4-8 ohm a 10W) a anténu).
Anténa pre rádiostanice MATRA, musí spĺňať špecifikáciu:
anténa: vozidlová na pevné uchytenie na strechu vozidla, UHF (380-420MHz),prevedenie: lambda/4, zaťažiteľnosť  min.10W, koaxiálny kábel: RG-58 alebo ekvivalent potrebnej dĺžky, konektor TNC
alternatívna anténa v prípade skrytej inštalácie: anténa na umiestnenie pod plastové nárazníky (tzv.bumper anténa), UHF (380-420MHz), zaťažiteľnosť  min.10W, koaxiálny kábel: RG-58 alebo ekvivalent potrebnej dĺžky, konektor TNC.
Anténa pre rádiostanice Motorola musí spĺňať špecifikáciu:
vozidlová kombinovaná s magnetickým uchytením: anténa VHF (136-174MHz) zaťažiteľnosť  min.25W, koaxiálny kábel: RG-58 alebo ekvivalent potrebnej dĺžky, konektor BNC-M + anténa GPS, GPS rozsah, koaxiálny kábel: RG-174 alebo ekvivalent potrebnej dĺžky, konektor SMA-M
alternatívna anténa v prípade skrytej inštalácie: anténa k rádiostanici - anténa na umiestnenie pod plastové nárazníky (tzv.bumper anténa), VHF (136-174MHz) zaťažiteľnosť  min.25W, koaxiálny kábel: RG-58 alebo ekvivalent potrebnej dĺžky, konektor BNC-M,  anténa k GPS - akákoľvek samostatná GPS anténa na skryté umiestnenie, GPS rozsah, koaxiálny kábel: RG-174 alebo ekvivalent potrebnej dĺžky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</si>
</sst>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8"/>
      <name val="Calibri"/>
      <family val="2"/>
      <charset val="238"/>
      <scheme val="minor"/>
    </font>
    <font>
      <sz val="12"/>
      <color theme="1"/>
      <name val="Arial"/>
      <family val="2"/>
    </font>
    <font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u/>
      <sz val="10"/>
      <color rgb="FF000000"/>
      <name val="Arial Narrow"/>
      <family val="2"/>
      <charset val="238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/>
      <sz val="10"/>
      <color rgb="FF000000"/>
      <name val="Arial Narrow"/>
      <family val="2"/>
    </font>
    <font>
      <sz val="10"/>
      <color rgb="FFFF0000"/>
      <name val="Arial Narrow"/>
      <family val="2"/>
      <charset val="238"/>
    </font>
    <font>
      <sz val="10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lightUp">
        <fgColor theme="0" tint="-0.49998474074526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2" fillId="2" borderId="18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2" fillId="2" borderId="18" xfId="0" applyNumberFormat="1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164" fontId="2" fillId="2" borderId="1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/>
    <xf numFmtId="0" fontId="1" fillId="0" borderId="1" xfId="0" applyFont="1" applyBorder="1" applyAlignment="1">
      <alignment wrapText="1"/>
    </xf>
    <xf numFmtId="0" fontId="3" fillId="4" borderId="1" xfId="0" applyFont="1" applyFill="1" applyBorder="1"/>
    <xf numFmtId="0" fontId="3" fillId="4" borderId="22" xfId="0" applyFont="1" applyFill="1" applyBorder="1" applyAlignment="1">
      <alignment wrapText="1"/>
    </xf>
    <xf numFmtId="0" fontId="3" fillId="4" borderId="24" xfId="0" applyFont="1" applyFill="1" applyBorder="1" applyAlignment="1">
      <alignment wrapText="1"/>
    </xf>
    <xf numFmtId="0" fontId="3" fillId="4" borderId="26" xfId="0" applyFont="1" applyFill="1" applyBorder="1" applyAlignment="1">
      <alignment wrapText="1"/>
    </xf>
    <xf numFmtId="0" fontId="0" fillId="4" borderId="13" xfId="0" applyFill="1" applyBorder="1"/>
    <xf numFmtId="0" fontId="0" fillId="4" borderId="14" xfId="0" applyFill="1" applyBorder="1"/>
    <xf numFmtId="0" fontId="0" fillId="4" borderId="28" xfId="0" applyFill="1" applyBorder="1"/>
    <xf numFmtId="0" fontId="0" fillId="4" borderId="10" xfId="0" applyFill="1" applyBorder="1"/>
    <xf numFmtId="164" fontId="1" fillId="4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2" fillId="0" borderId="21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5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6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5" fillId="0" borderId="27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8" fillId="0" borderId="0" xfId="0" applyFont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14" xfId="0" applyFont="1" applyBorder="1" applyAlignment="1">
      <alignment horizontal="left"/>
    </xf>
    <xf numFmtId="0" fontId="1" fillId="0" borderId="28" xfId="0" applyFont="1" applyBorder="1" applyAlignment="1">
      <alignment horizontal="left" wrapText="1"/>
    </xf>
    <xf numFmtId="0" fontId="1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 wrapText="1"/>
    </xf>
    <xf numFmtId="0" fontId="5" fillId="0" borderId="28" xfId="0" applyFont="1" applyBorder="1" applyAlignment="1">
      <alignment horizontal="left" wrapText="1"/>
    </xf>
    <xf numFmtId="0" fontId="1" fillId="5" borderId="1" xfId="0" applyFont="1" applyFill="1" applyBorder="1" applyAlignment="1">
      <alignment vertical="center" wrapText="1"/>
    </xf>
    <xf numFmtId="49" fontId="1" fillId="0" borderId="0" xfId="0" applyNumberFormat="1" applyFont="1"/>
    <xf numFmtId="0" fontId="10" fillId="0" borderId="2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13" fillId="0" borderId="2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wrapText="1"/>
    </xf>
    <xf numFmtId="49" fontId="1" fillId="0" borderId="2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0" fillId="4" borderId="29" xfId="0" applyFill="1" applyBorder="1"/>
    <xf numFmtId="0" fontId="17" fillId="0" borderId="13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5" fillId="0" borderId="0" xfId="0" applyFont="1"/>
    <xf numFmtId="0" fontId="13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20320</xdr:colOff>
      <xdr:row>15</xdr:row>
      <xdr:rowOff>30480</xdr:rowOff>
    </xdr:from>
    <xdr:to>
      <xdr:col>15</xdr:col>
      <xdr:colOff>229581</xdr:colOff>
      <xdr:row>20</xdr:row>
      <xdr:rowOff>43353</xdr:rowOff>
    </xdr:to>
    <xdr:pic>
      <xdr:nvPicPr>
        <xdr:cNvPr id="3" name="obrázek 6">
          <a:extLst>
            <a:ext uri="{FF2B5EF4-FFF2-40B4-BE49-F238E27FC236}">
              <a16:creationId xmlns:a16="http://schemas.microsoft.com/office/drawing/2014/main" id="{8815DE63-ECEE-D647-9D16-FB71FF74021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16640" y="5435600"/>
          <a:ext cx="6914861" cy="21566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workbookViewId="0">
      <selection activeCell="A13" sqref="A13"/>
    </sheetView>
  </sheetViews>
  <sheetFormatPr baseColWidth="10" defaultColWidth="11.5" defaultRowHeight="15" x14ac:dyDescent="0.2"/>
  <cols>
    <col min="1" max="1" width="100.6640625" customWidth="1"/>
  </cols>
  <sheetData>
    <row r="1" spans="1:1" ht="17" thickBot="1" x14ac:dyDescent="0.25">
      <c r="A1" s="73" t="s">
        <v>174</v>
      </c>
    </row>
    <row r="2" spans="1:1" ht="31" x14ac:dyDescent="0.2">
      <c r="A2" s="74" t="s">
        <v>304</v>
      </c>
    </row>
    <row r="3" spans="1:1" ht="31" x14ac:dyDescent="0.2">
      <c r="A3" s="74" t="s">
        <v>175</v>
      </c>
    </row>
    <row r="4" spans="1:1" ht="16" x14ac:dyDescent="0.2">
      <c r="A4" s="74" t="s">
        <v>173</v>
      </c>
    </row>
    <row r="5" spans="1:1" ht="31" x14ac:dyDescent="0.2">
      <c r="A5" s="91" t="s">
        <v>306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8"/>
  <sheetViews>
    <sheetView topLeftCell="A21" zoomScale="110" zoomScaleNormal="110" workbookViewId="0">
      <selection activeCell="B67" sqref="B67"/>
    </sheetView>
  </sheetViews>
  <sheetFormatPr baseColWidth="10" defaultColWidth="8.83203125" defaultRowHeight="13" x14ac:dyDescent="0.15"/>
  <cols>
    <col min="1" max="1" width="6.83203125" style="6" customWidth="1"/>
    <col min="2" max="2" width="41.5" style="1" customWidth="1"/>
    <col min="3" max="3" width="47.1640625" style="89" customWidth="1"/>
    <col min="4" max="4" width="52.33203125" style="1" customWidth="1"/>
    <col min="5" max="16384" width="8.83203125" style="1"/>
  </cols>
  <sheetData>
    <row r="1" spans="1:15" ht="33" customHeight="1" x14ac:dyDescent="0.15">
      <c r="A1" s="94" t="s">
        <v>271</v>
      </c>
      <c r="B1" s="94"/>
      <c r="C1" s="94"/>
      <c r="D1" s="94"/>
    </row>
    <row r="2" spans="1:15" ht="54" customHeight="1" x14ac:dyDescent="0.15">
      <c r="A2" s="75" t="s">
        <v>73</v>
      </c>
      <c r="B2" s="76" t="s">
        <v>32</v>
      </c>
      <c r="C2" s="77" t="s">
        <v>33</v>
      </c>
      <c r="D2" s="77" t="s">
        <v>52</v>
      </c>
    </row>
    <row r="3" spans="1:15" ht="42" x14ac:dyDescent="0.15">
      <c r="A3" s="27" t="s">
        <v>179</v>
      </c>
      <c r="B3" s="78" t="s">
        <v>50</v>
      </c>
      <c r="C3" s="9" t="s">
        <v>176</v>
      </c>
      <c r="D3" s="79" t="s">
        <v>47</v>
      </c>
    </row>
    <row r="4" spans="1:15" ht="14" x14ac:dyDescent="0.15">
      <c r="A4" s="27" t="s">
        <v>180</v>
      </c>
      <c r="B4" s="93" t="s">
        <v>37</v>
      </c>
      <c r="C4" s="30" t="s">
        <v>100</v>
      </c>
      <c r="D4" s="29"/>
    </row>
    <row r="5" spans="1:15" ht="28" x14ac:dyDescent="0.15">
      <c r="A5" s="27" t="s">
        <v>181</v>
      </c>
      <c r="B5" s="93"/>
      <c r="C5" s="30" t="s">
        <v>38</v>
      </c>
      <c r="D5" s="29"/>
    </row>
    <row r="6" spans="1:15" ht="28" x14ac:dyDescent="0.15">
      <c r="A6" s="27" t="s">
        <v>182</v>
      </c>
      <c r="B6" s="93"/>
      <c r="C6" s="30" t="s">
        <v>289</v>
      </c>
      <c r="D6" s="29"/>
    </row>
    <row r="7" spans="1:15" ht="28" x14ac:dyDescent="0.15">
      <c r="A7" s="27" t="s">
        <v>183</v>
      </c>
      <c r="B7" s="93"/>
      <c r="C7" s="23" t="s">
        <v>101</v>
      </c>
      <c r="D7" s="29"/>
    </row>
    <row r="8" spans="1:15" ht="42" x14ac:dyDescent="0.15">
      <c r="A8" s="27" t="s">
        <v>184</v>
      </c>
      <c r="B8" s="93"/>
      <c r="C8" s="23" t="s">
        <v>102</v>
      </c>
      <c r="D8" s="29"/>
    </row>
    <row r="9" spans="1:15" ht="28" x14ac:dyDescent="0.15">
      <c r="A9" s="27" t="s">
        <v>185</v>
      </c>
      <c r="B9" s="93"/>
      <c r="C9" s="23" t="s">
        <v>13</v>
      </c>
      <c r="D9" s="29"/>
    </row>
    <row r="10" spans="1:15" ht="16" customHeight="1" x14ac:dyDescent="0.15">
      <c r="A10" s="95" t="s">
        <v>0</v>
      </c>
      <c r="B10" s="95"/>
      <c r="C10" s="95"/>
      <c r="D10" s="95"/>
    </row>
    <row r="11" spans="1:15" ht="14" x14ac:dyDescent="0.15">
      <c r="A11" s="27" t="s">
        <v>186</v>
      </c>
      <c r="B11" s="28" t="s">
        <v>64</v>
      </c>
      <c r="C11" s="30" t="s">
        <v>162</v>
      </c>
      <c r="D11" s="31" t="s">
        <v>144</v>
      </c>
    </row>
    <row r="12" spans="1:15" ht="14" x14ac:dyDescent="0.15">
      <c r="A12" s="27" t="s">
        <v>187</v>
      </c>
      <c r="B12" s="28" t="s">
        <v>65</v>
      </c>
      <c r="C12" s="53" t="s">
        <v>34</v>
      </c>
      <c r="D12" s="31"/>
    </row>
    <row r="13" spans="1:15" ht="14" x14ac:dyDescent="0.15">
      <c r="A13" s="27" t="s">
        <v>188</v>
      </c>
      <c r="B13" s="28" t="s">
        <v>51</v>
      </c>
      <c r="C13" s="30" t="s">
        <v>34</v>
      </c>
      <c r="D13" s="29"/>
    </row>
    <row r="14" spans="1:15" ht="14" x14ac:dyDescent="0.15">
      <c r="A14" s="27" t="s">
        <v>189</v>
      </c>
      <c r="B14" s="28" t="s">
        <v>125</v>
      </c>
      <c r="C14" s="30" t="s">
        <v>161</v>
      </c>
      <c r="D14" s="31" t="s">
        <v>48</v>
      </c>
    </row>
    <row r="15" spans="1:15" ht="14" x14ac:dyDescent="0.15">
      <c r="A15" s="27" t="s">
        <v>190</v>
      </c>
      <c r="B15" s="28" t="s">
        <v>1</v>
      </c>
      <c r="C15" s="30" t="s">
        <v>165</v>
      </c>
      <c r="D15" s="31" t="s">
        <v>49</v>
      </c>
      <c r="F15" s="92" t="s">
        <v>103</v>
      </c>
      <c r="G15" s="92"/>
      <c r="H15" s="92"/>
      <c r="I15" s="92"/>
      <c r="J15" s="92"/>
      <c r="K15" s="92"/>
      <c r="L15" s="92"/>
      <c r="M15" s="92"/>
      <c r="N15" s="92"/>
      <c r="O15" s="92"/>
    </row>
    <row r="16" spans="1:15" ht="28" x14ac:dyDescent="0.15">
      <c r="A16" s="27" t="s">
        <v>191</v>
      </c>
      <c r="B16" s="28" t="s">
        <v>94</v>
      </c>
      <c r="C16" s="30" t="s">
        <v>117</v>
      </c>
      <c r="D16" s="31" t="s">
        <v>49</v>
      </c>
    </row>
    <row r="17" spans="1:4" ht="28" x14ac:dyDescent="0.15">
      <c r="A17" s="27" t="s">
        <v>192</v>
      </c>
      <c r="B17" s="28" t="s">
        <v>95</v>
      </c>
      <c r="C17" s="30" t="s">
        <v>163</v>
      </c>
      <c r="D17" s="31" t="s">
        <v>49</v>
      </c>
    </row>
    <row r="18" spans="1:4" ht="42" x14ac:dyDescent="0.15">
      <c r="A18" s="27" t="s">
        <v>193</v>
      </c>
      <c r="B18" s="28" t="s">
        <v>96</v>
      </c>
      <c r="C18" s="30" t="s">
        <v>118</v>
      </c>
      <c r="D18" s="31" t="s">
        <v>49</v>
      </c>
    </row>
    <row r="19" spans="1:4" ht="56" x14ac:dyDescent="0.15">
      <c r="A19" s="27" t="s">
        <v>194</v>
      </c>
      <c r="B19" s="28" t="s">
        <v>97</v>
      </c>
      <c r="C19" s="30" t="s">
        <v>292</v>
      </c>
      <c r="D19" s="31" t="s">
        <v>49</v>
      </c>
    </row>
    <row r="20" spans="1:4" ht="14" x14ac:dyDescent="0.15">
      <c r="A20" s="27" t="s">
        <v>195</v>
      </c>
      <c r="B20" s="28" t="s">
        <v>98</v>
      </c>
      <c r="C20" s="30" t="s">
        <v>155</v>
      </c>
      <c r="D20" s="31" t="s">
        <v>49</v>
      </c>
    </row>
    <row r="21" spans="1:4" ht="14" x14ac:dyDescent="0.15">
      <c r="A21" s="27" t="s">
        <v>196</v>
      </c>
      <c r="B21" s="28" t="s">
        <v>99</v>
      </c>
      <c r="C21" s="30" t="s">
        <v>164</v>
      </c>
      <c r="D21" s="31" t="s">
        <v>49</v>
      </c>
    </row>
    <row r="22" spans="1:4" ht="14" x14ac:dyDescent="0.15">
      <c r="A22" s="27" t="s">
        <v>197</v>
      </c>
      <c r="B22" s="28" t="s">
        <v>2</v>
      </c>
      <c r="C22" s="30" t="s">
        <v>293</v>
      </c>
      <c r="D22" s="31" t="s">
        <v>49</v>
      </c>
    </row>
    <row r="23" spans="1:4" ht="14" x14ac:dyDescent="0.15">
      <c r="A23" s="27" t="s">
        <v>198</v>
      </c>
      <c r="B23" s="28" t="s">
        <v>290</v>
      </c>
      <c r="C23" s="30" t="s">
        <v>166</v>
      </c>
      <c r="D23" s="31" t="s">
        <v>49</v>
      </c>
    </row>
    <row r="24" spans="1:4" ht="15" customHeight="1" x14ac:dyDescent="0.15">
      <c r="A24" s="95" t="s">
        <v>107</v>
      </c>
      <c r="B24" s="95"/>
      <c r="C24" s="95"/>
      <c r="D24" s="95"/>
    </row>
    <row r="25" spans="1:4" ht="14" x14ac:dyDescent="0.15">
      <c r="A25" s="27" t="s">
        <v>199</v>
      </c>
      <c r="B25" s="28" t="s">
        <v>35</v>
      </c>
      <c r="C25" s="30" t="s">
        <v>108</v>
      </c>
      <c r="D25" s="31" t="s">
        <v>49</v>
      </c>
    </row>
    <row r="26" spans="1:4" ht="14" x14ac:dyDescent="0.15">
      <c r="A26" s="27" t="s">
        <v>200</v>
      </c>
      <c r="B26" s="28" t="s">
        <v>109</v>
      </c>
      <c r="C26" s="30" t="s">
        <v>297</v>
      </c>
      <c r="D26" s="31" t="s">
        <v>49</v>
      </c>
    </row>
    <row r="27" spans="1:4" ht="14" x14ac:dyDescent="0.15">
      <c r="A27" s="27" t="s">
        <v>201</v>
      </c>
      <c r="B27" s="28" t="s">
        <v>105</v>
      </c>
      <c r="C27" s="30" t="s">
        <v>298</v>
      </c>
      <c r="D27" s="31" t="s">
        <v>49</v>
      </c>
    </row>
    <row r="28" spans="1:4" ht="14" x14ac:dyDescent="0.15">
      <c r="A28" s="27" t="s">
        <v>202</v>
      </c>
      <c r="B28" s="28" t="s">
        <v>106</v>
      </c>
      <c r="C28" s="30" t="s">
        <v>299</v>
      </c>
      <c r="D28" s="31" t="s">
        <v>49</v>
      </c>
    </row>
    <row r="29" spans="1:4" ht="14" x14ac:dyDescent="0.15">
      <c r="A29" s="27" t="s">
        <v>203</v>
      </c>
      <c r="B29" s="28" t="s">
        <v>66</v>
      </c>
      <c r="C29" s="30" t="s">
        <v>119</v>
      </c>
      <c r="D29" s="31" t="s">
        <v>49</v>
      </c>
    </row>
    <row r="30" spans="1:4" ht="14" x14ac:dyDescent="0.15">
      <c r="A30" s="27" t="s">
        <v>204</v>
      </c>
      <c r="B30" s="28" t="s">
        <v>111</v>
      </c>
      <c r="C30" s="30" t="s">
        <v>167</v>
      </c>
      <c r="D30" s="31" t="s">
        <v>49</v>
      </c>
    </row>
    <row r="31" spans="1:4" ht="14" x14ac:dyDescent="0.15">
      <c r="A31" s="27" t="s">
        <v>205</v>
      </c>
      <c r="B31" s="28" t="s">
        <v>4</v>
      </c>
      <c r="C31" s="30" t="s">
        <v>7</v>
      </c>
      <c r="D31" s="31" t="s">
        <v>49</v>
      </c>
    </row>
    <row r="32" spans="1:4" ht="14" x14ac:dyDescent="0.15">
      <c r="A32" s="27" t="s">
        <v>206</v>
      </c>
      <c r="B32" s="28" t="s">
        <v>112</v>
      </c>
      <c r="C32" s="30" t="s">
        <v>110</v>
      </c>
      <c r="D32" s="31" t="s">
        <v>49</v>
      </c>
    </row>
    <row r="33" spans="1:4" ht="27" customHeight="1" x14ac:dyDescent="0.15">
      <c r="A33" s="27" t="s">
        <v>207</v>
      </c>
      <c r="B33" s="30" t="s">
        <v>115</v>
      </c>
      <c r="C33" s="30" t="s">
        <v>116</v>
      </c>
      <c r="D33" s="79" t="s">
        <v>93</v>
      </c>
    </row>
    <row r="34" spans="1:4" ht="14" x14ac:dyDescent="0.15">
      <c r="A34" s="27" t="s">
        <v>208</v>
      </c>
      <c r="B34" s="28" t="s">
        <v>3</v>
      </c>
      <c r="C34" s="30" t="s">
        <v>114</v>
      </c>
      <c r="D34" s="31" t="s">
        <v>49</v>
      </c>
    </row>
    <row r="35" spans="1:4" ht="14" x14ac:dyDescent="0.15">
      <c r="A35" s="27" t="s">
        <v>209</v>
      </c>
      <c r="B35" s="28" t="s">
        <v>5</v>
      </c>
      <c r="C35" s="30" t="s">
        <v>113</v>
      </c>
      <c r="D35" s="31" t="s">
        <v>49</v>
      </c>
    </row>
    <row r="36" spans="1:4" ht="14" x14ac:dyDescent="0.15">
      <c r="A36" s="27" t="s">
        <v>210</v>
      </c>
      <c r="B36" s="28" t="s">
        <v>6</v>
      </c>
      <c r="C36" s="30" t="s">
        <v>36</v>
      </c>
      <c r="D36" s="31" t="s">
        <v>49</v>
      </c>
    </row>
    <row r="37" spans="1:4" ht="16" customHeight="1" x14ac:dyDescent="0.15">
      <c r="A37" s="95" t="s">
        <v>39</v>
      </c>
      <c r="B37" s="95"/>
      <c r="C37" s="95"/>
      <c r="D37" s="95"/>
    </row>
    <row r="38" spans="1:4" ht="14" x14ac:dyDescent="0.15">
      <c r="A38" s="27" t="s">
        <v>211</v>
      </c>
      <c r="B38" s="23" t="s">
        <v>16</v>
      </c>
      <c r="C38" s="30" t="s">
        <v>40</v>
      </c>
      <c r="D38" s="29"/>
    </row>
    <row r="39" spans="1:4" ht="14" x14ac:dyDescent="0.15">
      <c r="A39" s="27" t="s">
        <v>212</v>
      </c>
      <c r="B39" s="23" t="s">
        <v>25</v>
      </c>
      <c r="C39" s="30" t="s">
        <v>40</v>
      </c>
      <c r="D39" s="29"/>
    </row>
    <row r="40" spans="1:4" ht="14" x14ac:dyDescent="0.15">
      <c r="A40" s="27" t="s">
        <v>213</v>
      </c>
      <c r="B40" s="23" t="s">
        <v>24</v>
      </c>
      <c r="C40" s="30" t="s">
        <v>40</v>
      </c>
      <c r="D40" s="29"/>
    </row>
    <row r="41" spans="1:4" ht="14" x14ac:dyDescent="0.15">
      <c r="A41" s="27" t="s">
        <v>214</v>
      </c>
      <c r="B41" s="23" t="s">
        <v>120</v>
      </c>
      <c r="C41" s="30" t="s">
        <v>40</v>
      </c>
      <c r="D41" s="29"/>
    </row>
    <row r="42" spans="1:4" ht="14" x14ac:dyDescent="0.15">
      <c r="A42" s="27" t="s">
        <v>215</v>
      </c>
      <c r="B42" s="23" t="s">
        <v>17</v>
      </c>
      <c r="C42" s="30" t="s">
        <v>40</v>
      </c>
      <c r="D42" s="29"/>
    </row>
    <row r="43" spans="1:4" ht="14" x14ac:dyDescent="0.15">
      <c r="A43" s="27" t="s">
        <v>216</v>
      </c>
      <c r="B43" s="23" t="s">
        <v>27</v>
      </c>
      <c r="C43" s="30" t="s">
        <v>40</v>
      </c>
      <c r="D43" s="29"/>
    </row>
    <row r="44" spans="1:4" ht="14" x14ac:dyDescent="0.15">
      <c r="A44" s="27" t="s">
        <v>217</v>
      </c>
      <c r="B44" s="23" t="s">
        <v>29</v>
      </c>
      <c r="C44" s="30" t="s">
        <v>40</v>
      </c>
      <c r="D44" s="29"/>
    </row>
    <row r="45" spans="1:4" ht="28" x14ac:dyDescent="0.15">
      <c r="A45" s="27" t="s">
        <v>218</v>
      </c>
      <c r="B45" s="23" t="s">
        <v>147</v>
      </c>
      <c r="C45" s="30" t="s">
        <v>40</v>
      </c>
      <c r="D45" s="29"/>
    </row>
    <row r="46" spans="1:4" ht="28" x14ac:dyDescent="0.15">
      <c r="A46" s="27" t="s">
        <v>219</v>
      </c>
      <c r="B46" s="23" t="s">
        <v>68</v>
      </c>
      <c r="C46" s="30" t="s">
        <v>122</v>
      </c>
      <c r="D46" s="31" t="s">
        <v>49</v>
      </c>
    </row>
    <row r="47" spans="1:4" ht="28" x14ac:dyDescent="0.15">
      <c r="A47" s="27" t="s">
        <v>220</v>
      </c>
      <c r="B47" s="23" t="s">
        <v>69</v>
      </c>
      <c r="C47" s="30" t="s">
        <v>40</v>
      </c>
      <c r="D47" s="29"/>
    </row>
    <row r="48" spans="1:4" ht="14" x14ac:dyDescent="0.15">
      <c r="A48" s="27" t="s">
        <v>221</v>
      </c>
      <c r="B48" s="23" t="s">
        <v>10</v>
      </c>
      <c r="C48" s="30" t="s">
        <v>40</v>
      </c>
      <c r="D48" s="29"/>
    </row>
    <row r="49" spans="1:4" ht="28" x14ac:dyDescent="0.15">
      <c r="A49" s="27" t="s">
        <v>222</v>
      </c>
      <c r="B49" s="89" t="s">
        <v>291</v>
      </c>
      <c r="C49" s="30" t="s">
        <v>40</v>
      </c>
      <c r="D49" s="29"/>
    </row>
    <row r="50" spans="1:4" ht="14" x14ac:dyDescent="0.15">
      <c r="A50" s="27" t="s">
        <v>223</v>
      </c>
      <c r="B50" s="23" t="s">
        <v>23</v>
      </c>
      <c r="C50" s="30" t="s">
        <v>40</v>
      </c>
      <c r="D50" s="29"/>
    </row>
    <row r="51" spans="1:4" ht="14" x14ac:dyDescent="0.15">
      <c r="A51" s="27" t="s">
        <v>224</v>
      </c>
      <c r="B51" s="23" t="s">
        <v>148</v>
      </c>
      <c r="C51" s="30" t="s">
        <v>40</v>
      </c>
      <c r="D51" s="29"/>
    </row>
    <row r="52" spans="1:4" ht="56" x14ac:dyDescent="0.15">
      <c r="A52" s="27" t="s">
        <v>225</v>
      </c>
      <c r="B52" s="23" t="s">
        <v>294</v>
      </c>
      <c r="C52" s="30" t="s">
        <v>295</v>
      </c>
      <c r="D52" s="29"/>
    </row>
    <row r="53" spans="1:4" ht="14" x14ac:dyDescent="0.15">
      <c r="A53" s="27" t="s">
        <v>226</v>
      </c>
      <c r="B53" s="23" t="s">
        <v>18</v>
      </c>
      <c r="C53" s="30" t="s">
        <v>40</v>
      </c>
      <c r="D53" s="29"/>
    </row>
    <row r="54" spans="1:4" ht="14" x14ac:dyDescent="0.15">
      <c r="A54" s="27" t="s">
        <v>227</v>
      </c>
      <c r="B54" s="53" t="s">
        <v>46</v>
      </c>
      <c r="C54" s="30" t="s">
        <v>40</v>
      </c>
      <c r="D54" s="29"/>
    </row>
    <row r="55" spans="1:4" ht="16" customHeight="1" x14ac:dyDescent="0.15">
      <c r="A55" s="95" t="s">
        <v>41</v>
      </c>
      <c r="B55" s="95"/>
      <c r="C55" s="95"/>
      <c r="D55" s="95"/>
    </row>
    <row r="56" spans="1:4" ht="14" x14ac:dyDescent="0.15">
      <c r="A56" s="27" t="s">
        <v>228</v>
      </c>
      <c r="B56" s="23" t="s">
        <v>14</v>
      </c>
      <c r="C56" s="30" t="s">
        <v>40</v>
      </c>
      <c r="D56" s="29"/>
    </row>
    <row r="57" spans="1:4" ht="14" x14ac:dyDescent="0.15">
      <c r="A57" s="27" t="s">
        <v>229</v>
      </c>
      <c r="B57" s="23" t="s">
        <v>15</v>
      </c>
      <c r="C57" s="30" t="s">
        <v>40</v>
      </c>
      <c r="D57" s="29"/>
    </row>
    <row r="58" spans="1:4" ht="14" x14ac:dyDescent="0.15">
      <c r="A58" s="27" t="s">
        <v>230</v>
      </c>
      <c r="B58" s="23" t="s">
        <v>145</v>
      </c>
      <c r="C58" s="30" t="s">
        <v>40</v>
      </c>
      <c r="D58" s="29"/>
    </row>
    <row r="59" spans="1:4" ht="14" x14ac:dyDescent="0.15">
      <c r="A59" s="27" t="s">
        <v>231</v>
      </c>
      <c r="B59" s="23" t="s">
        <v>150</v>
      </c>
      <c r="C59" s="30" t="s">
        <v>40</v>
      </c>
      <c r="D59" s="29"/>
    </row>
    <row r="60" spans="1:4" ht="14" x14ac:dyDescent="0.15">
      <c r="A60" s="27" t="s">
        <v>232</v>
      </c>
      <c r="B60" s="23" t="s">
        <v>143</v>
      </c>
      <c r="C60" s="30" t="s">
        <v>40</v>
      </c>
      <c r="D60" s="29"/>
    </row>
    <row r="61" spans="1:4" ht="14" x14ac:dyDescent="0.15">
      <c r="A61" s="27" t="s">
        <v>233</v>
      </c>
      <c r="B61" s="67" t="s">
        <v>305</v>
      </c>
      <c r="C61" s="30" t="s">
        <v>40</v>
      </c>
      <c r="D61" s="29"/>
    </row>
    <row r="62" spans="1:4" ht="42" x14ac:dyDescent="0.15">
      <c r="A62" s="27" t="s">
        <v>234</v>
      </c>
      <c r="B62" s="23" t="s">
        <v>296</v>
      </c>
      <c r="C62" s="30" t="s">
        <v>40</v>
      </c>
      <c r="D62" s="29"/>
    </row>
    <row r="63" spans="1:4" ht="14" x14ac:dyDescent="0.15">
      <c r="A63" s="27" t="s">
        <v>235</v>
      </c>
      <c r="B63" s="23" t="s">
        <v>42</v>
      </c>
      <c r="C63" s="30" t="s">
        <v>40</v>
      </c>
      <c r="D63" s="29"/>
    </row>
    <row r="64" spans="1:4" ht="14" x14ac:dyDescent="0.15">
      <c r="A64" s="27" t="s">
        <v>236</v>
      </c>
      <c r="B64" s="23" t="s">
        <v>153</v>
      </c>
      <c r="C64" s="30" t="s">
        <v>40</v>
      </c>
      <c r="D64" s="29"/>
    </row>
    <row r="65" spans="1:4" ht="14" x14ac:dyDescent="0.15">
      <c r="A65" s="27" t="s">
        <v>237</v>
      </c>
      <c r="B65" s="23" t="s">
        <v>30</v>
      </c>
      <c r="C65" s="30" t="s">
        <v>40</v>
      </c>
      <c r="D65" s="29"/>
    </row>
    <row r="66" spans="1:4" ht="14" x14ac:dyDescent="0.15">
      <c r="A66" s="27" t="s">
        <v>238</v>
      </c>
      <c r="B66" s="23" t="s">
        <v>20</v>
      </c>
      <c r="C66" s="30" t="s">
        <v>40</v>
      </c>
      <c r="D66" s="29"/>
    </row>
    <row r="67" spans="1:4" ht="14" x14ac:dyDescent="0.15">
      <c r="A67" s="27" t="s">
        <v>239</v>
      </c>
      <c r="B67" s="23" t="s">
        <v>151</v>
      </c>
      <c r="C67" s="30" t="s">
        <v>40</v>
      </c>
      <c r="D67" s="29"/>
    </row>
    <row r="68" spans="1:4" ht="14" x14ac:dyDescent="0.15">
      <c r="A68" s="27" t="s">
        <v>240</v>
      </c>
      <c r="B68" s="23" t="s">
        <v>146</v>
      </c>
      <c r="C68" s="30" t="s">
        <v>40</v>
      </c>
      <c r="D68" s="29"/>
    </row>
    <row r="69" spans="1:4" ht="14" x14ac:dyDescent="0.15">
      <c r="A69" s="27" t="s">
        <v>241</v>
      </c>
      <c r="B69" s="90" t="s">
        <v>301</v>
      </c>
      <c r="C69" s="30" t="s">
        <v>40</v>
      </c>
      <c r="D69" s="29"/>
    </row>
    <row r="70" spans="1:4" ht="28" x14ac:dyDescent="0.15">
      <c r="A70" s="27" t="s">
        <v>242</v>
      </c>
      <c r="B70" s="23" t="s">
        <v>26</v>
      </c>
      <c r="C70" s="30" t="s">
        <v>40</v>
      </c>
      <c r="D70" s="29"/>
    </row>
    <row r="71" spans="1:4" ht="14" x14ac:dyDescent="0.15">
      <c r="A71" s="27" t="s">
        <v>243</v>
      </c>
      <c r="B71" s="23" t="s">
        <v>303</v>
      </c>
      <c r="C71" s="30" t="s">
        <v>40</v>
      </c>
      <c r="D71" s="29"/>
    </row>
    <row r="72" spans="1:4" ht="14" x14ac:dyDescent="0.15">
      <c r="A72" s="27" t="s">
        <v>244</v>
      </c>
      <c r="B72" s="23" t="s">
        <v>156</v>
      </c>
      <c r="C72" s="30" t="s">
        <v>40</v>
      </c>
      <c r="D72" s="29"/>
    </row>
    <row r="73" spans="1:4" ht="14" x14ac:dyDescent="0.15">
      <c r="A73" s="27" t="s">
        <v>245</v>
      </c>
      <c r="B73" s="23" t="s">
        <v>149</v>
      </c>
      <c r="C73" s="30" t="s">
        <v>40</v>
      </c>
      <c r="D73" s="29"/>
    </row>
    <row r="74" spans="1:4" ht="14" x14ac:dyDescent="0.15">
      <c r="A74" s="27" t="s">
        <v>246</v>
      </c>
      <c r="B74" s="23" t="s">
        <v>67</v>
      </c>
      <c r="C74" s="30" t="s">
        <v>40</v>
      </c>
      <c r="D74" s="29"/>
    </row>
    <row r="75" spans="1:4" ht="14" x14ac:dyDescent="0.15">
      <c r="A75" s="27" t="s">
        <v>247</v>
      </c>
      <c r="B75" s="23" t="s">
        <v>21</v>
      </c>
      <c r="C75" s="30" t="s">
        <v>40</v>
      </c>
      <c r="D75" s="29"/>
    </row>
    <row r="76" spans="1:4" ht="14" x14ac:dyDescent="0.15">
      <c r="A76" s="27" t="s">
        <v>248</v>
      </c>
      <c r="B76" s="23" t="s">
        <v>22</v>
      </c>
      <c r="C76" s="30" t="s">
        <v>40</v>
      </c>
      <c r="D76" s="29"/>
    </row>
    <row r="77" spans="1:4" ht="14" x14ac:dyDescent="0.15">
      <c r="A77" s="27" t="s">
        <v>249</v>
      </c>
      <c r="B77" s="23" t="s">
        <v>28</v>
      </c>
      <c r="C77" s="30" t="s">
        <v>40</v>
      </c>
      <c r="D77" s="29"/>
    </row>
    <row r="78" spans="1:4" ht="16" customHeight="1" x14ac:dyDescent="0.15">
      <c r="A78" s="95" t="s">
        <v>43</v>
      </c>
      <c r="B78" s="95"/>
      <c r="C78" s="95"/>
      <c r="D78" s="95"/>
    </row>
    <row r="79" spans="1:4" ht="14" x14ac:dyDescent="0.15">
      <c r="A79" s="27" t="s">
        <v>250</v>
      </c>
      <c r="B79" s="23" t="s">
        <v>44</v>
      </c>
      <c r="C79" s="11" t="s">
        <v>177</v>
      </c>
      <c r="D79" s="29"/>
    </row>
    <row r="80" spans="1:4" ht="28" x14ac:dyDescent="0.15">
      <c r="A80" s="27" t="s">
        <v>251</v>
      </c>
      <c r="B80" s="23" t="s">
        <v>19</v>
      </c>
      <c r="C80" s="30" t="s">
        <v>40</v>
      </c>
      <c r="D80" s="29"/>
    </row>
    <row r="81" spans="1:4" ht="14" x14ac:dyDescent="0.15">
      <c r="A81" s="27" t="s">
        <v>252</v>
      </c>
      <c r="B81" s="23" t="s">
        <v>160</v>
      </c>
      <c r="C81" s="30" t="s">
        <v>40</v>
      </c>
      <c r="D81" s="29"/>
    </row>
    <row r="82" spans="1:4" ht="14" x14ac:dyDescent="0.15">
      <c r="A82" s="27" t="s">
        <v>253</v>
      </c>
      <c r="B82" s="23" t="s">
        <v>157</v>
      </c>
      <c r="C82" s="30" t="s">
        <v>158</v>
      </c>
      <c r="D82" s="29"/>
    </row>
    <row r="83" spans="1:4" ht="33" customHeight="1" x14ac:dyDescent="0.15">
      <c r="A83" s="27" t="s">
        <v>254</v>
      </c>
      <c r="B83" s="23" t="s">
        <v>121</v>
      </c>
      <c r="C83" s="30" t="s">
        <v>40</v>
      </c>
      <c r="D83" s="29"/>
    </row>
    <row r="84" spans="1:4" ht="16" customHeight="1" x14ac:dyDescent="0.15">
      <c r="A84" s="95" t="s">
        <v>45</v>
      </c>
      <c r="B84" s="95"/>
      <c r="C84" s="95"/>
      <c r="D84" s="95"/>
    </row>
    <row r="85" spans="1:4" ht="56" x14ac:dyDescent="0.15">
      <c r="A85" s="27" t="s">
        <v>255</v>
      </c>
      <c r="B85" s="23" t="s">
        <v>169</v>
      </c>
      <c r="C85" s="30" t="s">
        <v>40</v>
      </c>
      <c r="D85" s="29"/>
    </row>
    <row r="86" spans="1:4" ht="14" x14ac:dyDescent="0.15">
      <c r="A86" s="27" t="s">
        <v>256</v>
      </c>
      <c r="B86" s="54" t="s">
        <v>71</v>
      </c>
      <c r="C86" s="30" t="s">
        <v>40</v>
      </c>
      <c r="D86" s="29"/>
    </row>
    <row r="87" spans="1:4" ht="14" x14ac:dyDescent="0.15">
      <c r="A87" s="27" t="s">
        <v>257</v>
      </c>
      <c r="B87" s="23" t="s">
        <v>72</v>
      </c>
      <c r="C87" s="30" t="s">
        <v>40</v>
      </c>
      <c r="D87" s="29"/>
    </row>
    <row r="88" spans="1:4" ht="14" x14ac:dyDescent="0.15">
      <c r="A88" s="27" t="s">
        <v>258</v>
      </c>
      <c r="B88" s="90" t="s">
        <v>300</v>
      </c>
      <c r="C88" s="30" t="s">
        <v>40</v>
      </c>
      <c r="D88" s="29"/>
    </row>
    <row r="89" spans="1:4" ht="14" x14ac:dyDescent="0.15">
      <c r="A89" s="27" t="s">
        <v>259</v>
      </c>
      <c r="B89" s="23" t="s">
        <v>70</v>
      </c>
      <c r="C89" s="30" t="s">
        <v>40</v>
      </c>
      <c r="D89" s="29"/>
    </row>
    <row r="90" spans="1:4" ht="14" x14ac:dyDescent="0.15">
      <c r="A90" s="27" t="s">
        <v>260</v>
      </c>
      <c r="B90" s="23" t="s">
        <v>11</v>
      </c>
      <c r="C90" s="30" t="s">
        <v>40</v>
      </c>
      <c r="D90" s="29"/>
    </row>
    <row r="91" spans="1:4" ht="14" x14ac:dyDescent="0.15">
      <c r="A91" s="27" t="s">
        <v>261</v>
      </c>
      <c r="B91" s="23" t="s">
        <v>12</v>
      </c>
      <c r="C91" s="30" t="s">
        <v>40</v>
      </c>
      <c r="D91" s="29"/>
    </row>
    <row r="92" spans="1:4" ht="14" x14ac:dyDescent="0.15">
      <c r="A92" s="27" t="s">
        <v>262</v>
      </c>
      <c r="B92" s="23" t="s">
        <v>168</v>
      </c>
      <c r="C92" s="30" t="s">
        <v>40</v>
      </c>
      <c r="D92" s="29"/>
    </row>
    <row r="93" spans="1:4" ht="28" x14ac:dyDescent="0.15">
      <c r="A93" s="27" t="s">
        <v>263</v>
      </c>
      <c r="B93" s="23" t="s">
        <v>31</v>
      </c>
      <c r="C93" s="30" t="s">
        <v>40</v>
      </c>
      <c r="D93" s="29"/>
    </row>
    <row r="94" spans="1:4" ht="70" x14ac:dyDescent="0.15">
      <c r="A94" s="27" t="s">
        <v>264</v>
      </c>
      <c r="B94" s="23" t="s">
        <v>152</v>
      </c>
      <c r="C94" s="30" t="s">
        <v>40</v>
      </c>
      <c r="D94" s="29"/>
    </row>
    <row r="95" spans="1:4" ht="14" x14ac:dyDescent="0.15">
      <c r="A95" s="27" t="s">
        <v>265</v>
      </c>
      <c r="B95" s="23" t="s">
        <v>8</v>
      </c>
      <c r="C95" s="30" t="s">
        <v>40</v>
      </c>
      <c r="D95" s="29"/>
    </row>
    <row r="96" spans="1:4" ht="14" x14ac:dyDescent="0.15">
      <c r="A96" s="27" t="s">
        <v>266</v>
      </c>
      <c r="B96" s="67" t="s">
        <v>302</v>
      </c>
      <c r="C96" s="30" t="s">
        <v>40</v>
      </c>
      <c r="D96" s="29"/>
    </row>
    <row r="97" spans="1:4" ht="70" x14ac:dyDescent="0.15">
      <c r="A97" s="27" t="s">
        <v>267</v>
      </c>
      <c r="B97" s="23" t="s">
        <v>74</v>
      </c>
      <c r="C97" s="30" t="s">
        <v>40</v>
      </c>
      <c r="D97" s="29"/>
    </row>
    <row r="98" spans="1:4" ht="42" x14ac:dyDescent="0.15">
      <c r="A98" s="27" t="s">
        <v>268</v>
      </c>
      <c r="B98" s="23" t="s">
        <v>159</v>
      </c>
      <c r="C98" s="30" t="s">
        <v>40</v>
      </c>
      <c r="D98" s="29"/>
    </row>
    <row r="99" spans="1:4" ht="14" x14ac:dyDescent="0.15">
      <c r="A99" s="27" t="s">
        <v>269</v>
      </c>
      <c r="B99" s="23" t="s">
        <v>9</v>
      </c>
      <c r="C99" s="30" t="s">
        <v>40</v>
      </c>
      <c r="D99" s="29"/>
    </row>
    <row r="100" spans="1:4" ht="70" x14ac:dyDescent="0.15">
      <c r="A100" s="27" t="s">
        <v>270</v>
      </c>
      <c r="B100" s="23" t="s">
        <v>178</v>
      </c>
      <c r="C100" s="30" t="s">
        <v>40</v>
      </c>
      <c r="D100" s="29"/>
    </row>
    <row r="108" spans="1:4" ht="16" x14ac:dyDescent="0.2">
      <c r="B108" s="52"/>
    </row>
  </sheetData>
  <mergeCells count="9">
    <mergeCell ref="F15:O15"/>
    <mergeCell ref="B4:B9"/>
    <mergeCell ref="A1:D1"/>
    <mergeCell ref="A78:D78"/>
    <mergeCell ref="A84:D84"/>
    <mergeCell ref="A10:D10"/>
    <mergeCell ref="A24:D24"/>
    <mergeCell ref="A37:D37"/>
    <mergeCell ref="A55:D55"/>
  </mergeCells>
  <phoneticPr fontId="7" type="noConversion"/>
  <pageMargins left="0.7" right="0.7" top="0.75" bottom="0.75" header="0.3" footer="0.3"/>
  <pageSetup paperSize="8" orientation="landscape" r:id="rId1"/>
  <ignoredErrors>
    <ignoredError sqref="A3:A9 A11:A23 A25:A36 A38:A45 A56:A71 A79:A83 A85:A100 A72:A77 A46:A5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"/>
  <sheetViews>
    <sheetView tabSelected="1" zoomScale="90" zoomScaleNormal="90" workbookViewId="0">
      <selection activeCell="C5" sqref="C5"/>
    </sheetView>
  </sheetViews>
  <sheetFormatPr baseColWidth="10" defaultColWidth="8.83203125" defaultRowHeight="15" x14ac:dyDescent="0.2"/>
  <cols>
    <col min="1" max="1" width="5" style="68" customWidth="1"/>
    <col min="2" max="2" width="27.33203125" customWidth="1"/>
    <col min="3" max="3" width="103.5" customWidth="1"/>
    <col min="4" max="4" width="7.1640625" customWidth="1"/>
    <col min="5" max="6" width="11.5" customWidth="1"/>
    <col min="13" max="13" width="25.5" customWidth="1"/>
  </cols>
  <sheetData>
    <row r="1" spans="1:13" ht="35" customHeight="1" thickBot="1" x14ac:dyDescent="0.25">
      <c r="A1" s="96" t="s">
        <v>284</v>
      </c>
      <c r="B1" s="97"/>
      <c r="C1" s="97"/>
      <c r="D1" s="97"/>
      <c r="E1" s="97"/>
      <c r="F1" s="98"/>
      <c r="H1" s="99" t="s">
        <v>276</v>
      </c>
      <c r="I1" s="100"/>
      <c r="J1" s="100"/>
      <c r="K1" s="100"/>
      <c r="L1" s="100"/>
      <c r="M1" s="101"/>
    </row>
    <row r="2" spans="1:13" ht="141" thickBot="1" x14ac:dyDescent="0.25">
      <c r="A2" s="3" t="s">
        <v>73</v>
      </c>
      <c r="B2" s="4" t="s">
        <v>53</v>
      </c>
      <c r="C2" s="4" t="s">
        <v>55</v>
      </c>
      <c r="D2" s="4" t="s">
        <v>54</v>
      </c>
      <c r="E2" s="4" t="s">
        <v>170</v>
      </c>
      <c r="F2" s="5" t="s">
        <v>171</v>
      </c>
      <c r="H2" s="84"/>
      <c r="I2" s="85" t="s">
        <v>277</v>
      </c>
      <c r="J2" s="85" t="s">
        <v>278</v>
      </c>
      <c r="K2" s="85" t="s">
        <v>154</v>
      </c>
      <c r="L2" s="85" t="s">
        <v>279</v>
      </c>
      <c r="M2" s="86" t="s">
        <v>85</v>
      </c>
    </row>
    <row r="3" spans="1:13" ht="319" x14ac:dyDescent="0.2">
      <c r="A3" s="80" t="s">
        <v>61</v>
      </c>
      <c r="B3" s="69" t="s">
        <v>154</v>
      </c>
      <c r="C3" s="120" t="s">
        <v>307</v>
      </c>
      <c r="D3" s="81">
        <v>80</v>
      </c>
      <c r="E3" s="82">
        <v>60</v>
      </c>
      <c r="F3" s="82">
        <v>20</v>
      </c>
      <c r="H3" s="102" t="s">
        <v>283</v>
      </c>
      <c r="I3" s="82" t="s">
        <v>280</v>
      </c>
      <c r="J3" s="82" t="s">
        <v>281</v>
      </c>
      <c r="K3" s="71" t="s">
        <v>282</v>
      </c>
      <c r="L3" s="71" t="s">
        <v>282</v>
      </c>
      <c r="M3" s="71" t="s">
        <v>282</v>
      </c>
    </row>
    <row r="4" spans="1:13" ht="42" x14ac:dyDescent="0.2">
      <c r="A4" s="70" t="s">
        <v>62</v>
      </c>
      <c r="B4" s="57" t="s">
        <v>123</v>
      </c>
      <c r="C4" s="55" t="s">
        <v>124</v>
      </c>
      <c r="D4" s="56">
        <v>80</v>
      </c>
      <c r="E4" s="71">
        <v>60</v>
      </c>
      <c r="F4" s="71">
        <v>20</v>
      </c>
      <c r="H4" s="103"/>
      <c r="I4" s="71" t="s">
        <v>281</v>
      </c>
      <c r="J4" s="71" t="s">
        <v>281</v>
      </c>
      <c r="K4" s="71" t="s">
        <v>282</v>
      </c>
      <c r="L4" s="71" t="s">
        <v>282</v>
      </c>
      <c r="M4" s="71" t="s">
        <v>282</v>
      </c>
    </row>
    <row r="5" spans="1:13" ht="28" x14ac:dyDescent="0.2">
      <c r="A5" s="70" t="s">
        <v>63</v>
      </c>
      <c r="B5" s="58" t="s">
        <v>85</v>
      </c>
      <c r="C5" s="59" t="s">
        <v>172</v>
      </c>
      <c r="D5" s="56">
        <v>180</v>
      </c>
      <c r="E5" s="71">
        <v>147</v>
      </c>
      <c r="F5" s="71">
        <v>33</v>
      </c>
      <c r="H5" s="103"/>
      <c r="I5" s="71" t="s">
        <v>281</v>
      </c>
      <c r="J5" s="71" t="s">
        <v>281</v>
      </c>
      <c r="K5" s="71" t="s">
        <v>282</v>
      </c>
      <c r="L5" s="71" t="s">
        <v>282</v>
      </c>
      <c r="M5" s="71" t="s">
        <v>282</v>
      </c>
    </row>
    <row r="6" spans="1:13" x14ac:dyDescent="0.2">
      <c r="D6" s="72"/>
      <c r="E6" s="72"/>
      <c r="H6" s="103"/>
      <c r="I6" s="71" t="s">
        <v>281</v>
      </c>
      <c r="J6" s="71" t="s">
        <v>281</v>
      </c>
      <c r="K6" s="71" t="s">
        <v>282</v>
      </c>
      <c r="L6" s="71" t="s">
        <v>282</v>
      </c>
      <c r="M6" s="71" t="s">
        <v>282</v>
      </c>
    </row>
    <row r="7" spans="1:13" x14ac:dyDescent="0.2">
      <c r="H7" s="103"/>
      <c r="I7" s="71" t="s">
        <v>281</v>
      </c>
      <c r="J7" s="71" t="s">
        <v>281</v>
      </c>
      <c r="K7" s="71" t="s">
        <v>282</v>
      </c>
      <c r="L7" s="71" t="s">
        <v>282</v>
      </c>
      <c r="M7" s="71" t="s">
        <v>282</v>
      </c>
    </row>
    <row r="8" spans="1:13" x14ac:dyDescent="0.2">
      <c r="H8" s="103"/>
      <c r="I8" s="71" t="s">
        <v>281</v>
      </c>
      <c r="J8" s="71" t="s">
        <v>281</v>
      </c>
      <c r="K8" s="71" t="s">
        <v>282</v>
      </c>
      <c r="L8" s="71" t="s">
        <v>282</v>
      </c>
      <c r="M8" s="71" t="s">
        <v>282</v>
      </c>
    </row>
  </sheetData>
  <mergeCells count="3">
    <mergeCell ref="A1:F1"/>
    <mergeCell ref="H1:M1"/>
    <mergeCell ref="H3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6"/>
  <sheetViews>
    <sheetView topLeftCell="A4" zoomScale="90" zoomScaleNormal="90" workbookViewId="0">
      <selection activeCell="B40" sqref="B40:B41"/>
    </sheetView>
  </sheetViews>
  <sheetFormatPr baseColWidth="10" defaultColWidth="11.5" defaultRowHeight="15" x14ac:dyDescent="0.2"/>
  <cols>
    <col min="1" max="1" width="27.33203125" bestFit="1" customWidth="1"/>
    <col min="2" max="2" width="105.83203125" style="49" customWidth="1"/>
    <col min="3" max="3" width="43.33203125" customWidth="1"/>
  </cols>
  <sheetData>
    <row r="1" spans="1:3" ht="38" customHeight="1" thickBot="1" x14ac:dyDescent="0.25">
      <c r="A1" s="104" t="s">
        <v>77</v>
      </c>
      <c r="B1" s="105"/>
      <c r="C1" s="106"/>
    </row>
    <row r="2" spans="1:3" ht="43" thickBot="1" x14ac:dyDescent="0.25">
      <c r="A2" s="1"/>
      <c r="B2" s="40"/>
      <c r="C2" s="26" t="s">
        <v>91</v>
      </c>
    </row>
    <row r="3" spans="1:3" ht="71" x14ac:dyDescent="0.2">
      <c r="A3" s="107" t="s">
        <v>56</v>
      </c>
      <c r="B3" s="44" t="s">
        <v>76</v>
      </c>
      <c r="C3" s="32" t="s">
        <v>92</v>
      </c>
    </row>
    <row r="4" spans="1:3" ht="71" x14ac:dyDescent="0.2">
      <c r="A4" s="108"/>
      <c r="B4" s="45" t="s">
        <v>59</v>
      </c>
      <c r="C4" s="33" t="s">
        <v>92</v>
      </c>
    </row>
    <row r="5" spans="1:3" ht="72" thickBot="1" x14ac:dyDescent="0.25">
      <c r="A5" s="109"/>
      <c r="B5" s="46" t="s">
        <v>82</v>
      </c>
      <c r="C5" s="34" t="s">
        <v>92</v>
      </c>
    </row>
    <row r="6" spans="1:3" ht="16" thickBot="1" x14ac:dyDescent="0.25">
      <c r="A6" s="1"/>
      <c r="B6" s="40"/>
    </row>
    <row r="7" spans="1:3" x14ac:dyDescent="0.2">
      <c r="A7" s="112" t="s">
        <v>131</v>
      </c>
      <c r="B7" s="43" t="s">
        <v>58</v>
      </c>
      <c r="C7" s="35"/>
    </row>
    <row r="8" spans="1:3" ht="16" thickBot="1" x14ac:dyDescent="0.25">
      <c r="A8" s="114"/>
      <c r="B8" s="50" t="s">
        <v>126</v>
      </c>
      <c r="C8" s="37"/>
    </row>
    <row r="9" spans="1:3" ht="16" thickBot="1" x14ac:dyDescent="0.25">
      <c r="A9" s="7"/>
      <c r="B9" s="51"/>
    </row>
    <row r="10" spans="1:3" ht="16" thickBot="1" x14ac:dyDescent="0.25">
      <c r="A10" s="110" t="s">
        <v>78</v>
      </c>
      <c r="B10" s="88" t="s">
        <v>285</v>
      </c>
      <c r="C10" s="35"/>
    </row>
    <row r="11" spans="1:3" x14ac:dyDescent="0.2">
      <c r="A11" s="111"/>
      <c r="B11" s="60" t="s">
        <v>132</v>
      </c>
      <c r="C11" s="87"/>
    </row>
    <row r="12" spans="1:3" x14ac:dyDescent="0.2">
      <c r="A12" s="111"/>
      <c r="B12" s="65" t="s">
        <v>80</v>
      </c>
      <c r="C12" s="36"/>
    </row>
    <row r="13" spans="1:3" ht="29" x14ac:dyDescent="0.2">
      <c r="A13" s="111"/>
      <c r="B13" s="61" t="s">
        <v>133</v>
      </c>
      <c r="C13" s="36"/>
    </row>
    <row r="14" spans="1:3" ht="29" x14ac:dyDescent="0.2">
      <c r="A14" s="111"/>
      <c r="B14" s="65" t="s">
        <v>81</v>
      </c>
      <c r="C14" s="36"/>
    </row>
    <row r="15" spans="1:3" x14ac:dyDescent="0.2">
      <c r="A15" s="111"/>
      <c r="B15" s="61" t="s">
        <v>134</v>
      </c>
      <c r="C15" s="36"/>
    </row>
    <row r="16" spans="1:3" ht="16" thickBot="1" x14ac:dyDescent="0.25">
      <c r="A16" s="111"/>
      <c r="B16" s="66" t="s">
        <v>79</v>
      </c>
      <c r="C16" s="36"/>
    </row>
    <row r="17" spans="1:3" ht="16" thickBot="1" x14ac:dyDescent="0.25">
      <c r="A17" s="1"/>
      <c r="B17" s="47"/>
    </row>
    <row r="18" spans="1:3" ht="98.25" customHeight="1" x14ac:dyDescent="0.2">
      <c r="A18" s="112" t="s">
        <v>135</v>
      </c>
      <c r="B18" s="43" t="s">
        <v>286</v>
      </c>
      <c r="C18" s="35"/>
    </row>
    <row r="19" spans="1:3" ht="58.5" customHeight="1" x14ac:dyDescent="0.2">
      <c r="A19" s="113"/>
      <c r="B19" s="48" t="s">
        <v>136</v>
      </c>
      <c r="C19" s="36"/>
    </row>
    <row r="20" spans="1:3" ht="50.25" customHeight="1" thickBot="1" x14ac:dyDescent="0.25">
      <c r="A20" s="114"/>
      <c r="B20" s="41" t="s">
        <v>137</v>
      </c>
      <c r="C20" s="37"/>
    </row>
    <row r="21" spans="1:3" ht="16" thickBot="1" x14ac:dyDescent="0.25">
      <c r="A21" s="1"/>
      <c r="B21" s="40"/>
    </row>
    <row r="22" spans="1:3" x14ac:dyDescent="0.2">
      <c r="A22" s="107" t="s">
        <v>60</v>
      </c>
      <c r="B22" s="64" t="s">
        <v>127</v>
      </c>
      <c r="C22" s="35"/>
    </row>
    <row r="23" spans="1:3" x14ac:dyDescent="0.2">
      <c r="A23" s="108"/>
      <c r="B23" s="62" t="s">
        <v>138</v>
      </c>
      <c r="C23" s="36"/>
    </row>
    <row r="24" spans="1:3" x14ac:dyDescent="0.2">
      <c r="A24" s="108"/>
      <c r="B24" s="62" t="s">
        <v>139</v>
      </c>
      <c r="C24" s="36"/>
    </row>
    <row r="25" spans="1:3" x14ac:dyDescent="0.2">
      <c r="A25" s="108"/>
      <c r="B25" s="62" t="s">
        <v>140</v>
      </c>
      <c r="C25" s="36"/>
    </row>
    <row r="26" spans="1:3" ht="57" customHeight="1" x14ac:dyDescent="0.2">
      <c r="A26" s="108"/>
      <c r="B26" s="61" t="s">
        <v>142</v>
      </c>
      <c r="C26" s="36"/>
    </row>
    <row r="27" spans="1:3" x14ac:dyDescent="0.2">
      <c r="A27" s="108"/>
      <c r="B27" s="61" t="s">
        <v>129</v>
      </c>
      <c r="C27" s="36"/>
    </row>
    <row r="28" spans="1:3" x14ac:dyDescent="0.2">
      <c r="A28" s="108"/>
      <c r="B28" s="61" t="s">
        <v>83</v>
      </c>
      <c r="C28" s="36"/>
    </row>
    <row r="29" spans="1:3" x14ac:dyDescent="0.2">
      <c r="A29" s="108"/>
      <c r="B29" s="61" t="s">
        <v>128</v>
      </c>
      <c r="C29" s="36"/>
    </row>
    <row r="30" spans="1:3" ht="16" thickBot="1" x14ac:dyDescent="0.25">
      <c r="A30" s="109"/>
      <c r="B30" s="63" t="s">
        <v>141</v>
      </c>
      <c r="C30" s="37"/>
    </row>
    <row r="31" spans="1:3" ht="16" thickBot="1" x14ac:dyDescent="0.25">
      <c r="A31" s="1"/>
      <c r="B31" s="40"/>
    </row>
    <row r="32" spans="1:3" ht="73.5" customHeight="1" thickBot="1" x14ac:dyDescent="0.25">
      <c r="A32" s="2" t="s">
        <v>57</v>
      </c>
      <c r="B32" s="42" t="s">
        <v>287</v>
      </c>
      <c r="C32" s="38"/>
    </row>
    <row r="33" spans="1:3" ht="16" thickBot="1" x14ac:dyDescent="0.25">
      <c r="A33" s="1"/>
      <c r="B33" s="40"/>
    </row>
    <row r="34" spans="1:3" ht="90" customHeight="1" x14ac:dyDescent="0.2">
      <c r="A34" s="107" t="s">
        <v>75</v>
      </c>
      <c r="B34" s="43" t="s">
        <v>130</v>
      </c>
      <c r="C34" s="35"/>
    </row>
    <row r="35" spans="1:3" ht="57" customHeight="1" x14ac:dyDescent="0.2">
      <c r="A35" s="108"/>
      <c r="B35" s="48" t="s">
        <v>84</v>
      </c>
      <c r="C35" s="36"/>
    </row>
    <row r="36" spans="1:3" ht="56.25" customHeight="1" thickBot="1" x14ac:dyDescent="0.25">
      <c r="A36" s="109"/>
      <c r="B36" s="41" t="s">
        <v>288</v>
      </c>
      <c r="C36" s="37"/>
    </row>
  </sheetData>
  <mergeCells count="7">
    <mergeCell ref="A1:C1"/>
    <mergeCell ref="A22:A30"/>
    <mergeCell ref="A34:A36"/>
    <mergeCell ref="A10:A16"/>
    <mergeCell ref="A18:A20"/>
    <mergeCell ref="A3:A5"/>
    <mergeCell ref="A7:A8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"/>
  <sheetViews>
    <sheetView zoomScale="91" zoomScaleNormal="100" workbookViewId="0">
      <selection activeCell="B27" sqref="B27"/>
    </sheetView>
  </sheetViews>
  <sheetFormatPr baseColWidth="10" defaultColWidth="11.5" defaultRowHeight="15" x14ac:dyDescent="0.2"/>
  <cols>
    <col min="1" max="1" width="7.83203125" customWidth="1"/>
    <col min="2" max="2" width="62.83203125" customWidth="1"/>
    <col min="3" max="3" width="44.1640625" customWidth="1"/>
    <col min="4" max="4" width="8.1640625" style="15" customWidth="1"/>
    <col min="5" max="5" width="15.33203125" style="19" customWidth="1"/>
    <col min="6" max="6" width="14.33203125" style="19" customWidth="1"/>
    <col min="7" max="7" width="13.1640625" style="19" customWidth="1"/>
  </cols>
  <sheetData>
    <row r="1" spans="1:7" ht="29" customHeight="1" thickBot="1" x14ac:dyDescent="0.25">
      <c r="A1" s="115" t="s">
        <v>104</v>
      </c>
      <c r="B1" s="116"/>
      <c r="C1" s="116"/>
      <c r="D1" s="116"/>
      <c r="E1" s="116"/>
      <c r="F1" s="116"/>
      <c r="G1" s="117"/>
    </row>
    <row r="2" spans="1:7" ht="29" thickBot="1" x14ac:dyDescent="0.25">
      <c r="A2" s="3" t="s">
        <v>73</v>
      </c>
      <c r="B2" s="4" t="s">
        <v>53</v>
      </c>
      <c r="C2" s="4" t="s">
        <v>89</v>
      </c>
      <c r="D2" s="12" t="s">
        <v>54</v>
      </c>
      <c r="E2" s="16" t="s">
        <v>90</v>
      </c>
      <c r="F2" s="16" t="s">
        <v>274</v>
      </c>
      <c r="G2" s="17" t="s">
        <v>86</v>
      </c>
    </row>
    <row r="3" spans="1:7" ht="28" x14ac:dyDescent="0.2">
      <c r="A3" s="10">
        <v>1</v>
      </c>
      <c r="B3" s="11" t="s">
        <v>271</v>
      </c>
      <c r="C3" s="9" t="s">
        <v>272</v>
      </c>
      <c r="D3" s="13">
        <v>147</v>
      </c>
      <c r="E3" s="83">
        <f>F3/1.2</f>
        <v>0</v>
      </c>
      <c r="F3" s="39"/>
      <c r="G3" s="18">
        <f>F3*D3</f>
        <v>0</v>
      </c>
    </row>
    <row r="4" spans="1:7" x14ac:dyDescent="0.2">
      <c r="A4" s="8">
        <v>2</v>
      </c>
      <c r="B4" s="23" t="s">
        <v>271</v>
      </c>
      <c r="C4" s="9" t="s">
        <v>273</v>
      </c>
      <c r="D4" s="14">
        <v>33</v>
      </c>
      <c r="E4" s="83">
        <f t="shared" ref="E4:E7" si="0">F4/1.2</f>
        <v>0</v>
      </c>
      <c r="F4" s="39"/>
      <c r="G4" s="18">
        <f t="shared" ref="G4:G7" si="1">F4*D4</f>
        <v>0</v>
      </c>
    </row>
    <row r="5" spans="1:7" x14ac:dyDescent="0.2">
      <c r="A5" s="8">
        <v>3</v>
      </c>
      <c r="B5" s="9" t="s">
        <v>275</v>
      </c>
      <c r="C5" s="24"/>
      <c r="D5" s="56">
        <v>80</v>
      </c>
      <c r="E5" s="83">
        <f t="shared" si="0"/>
        <v>0</v>
      </c>
      <c r="F5" s="39"/>
      <c r="G5" s="18">
        <f t="shared" si="1"/>
        <v>0</v>
      </c>
    </row>
    <row r="6" spans="1:7" ht="28" x14ac:dyDescent="0.2">
      <c r="A6" s="8">
        <v>4</v>
      </c>
      <c r="B6" s="9" t="s">
        <v>87</v>
      </c>
      <c r="C6" s="24"/>
      <c r="D6" s="56">
        <v>80</v>
      </c>
      <c r="E6" s="83">
        <f t="shared" si="0"/>
        <v>0</v>
      </c>
      <c r="F6" s="39"/>
      <c r="G6" s="18">
        <f t="shared" si="1"/>
        <v>0</v>
      </c>
    </row>
    <row r="7" spans="1:7" ht="16" thickBot="1" x14ac:dyDescent="0.25">
      <c r="A7" s="20">
        <v>5</v>
      </c>
      <c r="B7" s="21" t="s">
        <v>85</v>
      </c>
      <c r="C7" s="25"/>
      <c r="D7" s="56">
        <v>180</v>
      </c>
      <c r="E7" s="83">
        <f t="shared" si="0"/>
        <v>0</v>
      </c>
      <c r="F7" s="39"/>
      <c r="G7" s="18">
        <f t="shared" si="1"/>
        <v>0</v>
      </c>
    </row>
    <row r="8" spans="1:7" ht="40" customHeight="1" thickBot="1" x14ac:dyDescent="0.25">
      <c r="A8" s="118" t="s">
        <v>88</v>
      </c>
      <c r="B8" s="119"/>
      <c r="C8" s="119"/>
      <c r="D8" s="119"/>
      <c r="E8" s="119"/>
      <c r="F8" s="119"/>
      <c r="G8" s="22">
        <f>SUM(G3:G7)</f>
        <v>0</v>
      </c>
    </row>
  </sheetData>
  <mergeCells count="2">
    <mergeCell ref="A1:G1"/>
    <mergeCell ref="A8:F8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Stručný opis PZ_časť6</vt:lpstr>
      <vt:lpstr>PHEV_hatchback_specifikacia</vt:lpstr>
      <vt:lpstr>Zoznam doplnkov</vt:lpstr>
      <vt:lpstr>VRZ_zostava2_spec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2021-09-21T10:42:54Z</cp:lastPrinted>
  <dcterms:created xsi:type="dcterms:W3CDTF">2019-12-27T20:01:54Z</dcterms:created>
  <dcterms:modified xsi:type="dcterms:W3CDTF">2022-03-25T15:15:15Z</dcterms:modified>
</cp:coreProperties>
</file>