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ers\a457216\Desktop\"/>
    </mc:Choice>
  </mc:AlternateContent>
  <bookViews>
    <workbookView xWindow="0" yWindow="0" windowWidth="20490" windowHeight="7905" tabRatio="446"/>
  </bookViews>
  <sheets>
    <sheet name="BoQ" sheetId="3" r:id="rId1"/>
  </sheets>
  <externalReferences>
    <externalReference r:id="rId2"/>
  </externalReferences>
  <definedNames>
    <definedName name="_xlnm._FilterDatabase" localSheetId="0" hidden="1">BoQ!$A$3:$G$124</definedName>
    <definedName name="_xlnm.Print_Area" localSheetId="0">BoQ!$A$1:$F$128</definedName>
    <definedName name="MHR">[1]BUTCE!$D$226</definedName>
    <definedName name="_xlnm.Print_Titles" localSheetId="0">BoQ!$1:$3</definedName>
  </definedNames>
  <calcPr calcId="152511"/>
</workbook>
</file>

<file path=xl/calcChain.xml><?xml version="1.0" encoding="utf-8"?>
<calcChain xmlns="http://schemas.openxmlformats.org/spreadsheetml/2006/main">
  <c r="F93" i="3" l="1"/>
  <c r="F99" i="3" l="1"/>
  <c r="F98" i="3"/>
  <c r="F79" i="3"/>
  <c r="F63" i="3"/>
  <c r="F62" i="3"/>
  <c r="F61" i="3"/>
  <c r="F60" i="3"/>
  <c r="F59" i="3"/>
  <c r="F58" i="3"/>
  <c r="F57" i="3"/>
  <c r="F56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64" i="3"/>
  <c r="F65" i="3"/>
  <c r="F66" i="3"/>
  <c r="F67" i="3"/>
  <c r="F68" i="3"/>
  <c r="F69" i="3"/>
  <c r="F70" i="3"/>
  <c r="F71" i="3"/>
  <c r="F72" i="3"/>
  <c r="F73" i="3"/>
  <c r="F74" i="3"/>
  <c r="F77" i="3"/>
  <c r="F78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4" i="3"/>
  <c r="F95" i="3"/>
  <c r="F96" i="3"/>
  <c r="F97" i="3"/>
  <c r="F102" i="3"/>
  <c r="F103" i="3"/>
  <c r="F104" i="3"/>
  <c r="F105" i="3"/>
  <c r="F106" i="3"/>
  <c r="F107" i="3"/>
  <c r="F108" i="3"/>
  <c r="F109" i="3"/>
  <c r="F110" i="3"/>
  <c r="F111" i="3"/>
  <c r="F114" i="3"/>
  <c r="F115" i="3"/>
  <c r="F116" i="3"/>
  <c r="F117" i="3"/>
  <c r="F118" i="3"/>
  <c r="F119" i="3"/>
  <c r="F120" i="3"/>
  <c r="F121" i="3"/>
  <c r="F122" i="3"/>
  <c r="F123" i="3"/>
  <c r="F124" i="3" l="1"/>
  <c r="F112" i="3"/>
  <c r="F100" i="3"/>
  <c r="F75" i="3"/>
  <c r="F32" i="3"/>
  <c r="F126" i="3" l="1"/>
</calcChain>
</file>

<file path=xl/sharedStrings.xml><?xml version="1.0" encoding="utf-8"?>
<sst xmlns="http://schemas.openxmlformats.org/spreadsheetml/2006/main" count="481" uniqueCount="250">
  <si>
    <t>UNIT</t>
  </si>
  <si>
    <r>
      <t xml:space="preserve">BILL OF QUANTITIES
</t>
    </r>
    <r>
      <rPr>
        <sz val="9"/>
        <color indexed="9"/>
        <rFont val="Verdana"/>
        <family val="2"/>
        <charset val="204"/>
      </rPr>
      <t>Ведомость объёмов материалов</t>
    </r>
  </si>
  <si>
    <t>ITEM CODE</t>
  </si>
  <si>
    <t>ITEM CODE DESCRIPTION</t>
  </si>
  <si>
    <r>
      <t xml:space="preserve">UNIT RATE
</t>
    </r>
    <r>
      <rPr>
        <b/>
        <sz val="10"/>
        <color theme="0"/>
        <rFont val="Verdana"/>
        <family val="2"/>
        <charset val="204"/>
      </rPr>
      <t>[EUR]</t>
    </r>
  </si>
  <si>
    <t>EURO</t>
  </si>
  <si>
    <t>1 1</t>
  </si>
  <si>
    <t>ESTIMATED QUANTITIES</t>
  </si>
  <si>
    <t>ESTIMATED AMOUNT [EUR]</t>
  </si>
  <si>
    <t>GRAND TOTAL</t>
  </si>
  <si>
    <t>TIME RELATED CHARGE ITEMS OF LABOUR RATES AND EQUIPMENT RENTAL RATES</t>
  </si>
  <si>
    <t>PROVISIONAL SUM OF TIME RELATED CHARGE ITEMS</t>
  </si>
  <si>
    <t>MOCHOVCE NUCLEAR POWER PLANT
M29B JOB - FIRE FIGTHING SYSTEMS UNIT 4 FOR NSWM, SWM AND WATER CURTAIN</t>
  </si>
  <si>
    <t>BILL OF QUANTITIES
Rev.00</t>
  </si>
  <si>
    <t>E-CIV8012.11</t>
  </si>
  <si>
    <t>PREFABRICATION OF MINOR CARBON STEEL STRUCTURES</t>
  </si>
  <si>
    <t>KG</t>
  </si>
  <si>
    <t>E-CIV8012.21</t>
  </si>
  <si>
    <t>ERECTION OF MINOR CARBON STEEL STRUCTURES OR MINOR HOT DIP GALANIZED STEEL STRUCTURES</t>
  </si>
  <si>
    <t>M016012.03</t>
  </si>
  <si>
    <t>PIPING ≤ 2": PREFABRICATION AND ERECTION OF HOT DIP GALVANIZED PIPING IN A106 GR.B, API 5L GR.B, A53 GR.B MATERIALS (CONNECTIONS: THREADED), INCLUDING ACCESSORIES ERECTION (STRAIGHTS PIPES AND FITTINGS SUPPLIED BY OWNER)</t>
  </si>
  <si>
    <t>M016014.08</t>
  </si>
  <si>
    <t>PIPING ≤ 2": PREFABRICATION AND ERECTION OF PIPING IN A312 TP 316/316L/316H STAINLESS STEEL MATERIALS (CONNECTIONS: THREADED), INCLUDING ACCESSORIES ERECTION (STRAIGHTS PIPES AND FITTINGS SUPPLIED BY OWNER)</t>
  </si>
  <si>
    <t>M026010.01</t>
  </si>
  <si>
    <t>INSTALLATION OF FIRE FIGHTING NOZZLES</t>
  </si>
  <si>
    <t>PCS</t>
  </si>
  <si>
    <t>M036011.20</t>
  </si>
  <si>
    <t>PIPING &gt; 2": PREFABRICATION OF PIPING IN A106 GR.B, API 5L GR.B, A53 GR.B MATERIALS, DIAM. &gt; 2" TO 4"</t>
  </si>
  <si>
    <t>M036011.21</t>
  </si>
  <si>
    <t>PIPING &gt; 2": PREFABRICATION OF PIPING IN A106 GR.B, API 5L GR.B, A53 GR.B MATERIALS, DIAM. &gt; 4" TO 10"</t>
  </si>
  <si>
    <t>M036012.24</t>
  </si>
  <si>
    <t>PIPING &gt; 2": PREFABRICATION OF HOT DIP GALVANIZED PIPING IN A106 GR.B, API 5L GR.B, A53 GR.B MATERIALS, DIAM. &gt; 2" TO 4"</t>
  </si>
  <si>
    <t>M036014.49</t>
  </si>
  <si>
    <t>PIPING &gt; 2": PREFABRICATION OF PIPING IN A312 TP 316/316L/316H MATERIALS, DIAM. &gt; 2" TO 4</t>
  </si>
  <si>
    <t>M046011.30</t>
  </si>
  <si>
    <t>PIPING &gt; 2": ERECTION OF PIPING IN A106 GR.B, API 5L GR.B, A53 GR.B MATERIALS, EXCLUDING PIPING ACCESSORIES, DIAM. &gt; 2" TO 4"</t>
  </si>
  <si>
    <t>M046011.31</t>
  </si>
  <si>
    <t>PIPING &gt; 2": ERECTION OF PIPING IN A106 GR.B, API 5L GR.B, A53 GR.B MATERIALS, EXCLUDING PIPING ACCESSORIES, DIAM. &gt; 4" TO 10"</t>
  </si>
  <si>
    <t>M046012.34</t>
  </si>
  <si>
    <t>PIPING &gt; 2": ERECTION OF HOT DIP GALVANIZED PIPING IN A106 GR.B, API 5L GR.B, A53 GR.B MATERIALS, EXCLUDING PIPING ACCESSORIES, DIAM. &gt; 2" TO 4"</t>
  </si>
  <si>
    <t>M046014.59</t>
  </si>
  <si>
    <t>PIPING &gt; 2": ERECTION OF PIPING IN A312 TP 316/316L/316H MATERIALS, EXCLUDING PIPING ACCESSORIES, DIAM. &gt; 2" TO 4</t>
  </si>
  <si>
    <t>M186190.10</t>
  </si>
  <si>
    <t>INSTALLATION OF EQUIPMENTS (TANKS, PUMP SKIDS, ETC.)</t>
  </si>
  <si>
    <t>M196190.40</t>
  </si>
  <si>
    <t>INSTALLATION OF THREADED OR FLANGED PIPING ACCESSORIES (PIPELINES COMPONENTS: MISCELLANEAOS VALVE, Y FILTER, EXPANSION JOINT, TEMPORARY FILTER, ETC.) FOR PIPING OF DIAM. &gt; 2" TO 4"</t>
  </si>
  <si>
    <t>M196190.63</t>
  </si>
  <si>
    <t>INSTALLATION OF PIPING ACCESSORIES (PIPELINES COMPONENTS: MISCELLANEAOS VALVE, Y FILTER, EXPANSION JOINT, TEMPORARY FILTER, ETC.) IN STAINLESS STEEL MATERIAL FOR PIPING OF DIAM. &gt; 2" TO 4"</t>
  </si>
  <si>
    <t>M196190.64</t>
  </si>
  <si>
    <t>INSTALLATION OF PIPING ACCESSORIES (PIPELINES COMPONENTS: MISCELLANEAOS VALVE, Y FILTER, EXPANSION JOINT, TEMPORARY FILTER, ETC.) IN STAINLESS STEEL MATERIAL FOR PIPING OF DIAM. &gt; 4" TO 10"</t>
  </si>
  <si>
    <t>VER8115.01</t>
  </si>
  <si>
    <t>SURFACE PREPARATION BY MECHANICAL/MANUAL BRUSHING OF ST3 GRADE</t>
  </si>
  <si>
    <t>M2</t>
  </si>
  <si>
    <t>VER8115.02</t>
  </si>
  <si>
    <t>SURFACE PREPARATION BY SANDBLASTING OF SA2,5 GRADE</t>
  </si>
  <si>
    <t>M298821.01</t>
  </si>
  <si>
    <t>DISMANTLING OF PIPING AND RELEVANT ACCESSORIES</t>
  </si>
  <si>
    <t>M298822.01</t>
  </si>
  <si>
    <t>DISMANTLING OF ACCESSORIE AND EQUIPMENTS</t>
  </si>
  <si>
    <t>M298823.01</t>
  </si>
  <si>
    <t>DISMANTLING OF STEEL STRUCTURES</t>
  </si>
  <si>
    <t>M298871.11</t>
  </si>
  <si>
    <t>RADIO / GRAMMAGRAPHS TESTS FOR BUTT-WELDS JOINTS</t>
  </si>
  <si>
    <t>M298871.20</t>
  </si>
  <si>
    <t>ALTERNATIVE TESTS FOR ANGLE JOINTS DIAM. &gt; 2" TO 4"</t>
  </si>
  <si>
    <t>M298871.21</t>
  </si>
  <si>
    <t>ALTERNATIVE TESTS FOR ANGLE JOINTS DIAM. &gt; 4" TO 10"</t>
  </si>
  <si>
    <t>M298871.24</t>
  </si>
  <si>
    <t>ALTERNATIVE TESTS FOR BUTT-WELD JOINTS DIAM.  &gt; 2" TO 4"</t>
  </si>
  <si>
    <t>M298871.25</t>
  </si>
  <si>
    <t>ALTERNATIVE TESTS FOR BUTT-WELD JOINTS DIAM. &gt; 4" TO 10"</t>
  </si>
  <si>
    <t>MEC.901102</t>
  </si>
  <si>
    <t>SENIOR DRAFTER</t>
  </si>
  <si>
    <t>HOUR</t>
  </si>
  <si>
    <t>MEC.901104</t>
  </si>
  <si>
    <t>QUALITY ENGINEER</t>
  </si>
  <si>
    <t>MEC.901105</t>
  </si>
  <si>
    <t>MEC.901106</t>
  </si>
  <si>
    <t>MEC.901107</t>
  </si>
  <si>
    <t>NOL.902200</t>
  </si>
  <si>
    <t>SCAFFOLDING FOR THE FIRST MONTH OR MONTH FRACTION (WORK FLOORS INCLUDED) ASSEMBLY AND DISASSEMBLY INCLUDED</t>
  </si>
  <si>
    <t>M3</t>
  </si>
  <si>
    <t>NOL.902201</t>
  </si>
  <si>
    <t>SCAFFOLDING FOR THE FOLLOWING MONTHS OR MONTH FRACTION (WORK FLOORS INCLUDED) ASSEMBLY AND DISASSEMBLY INCLUDED</t>
  </si>
  <si>
    <t>NOL.902610</t>
  </si>
  <si>
    <t>MOBILE CRANE OF 6T</t>
  </si>
  <si>
    <t>NOL.902710</t>
  </si>
  <si>
    <t>ELECTRIC WELDING MACHINE</t>
  </si>
  <si>
    <t>NOL.902718</t>
  </si>
  <si>
    <t>ELECTRIC DISK SANDER</t>
  </si>
  <si>
    <t>ELE6511.03</t>
  </si>
  <si>
    <t>INSTALLATION OF RIGID STEEL CONDUITS WITH NOMINAL DIAMETER UP TO 25MM, INCLUDING SUPPORTS</t>
  </si>
  <si>
    <t>ELE6511.05</t>
  </si>
  <si>
    <t>INSTALLATION OF RIGID STEEL CONDUITS WITH NOMINAL DIAMETER &gt; 25 TO 50MM, INCLUDING SUPPORTS</t>
  </si>
  <si>
    <t>ELE6511.07</t>
  </si>
  <si>
    <t>INSTALLATION OF RIGID STEEL CONDUITS WITH NOMINAL DIAMETER &gt; 50 TO 80MM, INCLUDING SUPPORTS</t>
  </si>
  <si>
    <t>ELE6515.03</t>
  </si>
  <si>
    <t>INSTALLATION OF ADPE FLEXIBLE METAL CONDUITS WITH DIAMETER UP TO DN 25MM</t>
  </si>
  <si>
    <t>ELE6515.05</t>
  </si>
  <si>
    <t>INSTALLATION OF ADPE FLEXIBLE METAL CONDUITS WITH DIAMETER &gt;25 UP TO DN50MM</t>
  </si>
  <si>
    <t>ELE6515.07</t>
  </si>
  <si>
    <t>INSTALLATION OF ADPE FLEXIBLE METAL CONDUITS WITH DIAMETER &gt;50 UP TO DN80MM</t>
  </si>
  <si>
    <t>ELE6523.11</t>
  </si>
  <si>
    <t>INSTALLATION OF COVERS FOR CABLE TRAYS WITH WIDTH OF 200MM, INCLUDING PREFABRICATION AND INSTALLATION OF CABLE TRAY SUPPORTS</t>
  </si>
  <si>
    <t>ELE6523.12</t>
  </si>
  <si>
    <t>INSTALLATION OF COVERS FOR CABLE TRAYS  WITH WIDTH OF 400MM, INCLUDING PREFABRICATION AND INSTALLATION OF CABLE TRAY SUPPORTS</t>
  </si>
  <si>
    <t>ELE6523.13</t>
  </si>
  <si>
    <t>INSTALLATION OF COVERS FOR CABLE TRAYS  WITH WIDTH OF 600MM, INCLUDING PREFABRICATION AND INSTALLATION OF CABLE TRAY SUPPORTS</t>
  </si>
  <si>
    <t>ELE6524.05</t>
  </si>
  <si>
    <t>INSTALLATION OF CABLE TRAYS FOR LOW LEV. SIGN. CABLES WITH WIDTH OF 200MM, INCLUDING PREFABRICATION AND INSTALLATION OF CABLE TRAY SUPPORTS</t>
  </si>
  <si>
    <t>ELE6524.06</t>
  </si>
  <si>
    <t>INSTALLATION OF CABLE TRAYS FOR LOW LEV. SIGN. CABLES WITH WIDTH OF 400MM, INCLUDING PREFABRICATION AND INSTALLATION OF CABLE TRAY SUPPORTS</t>
  </si>
  <si>
    <t>ELE6524.07</t>
  </si>
  <si>
    <t>INSTALLATION OF CABLE TRAYS FOR LOW LEV. SIGN. CABLES WITH WIDTH OF 600MM, INCLUDING PREFABRICATION AND INSTALLATION OF CABLE TRAY SUPPORTS</t>
  </si>
  <si>
    <t>ELE6611.31</t>
  </si>
  <si>
    <t>LAYING OF L.V. ORG. INS. CABLES WITH SECTION UP TO 5MM2</t>
  </si>
  <si>
    <t>ELE6611.32</t>
  </si>
  <si>
    <t>LAYING OF L.V. ORG. INS. CABLES WITH SECTION &gt; 5 TO 10MM2</t>
  </si>
  <si>
    <t>ELE6611.33</t>
  </si>
  <si>
    <t>LAYING OF L.V. ORG. INS. CABLES WITH SECTION &gt; 10 TO 25MM2</t>
  </si>
  <si>
    <t>ELE6611.34</t>
  </si>
  <si>
    <t>LAYING OF L.V. ORG. INS. CABLES WITH SECTION &gt; 25 TO 50MM2</t>
  </si>
  <si>
    <t>ELE6611.35</t>
  </si>
  <si>
    <t>LAYING OF L.V. ORG. INS. CABLES WITH SECTION &gt; 50 TO 100MM2</t>
  </si>
  <si>
    <t>ELE6611.36</t>
  </si>
  <si>
    <t>LAYING OF L.V. ORG. INS. CABLES WITH SECTION &gt; 100 TO 200MM2</t>
  </si>
  <si>
    <t>ELE6622.01</t>
  </si>
  <si>
    <t>INSTALLATION OF CONN. OF CLASS. SCIII OR NC SINGLE SECT. CONDUCT. SECTION UP TO 5MM2</t>
  </si>
  <si>
    <t>ELE6622.02</t>
  </si>
  <si>
    <t>INSTALLATION OF CONN. OF CLASS. SCIII OR NC SINGLE SECT. CONDUCT. SECTION &gt; 5 TO 10MM2</t>
  </si>
  <si>
    <t>ELE6622.03</t>
  </si>
  <si>
    <t>INSTALLATION OF CONN. OF CLASS. SCIII OR NC SINGLE SECT. CONDUCT. SECTION &gt; 10 TO 25MM2</t>
  </si>
  <si>
    <t>ELE6622.04</t>
  </si>
  <si>
    <t>INSTALLATION OF CONN. OF CLASS. SCIII OR NC SINGLE SECT. CONDUCT. SECTION &gt; 25 TO 50MM2</t>
  </si>
  <si>
    <t>ELE6622.05</t>
  </si>
  <si>
    <t>INSTALLATION OF CONN. OF CLASS. SCIII OR NC SINGLE SECT. CONDUCT. SECTION &gt; 50 TO 100MM2</t>
  </si>
  <si>
    <t>ELE6622.06</t>
  </si>
  <si>
    <t>INSTALLATION OF CONN. OF CLASS. SCIII OR NC SINGLE SECT. CONDUCT. SECTION &gt; 1000 TO 200MM2</t>
  </si>
  <si>
    <t>SEC7615</t>
  </si>
  <si>
    <t>SUPPLY AND INSTALLATION OF POLYWATER SEAL OF CONDUITS WITH DIAMETER UP TO 2"</t>
  </si>
  <si>
    <t>ELE6721.01</t>
  </si>
  <si>
    <t>INSTALLATION OF CABINETS IN HOT DIP GALVANIZED STEEL SHEET</t>
  </si>
  <si>
    <t>kg</t>
  </si>
  <si>
    <t>ELE6723.01</t>
  </si>
  <si>
    <t>INSTALLATION OF TERMINALS FOR NORMAL CIRCUITS SECTION UP TO 6MM2</t>
  </si>
  <si>
    <t>ELE6723.02</t>
  </si>
  <si>
    <t>INSTALLATION OF TERMINALS FOR NORMAL CIRCUITS SECTION &gt; 6 TO 16MM2</t>
  </si>
  <si>
    <t>ELE6723.03</t>
  </si>
  <si>
    <t>INSTALLATION OF TERMINALS FOR NORMAL CIRCUITS SECTION &gt; 16 TO 50MM2</t>
  </si>
  <si>
    <t>ELE6723.04</t>
  </si>
  <si>
    <t>INSTALLATION OF TERMINALS FOR NORMAL CIRCUITS SECTION &gt; 50 TO 70MM2</t>
  </si>
  <si>
    <t>ELE6723.05</t>
  </si>
  <si>
    <t>INSTALLATION OF TERMINALS FOR NORMAL CIRCUITS SECTION &gt; 70 TO 95MM2</t>
  </si>
  <si>
    <t>ELE6811.02</t>
  </si>
  <si>
    <t>LAYING OF COPPER CORD OF SECTION UP TO 100MM2</t>
  </si>
  <si>
    <t>ELE6811.03</t>
  </si>
  <si>
    <t>LAYING OF COPPER CORD OF SECTION &gt;100 TO 200MM2</t>
  </si>
  <si>
    <t>ELE6811.23</t>
  </si>
  <si>
    <t>INSTALLATION OF JOINT WITH COMPR. CONNECTOR OF COPPER CONDUCTOR UP TO 200MM2</t>
  </si>
  <si>
    <t>ELE6821.21</t>
  </si>
  <si>
    <t>INSTALLATION OF STEEL PLATE TERMINAL 40x4MM</t>
  </si>
  <si>
    <t>ELE6821.22</t>
  </si>
  <si>
    <t>SUPPLY AND INSTALLATION OF EQUIPOTENTIAL PLATES IN STAINLESS STEEL (BTM) AISI 304</t>
  </si>
  <si>
    <t>ELE6821.35</t>
  </si>
  <si>
    <t>INSTALLATION OF COLLARS FOR EARTHING PIPELINES UP TO 6"</t>
  </si>
  <si>
    <t>INSTALLATION OF JUNCTION BOXES, INCLUDING TERMINALS AND CABLE GLAND</t>
  </si>
  <si>
    <t>SEC7617</t>
  </si>
  <si>
    <t>INSTALLATION OF OPTICAL ACUSTIC ALARM E2S</t>
  </si>
  <si>
    <t>SEC7618</t>
  </si>
  <si>
    <t>INSTALLATION OF EXTINGUISHING ON PANEL CSA</t>
  </si>
  <si>
    <t>SEC7522</t>
  </si>
  <si>
    <t>INSTALLATION OF PRESSURE SWITCH</t>
  </si>
  <si>
    <t>E-CIV8060.11B</t>
  </si>
  <si>
    <t>ANCHORING STEEL PLATES WELDED ON HERMETIC CARBON STEEL LINER,  SURFACE FROM 0,0225  TO 0,04 M2  - EXCLUDING ONLY COATING AND   SUPPLY OF STEEL PLATES (ERECTION INCLUDED)</t>
  </si>
  <si>
    <t>E-CIV8060.11C</t>
  </si>
  <si>
    <t>ANCHORING STEEL PLATES WELDED ON HERMETIC CARBON STEEL LINER,  SURFACE FROM 0,04 TO 0,0625 M2  - EXCLUDING ONLY COATING AND   SUPPLY OF STEEL PLATES (ERECTION INCLUDED)</t>
  </si>
  <si>
    <t>E-CIV8060.11D</t>
  </si>
  <si>
    <t>ANCHORING STEEL PLATES WELDED ON HERMETIC CARBON STEEL LINER,  SURFACE FROM 0,0625 UP TO 0,1225 M2  - EXCLUDING ONLY COATING AND   SUPPLY OF STEEL PLATES (ERECTION INCLUDED)</t>
  </si>
  <si>
    <t>E-CIV8060.21A</t>
  </si>
  <si>
    <t>ANCHORING STEEL PLATES WELDED ON NOT HERMETIC CARBON STEEL LINER,  SURFACE UP TO 0,0225 M2  - EXCLUDING ONLY COATING AND  SUPPLY OF STEEL PLATES (ERECTION INCLUDED)</t>
  </si>
  <si>
    <t>E-CIV8060.21B</t>
  </si>
  <si>
    <t>ANCHORING STEEL PLATES WELDED ON NOT HERMETIC CARBON STEEL LINER, SURFACE FROM 0,0225  TO 0,04 M2  - EXCLUDING ONLY COATING AND  SUPPLY OF STEEL PLATES (ERECTION INCLUDED)</t>
  </si>
  <si>
    <t>E-CIV8060.21C</t>
  </si>
  <si>
    <t>ANCHORING STEEL PLATES WELDED ON NOT HERMETIC CARBON STEEL LINER,  SURFACE FROM 0,04 TO 0,0625 M2  - EXCLUDING ONLY COATING AND   SUPPLY OF STEEL PLATES (ERECTION INCLUDED)</t>
  </si>
  <si>
    <t>E-CIV8060.21D</t>
  </si>
  <si>
    <t>ANCHORING STEEL PLATES WELDED ON NOT HERMETIC CARBON STEEL LINER,  SURFACE FROM 0,0625 UP TO 0,1225 M2   - EXCLUDING ONLY COATING AND   SUPPLY OF STEEL PLATES (ERECTION INCLUDED)</t>
  </si>
  <si>
    <t>E-CIV8060.31A</t>
  </si>
  <si>
    <t>ANCHORING STEEL PLATES WELDED ON STAINLESS STEEL LINER, SURFACE UP TO 0,0225 M2 -  EXCLUDING ONLY COATING AND   SUPPLY OF STEEL PLATES (ERECTION INCLUDED)</t>
  </si>
  <si>
    <t>E-CIV8060.31B</t>
  </si>
  <si>
    <t>ANCHORING STEEL PLATES WELDED ON STAINLESS STEEL LINER, SURFACE FROM 0,0225  TO 0,04 M2 - EXCLUDING ONLY COATING AND   SUPPLY OF STEEL PLATES (ERECTION INCLUDED)</t>
  </si>
  <si>
    <t>E-CIV8060.31C</t>
  </si>
  <si>
    <t>ANCHORING STEEL PLATES WELDED ON STAINLESS STEEL LINER, SURFACE FROM 0,04 TO 0,0625 M2 - EXCLUDING ONLY COATING AND  SUPPLY OF STEEL PLATES (ERECTION INCLUDED)</t>
  </si>
  <si>
    <t>E-CIV8060.31D</t>
  </si>
  <si>
    <t>ANCHORING STEEL PLATES WELDED ON STAINLESS STEEL LINER, SURFACE FROM 0,0625 UP TO 0,1225 M2  - EXCLUDING ONLY COATING AND   SUPPLY OF STEEL PLATES (ERECTION INCLUDED)</t>
  </si>
  <si>
    <t>E-CIV8058.01</t>
  </si>
  <si>
    <t>SUPPLY AND PREFABRICATION OF CARBON STEEL PLATES (RELATED TO E-CIV8051 AND E-CIV8060)</t>
  </si>
  <si>
    <t>E-CIV8058.02</t>
  </si>
  <si>
    <t>SUPPLY AND PREFABRICATION OF STAINLESS STEEL PLATES (RELATED TO E-CIV8051 AND E-CIV8060)</t>
  </si>
  <si>
    <t>E-CIV8124.21</t>
  </si>
  <si>
    <t>SURFACE TREATMENT WITH M21 CYCLE (PREPARATION OF SURFACES EXCLUDED)</t>
  </si>
  <si>
    <t>E-CIV8124.41</t>
  </si>
  <si>
    <t>SURFACE TREATMENT WITH M41 CYCLE (PREPARATION OF SURFACES EXCLUDED)</t>
  </si>
  <si>
    <t>E-CIV8124.42</t>
  </si>
  <si>
    <t>SURFACE TREATMENT WITH M42 CYCLE (PREPARATION OF SURFACES INCLUDED)</t>
  </si>
  <si>
    <t>E-CIV8711.11</t>
  </si>
  <si>
    <t>FIRE SEALING OF PENETRATION OR OPENING IN MASONRY AND/OR IN CONCRETE WITH FIRE-RESISTANCE EI 90 BY FIRE-PROOF SYSTEM, OPENING AREA UP TO 0,015M2, ACCORDING TO THE PTS PNM34482413-01</t>
  </si>
  <si>
    <t>E-CIV8711.12</t>
  </si>
  <si>
    <t>FIRE SEALING OF PENETRATION OR OPENING IN MASONRY AND/OR IN CONCRETE  WITH FIRE-RESISTANCE EI 90 BY FIRE-PROOF SYSTEM, OPENING AREA , &gt;0,015M2 UP TO 0,05M2, ACCORDING TO THE PTS PNM34482413-01</t>
  </si>
  <si>
    <t>E-CIV8711.13</t>
  </si>
  <si>
    <t>FIRE SEALING OF PENETRATION OR OPENING IN MASONRY AND/OR IN CONCRETE  WITH FIRE-RESISTANCE EI 90 BY FIRE-PROOF SYSTEM, OPENING AREA &gt;0,05M2 UP TO 0,10M2, ACCORDING TO THE PTS PNM34482413-01</t>
  </si>
  <si>
    <t>E-CIV8711.14</t>
  </si>
  <si>
    <t>FIRE SEALING OF PENETRATION OR OPENING IN MASONRY AND/OR IN CONCRETE  WITH FIRE-RESISTANCE EI 90 BY FIRE-PROOF SYSTEM, OPENING AREA &gt;0,10M2 UP TO 0,50M2, ACCORDING TO THE PTS PNM34482413-01</t>
  </si>
  <si>
    <t>E-CIV8711.15</t>
  </si>
  <si>
    <t>FIRE SEALING OF PENETRATION OR OPENING IN MASONRY AND/OR IN CONCRETE WITH FIRE-RESISTANCE EI 90 BY FIRE-PROOF SYSTEM, OPENING AREA &gt;0,50M2 UP TO 1,00M2, ACCORDING TO THE PTS PNM34482413-01</t>
  </si>
  <si>
    <t>E-CIV8711.22</t>
  </si>
  <si>
    <t>EXTRA PRICE TO THE E-CIV8711.12 ITEM FOR FIRE-RESISTANCE EI 120</t>
  </si>
  <si>
    <t>E-CIV8731.01</t>
  </si>
  <si>
    <t>CLOSURE OF OPENING WITH MORTAR AND/OR BRICKS IN MASONRY AND/OR CONCRETE STRUCTURES, OPENING AREA UP TO 0,1M2 AND THICKNESS OF WALL UP TO 300 MM</t>
  </si>
  <si>
    <t>LINT101.01</t>
  </si>
  <si>
    <t>INSTALLATION OF LABELLING FOR EXISTING PIPELINES, SUPPORTS, COMPONENTS, CONDUITS, CABLES AND VARIOUS ELECTRICAL EQUIPMENTS</t>
  </si>
  <si>
    <t>M288132.01</t>
  </si>
  <si>
    <t>FLUID IDENTIFICATION BANDS FOR PIPELINES WITH DIAMATER UP TO 4"</t>
  </si>
  <si>
    <t>M288132.02</t>
  </si>
  <si>
    <t>FLUID IDENTIFICATION BANDS FOR PIPELINES WITH DIAMATER &gt; 4" TO 10"</t>
  </si>
  <si>
    <t>M288141.01</t>
  </si>
  <si>
    <t>INDENTIFICATION BANDS FOR CONDUITS</t>
  </si>
  <si>
    <t>AD1001.01</t>
  </si>
  <si>
    <t>RED MARK-UP PREPARATION, ISSUING AND MANAGEMENT</t>
  </si>
  <si>
    <t>AD1002.01</t>
  </si>
  <si>
    <t>ITP'S PROTOCOL AVAILABILITY TO ACHIEVE PRE COST TEST/COS TEST AND HT</t>
  </si>
  <si>
    <t>AD1002.02</t>
  </si>
  <si>
    <t>CABLE REVISION REPORT ACCORDING TO 508/2009</t>
  </si>
  <si>
    <t>AD1002.03</t>
  </si>
  <si>
    <t>ADDITIONAL ATD "B" , REQUIRED BY OWNER</t>
  </si>
  <si>
    <t>AD1002.04</t>
  </si>
  <si>
    <t>AS CONSTRUCTED</t>
  </si>
  <si>
    <t>AD1002.05</t>
  </si>
  <si>
    <t>EFD</t>
  </si>
  <si>
    <t>M</t>
  </si>
  <si>
    <t>MECHANICAL WORKS AT UNIT RATES WORK ITEMS</t>
  </si>
  <si>
    <t>ELECTRICAL AND I&amp;C WORKS AT UNIT RATES WORK ITEMS</t>
  </si>
  <si>
    <t>PROVISIONAL SUM OF MECHANICAL WORKS AT UNIT RATES WORK ITEMS</t>
  </si>
  <si>
    <t>PROVISIONAL SUM OF ELECTRICAL AND I&amp;C WORKS AT UNIT RATES WORK ITEMS</t>
  </si>
  <si>
    <t>CIVIL WORKS AT UNIT RATES WORK ITEMS</t>
  </si>
  <si>
    <t>PROVISIONAL SUM OF CIVIL WORKS AT UNIT RATES WORK ITEMS</t>
  </si>
  <si>
    <t>OTHER ACTIVITIES AT UNIT RATES WORK ITEMS</t>
  </si>
  <si>
    <t>PROVISIONAL SUM OF OTHER ACTIVITIES AT UNIT RATES WORK ITEMS</t>
  </si>
  <si>
    <t xml:space="preserve">SPECIALIZED WORKER </t>
  </si>
  <si>
    <t xml:space="preserve">SKILLED WORKER </t>
  </si>
  <si>
    <t xml:space="preserve">UNSKILLED WORKER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</si>
</sst>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_р_._-;\-* #,##0.00_р_._-;_-* &quot;-&quot;??_р_._-;_-@_-"/>
    <numFmt numFmtId="165" formatCode="#,##0.00_ ;[Red]\-#,##0.00\ "/>
    <numFmt numFmtId="166" formatCode="_-[$€-410]\ * #,##0.00_-;\-[$€-410]\ * #,##0.00_-;_-[$€-410]\ * &quot;-&quot;??_-;_-@_-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indexed="9"/>
      <name val="Verdana"/>
      <family val="2"/>
      <charset val="204"/>
    </font>
    <font>
      <sz val="10"/>
      <name val="Verdana"/>
      <family val="2"/>
      <charset val="204"/>
    </font>
    <font>
      <b/>
      <sz val="9"/>
      <color indexed="9"/>
      <name val="Verdana"/>
      <family val="2"/>
      <charset val="204"/>
    </font>
    <font>
      <sz val="9"/>
      <color indexed="9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Verdana"/>
      <family val="2"/>
    </font>
    <font>
      <b/>
      <sz val="20"/>
      <color indexed="9"/>
      <name val="Verdana"/>
      <family val="2"/>
      <charset val="204"/>
    </font>
    <font>
      <sz val="11"/>
      <color indexed="8"/>
      <name val="Calibri"/>
      <family val="2"/>
    </font>
    <font>
      <b/>
      <sz val="16"/>
      <color theme="4" tint="-0.249977111117893"/>
      <name val="Verdana"/>
      <family val="2"/>
      <charset val="204"/>
    </font>
    <font>
      <sz val="10"/>
      <name val="MS Sans Serif"/>
      <family val="2"/>
      <charset val="204"/>
    </font>
    <font>
      <b/>
      <sz val="10"/>
      <color theme="0"/>
      <name val="Verdan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Verdana"/>
      <family val="2"/>
      <charset val="204"/>
    </font>
    <font>
      <b/>
      <sz val="14"/>
      <color theme="0"/>
      <name val="Verdana"/>
      <family val="2"/>
      <charset val="204"/>
    </font>
    <font>
      <b/>
      <sz val="11"/>
      <name val="Verdana"/>
      <family val="2"/>
      <charset val="204"/>
    </font>
    <font>
      <b/>
      <sz val="10"/>
      <name val="Verdana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Verdana"/>
      <family val="2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/>
      <top/>
      <bottom/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4" fillId="0" borderId="0"/>
    <xf numFmtId="164" fontId="1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0" fillId="0" borderId="0"/>
    <xf numFmtId="41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1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9" fillId="4" borderId="1" xfId="0" applyFont="1" applyFill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 wrapText="1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Continuous" vertical="center" wrapText="1"/>
    </xf>
    <xf numFmtId="0" fontId="26" fillId="0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3" fillId="0" borderId="0" xfId="0" applyNumberFormat="1" applyFont="1" applyBorder="1" applyAlignment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vertical="center"/>
    </xf>
    <xf numFmtId="166" fontId="17" fillId="3" borderId="1" xfId="0" applyNumberFormat="1" applyFont="1" applyFill="1" applyBorder="1" applyAlignment="1" applyProtection="1">
      <alignment horizontal="centerContinuous" vertical="center"/>
    </xf>
    <xf numFmtId="166" fontId="25" fillId="3" borderId="1" xfId="0" applyNumberFormat="1" applyFont="1" applyFill="1" applyBorder="1" applyAlignment="1" applyProtection="1">
      <alignment horizontal="centerContinuous" vertical="center" wrapText="1"/>
    </xf>
    <xf numFmtId="166" fontId="23" fillId="0" borderId="0" xfId="0" applyNumberFormat="1" applyFont="1" applyAlignment="1">
      <alignment vertical="center"/>
    </xf>
    <xf numFmtId="0" fontId="19" fillId="4" borderId="2" xfId="10" applyFont="1" applyFill="1" applyBorder="1" applyAlignment="1" applyProtection="1">
      <alignment vertical="center" wrapText="1"/>
    </xf>
    <xf numFmtId="165" fontId="29" fillId="0" borderId="4" xfId="1" applyNumberFormat="1" applyFont="1" applyFill="1" applyBorder="1" applyAlignment="1" applyProtection="1">
      <alignment horizontal="right" vertical="center"/>
      <protection locked="0"/>
    </xf>
    <xf numFmtId="165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22" fillId="0" borderId="0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>
      <alignment horizontal="right" vertical="center"/>
    </xf>
    <xf numFmtId="165" fontId="30" fillId="0" borderId="0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7" fillId="3" borderId="9" xfId="0" applyNumberFormat="1" applyFont="1" applyFill="1" applyBorder="1" applyAlignment="1" applyProtection="1">
      <alignment horizontal="center" vertical="center" wrapText="1"/>
    </xf>
    <xf numFmtId="166" fontId="7" fillId="3" borderId="10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166" fontId="7" fillId="3" borderId="5" xfId="0" applyNumberFormat="1" applyFont="1" applyFill="1" applyBorder="1" applyAlignment="1" applyProtection="1">
      <alignment horizontal="center" vertical="center" wrapText="1"/>
    </xf>
    <xf numFmtId="166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</cellXfs>
  <cellStyles count="24">
    <cellStyle name="Collegamento ipertestuale" xfId="4" builtinId="8" hidden="1"/>
    <cellStyle name="Collegamento ipertestuale visitato" xfId="5" builtinId="9" hidden="1"/>
    <cellStyle name="Migliaia" xfId="1" builtinId="3"/>
    <cellStyle name="Migliaia [0] 2" xfId="18"/>
    <cellStyle name="Migliaia [0] 2 2" xfId="23"/>
    <cellStyle name="Migliaia 2" xfId="9"/>
    <cellStyle name="Migliaia 2 2" xfId="19"/>
    <cellStyle name="Migliaia 3" xfId="13"/>
    <cellStyle name="Migliaia 3 2" xfId="21"/>
    <cellStyle name="Normal 2" xfId="3"/>
    <cellStyle name="Normal 4" xfId="2"/>
    <cellStyle name="Normal 4 2" xfId="20"/>
    <cellStyle name="Normal 5" xfId="12"/>
    <cellStyle name="Normale" xfId="0" builtinId="0"/>
    <cellStyle name="Normale 2" xfId="6"/>
    <cellStyle name="Normale 2 2" xfId="10"/>
    <cellStyle name="Normale 3" xfId="8"/>
    <cellStyle name="Normale 4" xfId="14"/>
    <cellStyle name="Normale 4 2" xfId="22"/>
    <cellStyle name="Percentuale 2" xfId="15"/>
    <cellStyle name="Обычный 2" xfId="17"/>
    <cellStyle name="Финансовый 2" xfId="7"/>
    <cellStyle name="Финансовый 2 16" xfId="16"/>
    <cellStyle name="Финансовый 5" xfId="11"/>
  </cellStyles>
  <dxfs count="20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158F1.487F25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974912</xdr:colOff>
      <xdr:row>0</xdr:row>
      <xdr:rowOff>829235</xdr:rowOff>
    </xdr:to>
    <xdr:pic>
      <xdr:nvPicPr>
        <xdr:cNvPr id="2" name="Picture 1" descr="cid:image002.jpg@01D158F1.487F25F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74911" cy="829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silisa.neshataeva\Local%20Settings\Temporary%20Internet%20Files\Content.Outlook\JRJGZQ3F\2%20KISIM%20BOQ%20-09_03_2011_REV%2010%20SATIS___%20%20Timur%20Son%2019%2005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ERON ANALIZ"/>
      <sheetName val=" SUMMARY ANALIZ"/>
      <sheetName val="BOQ_ENG_1 VER"/>
      <sheetName val="BUTCE"/>
      <sheetName val="EL ALETI"/>
      <sheetName val="PERSONEL"/>
      <sheetName val="SARF MLZ  ANALIZ"/>
      <sheetName val="BORULAR"/>
      <sheetName val="DIRSEK TE"/>
      <sheetName val="VANALAR"/>
      <sheetName val="EQLIST"/>
      <sheetName val="MOB+MEKANIK"/>
      <sheetName val="KAPAK"/>
    </sheetNames>
    <sheetDataSet>
      <sheetData sheetId="0"/>
      <sheetData sheetId="1"/>
      <sheetData sheetId="2"/>
      <sheetData sheetId="3">
        <row r="226">
          <cell r="D226">
            <v>684.54682725105476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tabSelected="1" zoomScale="70" zoomScaleNormal="70" zoomScaleSheetLayoutView="70" workbookViewId="0">
      <selection activeCell="E5" sqref="E5"/>
    </sheetView>
  </sheetViews>
  <sheetFormatPr defaultColWidth="9.140625" defaultRowHeight="15"/>
  <cols>
    <col min="1" max="1" width="21.85546875" style="3" customWidth="1"/>
    <col min="2" max="2" width="80.7109375" style="1" customWidth="1"/>
    <col min="3" max="3" width="10.5703125" style="1" customWidth="1"/>
    <col min="4" max="4" width="20.85546875" style="1" customWidth="1"/>
    <col min="5" max="5" width="27.42578125" style="20" customWidth="1"/>
    <col min="6" max="6" width="27.140625" style="20" customWidth="1"/>
    <col min="7" max="7" width="1.85546875" style="1" hidden="1" customWidth="1"/>
    <col min="8" max="16384" width="9.140625" style="1"/>
  </cols>
  <sheetData>
    <row r="1" spans="1:7" ht="73.5" customHeight="1" thickTop="1" thickBot="1">
      <c r="A1" s="4" t="s">
        <v>1</v>
      </c>
      <c r="B1" s="24" t="s">
        <v>12</v>
      </c>
      <c r="C1" s="11" t="s">
        <v>13</v>
      </c>
      <c r="D1" s="11"/>
      <c r="E1" s="21"/>
      <c r="F1" s="22"/>
    </row>
    <row r="2" spans="1:7" ht="43.5" customHeight="1" thickTop="1" thickBot="1">
      <c r="A2" s="34" t="s">
        <v>2</v>
      </c>
      <c r="B2" s="36" t="s">
        <v>3</v>
      </c>
      <c r="C2" s="36" t="s">
        <v>0</v>
      </c>
      <c r="D2" s="40" t="s">
        <v>7</v>
      </c>
      <c r="E2" s="38" t="s">
        <v>4</v>
      </c>
      <c r="F2" s="32" t="s">
        <v>8</v>
      </c>
    </row>
    <row r="3" spans="1:7" ht="56.25" customHeight="1" thickTop="1">
      <c r="A3" s="35"/>
      <c r="B3" s="37"/>
      <c r="C3" s="37"/>
      <c r="D3" s="41"/>
      <c r="E3" s="39"/>
      <c r="F3" s="33"/>
    </row>
    <row r="4" spans="1:7" s="6" customFormat="1" ht="30">
      <c r="A4" s="5" t="s">
        <v>239</v>
      </c>
      <c r="E4" s="23"/>
      <c r="F4" s="23"/>
      <c r="G4" s="8" t="s">
        <v>6</v>
      </c>
    </row>
    <row r="5" spans="1:7" s="2" customFormat="1" ht="30">
      <c r="A5" s="10" t="s">
        <v>14</v>
      </c>
      <c r="B5" s="9" t="s">
        <v>15</v>
      </c>
      <c r="C5" s="7" t="s">
        <v>16</v>
      </c>
      <c r="D5" s="18">
        <v>5000</v>
      </c>
      <c r="E5" s="25"/>
      <c r="F5" s="26">
        <f t="shared" ref="F5:F36" si="0">$E5*D5</f>
        <v>0</v>
      </c>
      <c r="G5" s="8" t="s">
        <v>6</v>
      </c>
    </row>
    <row r="6" spans="1:7" s="2" customFormat="1" ht="30">
      <c r="A6" s="10" t="s">
        <v>17</v>
      </c>
      <c r="B6" s="9" t="s">
        <v>18</v>
      </c>
      <c r="C6" s="7" t="s">
        <v>16</v>
      </c>
      <c r="D6" s="18">
        <v>46000</v>
      </c>
      <c r="E6" s="25"/>
      <c r="F6" s="26">
        <f t="shared" si="0"/>
        <v>0</v>
      </c>
      <c r="G6" s="8" t="s">
        <v>6</v>
      </c>
    </row>
    <row r="7" spans="1:7" s="2" customFormat="1" ht="51">
      <c r="A7" s="10" t="s">
        <v>19</v>
      </c>
      <c r="B7" s="9" t="s">
        <v>20</v>
      </c>
      <c r="C7" s="7" t="s">
        <v>16</v>
      </c>
      <c r="D7" s="18">
        <v>3000</v>
      </c>
      <c r="E7" s="25"/>
      <c r="F7" s="26">
        <f t="shared" si="0"/>
        <v>0</v>
      </c>
      <c r="G7" s="8" t="s">
        <v>6</v>
      </c>
    </row>
    <row r="8" spans="1:7" s="2" customFormat="1" ht="51">
      <c r="A8" s="10" t="s">
        <v>21</v>
      </c>
      <c r="B8" s="9" t="s">
        <v>22</v>
      </c>
      <c r="C8" s="7" t="s">
        <v>16</v>
      </c>
      <c r="D8" s="18">
        <v>55000</v>
      </c>
      <c r="E8" s="25"/>
      <c r="F8" s="26">
        <f t="shared" si="0"/>
        <v>0</v>
      </c>
      <c r="G8" s="8" t="s">
        <v>6</v>
      </c>
    </row>
    <row r="9" spans="1:7" s="2" customFormat="1" ht="30">
      <c r="A9" s="10" t="s">
        <v>23</v>
      </c>
      <c r="B9" s="9" t="s">
        <v>24</v>
      </c>
      <c r="C9" s="7" t="s">
        <v>25</v>
      </c>
      <c r="D9" s="18">
        <v>1750</v>
      </c>
      <c r="E9" s="25"/>
      <c r="F9" s="26">
        <f t="shared" si="0"/>
        <v>0</v>
      </c>
      <c r="G9" s="8" t="s">
        <v>6</v>
      </c>
    </row>
    <row r="10" spans="1:7" s="2" customFormat="1" ht="30">
      <c r="A10" s="10" t="s">
        <v>26</v>
      </c>
      <c r="B10" s="9" t="s">
        <v>27</v>
      </c>
      <c r="C10" s="7" t="s">
        <v>16</v>
      </c>
      <c r="D10" s="18">
        <v>15000</v>
      </c>
      <c r="E10" s="25"/>
      <c r="F10" s="26">
        <f t="shared" si="0"/>
        <v>0</v>
      </c>
      <c r="G10" s="8" t="s">
        <v>6</v>
      </c>
    </row>
    <row r="11" spans="1:7" s="2" customFormat="1" ht="30">
      <c r="A11" s="10" t="s">
        <v>28</v>
      </c>
      <c r="B11" s="9" t="s">
        <v>29</v>
      </c>
      <c r="C11" s="7" t="s">
        <v>16</v>
      </c>
      <c r="D11" s="18">
        <v>5200</v>
      </c>
      <c r="E11" s="25"/>
      <c r="F11" s="26">
        <f t="shared" si="0"/>
        <v>0</v>
      </c>
      <c r="G11" s="8" t="s">
        <v>6</v>
      </c>
    </row>
    <row r="12" spans="1:7" s="2" customFormat="1" ht="30">
      <c r="A12" s="10" t="s">
        <v>30</v>
      </c>
      <c r="B12" s="9" t="s">
        <v>31</v>
      </c>
      <c r="C12" s="7" t="s">
        <v>16</v>
      </c>
      <c r="D12" s="18">
        <v>14600</v>
      </c>
      <c r="E12" s="25"/>
      <c r="F12" s="26">
        <f t="shared" si="0"/>
        <v>0</v>
      </c>
      <c r="G12" s="8" t="s">
        <v>6</v>
      </c>
    </row>
    <row r="13" spans="1:7" s="2" customFormat="1" ht="30">
      <c r="A13" s="10" t="s">
        <v>32</v>
      </c>
      <c r="B13" s="9" t="s">
        <v>33</v>
      </c>
      <c r="C13" s="7" t="s">
        <v>16</v>
      </c>
      <c r="D13" s="18">
        <v>1500</v>
      </c>
      <c r="E13" s="25"/>
      <c r="F13" s="26">
        <f t="shared" si="0"/>
        <v>0</v>
      </c>
      <c r="G13" s="8" t="s">
        <v>6</v>
      </c>
    </row>
    <row r="14" spans="1:7" s="2" customFormat="1" ht="30">
      <c r="A14" s="10" t="s">
        <v>34</v>
      </c>
      <c r="B14" s="9" t="s">
        <v>35</v>
      </c>
      <c r="C14" s="7" t="s">
        <v>16</v>
      </c>
      <c r="D14" s="18">
        <v>15000</v>
      </c>
      <c r="E14" s="25"/>
      <c r="F14" s="26">
        <f t="shared" si="0"/>
        <v>0</v>
      </c>
      <c r="G14" s="8" t="s">
        <v>6</v>
      </c>
    </row>
    <row r="15" spans="1:7" s="2" customFormat="1" ht="30">
      <c r="A15" s="10" t="s">
        <v>36</v>
      </c>
      <c r="B15" s="9" t="s">
        <v>37</v>
      </c>
      <c r="C15" s="7" t="s">
        <v>16</v>
      </c>
      <c r="D15" s="18">
        <v>5200</v>
      </c>
      <c r="E15" s="25"/>
      <c r="F15" s="26">
        <f t="shared" si="0"/>
        <v>0</v>
      </c>
      <c r="G15" s="8" t="s">
        <v>6</v>
      </c>
    </row>
    <row r="16" spans="1:7" s="2" customFormat="1" ht="30">
      <c r="A16" s="10" t="s">
        <v>38</v>
      </c>
      <c r="B16" s="9" t="s">
        <v>39</v>
      </c>
      <c r="C16" s="7" t="s">
        <v>16</v>
      </c>
      <c r="D16" s="18">
        <v>14600</v>
      </c>
      <c r="E16" s="25"/>
      <c r="F16" s="26">
        <f t="shared" si="0"/>
        <v>0</v>
      </c>
      <c r="G16" s="8" t="s">
        <v>6</v>
      </c>
    </row>
    <row r="17" spans="1:7" s="2" customFormat="1" ht="30">
      <c r="A17" s="10" t="s">
        <v>40</v>
      </c>
      <c r="B17" s="9" t="s">
        <v>41</v>
      </c>
      <c r="C17" s="7" t="s">
        <v>16</v>
      </c>
      <c r="D17" s="18">
        <v>1500</v>
      </c>
      <c r="E17" s="25"/>
      <c r="F17" s="26">
        <f t="shared" si="0"/>
        <v>0</v>
      </c>
      <c r="G17" s="8" t="s">
        <v>6</v>
      </c>
    </row>
    <row r="18" spans="1:7" s="2" customFormat="1" ht="30">
      <c r="A18" s="10" t="s">
        <v>42</v>
      </c>
      <c r="B18" s="9" t="s">
        <v>43</v>
      </c>
      <c r="C18" s="7" t="s">
        <v>16</v>
      </c>
      <c r="D18" s="18">
        <v>10000</v>
      </c>
      <c r="E18" s="25"/>
      <c r="F18" s="26">
        <f t="shared" si="0"/>
        <v>0</v>
      </c>
      <c r="G18" s="8" t="s">
        <v>6</v>
      </c>
    </row>
    <row r="19" spans="1:7" s="2" customFormat="1" ht="38.25">
      <c r="A19" s="10" t="s">
        <v>44</v>
      </c>
      <c r="B19" s="9" t="s">
        <v>45</v>
      </c>
      <c r="C19" s="7" t="s">
        <v>16</v>
      </c>
      <c r="D19" s="18">
        <v>5000</v>
      </c>
      <c r="E19" s="25"/>
      <c r="F19" s="26">
        <f t="shared" si="0"/>
        <v>0</v>
      </c>
      <c r="G19" s="8" t="s">
        <v>6</v>
      </c>
    </row>
    <row r="20" spans="1:7" s="2" customFormat="1" ht="38.25">
      <c r="A20" s="10" t="s">
        <v>46</v>
      </c>
      <c r="B20" s="9" t="s">
        <v>47</v>
      </c>
      <c r="C20" s="7" t="s">
        <v>16</v>
      </c>
      <c r="D20" s="18">
        <v>4000</v>
      </c>
      <c r="E20" s="25"/>
      <c r="F20" s="26">
        <f t="shared" si="0"/>
        <v>0</v>
      </c>
      <c r="G20" s="8" t="s">
        <v>6</v>
      </c>
    </row>
    <row r="21" spans="1:7" s="2" customFormat="1" ht="38.25">
      <c r="A21" s="10" t="s">
        <v>48</v>
      </c>
      <c r="B21" s="9" t="s">
        <v>49</v>
      </c>
      <c r="C21" s="7" t="s">
        <v>16</v>
      </c>
      <c r="D21" s="18">
        <v>2000</v>
      </c>
      <c r="E21" s="25"/>
      <c r="F21" s="26">
        <f t="shared" si="0"/>
        <v>0</v>
      </c>
      <c r="G21" s="8" t="s">
        <v>6</v>
      </c>
    </row>
    <row r="22" spans="1:7" s="2" customFormat="1" ht="30">
      <c r="A22" s="10" t="s">
        <v>50</v>
      </c>
      <c r="B22" s="9" t="s">
        <v>51</v>
      </c>
      <c r="C22" s="7" t="s">
        <v>52</v>
      </c>
      <c r="D22" s="18">
        <v>300</v>
      </c>
      <c r="E22" s="25"/>
      <c r="F22" s="26">
        <f t="shared" si="0"/>
        <v>0</v>
      </c>
      <c r="G22" s="8" t="s">
        <v>6</v>
      </c>
    </row>
    <row r="23" spans="1:7" s="2" customFormat="1" ht="30">
      <c r="A23" s="10" t="s">
        <v>53</v>
      </c>
      <c r="B23" s="9" t="s">
        <v>54</v>
      </c>
      <c r="C23" s="7" t="s">
        <v>52</v>
      </c>
      <c r="D23" s="18">
        <v>700</v>
      </c>
      <c r="E23" s="25"/>
      <c r="F23" s="26">
        <f t="shared" si="0"/>
        <v>0</v>
      </c>
      <c r="G23" s="8" t="s">
        <v>6</v>
      </c>
    </row>
    <row r="24" spans="1:7" s="2" customFormat="1" ht="30">
      <c r="A24" s="10" t="s">
        <v>55</v>
      </c>
      <c r="B24" s="9" t="s">
        <v>56</v>
      </c>
      <c r="C24" s="7" t="s">
        <v>16</v>
      </c>
      <c r="D24" s="18">
        <v>3000</v>
      </c>
      <c r="E24" s="25"/>
      <c r="F24" s="26">
        <f t="shared" si="0"/>
        <v>0</v>
      </c>
      <c r="G24" s="8" t="s">
        <v>6</v>
      </c>
    </row>
    <row r="25" spans="1:7" s="2" customFormat="1" ht="30">
      <c r="A25" s="10" t="s">
        <v>57</v>
      </c>
      <c r="B25" s="9" t="s">
        <v>58</v>
      </c>
      <c r="C25" s="7" t="s">
        <v>16</v>
      </c>
      <c r="D25" s="18">
        <v>500</v>
      </c>
      <c r="E25" s="25"/>
      <c r="F25" s="26">
        <f t="shared" si="0"/>
        <v>0</v>
      </c>
      <c r="G25" s="8" t="s">
        <v>6</v>
      </c>
    </row>
    <row r="26" spans="1:7" s="2" customFormat="1" ht="30">
      <c r="A26" s="10" t="s">
        <v>59</v>
      </c>
      <c r="B26" s="9" t="s">
        <v>60</v>
      </c>
      <c r="C26" s="7" t="s">
        <v>16</v>
      </c>
      <c r="D26" s="18">
        <v>2000</v>
      </c>
      <c r="E26" s="25"/>
      <c r="F26" s="26">
        <f t="shared" si="0"/>
        <v>0</v>
      </c>
      <c r="G26" s="8" t="s">
        <v>6</v>
      </c>
    </row>
    <row r="27" spans="1:7" s="2" customFormat="1" ht="30">
      <c r="A27" s="10" t="s">
        <v>61</v>
      </c>
      <c r="B27" s="9" t="s">
        <v>62</v>
      </c>
      <c r="C27" s="7" t="s">
        <v>25</v>
      </c>
      <c r="D27" s="18">
        <v>200</v>
      </c>
      <c r="E27" s="25"/>
      <c r="F27" s="26">
        <f t="shared" si="0"/>
        <v>0</v>
      </c>
      <c r="G27" s="8" t="s">
        <v>6</v>
      </c>
    </row>
    <row r="28" spans="1:7" s="2" customFormat="1" ht="30">
      <c r="A28" s="10" t="s">
        <v>63</v>
      </c>
      <c r="B28" s="9" t="s">
        <v>64</v>
      </c>
      <c r="C28" s="7" t="s">
        <v>25</v>
      </c>
      <c r="D28" s="18">
        <v>300</v>
      </c>
      <c r="E28" s="25"/>
      <c r="F28" s="26">
        <f t="shared" si="0"/>
        <v>0</v>
      </c>
      <c r="G28" s="8" t="s">
        <v>6</v>
      </c>
    </row>
    <row r="29" spans="1:7" s="2" customFormat="1" ht="30">
      <c r="A29" s="10" t="s">
        <v>65</v>
      </c>
      <c r="B29" s="9" t="s">
        <v>66</v>
      </c>
      <c r="C29" s="7" t="s">
        <v>25</v>
      </c>
      <c r="D29" s="18">
        <v>50</v>
      </c>
      <c r="E29" s="25"/>
      <c r="F29" s="26">
        <f t="shared" si="0"/>
        <v>0</v>
      </c>
      <c r="G29" s="8" t="s">
        <v>6</v>
      </c>
    </row>
    <row r="30" spans="1:7" s="2" customFormat="1" ht="30">
      <c r="A30" s="10" t="s">
        <v>67</v>
      </c>
      <c r="B30" s="9" t="s">
        <v>68</v>
      </c>
      <c r="C30" s="7" t="s">
        <v>25</v>
      </c>
      <c r="D30" s="18">
        <v>300</v>
      </c>
      <c r="E30" s="25"/>
      <c r="F30" s="26">
        <f t="shared" si="0"/>
        <v>0</v>
      </c>
      <c r="G30" s="8" t="s">
        <v>6</v>
      </c>
    </row>
    <row r="31" spans="1:7" s="2" customFormat="1" ht="30">
      <c r="A31" s="10" t="s">
        <v>69</v>
      </c>
      <c r="B31" s="9" t="s">
        <v>70</v>
      </c>
      <c r="C31" s="7" t="s">
        <v>25</v>
      </c>
      <c r="D31" s="18">
        <v>50</v>
      </c>
      <c r="E31" s="25"/>
      <c r="F31" s="26">
        <f t="shared" si="0"/>
        <v>0</v>
      </c>
      <c r="G31" s="8" t="s">
        <v>6</v>
      </c>
    </row>
    <row r="32" spans="1:7" s="15" customFormat="1" ht="30">
      <c r="A32" s="12"/>
      <c r="B32" s="13" t="s">
        <v>241</v>
      </c>
      <c r="C32" s="14"/>
      <c r="D32" s="19"/>
      <c r="E32" s="27" t="s">
        <v>5</v>
      </c>
      <c r="F32" s="28">
        <f>SUM(F5:F31)</f>
        <v>0</v>
      </c>
      <c r="G32" s="8" t="s">
        <v>6</v>
      </c>
    </row>
    <row r="33" spans="1:7" s="16" customFormat="1" ht="30">
      <c r="A33" s="5" t="s">
        <v>240</v>
      </c>
      <c r="D33" s="17"/>
      <c r="E33" s="29"/>
      <c r="F33" s="30"/>
      <c r="G33" s="8" t="s">
        <v>6</v>
      </c>
    </row>
    <row r="34" spans="1:7" s="2" customFormat="1" ht="30">
      <c r="A34" s="10" t="s">
        <v>90</v>
      </c>
      <c r="B34" s="9" t="s">
        <v>91</v>
      </c>
      <c r="C34" s="7" t="s">
        <v>238</v>
      </c>
      <c r="D34" s="18">
        <v>1400</v>
      </c>
      <c r="E34" s="25"/>
      <c r="F34" s="26">
        <f t="shared" si="0"/>
        <v>0</v>
      </c>
      <c r="G34" s="8" t="s">
        <v>6</v>
      </c>
    </row>
    <row r="35" spans="1:7" s="2" customFormat="1" ht="30">
      <c r="A35" s="10" t="s">
        <v>92</v>
      </c>
      <c r="B35" s="9" t="s">
        <v>93</v>
      </c>
      <c r="C35" s="7" t="s">
        <v>238</v>
      </c>
      <c r="D35" s="18">
        <v>2800</v>
      </c>
      <c r="E35" s="25"/>
      <c r="F35" s="26">
        <f t="shared" si="0"/>
        <v>0</v>
      </c>
      <c r="G35" s="8" t="s">
        <v>6</v>
      </c>
    </row>
    <row r="36" spans="1:7" s="2" customFormat="1" ht="30">
      <c r="A36" s="10" t="s">
        <v>94</v>
      </c>
      <c r="B36" s="9" t="s">
        <v>95</v>
      </c>
      <c r="C36" s="7" t="s">
        <v>238</v>
      </c>
      <c r="D36" s="18">
        <v>800</v>
      </c>
      <c r="E36" s="25"/>
      <c r="F36" s="26">
        <f t="shared" si="0"/>
        <v>0</v>
      </c>
      <c r="G36" s="8" t="s">
        <v>6</v>
      </c>
    </row>
    <row r="37" spans="1:7" s="2" customFormat="1" ht="30">
      <c r="A37" s="10" t="s">
        <v>96</v>
      </c>
      <c r="B37" s="9" t="s">
        <v>97</v>
      </c>
      <c r="C37" s="7" t="s">
        <v>238</v>
      </c>
      <c r="D37" s="18">
        <v>550</v>
      </c>
      <c r="E37" s="25"/>
      <c r="F37" s="26">
        <f t="shared" ref="F37:F68" si="1">$E37*D37</f>
        <v>0</v>
      </c>
      <c r="G37" s="8" t="s">
        <v>6</v>
      </c>
    </row>
    <row r="38" spans="1:7" s="2" customFormat="1" ht="30">
      <c r="A38" s="10" t="s">
        <v>98</v>
      </c>
      <c r="B38" s="9" t="s">
        <v>99</v>
      </c>
      <c r="C38" s="7" t="s">
        <v>238</v>
      </c>
      <c r="D38" s="18">
        <v>700</v>
      </c>
      <c r="E38" s="25"/>
      <c r="F38" s="26">
        <f t="shared" si="1"/>
        <v>0</v>
      </c>
      <c r="G38" s="8" t="s">
        <v>6</v>
      </c>
    </row>
    <row r="39" spans="1:7" s="2" customFormat="1" ht="30">
      <c r="A39" s="10" t="s">
        <v>100</v>
      </c>
      <c r="B39" s="9" t="s">
        <v>101</v>
      </c>
      <c r="C39" s="7" t="s">
        <v>238</v>
      </c>
      <c r="D39" s="18">
        <v>300</v>
      </c>
      <c r="E39" s="25"/>
      <c r="F39" s="26">
        <f t="shared" si="1"/>
        <v>0</v>
      </c>
      <c r="G39" s="8" t="s">
        <v>6</v>
      </c>
    </row>
    <row r="40" spans="1:7" s="2" customFormat="1" ht="30">
      <c r="A40" s="10" t="s">
        <v>102</v>
      </c>
      <c r="B40" s="9" t="s">
        <v>103</v>
      </c>
      <c r="C40" s="7" t="s">
        <v>238</v>
      </c>
      <c r="D40" s="18">
        <v>500</v>
      </c>
      <c r="E40" s="25"/>
      <c r="F40" s="26">
        <f t="shared" si="1"/>
        <v>0</v>
      </c>
      <c r="G40" s="8" t="s">
        <v>6</v>
      </c>
    </row>
    <row r="41" spans="1:7" s="2" customFormat="1" ht="30">
      <c r="A41" s="10" t="s">
        <v>104</v>
      </c>
      <c r="B41" s="9" t="s">
        <v>105</v>
      </c>
      <c r="C41" s="7" t="s">
        <v>238</v>
      </c>
      <c r="D41" s="18">
        <v>200</v>
      </c>
      <c r="E41" s="25"/>
      <c r="F41" s="26">
        <f t="shared" si="1"/>
        <v>0</v>
      </c>
      <c r="G41" s="8" t="s">
        <v>6</v>
      </c>
    </row>
    <row r="42" spans="1:7" s="2" customFormat="1" ht="30">
      <c r="A42" s="10" t="s">
        <v>106</v>
      </c>
      <c r="B42" s="9" t="s">
        <v>107</v>
      </c>
      <c r="C42" s="7" t="s">
        <v>238</v>
      </c>
      <c r="D42" s="18">
        <v>200</v>
      </c>
      <c r="E42" s="25"/>
      <c r="F42" s="26">
        <f t="shared" si="1"/>
        <v>0</v>
      </c>
      <c r="G42" s="8" t="s">
        <v>6</v>
      </c>
    </row>
    <row r="43" spans="1:7" s="2" customFormat="1" ht="38.25">
      <c r="A43" s="10" t="s">
        <v>108</v>
      </c>
      <c r="B43" s="9" t="s">
        <v>109</v>
      </c>
      <c r="C43" s="7" t="s">
        <v>238</v>
      </c>
      <c r="D43" s="18">
        <v>500</v>
      </c>
      <c r="E43" s="25"/>
      <c r="F43" s="26">
        <f t="shared" si="1"/>
        <v>0</v>
      </c>
      <c r="G43" s="8" t="s">
        <v>6</v>
      </c>
    </row>
    <row r="44" spans="1:7" s="2" customFormat="1" ht="38.25">
      <c r="A44" s="10" t="s">
        <v>110</v>
      </c>
      <c r="B44" s="9" t="s">
        <v>111</v>
      </c>
      <c r="C44" s="7" t="s">
        <v>238</v>
      </c>
      <c r="D44" s="18">
        <v>200</v>
      </c>
      <c r="E44" s="25"/>
      <c r="F44" s="26">
        <f t="shared" si="1"/>
        <v>0</v>
      </c>
      <c r="G44" s="8" t="s">
        <v>6</v>
      </c>
    </row>
    <row r="45" spans="1:7" s="2" customFormat="1" ht="38.25">
      <c r="A45" s="10" t="s">
        <v>112</v>
      </c>
      <c r="B45" s="9" t="s">
        <v>113</v>
      </c>
      <c r="C45" s="7" t="s">
        <v>238</v>
      </c>
      <c r="D45" s="18">
        <v>200</v>
      </c>
      <c r="E45" s="25"/>
      <c r="F45" s="26">
        <f t="shared" si="1"/>
        <v>0</v>
      </c>
      <c r="G45" s="8" t="s">
        <v>6</v>
      </c>
    </row>
    <row r="46" spans="1:7" s="2" customFormat="1" ht="30">
      <c r="A46" s="10" t="s">
        <v>114</v>
      </c>
      <c r="B46" s="9" t="s">
        <v>115</v>
      </c>
      <c r="C46" s="7" t="s">
        <v>238</v>
      </c>
      <c r="D46" s="18">
        <v>20000</v>
      </c>
      <c r="E46" s="25"/>
      <c r="F46" s="26">
        <f t="shared" si="1"/>
        <v>0</v>
      </c>
      <c r="G46" s="8" t="s">
        <v>6</v>
      </c>
    </row>
    <row r="47" spans="1:7" s="2" customFormat="1" ht="30">
      <c r="A47" s="10" t="s">
        <v>116</v>
      </c>
      <c r="B47" s="9" t="s">
        <v>117</v>
      </c>
      <c r="C47" s="7" t="s">
        <v>238</v>
      </c>
      <c r="D47" s="18">
        <v>3500</v>
      </c>
      <c r="E47" s="25"/>
      <c r="F47" s="26">
        <f t="shared" si="1"/>
        <v>0</v>
      </c>
      <c r="G47" s="8" t="s">
        <v>6</v>
      </c>
    </row>
    <row r="48" spans="1:7" s="2" customFormat="1" ht="30">
      <c r="A48" s="10" t="s">
        <v>118</v>
      </c>
      <c r="B48" s="9" t="s">
        <v>119</v>
      </c>
      <c r="C48" s="7" t="s">
        <v>238</v>
      </c>
      <c r="D48" s="18">
        <v>3500</v>
      </c>
      <c r="E48" s="25"/>
      <c r="F48" s="26">
        <f t="shared" si="1"/>
        <v>0</v>
      </c>
      <c r="G48" s="8" t="s">
        <v>6</v>
      </c>
    </row>
    <row r="49" spans="1:7" s="2" customFormat="1" ht="30">
      <c r="A49" s="10" t="s">
        <v>120</v>
      </c>
      <c r="B49" s="9" t="s">
        <v>121</v>
      </c>
      <c r="C49" s="7" t="s">
        <v>238</v>
      </c>
      <c r="D49" s="18">
        <v>250</v>
      </c>
      <c r="E49" s="25"/>
      <c r="F49" s="26">
        <f t="shared" si="1"/>
        <v>0</v>
      </c>
      <c r="G49" s="8" t="s">
        <v>6</v>
      </c>
    </row>
    <row r="50" spans="1:7" s="2" customFormat="1" ht="30">
      <c r="A50" s="10" t="s">
        <v>122</v>
      </c>
      <c r="B50" s="9" t="s">
        <v>123</v>
      </c>
      <c r="C50" s="7" t="s">
        <v>238</v>
      </c>
      <c r="D50" s="18">
        <v>1000</v>
      </c>
      <c r="E50" s="25"/>
      <c r="F50" s="26">
        <f t="shared" si="1"/>
        <v>0</v>
      </c>
      <c r="G50" s="8" t="s">
        <v>6</v>
      </c>
    </row>
    <row r="51" spans="1:7" s="2" customFormat="1" ht="30">
      <c r="A51" s="10" t="s">
        <v>124</v>
      </c>
      <c r="B51" s="9" t="s">
        <v>125</v>
      </c>
      <c r="C51" s="7" t="s">
        <v>238</v>
      </c>
      <c r="D51" s="18">
        <v>200</v>
      </c>
      <c r="E51" s="25"/>
      <c r="F51" s="26">
        <f t="shared" si="1"/>
        <v>0</v>
      </c>
      <c r="G51" s="8" t="s">
        <v>6</v>
      </c>
    </row>
    <row r="52" spans="1:7" s="2" customFormat="1" ht="30">
      <c r="A52" s="10" t="s">
        <v>126</v>
      </c>
      <c r="B52" s="9" t="s">
        <v>127</v>
      </c>
      <c r="C52" s="7" t="s">
        <v>25</v>
      </c>
      <c r="D52" s="18">
        <v>14500</v>
      </c>
      <c r="E52" s="25"/>
      <c r="F52" s="26">
        <f t="shared" si="1"/>
        <v>0</v>
      </c>
      <c r="G52" s="8" t="s">
        <v>6</v>
      </c>
    </row>
    <row r="53" spans="1:7" s="2" customFormat="1" ht="30">
      <c r="A53" s="10" t="s">
        <v>128</v>
      </c>
      <c r="B53" s="9" t="s">
        <v>129</v>
      </c>
      <c r="C53" s="7" t="s">
        <v>25</v>
      </c>
      <c r="D53" s="18">
        <v>1300</v>
      </c>
      <c r="E53" s="25"/>
      <c r="F53" s="26">
        <f t="shared" si="1"/>
        <v>0</v>
      </c>
      <c r="G53" s="8" t="s">
        <v>6</v>
      </c>
    </row>
    <row r="54" spans="1:7" s="2" customFormat="1" ht="30">
      <c r="A54" s="10" t="s">
        <v>130</v>
      </c>
      <c r="B54" s="9" t="s">
        <v>131</v>
      </c>
      <c r="C54" s="7" t="s">
        <v>25</v>
      </c>
      <c r="D54" s="18">
        <v>1300</v>
      </c>
      <c r="E54" s="25"/>
      <c r="F54" s="26">
        <f t="shared" si="1"/>
        <v>0</v>
      </c>
      <c r="G54" s="8" t="s">
        <v>6</v>
      </c>
    </row>
    <row r="55" spans="1:7" s="2" customFormat="1" ht="30">
      <c r="A55" s="10" t="s">
        <v>132</v>
      </c>
      <c r="B55" s="9" t="s">
        <v>133</v>
      </c>
      <c r="C55" s="7" t="s">
        <v>25</v>
      </c>
      <c r="D55" s="18">
        <v>100</v>
      </c>
      <c r="E55" s="25"/>
      <c r="F55" s="26">
        <f t="shared" si="1"/>
        <v>0</v>
      </c>
      <c r="G55" s="8" t="s">
        <v>6</v>
      </c>
    </row>
    <row r="56" spans="1:7" s="2" customFormat="1" ht="30">
      <c r="A56" s="10" t="s">
        <v>134</v>
      </c>
      <c r="B56" s="9" t="s">
        <v>135</v>
      </c>
      <c r="C56" s="7" t="s">
        <v>25</v>
      </c>
      <c r="D56" s="18">
        <v>400</v>
      </c>
      <c r="E56" s="25"/>
      <c r="F56" s="26">
        <f t="shared" si="1"/>
        <v>0</v>
      </c>
      <c r="G56" s="8" t="s">
        <v>6</v>
      </c>
    </row>
    <row r="57" spans="1:7" s="2" customFormat="1" ht="30">
      <c r="A57" s="10" t="s">
        <v>136</v>
      </c>
      <c r="B57" s="9" t="s">
        <v>137</v>
      </c>
      <c r="C57" s="7" t="s">
        <v>25</v>
      </c>
      <c r="D57" s="18">
        <v>100</v>
      </c>
      <c r="E57" s="25"/>
      <c r="F57" s="26">
        <f t="shared" si="1"/>
        <v>0</v>
      </c>
      <c r="G57" s="8" t="s">
        <v>6</v>
      </c>
    </row>
    <row r="58" spans="1:7" s="2" customFormat="1" ht="30">
      <c r="A58" s="10" t="s">
        <v>138</v>
      </c>
      <c r="B58" s="9" t="s">
        <v>139</v>
      </c>
      <c r="C58" s="7" t="s">
        <v>25</v>
      </c>
      <c r="D58" s="18">
        <v>400</v>
      </c>
      <c r="E58" s="25"/>
      <c r="F58" s="26">
        <f t="shared" si="1"/>
        <v>0</v>
      </c>
      <c r="G58" s="8" t="s">
        <v>6</v>
      </c>
    </row>
    <row r="59" spans="1:7" s="2" customFormat="1" ht="30">
      <c r="A59" s="10" t="s">
        <v>140</v>
      </c>
      <c r="B59" s="9" t="s">
        <v>141</v>
      </c>
      <c r="C59" s="7" t="s">
        <v>142</v>
      </c>
      <c r="D59" s="18">
        <v>2500</v>
      </c>
      <c r="E59" s="25"/>
      <c r="F59" s="26">
        <f t="shared" si="1"/>
        <v>0</v>
      </c>
      <c r="G59" s="8" t="s">
        <v>6</v>
      </c>
    </row>
    <row r="60" spans="1:7" s="2" customFormat="1" ht="30">
      <c r="A60" s="10" t="s">
        <v>143</v>
      </c>
      <c r="B60" s="9" t="s">
        <v>144</v>
      </c>
      <c r="C60" s="7" t="s">
        <v>25</v>
      </c>
      <c r="D60" s="18">
        <v>2000</v>
      </c>
      <c r="E60" s="25"/>
      <c r="F60" s="26">
        <f t="shared" si="1"/>
        <v>0</v>
      </c>
      <c r="G60" s="8" t="s">
        <v>6</v>
      </c>
    </row>
    <row r="61" spans="1:7" s="2" customFormat="1" ht="30">
      <c r="A61" s="10" t="s">
        <v>145</v>
      </c>
      <c r="B61" s="9" t="s">
        <v>146</v>
      </c>
      <c r="C61" s="7" t="s">
        <v>25</v>
      </c>
      <c r="D61" s="18">
        <v>50</v>
      </c>
      <c r="E61" s="25"/>
      <c r="F61" s="26">
        <f t="shared" si="1"/>
        <v>0</v>
      </c>
      <c r="G61" s="8" t="s">
        <v>6</v>
      </c>
    </row>
    <row r="62" spans="1:7" s="2" customFormat="1" ht="30">
      <c r="A62" s="10" t="s">
        <v>147</v>
      </c>
      <c r="B62" s="9" t="s">
        <v>148</v>
      </c>
      <c r="C62" s="7" t="s">
        <v>25</v>
      </c>
      <c r="D62" s="18">
        <v>50</v>
      </c>
      <c r="E62" s="25"/>
      <c r="F62" s="26">
        <f t="shared" si="1"/>
        <v>0</v>
      </c>
      <c r="G62" s="8" t="s">
        <v>6</v>
      </c>
    </row>
    <row r="63" spans="1:7" s="2" customFormat="1" ht="30">
      <c r="A63" s="10" t="s">
        <v>149</v>
      </c>
      <c r="B63" s="9" t="s">
        <v>150</v>
      </c>
      <c r="C63" s="7" t="s">
        <v>25</v>
      </c>
      <c r="D63" s="18">
        <v>100</v>
      </c>
      <c r="E63" s="25"/>
      <c r="F63" s="26">
        <f t="shared" si="1"/>
        <v>0</v>
      </c>
      <c r="G63" s="8" t="s">
        <v>6</v>
      </c>
    </row>
    <row r="64" spans="1:7" s="2" customFormat="1" ht="30">
      <c r="A64" s="10" t="s">
        <v>151</v>
      </c>
      <c r="B64" s="9" t="s">
        <v>152</v>
      </c>
      <c r="C64" s="7" t="s">
        <v>25</v>
      </c>
      <c r="D64" s="18">
        <v>50</v>
      </c>
      <c r="E64" s="25"/>
      <c r="F64" s="26">
        <f t="shared" si="1"/>
        <v>0</v>
      </c>
      <c r="G64" s="8" t="s">
        <v>6</v>
      </c>
    </row>
    <row r="65" spans="1:7" s="2" customFormat="1" ht="30">
      <c r="A65" s="10" t="s">
        <v>153</v>
      </c>
      <c r="B65" s="9" t="s">
        <v>154</v>
      </c>
      <c r="C65" s="7" t="s">
        <v>238</v>
      </c>
      <c r="D65" s="18">
        <v>2500</v>
      </c>
      <c r="E65" s="25"/>
      <c r="F65" s="26">
        <f t="shared" si="1"/>
        <v>0</v>
      </c>
      <c r="G65" s="8" t="s">
        <v>6</v>
      </c>
    </row>
    <row r="66" spans="1:7" s="2" customFormat="1" ht="30">
      <c r="A66" s="10" t="s">
        <v>155</v>
      </c>
      <c r="B66" s="9" t="s">
        <v>156</v>
      </c>
      <c r="C66" s="7" t="s">
        <v>238</v>
      </c>
      <c r="D66" s="18">
        <v>200</v>
      </c>
      <c r="E66" s="25"/>
      <c r="F66" s="26">
        <f t="shared" si="1"/>
        <v>0</v>
      </c>
      <c r="G66" s="8" t="s">
        <v>6</v>
      </c>
    </row>
    <row r="67" spans="1:7" s="2" customFormat="1" ht="30">
      <c r="A67" s="10" t="s">
        <v>157</v>
      </c>
      <c r="B67" s="9" t="s">
        <v>158</v>
      </c>
      <c r="C67" s="7" t="s">
        <v>25</v>
      </c>
      <c r="D67" s="18">
        <v>200</v>
      </c>
      <c r="E67" s="25"/>
      <c r="F67" s="26">
        <f t="shared" si="1"/>
        <v>0</v>
      </c>
      <c r="G67" s="8" t="s">
        <v>6</v>
      </c>
    </row>
    <row r="68" spans="1:7" s="2" customFormat="1" ht="30">
      <c r="A68" s="10" t="s">
        <v>159</v>
      </c>
      <c r="B68" s="9" t="s">
        <v>160</v>
      </c>
      <c r="C68" s="7" t="s">
        <v>238</v>
      </c>
      <c r="D68" s="18">
        <v>300</v>
      </c>
      <c r="E68" s="25"/>
      <c r="F68" s="26">
        <f t="shared" si="1"/>
        <v>0</v>
      </c>
      <c r="G68" s="8" t="s">
        <v>6</v>
      </c>
    </row>
    <row r="69" spans="1:7" s="2" customFormat="1" ht="30">
      <c r="A69" s="10" t="s">
        <v>161</v>
      </c>
      <c r="B69" s="9" t="s">
        <v>162</v>
      </c>
      <c r="C69" s="7" t="s">
        <v>25</v>
      </c>
      <c r="D69" s="18">
        <v>50</v>
      </c>
      <c r="E69" s="25"/>
      <c r="F69" s="26">
        <f t="shared" ref="F69:F102" si="2">$E69*D69</f>
        <v>0</v>
      </c>
      <c r="G69" s="8" t="s">
        <v>6</v>
      </c>
    </row>
    <row r="70" spans="1:7" s="2" customFormat="1" ht="30">
      <c r="A70" s="10" t="s">
        <v>163</v>
      </c>
      <c r="B70" s="9" t="s">
        <v>164</v>
      </c>
      <c r="C70" s="7" t="s">
        <v>25</v>
      </c>
      <c r="D70" s="18">
        <v>14000</v>
      </c>
      <c r="E70" s="25"/>
      <c r="F70" s="26">
        <f t="shared" si="2"/>
        <v>0</v>
      </c>
      <c r="G70" s="8" t="s">
        <v>6</v>
      </c>
    </row>
    <row r="71" spans="1:7" s="2" customFormat="1" ht="30">
      <c r="A71" s="10" t="s">
        <v>138</v>
      </c>
      <c r="B71" s="9" t="s">
        <v>165</v>
      </c>
      <c r="C71" s="7" t="s">
        <v>25</v>
      </c>
      <c r="D71" s="18">
        <v>100</v>
      </c>
      <c r="E71" s="25"/>
      <c r="F71" s="26">
        <f t="shared" si="2"/>
        <v>0</v>
      </c>
      <c r="G71" s="8" t="s">
        <v>6</v>
      </c>
    </row>
    <row r="72" spans="1:7" s="2" customFormat="1" ht="30">
      <c r="A72" s="10" t="s">
        <v>166</v>
      </c>
      <c r="B72" s="9" t="s">
        <v>167</v>
      </c>
      <c r="C72" s="7" t="s">
        <v>25</v>
      </c>
      <c r="D72" s="18">
        <v>400</v>
      </c>
      <c r="E72" s="25"/>
      <c r="F72" s="26">
        <f t="shared" si="2"/>
        <v>0</v>
      </c>
      <c r="G72" s="8" t="s">
        <v>6</v>
      </c>
    </row>
    <row r="73" spans="1:7" s="2" customFormat="1" ht="30">
      <c r="A73" s="10" t="s">
        <v>168</v>
      </c>
      <c r="B73" s="9" t="s">
        <v>169</v>
      </c>
      <c r="C73" s="7" t="s">
        <v>25</v>
      </c>
      <c r="D73" s="18">
        <v>400</v>
      </c>
      <c r="E73" s="25"/>
      <c r="F73" s="26">
        <f t="shared" si="2"/>
        <v>0</v>
      </c>
      <c r="G73" s="8" t="s">
        <v>6</v>
      </c>
    </row>
    <row r="74" spans="1:7" s="2" customFormat="1" ht="30">
      <c r="A74" s="10" t="s">
        <v>170</v>
      </c>
      <c r="B74" s="9" t="s">
        <v>171</v>
      </c>
      <c r="C74" s="7" t="s">
        <v>25</v>
      </c>
      <c r="D74" s="18">
        <v>70</v>
      </c>
      <c r="E74" s="25"/>
      <c r="F74" s="26">
        <f t="shared" si="2"/>
        <v>0</v>
      </c>
      <c r="G74" s="8" t="s">
        <v>6</v>
      </c>
    </row>
    <row r="75" spans="1:7" s="15" customFormat="1" ht="30">
      <c r="A75" s="12"/>
      <c r="B75" s="13" t="s">
        <v>242</v>
      </c>
      <c r="C75" s="14"/>
      <c r="D75" s="19"/>
      <c r="E75" s="27" t="s">
        <v>5</v>
      </c>
      <c r="F75" s="28">
        <f>SUM(F34:F74)</f>
        <v>0</v>
      </c>
      <c r="G75" s="8" t="s">
        <v>6</v>
      </c>
    </row>
    <row r="76" spans="1:7" s="16" customFormat="1" ht="30">
      <c r="A76" s="5" t="s">
        <v>243</v>
      </c>
      <c r="D76" s="17"/>
      <c r="E76" s="29"/>
      <c r="F76" s="30"/>
      <c r="G76" s="8" t="s">
        <v>6</v>
      </c>
    </row>
    <row r="77" spans="1:7" s="2" customFormat="1" ht="38.25">
      <c r="A77" s="10" t="s">
        <v>172</v>
      </c>
      <c r="B77" s="9" t="s">
        <v>173</v>
      </c>
      <c r="C77" s="7" t="s">
        <v>25</v>
      </c>
      <c r="D77" s="18">
        <v>10</v>
      </c>
      <c r="E77" s="25"/>
      <c r="F77" s="26">
        <f t="shared" si="2"/>
        <v>0</v>
      </c>
      <c r="G77" s="8" t="s">
        <v>6</v>
      </c>
    </row>
    <row r="78" spans="1:7" s="2" customFormat="1" ht="38.25">
      <c r="A78" s="10" t="s">
        <v>174</v>
      </c>
      <c r="B78" s="9" t="s">
        <v>175</v>
      </c>
      <c r="C78" s="7" t="s">
        <v>25</v>
      </c>
      <c r="D78" s="18">
        <v>1</v>
      </c>
      <c r="E78" s="25"/>
      <c r="F78" s="26">
        <f t="shared" si="2"/>
        <v>0</v>
      </c>
      <c r="G78" s="8" t="s">
        <v>6</v>
      </c>
    </row>
    <row r="79" spans="1:7" s="2" customFormat="1" ht="38.25">
      <c r="A79" s="10" t="s">
        <v>176</v>
      </c>
      <c r="B79" s="9" t="s">
        <v>177</v>
      </c>
      <c r="C79" s="7" t="s">
        <v>25</v>
      </c>
      <c r="D79" s="18">
        <v>3</v>
      </c>
      <c r="E79" s="25"/>
      <c r="F79" s="26">
        <f t="shared" si="2"/>
        <v>0</v>
      </c>
      <c r="G79" s="8" t="s">
        <v>6</v>
      </c>
    </row>
    <row r="80" spans="1:7" s="2" customFormat="1" ht="38.25">
      <c r="A80" s="10" t="s">
        <v>178</v>
      </c>
      <c r="B80" s="9" t="s">
        <v>179</v>
      </c>
      <c r="C80" s="7" t="s">
        <v>25</v>
      </c>
      <c r="D80" s="18">
        <v>9</v>
      </c>
      <c r="E80" s="25"/>
      <c r="F80" s="26">
        <f t="shared" si="2"/>
        <v>0</v>
      </c>
      <c r="G80" s="8" t="s">
        <v>6</v>
      </c>
    </row>
    <row r="81" spans="1:7" s="2" customFormat="1" ht="38.25">
      <c r="A81" s="10" t="s">
        <v>180</v>
      </c>
      <c r="B81" s="9" t="s">
        <v>181</v>
      </c>
      <c r="C81" s="7" t="s">
        <v>25</v>
      </c>
      <c r="D81" s="18">
        <v>263</v>
      </c>
      <c r="E81" s="25"/>
      <c r="F81" s="26">
        <f t="shared" si="2"/>
        <v>0</v>
      </c>
      <c r="G81" s="8" t="s">
        <v>6</v>
      </c>
    </row>
    <row r="82" spans="1:7" s="2" customFormat="1" ht="38.25">
      <c r="A82" s="10" t="s">
        <v>182</v>
      </c>
      <c r="B82" s="9" t="s">
        <v>183</v>
      </c>
      <c r="C82" s="7" t="s">
        <v>25</v>
      </c>
      <c r="D82" s="18">
        <v>76</v>
      </c>
      <c r="E82" s="25"/>
      <c r="F82" s="26">
        <f t="shared" si="2"/>
        <v>0</v>
      </c>
      <c r="G82" s="8" t="s">
        <v>6</v>
      </c>
    </row>
    <row r="83" spans="1:7" s="2" customFormat="1" ht="38.25">
      <c r="A83" s="10" t="s">
        <v>184</v>
      </c>
      <c r="B83" s="9" t="s">
        <v>185</v>
      </c>
      <c r="C83" s="7" t="s">
        <v>25</v>
      </c>
      <c r="D83" s="18">
        <v>54</v>
      </c>
      <c r="E83" s="25"/>
      <c r="F83" s="26">
        <f t="shared" si="2"/>
        <v>0</v>
      </c>
      <c r="G83" s="8" t="s">
        <v>6</v>
      </c>
    </row>
    <row r="84" spans="1:7" s="2" customFormat="1" ht="38.25">
      <c r="A84" s="10" t="s">
        <v>186</v>
      </c>
      <c r="B84" s="9" t="s">
        <v>187</v>
      </c>
      <c r="C84" s="7" t="s">
        <v>25</v>
      </c>
      <c r="D84" s="18">
        <v>3</v>
      </c>
      <c r="E84" s="25"/>
      <c r="F84" s="26">
        <f t="shared" si="2"/>
        <v>0</v>
      </c>
      <c r="G84" s="8" t="s">
        <v>6</v>
      </c>
    </row>
    <row r="85" spans="1:7" s="2" customFormat="1" ht="38.25">
      <c r="A85" s="10" t="s">
        <v>188</v>
      </c>
      <c r="B85" s="9" t="s">
        <v>189</v>
      </c>
      <c r="C85" s="7" t="s">
        <v>25</v>
      </c>
      <c r="D85" s="18">
        <v>1</v>
      </c>
      <c r="E85" s="25"/>
      <c r="F85" s="26">
        <f t="shared" si="2"/>
        <v>0</v>
      </c>
      <c r="G85" s="8" t="s">
        <v>6</v>
      </c>
    </row>
    <row r="86" spans="1:7" s="2" customFormat="1" ht="38.25">
      <c r="A86" s="10" t="s">
        <v>190</v>
      </c>
      <c r="B86" s="9" t="s">
        <v>191</v>
      </c>
      <c r="C86" s="7" t="s">
        <v>25</v>
      </c>
      <c r="D86" s="18">
        <v>113</v>
      </c>
      <c r="E86" s="25"/>
      <c r="F86" s="26">
        <f t="shared" si="2"/>
        <v>0</v>
      </c>
      <c r="G86" s="8" t="s">
        <v>6</v>
      </c>
    </row>
    <row r="87" spans="1:7" s="2" customFormat="1" ht="38.25">
      <c r="A87" s="10" t="s">
        <v>192</v>
      </c>
      <c r="B87" s="9" t="s">
        <v>193</v>
      </c>
      <c r="C87" s="7" t="s">
        <v>25</v>
      </c>
      <c r="D87" s="18">
        <v>14</v>
      </c>
      <c r="E87" s="25"/>
      <c r="F87" s="26">
        <f t="shared" si="2"/>
        <v>0</v>
      </c>
      <c r="G87" s="8" t="s">
        <v>6</v>
      </c>
    </row>
    <row r="88" spans="1:7" s="2" customFormat="1" ht="30">
      <c r="A88" s="10" t="s">
        <v>194</v>
      </c>
      <c r="B88" s="9" t="s">
        <v>195</v>
      </c>
      <c r="C88" s="7" t="s">
        <v>16</v>
      </c>
      <c r="D88" s="18">
        <v>1000</v>
      </c>
      <c r="E88" s="25"/>
      <c r="F88" s="26">
        <f t="shared" si="2"/>
        <v>0</v>
      </c>
      <c r="G88" s="8" t="s">
        <v>6</v>
      </c>
    </row>
    <row r="89" spans="1:7" s="2" customFormat="1" ht="30">
      <c r="A89" s="10" t="s">
        <v>196</v>
      </c>
      <c r="B89" s="9" t="s">
        <v>197</v>
      </c>
      <c r="C89" s="7" t="s">
        <v>16</v>
      </c>
      <c r="D89" s="18">
        <v>200</v>
      </c>
      <c r="E89" s="25"/>
      <c r="F89" s="26">
        <f t="shared" si="2"/>
        <v>0</v>
      </c>
      <c r="G89" s="8" t="s">
        <v>6</v>
      </c>
    </row>
    <row r="90" spans="1:7" s="2" customFormat="1" ht="30">
      <c r="A90" s="10" t="s">
        <v>198</v>
      </c>
      <c r="B90" s="9" t="s">
        <v>199</v>
      </c>
      <c r="C90" s="7" t="s">
        <v>52</v>
      </c>
      <c r="D90" s="18">
        <v>500</v>
      </c>
      <c r="E90" s="25"/>
      <c r="F90" s="26">
        <f t="shared" si="2"/>
        <v>0</v>
      </c>
      <c r="G90" s="8" t="s">
        <v>6</v>
      </c>
    </row>
    <row r="91" spans="1:7" s="2" customFormat="1" ht="30">
      <c r="A91" s="10" t="s">
        <v>200</v>
      </c>
      <c r="B91" s="9" t="s">
        <v>201</v>
      </c>
      <c r="C91" s="7" t="s">
        <v>52</v>
      </c>
      <c r="D91" s="18">
        <v>200</v>
      </c>
      <c r="E91" s="25"/>
      <c r="F91" s="26">
        <f t="shared" si="2"/>
        <v>0</v>
      </c>
      <c r="G91" s="8" t="s">
        <v>6</v>
      </c>
    </row>
    <row r="92" spans="1:7" s="2" customFormat="1" ht="30">
      <c r="A92" s="10" t="s">
        <v>202</v>
      </c>
      <c r="B92" s="9" t="s">
        <v>203</v>
      </c>
      <c r="C92" s="7" t="s">
        <v>52</v>
      </c>
      <c r="D92" s="18">
        <v>450</v>
      </c>
      <c r="E92" s="25"/>
      <c r="F92" s="26">
        <f t="shared" si="2"/>
        <v>0</v>
      </c>
      <c r="G92" s="8" t="s">
        <v>6</v>
      </c>
    </row>
    <row r="93" spans="1:7" s="2" customFormat="1" ht="38.25">
      <c r="A93" s="10" t="s">
        <v>204</v>
      </c>
      <c r="B93" s="9" t="s">
        <v>205</v>
      </c>
      <c r="C93" s="7" t="s">
        <v>25</v>
      </c>
      <c r="D93" s="18">
        <v>100</v>
      </c>
      <c r="E93" s="25"/>
      <c r="F93" s="26">
        <f t="shared" si="2"/>
        <v>0</v>
      </c>
      <c r="G93" s="8" t="s">
        <v>6</v>
      </c>
    </row>
    <row r="94" spans="1:7" s="2" customFormat="1" ht="38.25">
      <c r="A94" s="10" t="s">
        <v>206</v>
      </c>
      <c r="B94" s="9" t="s">
        <v>207</v>
      </c>
      <c r="C94" s="7" t="s">
        <v>25</v>
      </c>
      <c r="D94" s="18">
        <v>30</v>
      </c>
      <c r="E94" s="25"/>
      <c r="F94" s="26">
        <f t="shared" si="2"/>
        <v>0</v>
      </c>
      <c r="G94" s="8" t="s">
        <v>6</v>
      </c>
    </row>
    <row r="95" spans="1:7" s="2" customFormat="1" ht="38.25">
      <c r="A95" s="10" t="s">
        <v>208</v>
      </c>
      <c r="B95" s="9" t="s">
        <v>209</v>
      </c>
      <c r="C95" s="7" t="s">
        <v>25</v>
      </c>
      <c r="D95" s="18">
        <v>10</v>
      </c>
      <c r="E95" s="25"/>
      <c r="F95" s="26">
        <f t="shared" si="2"/>
        <v>0</v>
      </c>
      <c r="G95" s="8" t="s">
        <v>6</v>
      </c>
    </row>
    <row r="96" spans="1:7" s="2" customFormat="1" ht="38.25">
      <c r="A96" s="10" t="s">
        <v>210</v>
      </c>
      <c r="B96" s="9" t="s">
        <v>211</v>
      </c>
      <c r="C96" s="7" t="s">
        <v>25</v>
      </c>
      <c r="D96" s="18">
        <v>10</v>
      </c>
      <c r="E96" s="25"/>
      <c r="F96" s="26">
        <f t="shared" si="2"/>
        <v>0</v>
      </c>
      <c r="G96" s="8" t="s">
        <v>6</v>
      </c>
    </row>
    <row r="97" spans="1:7" s="2" customFormat="1" ht="38.25">
      <c r="A97" s="10" t="s">
        <v>212</v>
      </c>
      <c r="B97" s="9" t="s">
        <v>213</v>
      </c>
      <c r="C97" s="7" t="s">
        <v>25</v>
      </c>
      <c r="D97" s="18">
        <v>5</v>
      </c>
      <c r="E97" s="25"/>
      <c r="F97" s="26">
        <f t="shared" si="2"/>
        <v>0</v>
      </c>
      <c r="G97" s="8" t="s">
        <v>6</v>
      </c>
    </row>
    <row r="98" spans="1:7" s="2" customFormat="1" ht="30">
      <c r="A98" s="10" t="s">
        <v>214</v>
      </c>
      <c r="B98" s="9" t="s">
        <v>215</v>
      </c>
      <c r="C98" s="7" t="s">
        <v>25</v>
      </c>
      <c r="D98" s="18">
        <v>20</v>
      </c>
      <c r="E98" s="25"/>
      <c r="F98" s="26">
        <f t="shared" si="2"/>
        <v>0</v>
      </c>
      <c r="G98" s="8" t="s">
        <v>6</v>
      </c>
    </row>
    <row r="99" spans="1:7" s="2" customFormat="1" ht="38.25">
      <c r="A99" s="10" t="s">
        <v>216</v>
      </c>
      <c r="B99" s="9" t="s">
        <v>217</v>
      </c>
      <c r="C99" s="7" t="s">
        <v>25</v>
      </c>
      <c r="D99" s="18">
        <v>200</v>
      </c>
      <c r="E99" s="25"/>
      <c r="F99" s="26">
        <f t="shared" si="2"/>
        <v>0</v>
      </c>
      <c r="G99" s="8" t="s">
        <v>6</v>
      </c>
    </row>
    <row r="100" spans="1:7" s="15" customFormat="1" ht="30">
      <c r="A100" s="12"/>
      <c r="B100" s="13" t="s">
        <v>244</v>
      </c>
      <c r="C100" s="14"/>
      <c r="D100" s="19"/>
      <c r="E100" s="27" t="s">
        <v>5</v>
      </c>
      <c r="F100" s="28">
        <f>SUM(F77:F99)</f>
        <v>0</v>
      </c>
      <c r="G100" s="8" t="s">
        <v>6</v>
      </c>
    </row>
    <row r="101" spans="1:7" s="16" customFormat="1" ht="30">
      <c r="A101" s="5" t="s">
        <v>245</v>
      </c>
      <c r="D101" s="17"/>
      <c r="E101" s="29"/>
      <c r="F101" s="30"/>
      <c r="G101" s="8" t="s">
        <v>6</v>
      </c>
    </row>
    <row r="102" spans="1:7" s="2" customFormat="1" ht="30">
      <c r="A102" s="10" t="s">
        <v>218</v>
      </c>
      <c r="B102" s="9" t="s">
        <v>219</v>
      </c>
      <c r="C102" s="7" t="s">
        <v>25</v>
      </c>
      <c r="D102" s="18">
        <v>20000</v>
      </c>
      <c r="E102" s="25"/>
      <c r="F102" s="26">
        <f t="shared" si="2"/>
        <v>0</v>
      </c>
      <c r="G102" s="8" t="s">
        <v>6</v>
      </c>
    </row>
    <row r="103" spans="1:7" s="2" customFormat="1" ht="30">
      <c r="A103" s="10" t="s">
        <v>220</v>
      </c>
      <c r="B103" s="9" t="s">
        <v>221</v>
      </c>
      <c r="C103" s="7" t="s">
        <v>25</v>
      </c>
      <c r="D103" s="18">
        <v>10000</v>
      </c>
      <c r="E103" s="25"/>
      <c r="F103" s="26">
        <f t="shared" ref="F103:F111" si="3">$E103*D103</f>
        <v>0</v>
      </c>
      <c r="G103" s="8" t="s">
        <v>6</v>
      </c>
    </row>
    <row r="104" spans="1:7" s="2" customFormat="1" ht="30">
      <c r="A104" s="10" t="s">
        <v>222</v>
      </c>
      <c r="B104" s="9" t="s">
        <v>223</v>
      </c>
      <c r="C104" s="7" t="s">
        <v>25</v>
      </c>
      <c r="D104" s="18">
        <v>2500</v>
      </c>
      <c r="E104" s="25"/>
      <c r="F104" s="26">
        <f t="shared" si="3"/>
        <v>0</v>
      </c>
      <c r="G104" s="8" t="s">
        <v>6</v>
      </c>
    </row>
    <row r="105" spans="1:7" s="2" customFormat="1" ht="30">
      <c r="A105" s="10" t="s">
        <v>224</v>
      </c>
      <c r="B105" s="9" t="s">
        <v>225</v>
      </c>
      <c r="C105" s="7" t="s">
        <v>238</v>
      </c>
      <c r="D105" s="18">
        <v>600</v>
      </c>
      <c r="E105" s="25"/>
      <c r="F105" s="26">
        <f t="shared" si="3"/>
        <v>0</v>
      </c>
      <c r="G105" s="8" t="s">
        <v>6</v>
      </c>
    </row>
    <row r="106" spans="1:7" s="2" customFormat="1" ht="30">
      <c r="A106" s="10" t="s">
        <v>226</v>
      </c>
      <c r="B106" s="9" t="s">
        <v>227</v>
      </c>
      <c r="C106" s="7" t="s">
        <v>25</v>
      </c>
      <c r="D106" s="18">
        <v>550</v>
      </c>
      <c r="E106" s="25"/>
      <c r="F106" s="26">
        <f t="shared" si="3"/>
        <v>0</v>
      </c>
      <c r="G106" s="8" t="s">
        <v>6</v>
      </c>
    </row>
    <row r="107" spans="1:7" s="2" customFormat="1" ht="30">
      <c r="A107" s="10" t="s">
        <v>228</v>
      </c>
      <c r="B107" s="9" t="s">
        <v>229</v>
      </c>
      <c r="C107" s="7" t="s">
        <v>25</v>
      </c>
      <c r="D107" s="18">
        <v>50</v>
      </c>
      <c r="E107" s="25"/>
      <c r="F107" s="26">
        <f t="shared" si="3"/>
        <v>0</v>
      </c>
      <c r="G107" s="8" t="s">
        <v>6</v>
      </c>
    </row>
    <row r="108" spans="1:7" s="2" customFormat="1" ht="30">
      <c r="A108" s="10" t="s">
        <v>230</v>
      </c>
      <c r="B108" s="9" t="s">
        <v>231</v>
      </c>
      <c r="C108" s="7" t="s">
        <v>25</v>
      </c>
      <c r="D108" s="18">
        <v>50</v>
      </c>
      <c r="E108" s="25"/>
      <c r="F108" s="26">
        <f t="shared" si="3"/>
        <v>0</v>
      </c>
      <c r="G108" s="8" t="s">
        <v>6</v>
      </c>
    </row>
    <row r="109" spans="1:7" s="2" customFormat="1" ht="30">
      <c r="A109" s="10" t="s">
        <v>232</v>
      </c>
      <c r="B109" s="9" t="s">
        <v>233</v>
      </c>
      <c r="C109" s="7" t="s">
        <v>25</v>
      </c>
      <c r="D109" s="18">
        <v>50</v>
      </c>
      <c r="E109" s="25"/>
      <c r="F109" s="26">
        <f t="shared" si="3"/>
        <v>0</v>
      </c>
      <c r="G109" s="8" t="s">
        <v>6</v>
      </c>
    </row>
    <row r="110" spans="1:7" s="2" customFormat="1" ht="30">
      <c r="A110" s="10" t="s">
        <v>234</v>
      </c>
      <c r="B110" s="9" t="s">
        <v>235</v>
      </c>
      <c r="C110" s="7" t="s">
        <v>25</v>
      </c>
      <c r="D110" s="18">
        <v>550</v>
      </c>
      <c r="E110" s="25"/>
      <c r="F110" s="26">
        <f t="shared" si="3"/>
        <v>0</v>
      </c>
      <c r="G110" s="8" t="s">
        <v>6</v>
      </c>
    </row>
    <row r="111" spans="1:7" s="2" customFormat="1" ht="30">
      <c r="A111" s="10" t="s">
        <v>236</v>
      </c>
      <c r="B111" s="9" t="s">
        <v>237</v>
      </c>
      <c r="C111" s="7" t="s">
        <v>25</v>
      </c>
      <c r="D111" s="18">
        <v>1200</v>
      </c>
      <c r="E111" s="25"/>
      <c r="F111" s="26">
        <f t="shared" si="3"/>
        <v>0</v>
      </c>
      <c r="G111" s="8" t="s">
        <v>6</v>
      </c>
    </row>
    <row r="112" spans="1:7" s="15" customFormat="1" ht="30">
      <c r="A112" s="12"/>
      <c r="B112" s="13" t="s">
        <v>246</v>
      </c>
      <c r="C112" s="14"/>
      <c r="D112" s="19"/>
      <c r="E112" s="27" t="s">
        <v>5</v>
      </c>
      <c r="F112" s="28">
        <f>SUM(F102:F111)</f>
        <v>0</v>
      </c>
      <c r="G112" s="8" t="s">
        <v>6</v>
      </c>
    </row>
    <row r="113" spans="1:7" s="16" customFormat="1" ht="30">
      <c r="A113" s="13" t="s">
        <v>10</v>
      </c>
      <c r="D113" s="17"/>
      <c r="E113" s="29"/>
      <c r="F113" s="30"/>
      <c r="G113" s="8" t="s">
        <v>6</v>
      </c>
    </row>
    <row r="114" spans="1:7" s="2" customFormat="1" ht="30">
      <c r="A114" s="10" t="s">
        <v>71</v>
      </c>
      <c r="B114" s="9" t="s">
        <v>72</v>
      </c>
      <c r="C114" s="7" t="s">
        <v>73</v>
      </c>
      <c r="D114" s="18">
        <v>500</v>
      </c>
      <c r="E114" s="25"/>
      <c r="F114" s="26">
        <f t="shared" ref="F114:F123" si="4">$E114*D114</f>
        <v>0</v>
      </c>
      <c r="G114" s="8" t="s">
        <v>6</v>
      </c>
    </row>
    <row r="115" spans="1:7" s="2" customFormat="1" ht="30">
      <c r="A115" s="10" t="s">
        <v>74</v>
      </c>
      <c r="B115" s="9" t="s">
        <v>75</v>
      </c>
      <c r="C115" s="7" t="s">
        <v>73</v>
      </c>
      <c r="D115" s="18">
        <v>1000</v>
      </c>
      <c r="E115" s="25"/>
      <c r="F115" s="26">
        <f t="shared" si="4"/>
        <v>0</v>
      </c>
      <c r="G115" s="8" t="s">
        <v>6</v>
      </c>
    </row>
    <row r="116" spans="1:7" s="2" customFormat="1" ht="30">
      <c r="A116" s="10" t="s">
        <v>76</v>
      </c>
      <c r="B116" s="9" t="s">
        <v>247</v>
      </c>
      <c r="C116" s="7" t="s">
        <v>73</v>
      </c>
      <c r="D116" s="18">
        <v>3000</v>
      </c>
      <c r="E116" s="25"/>
      <c r="F116" s="26">
        <f t="shared" si="4"/>
        <v>0</v>
      </c>
      <c r="G116" s="8" t="s">
        <v>6</v>
      </c>
    </row>
    <row r="117" spans="1:7" s="2" customFormat="1" ht="30">
      <c r="A117" s="10" t="s">
        <v>77</v>
      </c>
      <c r="B117" s="9" t="s">
        <v>248</v>
      </c>
      <c r="C117" s="7" t="s">
        <v>73</v>
      </c>
      <c r="D117" s="18">
        <v>8000</v>
      </c>
      <c r="E117" s="25"/>
      <c r="F117" s="26">
        <f t="shared" si="4"/>
        <v>0</v>
      </c>
      <c r="G117" s="8" t="s">
        <v>6</v>
      </c>
    </row>
    <row r="118" spans="1:7" s="2" customFormat="1" ht="30">
      <c r="A118" s="10" t="s">
        <v>78</v>
      </c>
      <c r="B118" s="9" t="s">
        <v>249</v>
      </c>
      <c r="C118" s="7" t="s">
        <v>73</v>
      </c>
      <c r="D118" s="18">
        <v>6000</v>
      </c>
      <c r="E118" s="25"/>
      <c r="F118" s="26">
        <f t="shared" si="4"/>
        <v>0</v>
      </c>
      <c r="G118" s="8" t="s">
        <v>6</v>
      </c>
    </row>
    <row r="119" spans="1:7" s="2" customFormat="1" ht="30">
      <c r="A119" s="10" t="s">
        <v>79</v>
      </c>
      <c r="B119" s="9" t="s">
        <v>80</v>
      </c>
      <c r="C119" s="7" t="s">
        <v>81</v>
      </c>
      <c r="D119" s="18">
        <v>3000</v>
      </c>
      <c r="E119" s="25"/>
      <c r="F119" s="26">
        <f t="shared" si="4"/>
        <v>0</v>
      </c>
      <c r="G119" s="8" t="s">
        <v>6</v>
      </c>
    </row>
    <row r="120" spans="1:7" s="2" customFormat="1" ht="30">
      <c r="A120" s="10" t="s">
        <v>82</v>
      </c>
      <c r="B120" s="9" t="s">
        <v>83</v>
      </c>
      <c r="C120" s="7" t="s">
        <v>81</v>
      </c>
      <c r="D120" s="18">
        <v>7000</v>
      </c>
      <c r="E120" s="25"/>
      <c r="F120" s="26">
        <f t="shared" si="4"/>
        <v>0</v>
      </c>
      <c r="G120" s="8" t="s">
        <v>6</v>
      </c>
    </row>
    <row r="121" spans="1:7" s="2" customFormat="1" ht="30">
      <c r="A121" s="10" t="s">
        <v>84</v>
      </c>
      <c r="B121" s="9" t="s">
        <v>85</v>
      </c>
      <c r="C121" s="7" t="s">
        <v>73</v>
      </c>
      <c r="D121" s="18">
        <v>200</v>
      </c>
      <c r="E121" s="25"/>
      <c r="F121" s="26">
        <f t="shared" si="4"/>
        <v>0</v>
      </c>
      <c r="G121" s="8" t="s">
        <v>6</v>
      </c>
    </row>
    <row r="122" spans="1:7" s="2" customFormat="1" ht="30">
      <c r="A122" s="10" t="s">
        <v>86</v>
      </c>
      <c r="B122" s="9" t="s">
        <v>87</v>
      </c>
      <c r="C122" s="7" t="s">
        <v>73</v>
      </c>
      <c r="D122" s="18">
        <v>3000</v>
      </c>
      <c r="E122" s="25"/>
      <c r="F122" s="26">
        <f t="shared" si="4"/>
        <v>0</v>
      </c>
      <c r="G122" s="8" t="s">
        <v>6</v>
      </c>
    </row>
    <row r="123" spans="1:7" s="2" customFormat="1" ht="30">
      <c r="A123" s="10" t="s">
        <v>88</v>
      </c>
      <c r="B123" s="9" t="s">
        <v>89</v>
      </c>
      <c r="C123" s="7" t="s">
        <v>73</v>
      </c>
      <c r="D123" s="18">
        <v>5000</v>
      </c>
      <c r="E123" s="25"/>
      <c r="F123" s="26">
        <f t="shared" si="4"/>
        <v>0</v>
      </c>
      <c r="G123" s="8" t="s">
        <v>6</v>
      </c>
    </row>
    <row r="124" spans="1:7" s="15" customFormat="1" ht="30">
      <c r="A124" s="12"/>
      <c r="B124" s="13" t="s">
        <v>11</v>
      </c>
      <c r="C124" s="19"/>
      <c r="D124" s="19"/>
      <c r="E124" s="27" t="s">
        <v>5</v>
      </c>
      <c r="F124" s="28">
        <f>SUM(F114:F123)</f>
        <v>0</v>
      </c>
      <c r="G124" s="8" t="s">
        <v>6</v>
      </c>
    </row>
    <row r="125" spans="1:7">
      <c r="E125" s="31"/>
      <c r="F125" s="31"/>
      <c r="G125" s="8"/>
    </row>
    <row r="126" spans="1:7" ht="35.25" customHeight="1">
      <c r="B126" s="13" t="s">
        <v>9</v>
      </c>
      <c r="E126" s="27" t="s">
        <v>5</v>
      </c>
      <c r="F126" s="28">
        <f>SUM(F4:F125)/2</f>
        <v>0</v>
      </c>
      <c r="G126" s="8" t="s">
        <v>6</v>
      </c>
    </row>
  </sheetData>
  <sortState ref="A23:L29">
    <sortCondition ref="A23:A29"/>
  </sortState>
  <mergeCells count="6">
    <mergeCell ref="F2:F3"/>
    <mergeCell ref="A2:A3"/>
    <mergeCell ref="B2:B3"/>
    <mergeCell ref="C2:C3"/>
    <mergeCell ref="E2:E3"/>
    <mergeCell ref="D2:D3"/>
  </mergeCells>
  <conditionalFormatting sqref="F34:F74 B34:D74 F77:F92 B77:D92 F102:F111 B102:D111">
    <cfRule type="cellIs" dxfId="19" priority="112" stopIfTrue="1" operator="equal">
      <formula>"OMISSIS"</formula>
    </cfRule>
  </conditionalFormatting>
  <conditionalFormatting sqref="D112">
    <cfRule type="cellIs" dxfId="18" priority="86" stopIfTrue="1" operator="equal">
      <formula>"OMISSIS"</formula>
    </cfRule>
  </conditionalFormatting>
  <conditionalFormatting sqref="D124">
    <cfRule type="cellIs" dxfId="17" priority="75" stopIfTrue="1" operator="equal">
      <formula>"OMISSIS"</formula>
    </cfRule>
  </conditionalFormatting>
  <conditionalFormatting sqref="C124">
    <cfRule type="cellIs" dxfId="16" priority="72" stopIfTrue="1" operator="equal">
      <formula>"OMISSIS"</formula>
    </cfRule>
  </conditionalFormatting>
  <conditionalFormatting sqref="C5:C31 C94:C99">
    <cfRule type="cellIs" dxfId="15" priority="28" stopIfTrue="1" operator="equal">
      <formula>"OMISSIS"</formula>
    </cfRule>
  </conditionalFormatting>
  <conditionalFormatting sqref="B5:B31 B94:B99">
    <cfRule type="cellIs" dxfId="14" priority="27" stopIfTrue="1" operator="equal">
      <formula>"OMISSIS"</formula>
    </cfRule>
  </conditionalFormatting>
  <conditionalFormatting sqref="F5:F31 F94:F99">
    <cfRule type="cellIs" dxfId="13" priority="26" stopIfTrue="1" operator="equal">
      <formula>"OMISSIS"</formula>
    </cfRule>
  </conditionalFormatting>
  <conditionalFormatting sqref="D5:D31 D94:D99">
    <cfRule type="cellIs" dxfId="12" priority="23" stopIfTrue="1" operator="equal">
      <formula>"OMISSIS"</formula>
    </cfRule>
  </conditionalFormatting>
  <conditionalFormatting sqref="C114:C123">
    <cfRule type="cellIs" dxfId="11" priority="20" stopIfTrue="1" operator="equal">
      <formula>"OMISSIS"</formula>
    </cfRule>
  </conditionalFormatting>
  <conditionalFormatting sqref="B114:B115 B119:B123">
    <cfRule type="cellIs" dxfId="10" priority="19" stopIfTrue="1" operator="equal">
      <formula>"OMISSIS"</formula>
    </cfRule>
  </conditionalFormatting>
  <conditionalFormatting sqref="F114:F123">
    <cfRule type="cellIs" dxfId="9" priority="18" stopIfTrue="1" operator="equal">
      <formula>"OMISSIS"</formula>
    </cfRule>
  </conditionalFormatting>
  <conditionalFormatting sqref="D114:D123">
    <cfRule type="cellIs" dxfId="8" priority="15" stopIfTrue="1" operator="equal">
      <formula>"OMISSIS"</formula>
    </cfRule>
  </conditionalFormatting>
  <conditionalFormatting sqref="F93">
    <cfRule type="cellIs" dxfId="7" priority="12" stopIfTrue="1" operator="equal">
      <formula>"OMISSIS"</formula>
    </cfRule>
  </conditionalFormatting>
  <conditionalFormatting sqref="D93">
    <cfRule type="cellIs" dxfId="6" priority="9" stopIfTrue="1" operator="equal">
      <formula>"OMISSIS"</formula>
    </cfRule>
  </conditionalFormatting>
  <conditionalFormatting sqref="B93">
    <cfRule type="cellIs" dxfId="5" priority="6" stopIfTrue="1" operator="equal">
      <formula>"OMISSIS"</formula>
    </cfRule>
  </conditionalFormatting>
  <conditionalFormatting sqref="C93">
    <cfRule type="cellIs" dxfId="4" priority="5" stopIfTrue="1" operator="equal">
      <formula>"OMISSIS"</formula>
    </cfRule>
  </conditionalFormatting>
  <conditionalFormatting sqref="B116:B118">
    <cfRule type="cellIs" dxfId="3" priority="4" stopIfTrue="1" operator="equal">
      <formula>"OMISSIS"</formula>
    </cfRule>
  </conditionalFormatting>
  <conditionalFormatting sqref="D32">
    <cfRule type="cellIs" dxfId="2" priority="3" stopIfTrue="1" operator="equal">
      <formula>"OMISSIS"</formula>
    </cfRule>
  </conditionalFormatting>
  <conditionalFormatting sqref="D75">
    <cfRule type="cellIs" dxfId="1" priority="2" stopIfTrue="1" operator="equal">
      <formula>"OMISSIS"</formula>
    </cfRule>
  </conditionalFormatting>
  <conditionalFormatting sqref="D100">
    <cfRule type="cellIs" dxfId="0" priority="1" stopIfTrue="1" operator="equal">
      <formula>"OMISSIS"</formula>
    </cfRule>
  </conditionalFormatting>
  <printOptions horizontalCentered="1"/>
  <pageMargins left="0.11811023622047245" right="0.11811023622047245" top="0.55118110236220474" bottom="0.39370078740157483" header="0.31496062992125984" footer="0.11811023622047245"/>
  <pageSetup paperSize="9" scale="76" fitToHeight="14" orientation="landscape" r:id="rId1"/>
  <headerFooter>
    <oddFooter>&amp;L&amp;"-,Grassetto"&amp;12P a g e   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BoQ</vt:lpstr>
      <vt:lpstr>BoQ!Area_stampa</vt:lpstr>
      <vt:lpstr>BoQ!Titoli_stampa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T.Colturri</dc:creator>
  <cp:lastModifiedBy>A462138 - CT</cp:lastModifiedBy>
  <cp:lastPrinted>2018-08-16T08:33:47Z</cp:lastPrinted>
  <dcterms:created xsi:type="dcterms:W3CDTF">2011-05-31T07:52:14Z</dcterms:created>
  <dcterms:modified xsi:type="dcterms:W3CDTF">2018-08-16T08:45:23Z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