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gaš\Desktop\ACER\Banská Bystrica mesto\Stavba\VO\E mail\"/>
    </mc:Choice>
  </mc:AlternateContent>
  <bookViews>
    <workbookView xWindow="0" yWindow="-15" windowWidth="11535" windowHeight="6765"/>
  </bookViews>
  <sheets>
    <sheet name="REKAPITULACIA" sheetId="3" r:id="rId1"/>
    <sheet name="ROZPOCET" sheetId="1" r:id="rId2"/>
  </sheets>
  <calcPr calcId="152511"/>
</workbook>
</file>

<file path=xl/calcChain.xml><?xml version="1.0" encoding="utf-8"?>
<calcChain xmlns="http://schemas.openxmlformats.org/spreadsheetml/2006/main">
  <c r="F50" i="1" l="1"/>
  <c r="G50" i="1" s="1"/>
  <c r="G79" i="1"/>
  <c r="G80" i="1"/>
  <c r="G81" i="1"/>
  <c r="G82" i="1"/>
  <c r="G83" i="1"/>
  <c r="G78" i="1"/>
  <c r="F57" i="1"/>
  <c r="G57" i="1" s="1"/>
  <c r="F51" i="1"/>
  <c r="G51" i="1" s="1"/>
  <c r="F56" i="1"/>
  <c r="G56" i="1" s="1"/>
  <c r="F48" i="1"/>
  <c r="G48" i="1" s="1"/>
  <c r="F49" i="1"/>
  <c r="G49" i="1" s="1"/>
  <c r="F47" i="1"/>
  <c r="G47" i="1" s="1"/>
  <c r="F45" i="1"/>
  <c r="G45" i="1" s="1"/>
  <c r="F37" i="1"/>
  <c r="G37" i="1" s="1"/>
  <c r="F38" i="1"/>
  <c r="G38" i="1" s="1"/>
  <c r="F36" i="1"/>
  <c r="G36" i="1" s="1"/>
  <c r="F31" i="1"/>
  <c r="G31" i="1" s="1"/>
  <c r="F32" i="1"/>
  <c r="G32" i="1" s="1"/>
  <c r="F33" i="1"/>
  <c r="G33" i="1" s="1"/>
  <c r="F34" i="1"/>
  <c r="G34" i="1" s="1"/>
  <c r="F35" i="1"/>
  <c r="F39" i="1"/>
  <c r="F41" i="1"/>
  <c r="F46" i="1"/>
  <c r="G46" i="1" s="1"/>
  <c r="F18" i="1"/>
  <c r="G18" i="1" s="1"/>
  <c r="G42" i="1"/>
  <c r="F15" i="1"/>
  <c r="G15" i="1" s="1"/>
  <c r="F30" i="1"/>
  <c r="G30" i="1" s="1"/>
  <c r="F63" i="1"/>
  <c r="F64" i="1"/>
  <c r="G40" i="1"/>
  <c r="G60" i="1"/>
  <c r="G65" i="1"/>
  <c r="G84" i="1" l="1"/>
  <c r="E85" i="1" s="1"/>
  <c r="G85" i="1" s="1"/>
  <c r="F67" i="1"/>
  <c r="E71" i="1" s="1"/>
  <c r="F71" i="1" s="1"/>
  <c r="F74" i="1" s="1"/>
  <c r="G67" i="1"/>
  <c r="E73" i="1" s="1"/>
  <c r="G73" i="1" s="1"/>
  <c r="G86" i="1" l="1"/>
  <c r="E72" i="1"/>
  <c r="G72" i="1" s="1"/>
  <c r="G75" i="1" s="1"/>
</calcChain>
</file>

<file path=xl/sharedStrings.xml><?xml version="1.0" encoding="utf-8"?>
<sst xmlns="http://schemas.openxmlformats.org/spreadsheetml/2006/main" count="203" uniqueCount="119">
  <si>
    <t>STAVBA            :</t>
  </si>
  <si>
    <t>PROFESIA         :</t>
  </si>
  <si>
    <t>ZÁK.Č.               :</t>
  </si>
  <si>
    <t xml:space="preserve">VYPRACOVAL : </t>
  </si>
  <si>
    <t>č.polož.</t>
  </si>
  <si>
    <t xml:space="preserve">             skrátený popis     </t>
  </si>
  <si>
    <t xml:space="preserve"> m.j.</t>
  </si>
  <si>
    <t xml:space="preserve"> množstvo</t>
  </si>
  <si>
    <t xml:space="preserve"> jednotková</t>
  </si>
  <si>
    <t xml:space="preserve">     cena</t>
  </si>
  <si>
    <t xml:space="preserve">  dodávka</t>
  </si>
  <si>
    <t xml:space="preserve">   montáž</t>
  </si>
  <si>
    <t>ks</t>
  </si>
  <si>
    <t>SPOJOVACÍ A TESNIACI MATERIÁL</t>
  </si>
  <si>
    <t>kg</t>
  </si>
  <si>
    <t>SPOLOČNÝ MATERIÁL</t>
  </si>
  <si>
    <t>MATERIÁL NA ZÁVESY</t>
  </si>
  <si>
    <t>ČASŤ                :</t>
  </si>
  <si>
    <t>VZDUCHOTECHNIKA</t>
  </si>
  <si>
    <t>bm</t>
  </si>
  <si>
    <t>POTRUBIE SPIRO</t>
  </si>
  <si>
    <t>MONTAZ</t>
  </si>
  <si>
    <t>m2</t>
  </si>
  <si>
    <t>ZHOTOVENIE ZAVESOV PRI MONTAZI</t>
  </si>
  <si>
    <t>SPOLU</t>
  </si>
  <si>
    <t xml:space="preserve"> DOPRAVNÉ A OBSTARÁVACIA PRIRÁŽKA</t>
  </si>
  <si>
    <t xml:space="preserve">    %</t>
  </si>
  <si>
    <t xml:space="preserve"> PRESUN HMÔT</t>
  </si>
  <si>
    <t xml:space="preserve"> ZAREGULOVANIE, SKÚŠKY, UVEDENIE DO PREVÁDZKY</t>
  </si>
  <si>
    <t xml:space="preserve">       A    /    VZT - DODÁVKA  SPOLU</t>
  </si>
  <si>
    <t xml:space="preserve">       B    /    VZT - MONTÁŽ , UVEDENIE  DO  PREVÁDZKY</t>
  </si>
  <si>
    <t>ROZPOCET</t>
  </si>
  <si>
    <t>REKAPITULACIA-CENA JE BEZ DPH</t>
  </si>
  <si>
    <t>DODAVKA VZDUCHOTECHNIKY</t>
  </si>
  <si>
    <t>MONTAZ VZDUCHOTECHNIKY</t>
  </si>
  <si>
    <t xml:space="preserve">NATERY </t>
  </si>
  <si>
    <t xml:space="preserve">IZOLACIE </t>
  </si>
  <si>
    <t>LESENIE</t>
  </si>
  <si>
    <t>STAVEBNE UPRAVY - OTVORY V PRIECKACH</t>
  </si>
  <si>
    <t>HZS</t>
  </si>
  <si>
    <t xml:space="preserve">          náklady/ EUR/</t>
  </si>
  <si>
    <t>a./VETRACIA JEDNOTKA</t>
  </si>
  <si>
    <t>b./ OPS1-T  SILOVY REGULATOR - OVLADAC</t>
  </si>
  <si>
    <t>UNIVERZALNA VETRACIA JEDNOTKA S REKUPERACIOU, V=2250/2250m3/HOD</t>
  </si>
  <si>
    <t>POMOCNY KONTAKT PRE ZOPNUTIE KOTLA-RELE PRE SILOVU REGULACIU</t>
  </si>
  <si>
    <t>SW-HLAVNY VYPINAC</t>
  </si>
  <si>
    <t>MaR OVLADANIE:</t>
  </si>
  <si>
    <t>EUR</t>
  </si>
  <si>
    <t>VZDUCHOTECHNIKA CELKOM /BEZ DPH/</t>
  </si>
  <si>
    <t>7.1</t>
  </si>
  <si>
    <t>7.2</t>
  </si>
  <si>
    <t>ZIMNY STADION BANSKA BYSTRICA PRESTAVBA INTERIERU DREVENEJ HLY, PRESTAVBA SEVERNEJ TRIBUNY</t>
  </si>
  <si>
    <t>Z1-6-VETRANIE SATNI A UMYVARNI</t>
  </si>
  <si>
    <t>1.2-6.2</t>
  </si>
  <si>
    <t>1.3-6.3</t>
  </si>
  <si>
    <t>1.4-6.4</t>
  </si>
  <si>
    <t>1.5-6.5</t>
  </si>
  <si>
    <t>1.6-6.6</t>
  </si>
  <si>
    <t>1.7-6.7</t>
  </si>
  <si>
    <t>1.8-6.8</t>
  </si>
  <si>
    <t>POTRUBIE STVORHRANNE SK. I.-PRIVOD-IZOLOVANE</t>
  </si>
  <si>
    <t>7.3</t>
  </si>
  <si>
    <t>7.4</t>
  </si>
  <si>
    <t>7.5</t>
  </si>
  <si>
    <t>7.6</t>
  </si>
  <si>
    <t>bM</t>
  </si>
  <si>
    <t>PROJEKT PRE STAVEBNE POVOLENIE STAVBY</t>
  </si>
  <si>
    <t>DUPLEX-T 3000/30/0-Me.025-Mi 006-K.750.F-Fe 4-Fi4-B.LM230A-T.3-Ke.LF 230-RS-TP 03.27-H.D 315</t>
  </si>
  <si>
    <t>1,2,4.1</t>
  </si>
  <si>
    <t>3,5,6.1</t>
  </si>
  <si>
    <t>DUPLEX-T 3000/31/0-Me.025-Mi 006-K.750.F-Fe 4-Fi4-B.LM230A-T.3-Ke.LF 230-RS-TP 03.27-H.D 315</t>
  </si>
  <si>
    <t>Z7-VETRANIE SATNE, MIESTNOSTI TRENERA</t>
  </si>
  <si>
    <t>PRIVOD VZDUCHU V=2250 m3/hod,N=718W/230 V</t>
  </si>
  <si>
    <t>ODVOD VZDUCHU V=2250 m3/hod,N=671/230 V</t>
  </si>
  <si>
    <t>TEPLOVODNY OHRIEVAC Qt=10kW</t>
  </si>
  <si>
    <t>POTRUBIE STVORHRANNE SK. I.-VYFUK</t>
  </si>
  <si>
    <t>REKUPERACNY VYMENNIK - UCINNOST 55 %</t>
  </si>
  <si>
    <t>a</t>
  </si>
  <si>
    <t>b</t>
  </si>
  <si>
    <t>c</t>
  </si>
  <si>
    <t>d</t>
  </si>
  <si>
    <t>e</t>
  </si>
  <si>
    <t>f</t>
  </si>
  <si>
    <t>g</t>
  </si>
  <si>
    <t>lf 230,RS-TPO3.27, SR 230V-4,6A/230V-4,6A+T</t>
  </si>
  <si>
    <t>PROJEKTANT ZODPOVEDA ZA FUNKCIU A UMIESTNENIE ZARIADANI DODANYCH PODĽA PROJEKTU.</t>
  </si>
  <si>
    <t>D315/30%TVAR.</t>
  </si>
  <si>
    <t>D280/30%TVAR</t>
  </si>
  <si>
    <t>D180/30%TVAR.</t>
  </si>
  <si>
    <t>POTRUBIE SK. I.-VYFUK</t>
  </si>
  <si>
    <t>D125/20%TVAR</t>
  </si>
  <si>
    <t>7.7</t>
  </si>
  <si>
    <t>IZOMAT</t>
  </si>
  <si>
    <t>SAMOLEPIACA PASKA</t>
  </si>
  <si>
    <t>TRIOMEN</t>
  </si>
  <si>
    <t>MONTÁŽ IZOLÁCIE</t>
  </si>
  <si>
    <t>MONTÁŽ SAMOLEPIACEJ PÁSKY</t>
  </si>
  <si>
    <t>MONTÁŽ TRNOV</t>
  </si>
  <si>
    <t>PRIRÁŽKA</t>
  </si>
  <si>
    <t>%</t>
  </si>
  <si>
    <t>TEPELNE IZOLÁCIE CELKOM</t>
  </si>
  <si>
    <t>IZOLACIE TEPELNE-POTRUBIE Z 1.8-6.8 SANIE CERSTV. VZDUCHU-35m2</t>
  </si>
  <si>
    <t>JEDNOTKY 1-6.1 SU KOMPAKTNE, UZATVORENE, ICH ROZMER JE 1800x1350, VYSKA JE 560mm</t>
  </si>
  <si>
    <t>2. ETAPA</t>
  </si>
  <si>
    <t>ING. POHORELSKÝ ANTON, 02/2014</t>
  </si>
  <si>
    <t>POTRUBIE SPIRO D250/10%TVAR</t>
  </si>
  <si>
    <t xml:space="preserve">                                 D180/10%TVAR</t>
  </si>
  <si>
    <t>SR 230 V-9,0A/230 V-4,6 A /T.PKZT.B -CM.s-OPS 1-T–88E4-BCC8 alebo ekvivalent</t>
  </si>
  <si>
    <t>FLEXOPOTRUBIE IZOL. KOMBIFLEX alebo ekvivalent Mo 315</t>
  </si>
  <si>
    <t>ZALUZIA IMOS PZ AL R2S-500x200 alebo ekvivalent</t>
  </si>
  <si>
    <t>MRIEZKA IMOS KMH UR2-400x200 alebo ekvivalent</t>
  </si>
  <si>
    <t>VYUSTKA IMOS NOVA-C2-R1-H-425x75 alebo ekvivalent</t>
  </si>
  <si>
    <t>VYUSTKA IMOS NOVA-C1-R1-H-425x75 alebo ekvivalent</t>
  </si>
  <si>
    <t>VENTILATOR PUNTO GHOST MG120/5´´, V=160 m3/hod., N= 25W/230V alebo ekvivalent</t>
  </si>
  <si>
    <t>VENTILATOR CA 250 MD, V=660 m3/hod., N= 180W/230V alebo ekvivalent</t>
  </si>
  <si>
    <t>MRIEZKA IMOS KMH 250x200R2 alebo ekvivalent</t>
  </si>
  <si>
    <t>MRIEZKA IMOS KMK 125R2 alebo ekvivalent</t>
  </si>
  <si>
    <t>NOBASIL-LMF 10ALUR, HRUBKA 30mm alebo ekvivalent</t>
  </si>
  <si>
    <t>SAMOLEPIACE TRNE PINSA 063,PINSACLIP,PINSACAP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</si>
</sst>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6" x14ac:knownFonts="1">
    <font>
      <sz val="10"/>
      <name val="Courie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sz val="12"/>
      <name val="Courier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Courier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Courie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164" fontId="0" fillId="0" borderId="0"/>
  </cellStyleXfs>
  <cellXfs count="100">
    <xf numFmtId="164" fontId="0" fillId="0" borderId="0" xfId="0"/>
    <xf numFmtId="164" fontId="1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Protection="1"/>
    <xf numFmtId="164" fontId="2" fillId="0" borderId="3" xfId="0" applyNumberFormat="1" applyFont="1" applyBorder="1" applyAlignment="1" applyProtection="1">
      <alignment horizontal="center"/>
    </xf>
    <xf numFmtId="164" fontId="2" fillId="0" borderId="0" xfId="0" applyFont="1" applyBorder="1"/>
    <xf numFmtId="49" fontId="2" fillId="0" borderId="0" xfId="0" applyNumberFormat="1" applyFont="1" applyBorder="1"/>
    <xf numFmtId="49" fontId="3" fillId="0" borderId="4" xfId="0" applyNumberFormat="1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left"/>
    </xf>
    <xf numFmtId="164" fontId="4" fillId="0" borderId="0" xfId="0" applyFont="1"/>
    <xf numFmtId="164" fontId="5" fillId="0" borderId="5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164" fontId="5" fillId="0" borderId="7" xfId="0" applyNumberFormat="1" applyFont="1" applyBorder="1" applyAlignment="1" applyProtection="1">
      <alignment horizontal="center"/>
    </xf>
    <xf numFmtId="164" fontId="2" fillId="0" borderId="0" xfId="0" applyFont="1"/>
    <xf numFmtId="164" fontId="6" fillId="0" borderId="0" xfId="0" applyFont="1"/>
    <xf numFmtId="164" fontId="7" fillId="0" borderId="0" xfId="0" applyFont="1"/>
    <xf numFmtId="164" fontId="8" fillId="0" borderId="0" xfId="0" applyFont="1"/>
    <xf numFmtId="49" fontId="3" fillId="0" borderId="6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center"/>
    </xf>
    <xf numFmtId="164" fontId="9" fillId="0" borderId="7" xfId="0" applyNumberFormat="1" applyFont="1" applyBorder="1" applyAlignment="1" applyProtection="1">
      <alignment horizontal="left"/>
    </xf>
    <xf numFmtId="164" fontId="3" fillId="0" borderId="7" xfId="0" applyNumberFormat="1" applyFont="1" applyBorder="1" applyAlignment="1" applyProtection="1">
      <alignment horizontal="left"/>
    </xf>
    <xf numFmtId="164" fontId="10" fillId="0" borderId="0" xfId="0" applyFont="1"/>
    <xf numFmtId="164" fontId="10" fillId="0" borderId="0" xfId="0" applyFont="1" applyBorder="1"/>
    <xf numFmtId="49" fontId="10" fillId="0" borderId="0" xfId="0" applyNumberFormat="1" applyFont="1" applyBorder="1"/>
    <xf numFmtId="49" fontId="10" fillId="0" borderId="0" xfId="0" applyNumberFormat="1" applyFont="1"/>
    <xf numFmtId="164" fontId="11" fillId="0" borderId="0" xfId="0" applyFont="1" applyBorder="1"/>
    <xf numFmtId="49" fontId="11" fillId="0" borderId="0" xfId="0" applyNumberFormat="1" applyFont="1" applyBorder="1"/>
    <xf numFmtId="164" fontId="12" fillId="0" borderId="5" xfId="0" applyNumberFormat="1" applyFont="1" applyBorder="1" applyAlignment="1" applyProtection="1">
      <alignment horizontal="center"/>
    </xf>
    <xf numFmtId="164" fontId="13" fillId="0" borderId="5" xfId="0" applyNumberFormat="1" applyFont="1" applyBorder="1" applyAlignment="1" applyProtection="1">
      <alignment horizontal="left"/>
    </xf>
    <xf numFmtId="164" fontId="12" fillId="0" borderId="5" xfId="0" applyFont="1" applyBorder="1"/>
    <xf numFmtId="164" fontId="12" fillId="0" borderId="8" xfId="0" applyFont="1" applyBorder="1"/>
    <xf numFmtId="164" fontId="12" fillId="0" borderId="7" xfId="0" applyFont="1" applyBorder="1"/>
    <xf numFmtId="164" fontId="12" fillId="0" borderId="9" xfId="0" applyFont="1" applyBorder="1"/>
    <xf numFmtId="164" fontId="12" fillId="0" borderId="10" xfId="0" applyFont="1" applyBorder="1"/>
    <xf numFmtId="164" fontId="12" fillId="0" borderId="11" xfId="0" applyFont="1" applyBorder="1"/>
    <xf numFmtId="164" fontId="12" fillId="0" borderId="12" xfId="0" applyFont="1" applyBorder="1"/>
    <xf numFmtId="164" fontId="12" fillId="0" borderId="13" xfId="0" applyFont="1" applyBorder="1"/>
    <xf numFmtId="164" fontId="12" fillId="0" borderId="14" xfId="0" applyFont="1" applyBorder="1"/>
    <xf numFmtId="164" fontId="12" fillId="0" borderId="4" xfId="0" applyFont="1" applyBorder="1"/>
    <xf numFmtId="49" fontId="12" fillId="0" borderId="4" xfId="0" applyNumberFormat="1" applyFont="1" applyBorder="1" applyAlignment="1" applyProtection="1">
      <alignment horizontal="center"/>
    </xf>
    <xf numFmtId="164" fontId="12" fillId="0" borderId="15" xfId="0" applyFont="1" applyBorder="1"/>
    <xf numFmtId="164" fontId="12" fillId="0" borderId="6" xfId="0" applyFont="1" applyBorder="1"/>
    <xf numFmtId="164" fontId="12" fillId="0" borderId="5" xfId="0" applyFont="1" applyBorder="1" applyAlignment="1">
      <alignment horizontal="center"/>
    </xf>
    <xf numFmtId="164" fontId="12" fillId="0" borderId="8" xfId="0" applyFont="1" applyBorder="1" applyAlignment="1">
      <alignment horizontal="center"/>
    </xf>
    <xf numFmtId="2" fontId="12" fillId="0" borderId="5" xfId="0" applyNumberFormat="1" applyFont="1" applyBorder="1" applyAlignment="1" applyProtection="1">
      <alignment horizontal="center"/>
    </xf>
    <xf numFmtId="2" fontId="12" fillId="0" borderId="5" xfId="0" applyNumberFormat="1" applyFont="1" applyBorder="1"/>
    <xf numFmtId="2" fontId="12" fillId="0" borderId="8" xfId="0" applyNumberFormat="1" applyFont="1" applyBorder="1"/>
    <xf numFmtId="2" fontId="12" fillId="0" borderId="10" xfId="0" applyNumberFormat="1" applyFont="1" applyBorder="1"/>
    <xf numFmtId="2" fontId="12" fillId="0" borderId="7" xfId="0" applyNumberFormat="1" applyFont="1" applyBorder="1"/>
    <xf numFmtId="2" fontId="12" fillId="0" borderId="11" xfId="0" applyNumberFormat="1" applyFont="1" applyBorder="1"/>
    <xf numFmtId="2" fontId="12" fillId="0" borderId="13" xfId="0" applyNumberFormat="1" applyFont="1" applyBorder="1"/>
    <xf numFmtId="164" fontId="12" fillId="0" borderId="0" xfId="0" applyFont="1"/>
    <xf numFmtId="164" fontId="13" fillId="0" borderId="0" xfId="0" applyFont="1"/>
    <xf numFmtId="2" fontId="7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" fontId="7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12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4" fontId="7" fillId="0" borderId="0" xfId="0" applyFont="1" applyAlignment="1">
      <alignment horizontal="left"/>
    </xf>
    <xf numFmtId="164" fontId="12" fillId="0" borderId="0" xfId="0" applyFont="1" applyAlignment="1">
      <alignment horizontal="left"/>
    </xf>
    <xf numFmtId="164" fontId="13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12" fillId="0" borderId="5" xfId="0" applyNumberFormat="1" applyFont="1" applyFill="1" applyBorder="1" applyAlignment="1" applyProtection="1">
      <alignment horizontal="center"/>
    </xf>
    <xf numFmtId="164" fontId="12" fillId="0" borderId="5" xfId="0" applyFont="1" applyFill="1" applyBorder="1"/>
    <xf numFmtId="164" fontId="12" fillId="0" borderId="8" xfId="0" applyFont="1" applyFill="1" applyBorder="1"/>
    <xf numFmtId="164" fontId="3" fillId="0" borderId="16" xfId="0" applyNumberFormat="1" applyFont="1" applyBorder="1" applyAlignment="1" applyProtection="1">
      <alignment horizontal="left"/>
    </xf>
    <xf numFmtId="2" fontId="12" fillId="0" borderId="0" xfId="0" applyNumberFormat="1" applyFont="1"/>
    <xf numFmtId="164" fontId="13" fillId="0" borderId="1" xfId="0" applyNumberFormat="1" applyFont="1" applyBorder="1" applyAlignment="1" applyProtection="1">
      <alignment horizontal="left"/>
    </xf>
    <xf numFmtId="2" fontId="13" fillId="0" borderId="17" xfId="0" applyNumberFormat="1" applyFont="1" applyBorder="1" applyAlignment="1" applyProtection="1">
      <alignment horizontal="left"/>
    </xf>
    <xf numFmtId="2" fontId="13" fillId="0" borderId="18" xfId="0" applyNumberFormat="1" applyFont="1" applyBorder="1" applyAlignment="1" applyProtection="1">
      <alignment horizontal="left"/>
    </xf>
    <xf numFmtId="2" fontId="13" fillId="0" borderId="19" xfId="0" applyNumberFormat="1" applyFont="1" applyBorder="1" applyProtection="1"/>
    <xf numFmtId="164" fontId="13" fillId="0" borderId="2" xfId="0" applyNumberFormat="1" applyFont="1" applyBorder="1" applyProtection="1"/>
    <xf numFmtId="2" fontId="13" fillId="0" borderId="20" xfId="0" applyNumberFormat="1" applyFont="1" applyBorder="1" applyAlignment="1" applyProtection="1">
      <alignment horizontal="left"/>
    </xf>
    <xf numFmtId="2" fontId="13" fillId="0" borderId="3" xfId="0" applyNumberFormat="1" applyFont="1" applyBorder="1" applyAlignment="1" applyProtection="1">
      <alignment horizontal="left"/>
    </xf>
    <xf numFmtId="164" fontId="12" fillId="0" borderId="3" xfId="0" applyNumberFormat="1" applyFont="1" applyBorder="1" applyAlignment="1" applyProtection="1">
      <alignment horizontal="center"/>
    </xf>
    <xf numFmtId="2" fontId="12" fillId="0" borderId="19" xfId="0" applyNumberFormat="1" applyFont="1" applyBorder="1" applyAlignment="1" applyProtection="1">
      <alignment horizontal="center"/>
    </xf>
    <xf numFmtId="2" fontId="12" fillId="0" borderId="3" xfId="0" applyNumberFormat="1" applyFont="1" applyBorder="1" applyAlignment="1" applyProtection="1">
      <alignment horizontal="center"/>
    </xf>
    <xf numFmtId="2" fontId="12" fillId="0" borderId="7" xfId="0" applyNumberFormat="1" applyFont="1" applyBorder="1" applyAlignment="1" applyProtection="1">
      <alignment horizontal="center"/>
    </xf>
    <xf numFmtId="164" fontId="12" fillId="0" borderId="7" xfId="0" applyNumberFormat="1" applyFont="1" applyFill="1" applyBorder="1" applyAlignment="1" applyProtection="1">
      <alignment horizontal="center"/>
    </xf>
    <xf numFmtId="164" fontId="12" fillId="0" borderId="0" xfId="0" applyFont="1" applyBorder="1"/>
    <xf numFmtId="2" fontId="12" fillId="0" borderId="0" xfId="0" applyNumberFormat="1" applyFont="1" applyBorder="1"/>
    <xf numFmtId="164" fontId="13" fillId="0" borderId="13" xfId="0" applyFont="1" applyBorder="1"/>
    <xf numFmtId="164" fontId="13" fillId="0" borderId="11" xfId="0" applyFont="1" applyBorder="1"/>
    <xf numFmtId="2" fontId="13" fillId="0" borderId="13" xfId="0" applyNumberFormat="1" applyFont="1" applyBorder="1"/>
    <xf numFmtId="2" fontId="13" fillId="0" borderId="11" xfId="0" applyNumberFormat="1" applyFont="1" applyBorder="1"/>
    <xf numFmtId="164" fontId="2" fillId="0" borderId="5" xfId="0" applyFont="1" applyBorder="1"/>
    <xf numFmtId="164" fontId="2" fillId="0" borderId="7" xfId="0" applyFont="1" applyBorder="1"/>
    <xf numFmtId="49" fontId="2" fillId="0" borderId="9" xfId="0" applyNumberFormat="1" applyFont="1" applyBorder="1"/>
    <xf numFmtId="164" fontId="2" fillId="0" borderId="10" xfId="0" applyFont="1" applyBorder="1"/>
    <xf numFmtId="49" fontId="2" fillId="0" borderId="6" xfId="0" applyNumberFormat="1" applyFont="1" applyBorder="1"/>
    <xf numFmtId="49" fontId="2" fillId="0" borderId="4" xfId="0" applyNumberFormat="1" applyFont="1" applyBorder="1"/>
    <xf numFmtId="49" fontId="2" fillId="0" borderId="14" xfId="0" applyNumberFormat="1" applyFont="1" applyBorder="1"/>
    <xf numFmtId="49" fontId="2" fillId="0" borderId="15" xfId="0" applyNumberFormat="1" applyFont="1" applyBorder="1"/>
    <xf numFmtId="164" fontId="2" fillId="0" borderId="8" xfId="0" applyFont="1" applyBorder="1"/>
    <xf numFmtId="164" fontId="1" fillId="0" borderId="11" xfId="0" applyFont="1" applyBorder="1"/>
    <xf numFmtId="164" fontId="15" fillId="0" borderId="10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2:I18"/>
  <sheetViews>
    <sheetView tabSelected="1" workbookViewId="0">
      <selection activeCell="L17" sqref="L17"/>
    </sheetView>
  </sheetViews>
  <sheetFormatPr defaultRowHeight="13.5" x14ac:dyDescent="0.25"/>
  <cols>
    <col min="1" max="1" width="12.5" customWidth="1"/>
    <col min="5" max="5" width="13.75" customWidth="1"/>
    <col min="6" max="6" width="14.625" style="57" customWidth="1"/>
    <col min="7" max="7" width="9" style="65"/>
    <col min="8" max="8" width="12.5" style="59" customWidth="1"/>
    <col min="9" max="9" width="9" style="65"/>
  </cols>
  <sheetData>
    <row r="2" spans="1:9" ht="15.75" x14ac:dyDescent="0.25">
      <c r="A2" s="14" t="s">
        <v>0</v>
      </c>
      <c r="B2" s="8" t="s">
        <v>51</v>
      </c>
      <c r="C2" s="22"/>
      <c r="D2" s="52"/>
      <c r="E2" s="70"/>
      <c r="F2" s="70"/>
      <c r="G2" s="70"/>
      <c r="H2" s="22"/>
      <c r="I2"/>
    </row>
    <row r="3" spans="1:9" ht="15.75" x14ac:dyDescent="0.25">
      <c r="A3" s="14"/>
      <c r="B3" s="8" t="s">
        <v>103</v>
      </c>
      <c r="C3" s="22"/>
      <c r="D3" s="52"/>
      <c r="E3" s="70"/>
      <c r="F3" s="70"/>
      <c r="G3" s="70"/>
      <c r="H3" s="22"/>
      <c r="I3"/>
    </row>
    <row r="4" spans="1:9" ht="15.75" x14ac:dyDescent="0.25">
      <c r="A4" s="14" t="s">
        <v>1</v>
      </c>
      <c r="B4" s="8" t="s">
        <v>18</v>
      </c>
      <c r="C4" s="22"/>
      <c r="D4" s="52"/>
      <c r="E4" s="70"/>
      <c r="F4" s="70"/>
      <c r="G4" s="70"/>
      <c r="H4" s="22"/>
      <c r="I4"/>
    </row>
    <row r="5" spans="1:9" s="22" customFormat="1" ht="15.75" x14ac:dyDescent="0.25">
      <c r="A5" s="14" t="s">
        <v>17</v>
      </c>
      <c r="B5" s="8" t="s">
        <v>31</v>
      </c>
      <c r="D5" s="52"/>
      <c r="E5" s="70"/>
      <c r="F5" s="70"/>
      <c r="G5" s="70"/>
    </row>
    <row r="6" spans="1:9" s="22" customFormat="1" ht="15.75" x14ac:dyDescent="0.25">
      <c r="A6" s="14" t="s">
        <v>2</v>
      </c>
      <c r="B6" s="16" t="s">
        <v>66</v>
      </c>
      <c r="D6" s="52"/>
      <c r="E6" s="70"/>
      <c r="F6" s="70"/>
      <c r="G6" s="70"/>
      <c r="H6" s="13"/>
    </row>
    <row r="7" spans="1:9" s="15" customFormat="1" ht="16.5" customHeight="1" x14ac:dyDescent="0.25">
      <c r="A7" s="14" t="s">
        <v>3</v>
      </c>
      <c r="B7" s="15" t="s">
        <v>104</v>
      </c>
      <c r="D7" s="52"/>
      <c r="E7" s="70"/>
      <c r="F7" s="70"/>
      <c r="G7" s="70"/>
    </row>
    <row r="8" spans="1:9" s="15" customFormat="1" ht="15.75" x14ac:dyDescent="0.25">
      <c r="F8" s="54"/>
      <c r="G8" s="62"/>
      <c r="H8" s="58"/>
      <c r="I8" s="62"/>
    </row>
    <row r="9" spans="1:9" s="52" customFormat="1" ht="15.75" x14ac:dyDescent="0.25">
      <c r="B9" s="53" t="s">
        <v>32</v>
      </c>
      <c r="C9" s="53"/>
      <c r="D9" s="53"/>
      <c r="E9" s="53"/>
      <c r="F9" s="55"/>
      <c r="G9" s="63"/>
      <c r="H9" s="60"/>
      <c r="I9" s="63"/>
    </row>
    <row r="10" spans="1:9" s="52" customFormat="1" ht="15" x14ac:dyDescent="0.2">
      <c r="F10" s="55"/>
      <c r="G10" s="63"/>
      <c r="H10" s="60"/>
      <c r="I10" s="63"/>
    </row>
    <row r="11" spans="1:9" s="52" customFormat="1" ht="15" x14ac:dyDescent="0.2">
      <c r="B11" s="52" t="s">
        <v>33</v>
      </c>
      <c r="F11" s="55"/>
      <c r="G11" s="63" t="s">
        <v>47</v>
      </c>
      <c r="H11" s="60"/>
      <c r="I11" s="63"/>
    </row>
    <row r="12" spans="1:9" s="52" customFormat="1" ht="15" x14ac:dyDescent="0.2">
      <c r="B12" s="52" t="s">
        <v>34</v>
      </c>
      <c r="F12" s="55"/>
      <c r="G12" s="63" t="s">
        <v>47</v>
      </c>
      <c r="H12" s="60"/>
      <c r="I12" s="63"/>
    </row>
    <row r="13" spans="1:9" s="52" customFormat="1" ht="15" x14ac:dyDescent="0.2">
      <c r="B13" s="52" t="s">
        <v>35</v>
      </c>
      <c r="F13" s="55"/>
      <c r="G13" s="63" t="s">
        <v>47</v>
      </c>
      <c r="H13" s="60"/>
      <c r="I13" s="63"/>
    </row>
    <row r="14" spans="1:9" s="52" customFormat="1" ht="15" x14ac:dyDescent="0.2">
      <c r="B14" s="52" t="s">
        <v>36</v>
      </c>
      <c r="F14" s="55"/>
      <c r="G14" s="63" t="s">
        <v>47</v>
      </c>
      <c r="H14" s="60"/>
      <c r="I14" s="63"/>
    </row>
    <row r="15" spans="1:9" s="52" customFormat="1" ht="15" x14ac:dyDescent="0.2">
      <c r="B15" s="52" t="s">
        <v>37</v>
      </c>
      <c r="F15" s="55"/>
      <c r="G15" s="63" t="s">
        <v>47</v>
      </c>
      <c r="H15" s="60"/>
      <c r="I15" s="63"/>
    </row>
    <row r="16" spans="1:9" s="52" customFormat="1" ht="15" x14ac:dyDescent="0.2">
      <c r="F16" s="55"/>
      <c r="G16" s="63" t="s">
        <v>47</v>
      </c>
      <c r="H16" s="60"/>
      <c r="I16" s="63"/>
    </row>
    <row r="17" spans="2:9" s="53" customFormat="1" ht="15.75" x14ac:dyDescent="0.25">
      <c r="B17" s="53" t="s">
        <v>48</v>
      </c>
      <c r="F17" s="56"/>
      <c r="G17" s="64" t="s">
        <v>47</v>
      </c>
      <c r="H17" s="61"/>
      <c r="I17" s="64"/>
    </row>
    <row r="18" spans="2:9" ht="15.75" x14ac:dyDescent="0.25">
      <c r="B18" s="15"/>
      <c r="C18" s="15"/>
      <c r="D18" s="15"/>
      <c r="E18" s="15"/>
      <c r="F18" s="54"/>
      <c r="G18" s="62"/>
    </row>
  </sheetData>
  <phoneticPr fontId="14" type="noConversion"/>
  <pageMargins left="0.75" right="0.75" top="1.365" bottom="1" header="0.4921259845" footer="0.4921259845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4" transitionEvaluation="1" codeName="Hárok1"/>
  <dimension ref="A1:G218"/>
  <sheetViews>
    <sheetView showGridLines="0" topLeftCell="A34" zoomScale="75" workbookViewId="0">
      <selection activeCell="B81" sqref="B81"/>
    </sheetView>
  </sheetViews>
  <sheetFormatPr defaultColWidth="10.625" defaultRowHeight="15.75" x14ac:dyDescent="0.25"/>
  <cols>
    <col min="1" max="1" width="12.625" style="22" customWidth="1"/>
    <col min="2" max="2" width="89.875" style="22" customWidth="1"/>
    <col min="3" max="3" width="9.125" style="22" customWidth="1"/>
    <col min="4" max="4" width="10.75" style="52" customWidth="1"/>
    <col min="5" max="5" width="11.125" style="70" customWidth="1"/>
    <col min="6" max="6" width="11.375" style="70" customWidth="1"/>
    <col min="7" max="7" width="10.125" style="70" customWidth="1"/>
    <col min="8" max="16384" width="10.625" style="22"/>
  </cols>
  <sheetData>
    <row r="1" spans="1:7" customFormat="1" x14ac:dyDescent="0.25">
      <c r="A1" s="14" t="s">
        <v>0</v>
      </c>
      <c r="B1" s="8" t="s">
        <v>51</v>
      </c>
      <c r="C1" s="22"/>
      <c r="D1" s="52"/>
      <c r="E1" s="70"/>
      <c r="F1" s="70"/>
      <c r="G1" s="70"/>
    </row>
    <row r="2" spans="1:7" customFormat="1" x14ac:dyDescent="0.25">
      <c r="A2" s="14"/>
      <c r="B2" s="8" t="s">
        <v>103</v>
      </c>
      <c r="C2" s="22"/>
      <c r="D2" s="52"/>
      <c r="E2" s="70"/>
      <c r="F2" s="70"/>
      <c r="G2" s="70"/>
    </row>
    <row r="3" spans="1:7" customFormat="1" x14ac:dyDescent="0.25">
      <c r="A3" s="14" t="s">
        <v>1</v>
      </c>
      <c r="B3" s="8" t="s">
        <v>18</v>
      </c>
      <c r="C3" s="22"/>
      <c r="D3" s="52"/>
      <c r="E3" s="70"/>
      <c r="F3" s="70"/>
      <c r="G3" s="70"/>
    </row>
    <row r="4" spans="1:7" x14ac:dyDescent="0.25">
      <c r="A4" s="14" t="s">
        <v>17</v>
      </c>
      <c r="B4" s="8" t="s">
        <v>31</v>
      </c>
    </row>
    <row r="5" spans="1:7" x14ac:dyDescent="0.25">
      <c r="A5" s="14" t="s">
        <v>2</v>
      </c>
      <c r="B5" s="16" t="s">
        <v>66</v>
      </c>
    </row>
    <row r="6" spans="1:7" s="15" customFormat="1" ht="16.5" customHeight="1" thickBot="1" x14ac:dyDescent="0.3">
      <c r="A6" s="14" t="s">
        <v>3</v>
      </c>
      <c r="B6" s="15" t="s">
        <v>104</v>
      </c>
      <c r="D6" s="52"/>
      <c r="E6" s="70"/>
      <c r="F6" s="70"/>
      <c r="G6" s="70"/>
    </row>
    <row r="7" spans="1:7" ht="15.95" customHeight="1" thickBot="1" x14ac:dyDescent="0.3">
      <c r="A7" s="1" t="s">
        <v>4</v>
      </c>
      <c r="B7" s="1" t="s">
        <v>5</v>
      </c>
      <c r="C7" s="1" t="s">
        <v>6</v>
      </c>
      <c r="D7" s="71" t="s">
        <v>7</v>
      </c>
      <c r="E7" s="72" t="s">
        <v>8</v>
      </c>
      <c r="F7" s="73" t="s">
        <v>40</v>
      </c>
      <c r="G7" s="74"/>
    </row>
    <row r="8" spans="1:7" ht="15.95" customHeight="1" thickBot="1" x14ac:dyDescent="0.3">
      <c r="A8" s="2"/>
      <c r="B8" s="2"/>
      <c r="C8" s="2"/>
      <c r="D8" s="75"/>
      <c r="E8" s="76" t="s">
        <v>9</v>
      </c>
      <c r="F8" s="77" t="s">
        <v>10</v>
      </c>
      <c r="G8" s="77" t="s">
        <v>11</v>
      </c>
    </row>
    <row r="9" spans="1:7" ht="15.95" customHeight="1" thickBot="1" x14ac:dyDescent="0.3">
      <c r="A9" s="3" t="s">
        <v>77</v>
      </c>
      <c r="B9" s="3" t="s">
        <v>78</v>
      </c>
      <c r="C9" s="3" t="s">
        <v>79</v>
      </c>
      <c r="D9" s="78" t="s">
        <v>80</v>
      </c>
      <c r="E9" s="79" t="s">
        <v>81</v>
      </c>
      <c r="F9" s="80" t="s">
        <v>82</v>
      </c>
      <c r="G9" s="80" t="s">
        <v>83</v>
      </c>
    </row>
    <row r="10" spans="1:7" ht="15.95" customHeight="1" x14ac:dyDescent="0.25">
      <c r="A10" s="17"/>
      <c r="B10" s="18" t="s">
        <v>85</v>
      </c>
      <c r="C10" s="9"/>
      <c r="D10" s="28"/>
      <c r="E10" s="45"/>
      <c r="F10" s="45"/>
      <c r="G10" s="45"/>
    </row>
    <row r="11" spans="1:7" ht="15.95" customHeight="1" x14ac:dyDescent="0.25">
      <c r="A11" s="17"/>
      <c r="B11" s="18" t="s">
        <v>102</v>
      </c>
      <c r="C11" s="9"/>
      <c r="D11" s="28"/>
      <c r="E11" s="45"/>
      <c r="F11" s="45"/>
      <c r="G11" s="45"/>
    </row>
    <row r="12" spans="1:7" ht="14.25" customHeight="1" x14ac:dyDescent="0.25">
      <c r="A12" s="17"/>
      <c r="B12" s="18"/>
      <c r="C12" s="9"/>
      <c r="D12" s="28"/>
      <c r="E12" s="45"/>
      <c r="F12" s="45"/>
      <c r="G12" s="45"/>
    </row>
    <row r="13" spans="1:7" ht="15.95" customHeight="1" x14ac:dyDescent="0.25">
      <c r="A13" s="17"/>
      <c r="B13" s="18" t="s">
        <v>52</v>
      </c>
      <c r="C13" s="9"/>
      <c r="D13" s="28"/>
      <c r="E13" s="45"/>
      <c r="F13" s="45"/>
      <c r="G13" s="45"/>
    </row>
    <row r="14" spans="1:7" ht="15.95" customHeight="1" x14ac:dyDescent="0.25">
      <c r="A14" s="6" t="s">
        <v>68</v>
      </c>
      <c r="B14" s="7" t="s">
        <v>43</v>
      </c>
      <c r="C14" s="19"/>
      <c r="D14" s="28"/>
      <c r="E14" s="45"/>
      <c r="F14" s="45"/>
      <c r="G14" s="45"/>
    </row>
    <row r="15" spans="1:7" ht="15.95" customHeight="1" x14ac:dyDescent="0.25">
      <c r="A15" s="10"/>
      <c r="B15" s="7" t="s">
        <v>70</v>
      </c>
      <c r="C15" s="9" t="s">
        <v>12</v>
      </c>
      <c r="D15" s="28">
        <v>3</v>
      </c>
      <c r="E15" s="45"/>
      <c r="F15" s="45">
        <f>D15*E15</f>
        <v>0</v>
      </c>
      <c r="G15" s="45">
        <f>F15*0.1</f>
        <v>0</v>
      </c>
    </row>
    <row r="16" spans="1:7" ht="15.95" customHeight="1" x14ac:dyDescent="0.25">
      <c r="A16" s="10"/>
      <c r="B16" s="7" t="s">
        <v>107</v>
      </c>
      <c r="C16" s="9"/>
      <c r="D16" s="28"/>
      <c r="E16" s="45"/>
      <c r="F16" s="45"/>
      <c r="G16" s="45"/>
    </row>
    <row r="17" spans="1:7" ht="15.95" customHeight="1" x14ac:dyDescent="0.25">
      <c r="A17" s="6" t="s">
        <v>69</v>
      </c>
      <c r="B17" s="7" t="s">
        <v>43</v>
      </c>
      <c r="C17" s="19"/>
      <c r="D17" s="28"/>
      <c r="E17" s="45"/>
      <c r="F17" s="45"/>
      <c r="G17" s="45"/>
    </row>
    <row r="18" spans="1:7" ht="15.95" customHeight="1" x14ac:dyDescent="0.25">
      <c r="A18" s="10"/>
      <c r="B18" s="7" t="s">
        <v>67</v>
      </c>
      <c r="C18" s="9" t="s">
        <v>12</v>
      </c>
      <c r="D18" s="28">
        <v>3</v>
      </c>
      <c r="E18" s="45"/>
      <c r="F18" s="45">
        <f>D18*E18</f>
        <v>0</v>
      </c>
      <c r="G18" s="45">
        <f>F18*0.1</f>
        <v>0</v>
      </c>
    </row>
    <row r="19" spans="1:7" ht="15.95" customHeight="1" x14ac:dyDescent="0.25">
      <c r="A19" s="10"/>
      <c r="B19" s="7" t="s">
        <v>107</v>
      </c>
      <c r="C19" s="9"/>
      <c r="D19" s="28"/>
      <c r="E19" s="45"/>
      <c r="F19" s="45"/>
      <c r="G19" s="45"/>
    </row>
    <row r="20" spans="1:7" ht="15.95" customHeight="1" x14ac:dyDescent="0.25">
      <c r="A20" s="10"/>
      <c r="B20" s="7" t="s">
        <v>41</v>
      </c>
      <c r="C20" s="9"/>
      <c r="D20" s="28"/>
      <c r="E20" s="45"/>
      <c r="F20" s="45"/>
      <c r="G20" s="45"/>
    </row>
    <row r="21" spans="1:7" ht="15.95" customHeight="1" x14ac:dyDescent="0.25">
      <c r="A21" s="10"/>
      <c r="B21" s="7" t="s">
        <v>72</v>
      </c>
      <c r="C21" s="9"/>
      <c r="D21" s="28"/>
      <c r="E21" s="45"/>
      <c r="F21" s="45"/>
      <c r="G21" s="45"/>
    </row>
    <row r="22" spans="1:7" ht="15.95" customHeight="1" x14ac:dyDescent="0.25">
      <c r="A22" s="10"/>
      <c r="B22" s="7" t="s">
        <v>73</v>
      </c>
      <c r="C22" s="9"/>
      <c r="D22" s="28"/>
      <c r="E22" s="45"/>
      <c r="F22" s="45"/>
      <c r="G22" s="45"/>
    </row>
    <row r="23" spans="1:7" ht="15.95" customHeight="1" x14ac:dyDescent="0.25">
      <c r="A23" s="10"/>
      <c r="B23" s="7" t="s">
        <v>76</v>
      </c>
      <c r="C23" s="9"/>
      <c r="D23" s="28"/>
      <c r="E23" s="45"/>
      <c r="F23" s="45"/>
      <c r="G23" s="45"/>
    </row>
    <row r="24" spans="1:7" ht="15.95" customHeight="1" x14ac:dyDescent="0.25">
      <c r="A24" s="10"/>
      <c r="B24" s="7" t="s">
        <v>74</v>
      </c>
      <c r="C24" s="9"/>
      <c r="D24" s="28"/>
      <c r="E24" s="45"/>
      <c r="F24" s="45"/>
      <c r="G24" s="45"/>
    </row>
    <row r="25" spans="1:7" ht="15.95" customHeight="1" x14ac:dyDescent="0.25">
      <c r="A25" s="10"/>
      <c r="B25" s="7" t="s">
        <v>46</v>
      </c>
      <c r="C25" s="9"/>
      <c r="D25" s="28"/>
      <c r="E25" s="45"/>
      <c r="F25" s="45"/>
      <c r="G25" s="45"/>
    </row>
    <row r="26" spans="1:7" ht="15.95" customHeight="1" x14ac:dyDescent="0.25">
      <c r="A26" s="10"/>
      <c r="B26" s="7" t="s">
        <v>84</v>
      </c>
      <c r="C26" s="9"/>
      <c r="D26" s="28"/>
      <c r="E26" s="45"/>
      <c r="F26" s="45"/>
      <c r="G26" s="45"/>
    </row>
    <row r="27" spans="1:7" ht="15.95" customHeight="1" x14ac:dyDescent="0.25">
      <c r="A27" s="10"/>
      <c r="B27" s="7" t="s">
        <v>44</v>
      </c>
      <c r="C27" s="9"/>
      <c r="D27" s="28"/>
      <c r="E27" s="45"/>
      <c r="F27" s="45"/>
      <c r="G27" s="45"/>
    </row>
    <row r="28" spans="1:7" ht="15.95" customHeight="1" x14ac:dyDescent="0.25">
      <c r="A28" s="10"/>
      <c r="B28" s="7" t="s">
        <v>45</v>
      </c>
      <c r="C28" s="9"/>
      <c r="D28" s="28"/>
      <c r="E28" s="45"/>
      <c r="F28" s="45"/>
      <c r="G28" s="45"/>
    </row>
    <row r="29" spans="1:7" ht="15.95" customHeight="1" x14ac:dyDescent="0.25">
      <c r="A29" s="10"/>
      <c r="B29" s="7" t="s">
        <v>42</v>
      </c>
      <c r="C29" s="9"/>
      <c r="D29" s="28"/>
      <c r="E29" s="45"/>
      <c r="F29" s="45"/>
      <c r="G29" s="45"/>
    </row>
    <row r="30" spans="1:7" ht="15.95" customHeight="1" x14ac:dyDescent="0.25">
      <c r="A30" s="10" t="s">
        <v>53</v>
      </c>
      <c r="B30" s="7" t="s">
        <v>108</v>
      </c>
      <c r="C30" s="9" t="s">
        <v>19</v>
      </c>
      <c r="D30" s="28">
        <v>12</v>
      </c>
      <c r="E30" s="45"/>
      <c r="F30" s="45">
        <f t="shared" ref="F30:F57" si="0">D30*E30</f>
        <v>0</v>
      </c>
      <c r="G30" s="45">
        <f>F30*0.3</f>
        <v>0</v>
      </c>
    </row>
    <row r="31" spans="1:7" ht="15.95" customHeight="1" x14ac:dyDescent="0.25">
      <c r="A31" s="10" t="s">
        <v>54</v>
      </c>
      <c r="B31" s="7" t="s">
        <v>109</v>
      </c>
      <c r="C31" s="9" t="s">
        <v>12</v>
      </c>
      <c r="D31" s="28">
        <v>6</v>
      </c>
      <c r="E31" s="45"/>
      <c r="F31" s="45">
        <f t="shared" si="0"/>
        <v>0</v>
      </c>
      <c r="G31" s="45">
        <f>F31*0.3</f>
        <v>0</v>
      </c>
    </row>
    <row r="32" spans="1:7" ht="15.95" customHeight="1" x14ac:dyDescent="0.25">
      <c r="A32" s="10" t="s">
        <v>55</v>
      </c>
      <c r="B32" s="7" t="s">
        <v>110</v>
      </c>
      <c r="C32" s="9" t="s">
        <v>12</v>
      </c>
      <c r="D32" s="28">
        <v>6</v>
      </c>
      <c r="E32" s="45"/>
      <c r="F32" s="45">
        <f t="shared" si="0"/>
        <v>0</v>
      </c>
      <c r="G32" s="45">
        <f>F32*0.3</f>
        <v>0</v>
      </c>
    </row>
    <row r="33" spans="1:7" ht="15.95" customHeight="1" x14ac:dyDescent="0.25">
      <c r="A33" s="10" t="s">
        <v>56</v>
      </c>
      <c r="B33" s="7" t="s">
        <v>111</v>
      </c>
      <c r="C33" s="9" t="s">
        <v>12</v>
      </c>
      <c r="D33" s="28">
        <v>25</v>
      </c>
      <c r="E33" s="45"/>
      <c r="F33" s="45">
        <f t="shared" si="0"/>
        <v>0</v>
      </c>
      <c r="G33" s="45">
        <f>F33*0.3</f>
        <v>0</v>
      </c>
    </row>
    <row r="34" spans="1:7" ht="15.95" customHeight="1" x14ac:dyDescent="0.25">
      <c r="A34" s="10" t="s">
        <v>57</v>
      </c>
      <c r="B34" s="7" t="s">
        <v>112</v>
      </c>
      <c r="C34" s="9" t="s">
        <v>12</v>
      </c>
      <c r="D34" s="28">
        <v>30</v>
      </c>
      <c r="E34" s="45"/>
      <c r="F34" s="45">
        <f t="shared" si="0"/>
        <v>0</v>
      </c>
      <c r="G34" s="45">
        <f>F34*0.3</f>
        <v>0</v>
      </c>
    </row>
    <row r="35" spans="1:7" ht="15.95" customHeight="1" x14ac:dyDescent="0.25">
      <c r="A35" s="10" t="s">
        <v>58</v>
      </c>
      <c r="B35" s="7" t="s">
        <v>20</v>
      </c>
      <c r="C35" s="9"/>
      <c r="D35" s="66"/>
      <c r="E35" s="45"/>
      <c r="F35" s="45">
        <f t="shared" si="0"/>
        <v>0</v>
      </c>
      <c r="G35" s="45"/>
    </row>
    <row r="36" spans="1:7" ht="15.95" customHeight="1" x14ac:dyDescent="0.25">
      <c r="A36" s="10"/>
      <c r="B36" s="7" t="s">
        <v>86</v>
      </c>
      <c r="C36" s="9" t="s">
        <v>19</v>
      </c>
      <c r="D36" s="66">
        <v>3</v>
      </c>
      <c r="E36" s="45"/>
      <c r="F36" s="45">
        <f t="shared" si="0"/>
        <v>0</v>
      </c>
      <c r="G36" s="45">
        <f>F36*0.5</f>
        <v>0</v>
      </c>
    </row>
    <row r="37" spans="1:7" ht="15.95" customHeight="1" x14ac:dyDescent="0.25">
      <c r="A37" s="10"/>
      <c r="B37" s="7" t="s">
        <v>87</v>
      </c>
      <c r="C37" s="9" t="s">
        <v>19</v>
      </c>
      <c r="D37" s="66">
        <v>58</v>
      </c>
      <c r="E37" s="45"/>
      <c r="F37" s="45">
        <f t="shared" si="0"/>
        <v>0</v>
      </c>
      <c r="G37" s="45">
        <f>F37*0.5</f>
        <v>0</v>
      </c>
    </row>
    <row r="38" spans="1:7" ht="15.95" customHeight="1" x14ac:dyDescent="0.25">
      <c r="A38" s="10"/>
      <c r="B38" s="7" t="s">
        <v>88</v>
      </c>
      <c r="C38" s="9" t="s">
        <v>19</v>
      </c>
      <c r="D38" s="66">
        <v>52</v>
      </c>
      <c r="E38" s="45"/>
      <c r="F38" s="45">
        <f t="shared" si="0"/>
        <v>0</v>
      </c>
      <c r="G38" s="45">
        <f>F38*0.5</f>
        <v>0</v>
      </c>
    </row>
    <row r="39" spans="1:7" ht="15.95" customHeight="1" x14ac:dyDescent="0.25">
      <c r="A39" s="10" t="s">
        <v>59</v>
      </c>
      <c r="B39" s="7" t="s">
        <v>60</v>
      </c>
      <c r="C39" s="9" t="s">
        <v>22</v>
      </c>
      <c r="D39" s="66">
        <v>35</v>
      </c>
      <c r="E39" s="45"/>
      <c r="F39" s="45">
        <f t="shared" si="0"/>
        <v>0</v>
      </c>
      <c r="G39" s="45"/>
    </row>
    <row r="40" spans="1:7" ht="15.95" customHeight="1" x14ac:dyDescent="0.25">
      <c r="A40" s="10"/>
      <c r="B40" s="7" t="s">
        <v>21</v>
      </c>
      <c r="C40" s="9" t="s">
        <v>22</v>
      </c>
      <c r="D40" s="66">
        <v>35</v>
      </c>
      <c r="E40" s="45"/>
      <c r="F40" s="45"/>
      <c r="G40" s="45">
        <f>D40*E40</f>
        <v>0</v>
      </c>
    </row>
    <row r="41" spans="1:7" ht="15.95" customHeight="1" x14ac:dyDescent="0.25">
      <c r="A41" s="10" t="s">
        <v>59</v>
      </c>
      <c r="B41" s="7" t="s">
        <v>75</v>
      </c>
      <c r="C41" s="9" t="s">
        <v>22</v>
      </c>
      <c r="D41" s="66">
        <v>47</v>
      </c>
      <c r="E41" s="45"/>
      <c r="F41" s="45">
        <f t="shared" si="0"/>
        <v>0</v>
      </c>
      <c r="G41" s="45"/>
    </row>
    <row r="42" spans="1:7" ht="15.95" customHeight="1" x14ac:dyDescent="0.25">
      <c r="A42" s="10"/>
      <c r="B42" s="7" t="s">
        <v>21</v>
      </c>
      <c r="C42" s="9" t="s">
        <v>22</v>
      </c>
      <c r="D42" s="66">
        <v>47</v>
      </c>
      <c r="E42" s="45"/>
      <c r="F42" s="45"/>
      <c r="G42" s="45">
        <f>D42*E42</f>
        <v>0</v>
      </c>
    </row>
    <row r="43" spans="1:7" ht="12" customHeight="1" x14ac:dyDescent="0.25">
      <c r="A43" s="11"/>
      <c r="B43" s="21"/>
      <c r="C43" s="9"/>
      <c r="D43" s="66"/>
      <c r="E43" s="45"/>
      <c r="F43" s="45"/>
      <c r="G43" s="45"/>
    </row>
    <row r="44" spans="1:7" ht="15.95" customHeight="1" x14ac:dyDescent="0.25">
      <c r="A44" s="17"/>
      <c r="B44" s="18" t="s">
        <v>71</v>
      </c>
      <c r="C44" s="9"/>
      <c r="D44" s="66"/>
      <c r="E44" s="45"/>
      <c r="F44" s="45"/>
      <c r="G44" s="45"/>
    </row>
    <row r="45" spans="1:7" ht="15.95" customHeight="1" x14ac:dyDescent="0.25">
      <c r="A45" s="11" t="s">
        <v>49</v>
      </c>
      <c r="B45" s="21" t="s">
        <v>113</v>
      </c>
      <c r="C45" s="9" t="s">
        <v>12</v>
      </c>
      <c r="D45" s="66">
        <v>1</v>
      </c>
      <c r="E45" s="45"/>
      <c r="F45" s="45">
        <f t="shared" si="0"/>
        <v>0</v>
      </c>
      <c r="G45" s="45">
        <f>F45*0.1</f>
        <v>0</v>
      </c>
    </row>
    <row r="46" spans="1:7" ht="15.95" customHeight="1" x14ac:dyDescent="0.25">
      <c r="A46" s="17" t="s">
        <v>50</v>
      </c>
      <c r="B46" s="20" t="s">
        <v>114</v>
      </c>
      <c r="C46" s="9" t="s">
        <v>12</v>
      </c>
      <c r="D46" s="66">
        <v>1</v>
      </c>
      <c r="E46" s="45"/>
      <c r="F46" s="45">
        <f t="shared" si="0"/>
        <v>0</v>
      </c>
      <c r="G46" s="45">
        <f>F46*0.1</f>
        <v>0</v>
      </c>
    </row>
    <row r="47" spans="1:7" ht="15.95" customHeight="1" x14ac:dyDescent="0.25">
      <c r="A47" s="11" t="s">
        <v>61</v>
      </c>
      <c r="B47" s="21" t="s">
        <v>115</v>
      </c>
      <c r="C47" s="9" t="s">
        <v>12</v>
      </c>
      <c r="D47" s="66">
        <v>1</v>
      </c>
      <c r="E47" s="45"/>
      <c r="F47" s="45">
        <f t="shared" si="0"/>
        <v>0</v>
      </c>
      <c r="G47" s="45">
        <f>F47*0.3</f>
        <v>0</v>
      </c>
    </row>
    <row r="48" spans="1:7" ht="15.95" customHeight="1" x14ac:dyDescent="0.25">
      <c r="A48" s="11" t="s">
        <v>62</v>
      </c>
      <c r="B48" s="21" t="s">
        <v>116</v>
      </c>
      <c r="C48" s="9" t="s">
        <v>12</v>
      </c>
      <c r="D48" s="66">
        <v>1</v>
      </c>
      <c r="E48" s="45"/>
      <c r="F48" s="45">
        <f t="shared" si="0"/>
        <v>0</v>
      </c>
      <c r="G48" s="45">
        <f>F48*0.3</f>
        <v>0</v>
      </c>
    </row>
    <row r="49" spans="1:7" ht="15.95" customHeight="1" x14ac:dyDescent="0.25">
      <c r="A49" s="11" t="s">
        <v>63</v>
      </c>
      <c r="B49" s="7" t="s">
        <v>112</v>
      </c>
      <c r="C49" s="9" t="s">
        <v>12</v>
      </c>
      <c r="D49" s="66">
        <v>6</v>
      </c>
      <c r="E49" s="45"/>
      <c r="F49" s="45">
        <f t="shared" si="0"/>
        <v>0</v>
      </c>
      <c r="G49" s="45">
        <f>F49*0.3</f>
        <v>0</v>
      </c>
    </row>
    <row r="50" spans="1:7" ht="15.95" customHeight="1" x14ac:dyDescent="0.25">
      <c r="A50" s="11" t="s">
        <v>64</v>
      </c>
      <c r="B50" s="21" t="s">
        <v>105</v>
      </c>
      <c r="C50" s="9" t="s">
        <v>19</v>
      </c>
      <c r="D50" s="66">
        <v>5</v>
      </c>
      <c r="E50" s="45"/>
      <c r="F50" s="45">
        <f>D50*E50</f>
        <v>0</v>
      </c>
      <c r="G50" s="45">
        <f>F50*0.5</f>
        <v>0</v>
      </c>
    </row>
    <row r="51" spans="1:7" ht="15.95" customHeight="1" thickBot="1" x14ac:dyDescent="0.3">
      <c r="A51" s="11"/>
      <c r="B51" s="21" t="s">
        <v>106</v>
      </c>
      <c r="C51" s="9" t="s">
        <v>19</v>
      </c>
      <c r="D51" s="66">
        <v>8</v>
      </c>
      <c r="E51" s="45"/>
      <c r="F51" s="45">
        <f t="shared" si="0"/>
        <v>0</v>
      </c>
      <c r="G51" s="45">
        <f>F51*0.5</f>
        <v>0</v>
      </c>
    </row>
    <row r="52" spans="1:7" ht="15.95" customHeight="1" thickBot="1" x14ac:dyDescent="0.3">
      <c r="A52" s="1" t="s">
        <v>4</v>
      </c>
      <c r="B52" s="1" t="s">
        <v>5</v>
      </c>
      <c r="C52" s="1" t="s">
        <v>6</v>
      </c>
      <c r="D52" s="71" t="s">
        <v>7</v>
      </c>
      <c r="E52" s="72" t="s">
        <v>8</v>
      </c>
      <c r="F52" s="73" t="s">
        <v>40</v>
      </c>
      <c r="G52" s="74"/>
    </row>
    <row r="53" spans="1:7" ht="15.95" customHeight="1" thickBot="1" x14ac:dyDescent="0.3">
      <c r="A53" s="2"/>
      <c r="B53" s="2"/>
      <c r="C53" s="2"/>
      <c r="D53" s="75"/>
      <c r="E53" s="76" t="s">
        <v>9</v>
      </c>
      <c r="F53" s="77" t="s">
        <v>10</v>
      </c>
      <c r="G53" s="77" t="s">
        <v>11</v>
      </c>
    </row>
    <row r="54" spans="1:7" ht="15.95" customHeight="1" thickBot="1" x14ac:dyDescent="0.3">
      <c r="A54" s="3" t="s">
        <v>77</v>
      </c>
      <c r="B54" s="3" t="s">
        <v>78</v>
      </c>
      <c r="C54" s="3" t="s">
        <v>79</v>
      </c>
      <c r="D54" s="78" t="s">
        <v>80</v>
      </c>
      <c r="E54" s="79" t="s">
        <v>81</v>
      </c>
      <c r="F54" s="80" t="s">
        <v>82</v>
      </c>
      <c r="G54" s="80" t="s">
        <v>83</v>
      </c>
    </row>
    <row r="55" spans="1:7" ht="15.95" customHeight="1" x14ac:dyDescent="0.25">
      <c r="A55" s="11"/>
      <c r="B55" s="21"/>
      <c r="C55" s="9"/>
      <c r="D55" s="66"/>
      <c r="E55" s="45"/>
      <c r="F55" s="45"/>
      <c r="G55" s="45"/>
    </row>
    <row r="56" spans="1:7" ht="15.95" customHeight="1" x14ac:dyDescent="0.25">
      <c r="A56" s="11"/>
      <c r="B56" s="21" t="s">
        <v>90</v>
      </c>
      <c r="C56" s="9" t="s">
        <v>65</v>
      </c>
      <c r="D56" s="66">
        <v>3</v>
      </c>
      <c r="E56" s="45"/>
      <c r="F56" s="45">
        <f t="shared" si="0"/>
        <v>0</v>
      </c>
      <c r="G56" s="45">
        <f>F56*0.5</f>
        <v>0</v>
      </c>
    </row>
    <row r="57" spans="1:7" ht="15.95" customHeight="1" x14ac:dyDescent="0.25">
      <c r="A57" s="11" t="s">
        <v>91</v>
      </c>
      <c r="B57" s="21" t="s">
        <v>89</v>
      </c>
      <c r="C57" s="9" t="s">
        <v>22</v>
      </c>
      <c r="D57" s="66">
        <v>2</v>
      </c>
      <c r="E57" s="45"/>
      <c r="F57" s="45">
        <f t="shared" si="0"/>
        <v>0</v>
      </c>
      <c r="G57" s="45">
        <f>F57*0.3</f>
        <v>0</v>
      </c>
    </row>
    <row r="58" spans="1:7" ht="15.95" customHeight="1" x14ac:dyDescent="0.25">
      <c r="A58" s="11"/>
      <c r="B58" s="21"/>
      <c r="C58" s="9"/>
      <c r="D58" s="66"/>
      <c r="E58" s="45"/>
      <c r="F58" s="45"/>
      <c r="G58" s="45"/>
    </row>
    <row r="59" spans="1:7" ht="15.95" customHeight="1" x14ac:dyDescent="0.25">
      <c r="A59" s="11"/>
      <c r="B59" s="69"/>
      <c r="C59" s="12"/>
      <c r="D59" s="82"/>
      <c r="E59" s="81"/>
      <c r="F59" s="81"/>
      <c r="G59" s="81"/>
    </row>
    <row r="60" spans="1:7" ht="15.95" customHeight="1" x14ac:dyDescent="0.25">
      <c r="A60" s="17"/>
      <c r="B60" s="20" t="s">
        <v>38</v>
      </c>
      <c r="C60" s="12" t="s">
        <v>39</v>
      </c>
      <c r="D60" s="66">
        <v>40</v>
      </c>
      <c r="E60" s="45"/>
      <c r="F60" s="45"/>
      <c r="G60" s="45">
        <f>D60*E60</f>
        <v>0</v>
      </c>
    </row>
    <row r="61" spans="1:7" ht="15.95" customHeight="1" x14ac:dyDescent="0.25">
      <c r="A61" s="17"/>
      <c r="B61" s="20"/>
      <c r="C61" s="12"/>
      <c r="D61" s="66"/>
      <c r="E61" s="45"/>
      <c r="F61" s="45"/>
      <c r="G61" s="45"/>
    </row>
    <row r="62" spans="1:7" ht="15.95" customHeight="1" x14ac:dyDescent="0.25">
      <c r="A62" s="40"/>
      <c r="B62" s="29" t="s">
        <v>15</v>
      </c>
      <c r="C62" s="28"/>
      <c r="D62" s="66"/>
      <c r="E62" s="45"/>
      <c r="F62" s="45"/>
      <c r="G62" s="45"/>
    </row>
    <row r="63" spans="1:7" ht="15" customHeight="1" x14ac:dyDescent="0.25">
      <c r="A63" s="39"/>
      <c r="B63" s="30" t="s">
        <v>13</v>
      </c>
      <c r="C63" s="43" t="s">
        <v>14</v>
      </c>
      <c r="D63" s="67">
        <v>45</v>
      </c>
      <c r="E63" s="46"/>
      <c r="F63" s="45">
        <f>D63*E63</f>
        <v>0</v>
      </c>
      <c r="G63" s="46"/>
    </row>
    <row r="64" spans="1:7" ht="15" customHeight="1" x14ac:dyDescent="0.25">
      <c r="A64" s="39"/>
      <c r="B64" s="30" t="s">
        <v>16</v>
      </c>
      <c r="C64" s="43" t="s">
        <v>14</v>
      </c>
      <c r="D64" s="67">
        <v>70</v>
      </c>
      <c r="E64" s="46"/>
      <c r="F64" s="45">
        <f>D64*E64</f>
        <v>0</v>
      </c>
      <c r="G64" s="46"/>
    </row>
    <row r="65" spans="1:7" ht="15" customHeight="1" x14ac:dyDescent="0.25">
      <c r="A65" s="39"/>
      <c r="B65" s="30" t="s">
        <v>23</v>
      </c>
      <c r="C65" s="43" t="s">
        <v>14</v>
      </c>
      <c r="D65" s="67">
        <v>70</v>
      </c>
      <c r="E65" s="46"/>
      <c r="F65" s="46"/>
      <c r="G65" s="46">
        <f>D65*E65</f>
        <v>0</v>
      </c>
    </row>
    <row r="66" spans="1:7" ht="15" customHeight="1" thickBot="1" x14ac:dyDescent="0.3">
      <c r="A66" s="41"/>
      <c r="B66" s="31"/>
      <c r="C66" s="44"/>
      <c r="D66" s="68"/>
      <c r="E66" s="47"/>
      <c r="F66" s="47"/>
      <c r="G66" s="47"/>
    </row>
    <row r="67" spans="1:7" ht="15" customHeight="1" thickBot="1" x14ac:dyDescent="0.3">
      <c r="A67" s="33"/>
      <c r="B67" s="34" t="s">
        <v>24</v>
      </c>
      <c r="C67" s="34"/>
      <c r="D67" s="34"/>
      <c r="E67" s="48"/>
      <c r="F67" s="48">
        <f>SUM(F10:F65)</f>
        <v>0</v>
      </c>
      <c r="G67" s="48">
        <f>SUM(G10:G65)</f>
        <v>0</v>
      </c>
    </row>
    <row r="68" spans="1:7" ht="15" customHeight="1" thickBot="1" x14ac:dyDescent="0.3">
      <c r="A68" s="1" t="s">
        <v>4</v>
      </c>
      <c r="B68" s="1" t="s">
        <v>5</v>
      </c>
      <c r="C68" s="1" t="s">
        <v>6</v>
      </c>
      <c r="D68" s="71" t="s">
        <v>7</v>
      </c>
      <c r="E68" s="72" t="s">
        <v>8</v>
      </c>
      <c r="F68" s="73" t="s">
        <v>40</v>
      </c>
      <c r="G68" s="74"/>
    </row>
    <row r="69" spans="1:7" ht="15" customHeight="1" thickBot="1" x14ac:dyDescent="0.3">
      <c r="A69" s="2"/>
      <c r="B69" s="2"/>
      <c r="C69" s="2"/>
      <c r="D69" s="75"/>
      <c r="E69" s="76" t="s">
        <v>9</v>
      </c>
      <c r="F69" s="77" t="s">
        <v>10</v>
      </c>
      <c r="G69" s="77" t="s">
        <v>11</v>
      </c>
    </row>
    <row r="70" spans="1:7" ht="15" customHeight="1" thickBot="1" x14ac:dyDescent="0.3">
      <c r="A70" s="3" t="s">
        <v>77</v>
      </c>
      <c r="B70" s="3" t="s">
        <v>78</v>
      </c>
      <c r="C70" s="3" t="s">
        <v>79</v>
      </c>
      <c r="D70" s="78" t="s">
        <v>80</v>
      </c>
      <c r="E70" s="79" t="s">
        <v>81</v>
      </c>
      <c r="F70" s="80" t="s">
        <v>82</v>
      </c>
      <c r="G70" s="80" t="s">
        <v>83</v>
      </c>
    </row>
    <row r="71" spans="1:7" ht="15" customHeight="1" x14ac:dyDescent="0.25">
      <c r="A71" s="42"/>
      <c r="B71" s="32" t="s">
        <v>25</v>
      </c>
      <c r="C71" s="32" t="s">
        <v>26</v>
      </c>
      <c r="D71" s="32">
        <v>5</v>
      </c>
      <c r="E71" s="49">
        <f>F67</f>
        <v>0</v>
      </c>
      <c r="F71" s="49">
        <f>D71*E71/100</f>
        <v>0</v>
      </c>
      <c r="G71" s="49"/>
    </row>
    <row r="72" spans="1:7" ht="15" customHeight="1" x14ac:dyDescent="0.25">
      <c r="A72" s="39"/>
      <c r="B72" s="30" t="s">
        <v>27</v>
      </c>
      <c r="C72" s="30" t="s">
        <v>26</v>
      </c>
      <c r="D72" s="30">
        <v>5</v>
      </c>
      <c r="E72" s="46">
        <f>G67</f>
        <v>0</v>
      </c>
      <c r="F72" s="46"/>
      <c r="G72" s="46">
        <f>D72*E72/100</f>
        <v>0</v>
      </c>
    </row>
    <row r="73" spans="1:7" ht="15" customHeight="1" thickBot="1" x14ac:dyDescent="0.3">
      <c r="A73" s="38"/>
      <c r="B73" s="35" t="s">
        <v>28</v>
      </c>
      <c r="C73" s="35" t="s">
        <v>26</v>
      </c>
      <c r="D73" s="35">
        <v>12</v>
      </c>
      <c r="E73" s="50">
        <f>G67</f>
        <v>0</v>
      </c>
      <c r="F73" s="50"/>
      <c r="G73" s="46">
        <f>D73*E73/100</f>
        <v>0</v>
      </c>
    </row>
    <row r="74" spans="1:7" ht="15" customHeight="1" x14ac:dyDescent="0.25">
      <c r="A74" s="36"/>
      <c r="B74" s="85" t="s">
        <v>29</v>
      </c>
      <c r="C74" s="37"/>
      <c r="D74" s="37"/>
      <c r="E74" s="51"/>
      <c r="F74" s="87">
        <f>SUM(F67:F72)</f>
        <v>0</v>
      </c>
      <c r="G74" s="87"/>
    </row>
    <row r="75" spans="1:7" ht="22.5" customHeight="1" thickBot="1" x14ac:dyDescent="0.3">
      <c r="A75" s="38"/>
      <c r="B75" s="86" t="s">
        <v>30</v>
      </c>
      <c r="C75" s="35"/>
      <c r="D75" s="35"/>
      <c r="E75" s="50"/>
      <c r="F75" s="88"/>
      <c r="G75" s="88">
        <f>SUM(G67:G73)</f>
        <v>0</v>
      </c>
    </row>
    <row r="76" spans="1:7" ht="16.5" thickBot="1" x14ac:dyDescent="0.3">
      <c r="A76" s="27"/>
      <c r="B76" s="26"/>
      <c r="C76" s="26"/>
      <c r="D76" s="83"/>
      <c r="E76" s="84"/>
      <c r="F76" s="84"/>
      <c r="G76" s="84"/>
    </row>
    <row r="77" spans="1:7" ht="16.5" thickBot="1" x14ac:dyDescent="0.3">
      <c r="A77" s="91"/>
      <c r="B77" s="99" t="s">
        <v>101</v>
      </c>
      <c r="C77" s="92"/>
      <c r="D77" s="34"/>
      <c r="E77" s="48"/>
      <c r="F77" s="48"/>
      <c r="G77" s="48"/>
    </row>
    <row r="78" spans="1:7" x14ac:dyDescent="0.25">
      <c r="A78" s="93" t="s">
        <v>92</v>
      </c>
      <c r="B78" s="90" t="s">
        <v>117</v>
      </c>
      <c r="C78" s="90" t="s">
        <v>22</v>
      </c>
      <c r="D78" s="32">
        <v>35</v>
      </c>
      <c r="E78" s="49"/>
      <c r="F78" s="49"/>
      <c r="G78" s="49">
        <f t="shared" ref="G78:G83" si="1">D78*E78</f>
        <v>0</v>
      </c>
    </row>
    <row r="79" spans="1:7" x14ac:dyDescent="0.25">
      <c r="A79" s="94"/>
      <c r="B79" s="89" t="s">
        <v>93</v>
      </c>
      <c r="C79" s="89" t="s">
        <v>19</v>
      </c>
      <c r="D79" s="30">
        <v>100</v>
      </c>
      <c r="E79" s="46"/>
      <c r="F79" s="46"/>
      <c r="G79" s="46">
        <f t="shared" si="1"/>
        <v>0</v>
      </c>
    </row>
    <row r="80" spans="1:7" x14ac:dyDescent="0.25">
      <c r="A80" s="94" t="s">
        <v>94</v>
      </c>
      <c r="B80" s="89" t="s">
        <v>118</v>
      </c>
      <c r="C80" s="89" t="s">
        <v>12</v>
      </c>
      <c r="D80" s="30">
        <v>150</v>
      </c>
      <c r="E80" s="46"/>
      <c r="F80" s="46"/>
      <c r="G80" s="46">
        <f t="shared" si="1"/>
        <v>0</v>
      </c>
    </row>
    <row r="81" spans="1:7" x14ac:dyDescent="0.25">
      <c r="A81" s="94"/>
      <c r="B81" s="89" t="s">
        <v>95</v>
      </c>
      <c r="C81" s="89" t="s">
        <v>22</v>
      </c>
      <c r="D81" s="30">
        <v>35</v>
      </c>
      <c r="E81" s="46"/>
      <c r="F81" s="46"/>
      <c r="G81" s="46">
        <f t="shared" si="1"/>
        <v>0</v>
      </c>
    </row>
    <row r="82" spans="1:7" x14ac:dyDescent="0.25">
      <c r="A82" s="94"/>
      <c r="B82" s="89" t="s">
        <v>96</v>
      </c>
      <c r="C82" s="89" t="s">
        <v>19</v>
      </c>
      <c r="D82" s="30">
        <v>100</v>
      </c>
      <c r="E82" s="46"/>
      <c r="F82" s="46"/>
      <c r="G82" s="46">
        <f t="shared" si="1"/>
        <v>0</v>
      </c>
    </row>
    <row r="83" spans="1:7" ht="16.5" thickBot="1" x14ac:dyDescent="0.3">
      <c r="A83" s="96"/>
      <c r="B83" s="97" t="s">
        <v>97</v>
      </c>
      <c r="C83" s="97" t="s">
        <v>12</v>
      </c>
      <c r="D83" s="31">
        <v>150</v>
      </c>
      <c r="E83" s="47"/>
      <c r="F83" s="47"/>
      <c r="G83" s="47">
        <f t="shared" si="1"/>
        <v>0</v>
      </c>
    </row>
    <row r="84" spans="1:7" ht="16.5" thickBot="1" x14ac:dyDescent="0.3">
      <c r="A84" s="91"/>
      <c r="B84" s="92" t="s">
        <v>24</v>
      </c>
      <c r="C84" s="92"/>
      <c r="D84" s="34"/>
      <c r="E84" s="48"/>
      <c r="F84" s="48"/>
      <c r="G84" s="48">
        <f>SUM(G78:G83)</f>
        <v>0</v>
      </c>
    </row>
    <row r="85" spans="1:7" x14ac:dyDescent="0.25">
      <c r="A85" s="93"/>
      <c r="B85" s="90" t="s">
        <v>98</v>
      </c>
      <c r="C85" s="90" t="s">
        <v>99</v>
      </c>
      <c r="D85" s="32">
        <v>15</v>
      </c>
      <c r="E85" s="49">
        <f>G84</f>
        <v>0</v>
      </c>
      <c r="F85" s="49"/>
      <c r="G85" s="49">
        <f>D85*E85/100</f>
        <v>0</v>
      </c>
    </row>
    <row r="86" spans="1:7" ht="16.5" thickBot="1" x14ac:dyDescent="0.3">
      <c r="A86" s="95"/>
      <c r="B86" s="98" t="s">
        <v>100</v>
      </c>
      <c r="C86" s="98"/>
      <c r="D86" s="86"/>
      <c r="E86" s="88"/>
      <c r="F86" s="88"/>
      <c r="G86" s="88">
        <f>SUM(G84:G85)</f>
        <v>0</v>
      </c>
    </row>
    <row r="87" spans="1:7" x14ac:dyDescent="0.25">
      <c r="A87" s="5"/>
      <c r="B87" s="4"/>
      <c r="C87" s="4"/>
      <c r="D87" s="83"/>
      <c r="E87" s="84"/>
      <c r="F87" s="84"/>
      <c r="G87" s="84"/>
    </row>
    <row r="88" spans="1:7" x14ac:dyDescent="0.25">
      <c r="A88" s="5"/>
      <c r="B88" s="4"/>
      <c r="C88" s="4"/>
      <c r="D88" s="83"/>
      <c r="E88" s="84"/>
      <c r="F88" s="84"/>
      <c r="G88" s="84"/>
    </row>
    <row r="89" spans="1:7" x14ac:dyDescent="0.25">
      <c r="A89" s="5"/>
      <c r="B89" s="4"/>
      <c r="C89" s="4"/>
      <c r="D89" s="83"/>
      <c r="E89" s="84"/>
      <c r="F89" s="84"/>
      <c r="G89" s="84"/>
    </row>
    <row r="90" spans="1:7" x14ac:dyDescent="0.25">
      <c r="A90" s="5"/>
      <c r="B90" s="4"/>
      <c r="C90" s="4"/>
      <c r="D90" s="83"/>
      <c r="E90" s="84"/>
      <c r="F90" s="84"/>
      <c r="G90" s="84"/>
    </row>
    <row r="91" spans="1:7" x14ac:dyDescent="0.25">
      <c r="A91" s="5"/>
      <c r="B91" s="4"/>
      <c r="C91" s="4"/>
      <c r="D91" s="83"/>
      <c r="E91" s="84"/>
      <c r="F91" s="84"/>
      <c r="G91" s="84"/>
    </row>
    <row r="92" spans="1:7" x14ac:dyDescent="0.25">
      <c r="A92" s="5"/>
      <c r="B92" s="4"/>
      <c r="C92" s="4"/>
      <c r="D92" s="83"/>
      <c r="E92" s="84"/>
      <c r="F92" s="84"/>
      <c r="G92" s="84"/>
    </row>
    <row r="93" spans="1:7" x14ac:dyDescent="0.25">
      <c r="A93" s="5"/>
      <c r="B93" s="4"/>
      <c r="C93" s="4"/>
      <c r="D93" s="83"/>
      <c r="E93" s="84"/>
      <c r="F93" s="84"/>
      <c r="G93" s="84"/>
    </row>
    <row r="94" spans="1:7" x14ac:dyDescent="0.25">
      <c r="A94" s="5"/>
      <c r="B94" s="4"/>
      <c r="C94" s="4"/>
      <c r="D94" s="83"/>
      <c r="E94" s="84"/>
      <c r="F94" s="84"/>
      <c r="G94" s="84"/>
    </row>
    <row r="95" spans="1:7" x14ac:dyDescent="0.25">
      <c r="A95" s="5"/>
      <c r="B95" s="4"/>
      <c r="C95" s="4"/>
      <c r="D95" s="83"/>
      <c r="E95" s="84"/>
      <c r="F95" s="84"/>
      <c r="G95" s="84"/>
    </row>
    <row r="96" spans="1:7" x14ac:dyDescent="0.25">
      <c r="A96" s="5"/>
      <c r="B96" s="4"/>
      <c r="C96" s="4"/>
      <c r="D96" s="83"/>
      <c r="E96" s="84"/>
      <c r="F96" s="84"/>
      <c r="G96" s="84"/>
    </row>
    <row r="97" spans="1:7" x14ac:dyDescent="0.25">
      <c r="A97" s="5"/>
      <c r="B97" s="4"/>
      <c r="C97" s="4"/>
      <c r="D97" s="83"/>
      <c r="E97" s="84"/>
      <c r="F97" s="84"/>
      <c r="G97" s="84"/>
    </row>
    <row r="98" spans="1:7" x14ac:dyDescent="0.25">
      <c r="A98" s="5"/>
      <c r="B98" s="23"/>
      <c r="C98" s="4"/>
      <c r="D98" s="83"/>
      <c r="E98" s="84"/>
      <c r="F98" s="84"/>
      <c r="G98" s="84"/>
    </row>
    <row r="99" spans="1:7" x14ac:dyDescent="0.25">
      <c r="A99" s="5"/>
      <c r="B99" s="23"/>
      <c r="C99" s="23"/>
      <c r="D99" s="83"/>
      <c r="E99" s="84"/>
      <c r="F99" s="84"/>
      <c r="G99" s="84"/>
    </row>
    <row r="100" spans="1:7" x14ac:dyDescent="0.25">
      <c r="A100" s="24"/>
      <c r="B100" s="23"/>
      <c r="C100" s="23"/>
      <c r="D100" s="83"/>
      <c r="E100" s="84"/>
      <c r="F100" s="84"/>
      <c r="G100" s="84"/>
    </row>
    <row r="101" spans="1:7" x14ac:dyDescent="0.25">
      <c r="A101" s="24"/>
      <c r="B101" s="23"/>
      <c r="C101" s="23"/>
      <c r="D101" s="83"/>
      <c r="E101" s="84"/>
      <c r="F101" s="84"/>
      <c r="G101" s="84"/>
    </row>
    <row r="102" spans="1:7" x14ac:dyDescent="0.25">
      <c r="A102" s="24"/>
      <c r="B102" s="23"/>
      <c r="C102" s="23"/>
      <c r="D102" s="83"/>
      <c r="E102" s="84"/>
      <c r="F102" s="84"/>
      <c r="G102" s="84"/>
    </row>
    <row r="103" spans="1:7" x14ac:dyDescent="0.25">
      <c r="A103" s="24"/>
      <c r="B103" s="23"/>
      <c r="C103" s="23"/>
      <c r="D103" s="83"/>
      <c r="E103" s="84"/>
      <c r="F103" s="84"/>
      <c r="G103" s="84"/>
    </row>
    <row r="104" spans="1:7" x14ac:dyDescent="0.25">
      <c r="A104" s="24"/>
      <c r="B104" s="23"/>
      <c r="C104" s="23"/>
      <c r="D104" s="83"/>
      <c r="E104" s="84"/>
      <c r="F104" s="84"/>
      <c r="G104" s="84"/>
    </row>
    <row r="105" spans="1:7" x14ac:dyDescent="0.25">
      <c r="A105" s="24"/>
      <c r="B105" s="23"/>
      <c r="C105" s="23"/>
      <c r="D105" s="83"/>
      <c r="E105" s="84"/>
      <c r="F105" s="84"/>
      <c r="G105" s="84"/>
    </row>
    <row r="106" spans="1:7" x14ac:dyDescent="0.25">
      <c r="A106" s="24"/>
      <c r="B106" s="23"/>
      <c r="C106" s="23"/>
      <c r="D106" s="83"/>
      <c r="E106" s="84"/>
      <c r="F106" s="84"/>
      <c r="G106" s="84"/>
    </row>
    <row r="107" spans="1:7" x14ac:dyDescent="0.25">
      <c r="A107" s="24"/>
      <c r="B107" s="23"/>
      <c r="C107" s="23"/>
      <c r="D107" s="83"/>
      <c r="E107" s="84"/>
      <c r="F107" s="84"/>
      <c r="G107" s="84"/>
    </row>
    <row r="108" spans="1:7" x14ac:dyDescent="0.25">
      <c r="A108" s="24"/>
      <c r="B108" s="23"/>
      <c r="C108" s="23"/>
      <c r="D108" s="83"/>
      <c r="E108" s="84"/>
      <c r="F108" s="84"/>
      <c r="G108" s="84"/>
    </row>
    <row r="109" spans="1:7" x14ac:dyDescent="0.25">
      <c r="A109" s="24"/>
      <c r="B109" s="23"/>
      <c r="C109" s="23"/>
      <c r="D109" s="83"/>
      <c r="E109" s="84"/>
      <c r="F109" s="84"/>
      <c r="G109" s="84"/>
    </row>
    <row r="110" spans="1:7" x14ac:dyDescent="0.25">
      <c r="A110" s="24"/>
      <c r="B110" s="23"/>
      <c r="C110" s="23"/>
      <c r="D110" s="83"/>
      <c r="E110" s="84"/>
      <c r="F110" s="84"/>
      <c r="G110" s="84"/>
    </row>
    <row r="111" spans="1:7" x14ac:dyDescent="0.25">
      <c r="A111" s="24"/>
      <c r="B111" s="23"/>
      <c r="C111" s="23"/>
      <c r="D111" s="83"/>
      <c r="E111" s="84"/>
      <c r="F111" s="84"/>
      <c r="G111" s="84"/>
    </row>
    <row r="112" spans="1:7" x14ac:dyDescent="0.25">
      <c r="A112" s="24"/>
      <c r="B112" s="23"/>
      <c r="C112" s="23"/>
      <c r="D112" s="83"/>
      <c r="E112" s="84"/>
      <c r="F112" s="84"/>
      <c r="G112" s="84"/>
    </row>
    <row r="113" spans="1:7" x14ac:dyDescent="0.25">
      <c r="A113" s="24"/>
      <c r="B113" s="23"/>
      <c r="C113" s="23"/>
      <c r="D113" s="83"/>
      <c r="E113" s="84"/>
      <c r="F113" s="84"/>
      <c r="G113" s="84"/>
    </row>
    <row r="114" spans="1:7" x14ac:dyDescent="0.25">
      <c r="A114" s="24"/>
      <c r="B114" s="23"/>
      <c r="C114" s="23"/>
      <c r="D114" s="83"/>
      <c r="E114" s="84"/>
      <c r="F114" s="84"/>
      <c r="G114" s="84"/>
    </row>
    <row r="115" spans="1:7" x14ac:dyDescent="0.25">
      <c r="A115" s="24"/>
      <c r="B115" s="23"/>
      <c r="C115" s="23"/>
      <c r="D115" s="83"/>
      <c r="E115" s="84"/>
      <c r="F115" s="84"/>
      <c r="G115" s="84"/>
    </row>
    <row r="116" spans="1:7" x14ac:dyDescent="0.25">
      <c r="A116" s="24"/>
      <c r="B116" s="23"/>
      <c r="C116" s="23"/>
      <c r="D116" s="83"/>
      <c r="E116" s="84"/>
      <c r="F116" s="84"/>
      <c r="G116" s="84"/>
    </row>
    <row r="117" spans="1:7" x14ac:dyDescent="0.25">
      <c r="A117" s="24"/>
      <c r="B117" s="23"/>
      <c r="C117" s="23"/>
      <c r="D117" s="83"/>
      <c r="E117" s="84"/>
      <c r="F117" s="84"/>
      <c r="G117" s="84"/>
    </row>
    <row r="118" spans="1:7" x14ac:dyDescent="0.25">
      <c r="A118" s="24"/>
      <c r="B118" s="23"/>
      <c r="C118" s="23"/>
      <c r="D118" s="83"/>
      <c r="E118" s="84"/>
      <c r="F118" s="84"/>
      <c r="G118" s="84"/>
    </row>
    <row r="119" spans="1:7" x14ac:dyDescent="0.25">
      <c r="A119" s="24"/>
      <c r="B119" s="23"/>
      <c r="C119" s="23"/>
      <c r="D119" s="83"/>
      <c r="E119" s="84"/>
      <c r="F119" s="84"/>
      <c r="G119" s="84"/>
    </row>
    <row r="120" spans="1:7" x14ac:dyDescent="0.25">
      <c r="A120" s="24"/>
      <c r="B120" s="23"/>
      <c r="C120" s="23"/>
      <c r="D120" s="83"/>
      <c r="E120" s="84"/>
      <c r="F120" s="84"/>
      <c r="G120" s="84"/>
    </row>
    <row r="121" spans="1:7" x14ac:dyDescent="0.25">
      <c r="A121" s="24"/>
      <c r="B121" s="23"/>
      <c r="C121" s="23"/>
      <c r="D121" s="83"/>
      <c r="E121" s="84"/>
      <c r="F121" s="84"/>
      <c r="G121" s="84"/>
    </row>
    <row r="122" spans="1:7" x14ac:dyDescent="0.25">
      <c r="A122" s="24"/>
      <c r="B122" s="23"/>
      <c r="C122" s="23"/>
      <c r="D122" s="83"/>
      <c r="E122" s="84"/>
      <c r="F122" s="84"/>
      <c r="G122" s="84"/>
    </row>
    <row r="123" spans="1:7" x14ac:dyDescent="0.25">
      <c r="A123" s="24"/>
      <c r="B123" s="23"/>
      <c r="C123" s="23"/>
      <c r="D123" s="83"/>
      <c r="E123" s="84"/>
      <c r="F123" s="84"/>
      <c r="G123" s="84"/>
    </row>
    <row r="124" spans="1:7" x14ac:dyDescent="0.25">
      <c r="A124" s="24"/>
      <c r="B124" s="23"/>
      <c r="C124" s="23"/>
      <c r="D124" s="83"/>
      <c r="E124" s="84"/>
      <c r="F124" s="84"/>
      <c r="G124" s="84"/>
    </row>
    <row r="125" spans="1:7" x14ac:dyDescent="0.25">
      <c r="A125" s="24"/>
      <c r="B125" s="23"/>
      <c r="C125" s="23"/>
      <c r="D125" s="83"/>
      <c r="E125" s="84"/>
      <c r="F125" s="84"/>
      <c r="G125" s="84"/>
    </row>
    <row r="126" spans="1:7" x14ac:dyDescent="0.25">
      <c r="A126" s="24"/>
      <c r="B126" s="23"/>
      <c r="C126" s="23"/>
      <c r="D126" s="83"/>
      <c r="E126" s="84"/>
      <c r="F126" s="84"/>
      <c r="G126" s="84"/>
    </row>
    <row r="127" spans="1:7" x14ac:dyDescent="0.25">
      <c r="A127" s="24"/>
      <c r="B127" s="23"/>
      <c r="C127" s="23"/>
      <c r="D127" s="83"/>
      <c r="E127" s="84"/>
      <c r="F127" s="84"/>
      <c r="G127" s="84"/>
    </row>
    <row r="128" spans="1:7" x14ac:dyDescent="0.25">
      <c r="A128" s="24"/>
      <c r="B128" s="23"/>
      <c r="C128" s="23"/>
      <c r="D128" s="83"/>
      <c r="E128" s="84"/>
      <c r="F128" s="84"/>
      <c r="G128" s="84"/>
    </row>
    <row r="129" spans="1:7" x14ac:dyDescent="0.25">
      <c r="A129" s="24"/>
      <c r="B129" s="23"/>
      <c r="C129" s="23"/>
      <c r="D129" s="83"/>
      <c r="E129" s="84"/>
      <c r="F129" s="84"/>
      <c r="G129" s="84"/>
    </row>
    <row r="130" spans="1:7" x14ac:dyDescent="0.25">
      <c r="A130" s="24"/>
      <c r="B130" s="23"/>
      <c r="C130" s="23"/>
      <c r="D130" s="83"/>
      <c r="E130" s="84"/>
      <c r="F130" s="84"/>
      <c r="G130" s="84"/>
    </row>
    <row r="131" spans="1:7" x14ac:dyDescent="0.25">
      <c r="A131" s="24"/>
      <c r="B131" s="23"/>
      <c r="C131" s="23"/>
      <c r="D131" s="83"/>
      <c r="E131" s="84"/>
      <c r="F131" s="84"/>
      <c r="G131" s="84"/>
    </row>
    <row r="132" spans="1:7" x14ac:dyDescent="0.25">
      <c r="A132" s="24"/>
      <c r="B132" s="23"/>
      <c r="C132" s="23"/>
      <c r="D132" s="83"/>
      <c r="E132" s="84"/>
      <c r="F132" s="84"/>
      <c r="G132" s="84"/>
    </row>
    <row r="133" spans="1:7" x14ac:dyDescent="0.25">
      <c r="A133" s="24"/>
      <c r="B133" s="23"/>
      <c r="C133" s="23"/>
      <c r="D133" s="83"/>
      <c r="E133" s="84"/>
      <c r="F133" s="84"/>
      <c r="G133" s="84"/>
    </row>
    <row r="134" spans="1:7" x14ac:dyDescent="0.25">
      <c r="A134" s="24"/>
      <c r="B134" s="23"/>
      <c r="C134" s="23"/>
      <c r="D134" s="83"/>
      <c r="E134" s="84"/>
      <c r="F134" s="84"/>
      <c r="G134" s="84"/>
    </row>
    <row r="135" spans="1:7" x14ac:dyDescent="0.25">
      <c r="A135" s="24"/>
      <c r="B135" s="23"/>
      <c r="C135" s="23"/>
      <c r="D135" s="83"/>
      <c r="E135" s="84"/>
      <c r="F135" s="84"/>
      <c r="G135" s="84"/>
    </row>
    <row r="136" spans="1:7" x14ac:dyDescent="0.25">
      <c r="A136" s="24"/>
      <c r="B136" s="23"/>
      <c r="C136" s="23"/>
      <c r="D136" s="83"/>
      <c r="E136" s="84"/>
      <c r="F136" s="84"/>
      <c r="G136" s="84"/>
    </row>
    <row r="137" spans="1:7" x14ac:dyDescent="0.25">
      <c r="A137" s="24"/>
      <c r="B137" s="23"/>
      <c r="C137" s="23"/>
      <c r="D137" s="83"/>
      <c r="E137" s="84"/>
      <c r="F137" s="84"/>
      <c r="G137" s="84"/>
    </row>
    <row r="138" spans="1:7" x14ac:dyDescent="0.25">
      <c r="A138" s="24"/>
      <c r="B138" s="23"/>
      <c r="C138" s="23"/>
      <c r="D138" s="83"/>
      <c r="E138" s="84"/>
      <c r="F138" s="84"/>
      <c r="G138" s="84"/>
    </row>
    <row r="139" spans="1:7" x14ac:dyDescent="0.25">
      <c r="A139" s="24"/>
      <c r="B139" s="23"/>
      <c r="C139" s="23"/>
      <c r="D139" s="83"/>
      <c r="E139" s="84"/>
      <c r="F139" s="84"/>
      <c r="G139" s="84"/>
    </row>
    <row r="140" spans="1:7" x14ac:dyDescent="0.25">
      <c r="A140" s="24"/>
      <c r="B140" s="23"/>
      <c r="C140" s="23"/>
      <c r="D140" s="83"/>
      <c r="E140" s="84"/>
      <c r="F140" s="84"/>
      <c r="G140" s="84"/>
    </row>
    <row r="141" spans="1:7" x14ac:dyDescent="0.25">
      <c r="A141" s="24"/>
      <c r="B141" s="23"/>
      <c r="C141" s="23"/>
      <c r="D141" s="83"/>
      <c r="E141" s="84"/>
      <c r="F141" s="84"/>
      <c r="G141" s="84"/>
    </row>
    <row r="142" spans="1:7" x14ac:dyDescent="0.25">
      <c r="A142" s="24"/>
      <c r="B142" s="23"/>
      <c r="C142" s="23"/>
      <c r="D142" s="83"/>
      <c r="E142" s="84"/>
      <c r="F142" s="84"/>
      <c r="G142" s="84"/>
    </row>
    <row r="143" spans="1:7" x14ac:dyDescent="0.25">
      <c r="A143" s="24"/>
      <c r="B143" s="23"/>
      <c r="C143" s="23"/>
      <c r="D143" s="83"/>
      <c r="E143" s="84"/>
      <c r="F143" s="84"/>
      <c r="G143" s="84"/>
    </row>
    <row r="144" spans="1:7" x14ac:dyDescent="0.25">
      <c r="A144" s="24"/>
      <c r="B144" s="23"/>
      <c r="C144" s="23"/>
      <c r="D144" s="83"/>
      <c r="E144" s="84"/>
      <c r="F144" s="84"/>
      <c r="G144" s="84"/>
    </row>
    <row r="145" spans="1:7" x14ac:dyDescent="0.25">
      <c r="A145" s="24"/>
      <c r="B145" s="23"/>
      <c r="C145" s="23"/>
      <c r="D145" s="83"/>
      <c r="E145" s="84"/>
      <c r="F145" s="84"/>
      <c r="G145" s="84"/>
    </row>
    <row r="146" spans="1:7" x14ac:dyDescent="0.25">
      <c r="A146" s="24"/>
      <c r="B146" s="23"/>
      <c r="C146" s="23"/>
      <c r="D146" s="83"/>
      <c r="E146" s="84"/>
      <c r="F146" s="84"/>
      <c r="G146" s="84"/>
    </row>
    <row r="147" spans="1:7" x14ac:dyDescent="0.25">
      <c r="A147" s="24"/>
      <c r="B147" s="23"/>
      <c r="C147" s="23"/>
      <c r="D147" s="83"/>
      <c r="E147" s="84"/>
      <c r="F147" s="84"/>
      <c r="G147" s="84"/>
    </row>
    <row r="148" spans="1:7" x14ac:dyDescent="0.25">
      <c r="A148" s="24"/>
      <c r="B148" s="23"/>
      <c r="C148" s="23"/>
      <c r="D148" s="83"/>
      <c r="E148" s="84"/>
      <c r="F148" s="84"/>
      <c r="G148" s="84"/>
    </row>
    <row r="149" spans="1:7" x14ac:dyDescent="0.25">
      <c r="A149" s="24"/>
      <c r="B149" s="23"/>
      <c r="C149" s="23"/>
      <c r="D149" s="83"/>
      <c r="E149" s="84"/>
      <c r="F149" s="84"/>
      <c r="G149" s="84"/>
    </row>
    <row r="150" spans="1:7" x14ac:dyDescent="0.25">
      <c r="A150" s="24"/>
      <c r="B150" s="23"/>
      <c r="C150" s="23"/>
      <c r="D150" s="83"/>
      <c r="E150" s="84"/>
      <c r="F150" s="84"/>
      <c r="G150" s="84"/>
    </row>
    <row r="151" spans="1:7" x14ac:dyDescent="0.25">
      <c r="A151" s="24"/>
      <c r="B151" s="23"/>
      <c r="C151" s="23"/>
      <c r="D151" s="83"/>
      <c r="E151" s="84"/>
      <c r="F151" s="84"/>
      <c r="G151" s="84"/>
    </row>
    <row r="152" spans="1:7" x14ac:dyDescent="0.25">
      <c r="A152" s="24"/>
      <c r="B152" s="23"/>
      <c r="C152" s="23"/>
      <c r="D152" s="83"/>
      <c r="E152" s="84"/>
      <c r="F152" s="84"/>
      <c r="G152" s="84"/>
    </row>
    <row r="153" spans="1:7" x14ac:dyDescent="0.25">
      <c r="A153" s="24"/>
      <c r="B153" s="23"/>
      <c r="C153" s="23"/>
      <c r="D153" s="83"/>
      <c r="E153" s="84"/>
      <c r="F153" s="84"/>
      <c r="G153" s="84"/>
    </row>
    <row r="154" spans="1:7" x14ac:dyDescent="0.25">
      <c r="A154" s="24"/>
      <c r="B154" s="23"/>
      <c r="C154" s="23"/>
      <c r="D154" s="83"/>
      <c r="E154" s="84"/>
      <c r="F154" s="84"/>
      <c r="G154" s="84"/>
    </row>
    <row r="155" spans="1:7" x14ac:dyDescent="0.25">
      <c r="A155" s="24"/>
      <c r="B155" s="23"/>
      <c r="C155" s="23"/>
      <c r="D155" s="83"/>
      <c r="E155" s="84"/>
      <c r="F155" s="84"/>
      <c r="G155" s="84"/>
    </row>
    <row r="156" spans="1:7" x14ac:dyDescent="0.25">
      <c r="A156" s="24"/>
      <c r="B156" s="23"/>
      <c r="C156" s="23"/>
      <c r="D156" s="83"/>
      <c r="E156" s="84"/>
      <c r="F156" s="84"/>
      <c r="G156" s="84"/>
    </row>
    <row r="157" spans="1:7" x14ac:dyDescent="0.25">
      <c r="A157" s="24"/>
      <c r="B157" s="23"/>
      <c r="C157" s="23"/>
      <c r="D157" s="83"/>
      <c r="E157" s="84"/>
      <c r="F157" s="84"/>
      <c r="G157" s="84"/>
    </row>
    <row r="158" spans="1:7" x14ac:dyDescent="0.25">
      <c r="A158" s="24"/>
      <c r="B158" s="23"/>
      <c r="C158" s="23"/>
      <c r="D158" s="83"/>
      <c r="E158" s="84"/>
      <c r="F158" s="84"/>
      <c r="G158" s="84"/>
    </row>
    <row r="159" spans="1:7" x14ac:dyDescent="0.25">
      <c r="A159" s="24"/>
      <c r="B159" s="23"/>
      <c r="C159" s="23"/>
      <c r="D159" s="83"/>
      <c r="E159" s="84"/>
      <c r="F159" s="84"/>
      <c r="G159" s="84"/>
    </row>
    <row r="160" spans="1:7" x14ac:dyDescent="0.25">
      <c r="A160" s="24"/>
      <c r="B160" s="23"/>
      <c r="C160" s="23"/>
      <c r="D160" s="83"/>
      <c r="E160" s="84"/>
      <c r="F160" s="84"/>
      <c r="G160" s="84"/>
    </row>
    <row r="161" spans="1:7" x14ac:dyDescent="0.25">
      <c r="A161" s="24"/>
      <c r="B161" s="23"/>
      <c r="C161" s="23"/>
      <c r="D161" s="83"/>
      <c r="E161" s="84"/>
      <c r="F161" s="84"/>
      <c r="G161" s="84"/>
    </row>
    <row r="162" spans="1:7" x14ac:dyDescent="0.25">
      <c r="A162" s="24"/>
      <c r="C162" s="23"/>
      <c r="D162" s="83"/>
      <c r="E162" s="84"/>
      <c r="F162" s="84"/>
      <c r="G162" s="84"/>
    </row>
    <row r="163" spans="1:7" x14ac:dyDescent="0.25">
      <c r="A163" s="24"/>
    </row>
    <row r="164" spans="1:7" x14ac:dyDescent="0.25">
      <c r="A164" s="25"/>
    </row>
    <row r="165" spans="1:7" x14ac:dyDescent="0.25">
      <c r="A165" s="25"/>
    </row>
    <row r="166" spans="1:7" x14ac:dyDescent="0.25">
      <c r="A166" s="25"/>
    </row>
    <row r="167" spans="1:7" x14ac:dyDescent="0.25">
      <c r="A167" s="25"/>
    </row>
    <row r="168" spans="1:7" x14ac:dyDescent="0.25">
      <c r="A168" s="25"/>
    </row>
    <row r="169" spans="1:7" x14ac:dyDescent="0.25">
      <c r="A169" s="25"/>
    </row>
    <row r="170" spans="1:7" x14ac:dyDescent="0.25">
      <c r="A170" s="25"/>
    </row>
    <row r="171" spans="1:7" x14ac:dyDescent="0.25">
      <c r="A171" s="25"/>
    </row>
    <row r="172" spans="1:7" x14ac:dyDescent="0.25">
      <c r="A172" s="25"/>
    </row>
    <row r="173" spans="1:7" x14ac:dyDescent="0.25">
      <c r="A173" s="25"/>
    </row>
    <row r="174" spans="1:7" x14ac:dyDescent="0.25">
      <c r="A174" s="25"/>
    </row>
    <row r="175" spans="1:7" x14ac:dyDescent="0.25">
      <c r="A175" s="25"/>
    </row>
    <row r="176" spans="1:7" x14ac:dyDescent="0.25">
      <c r="A176" s="25"/>
    </row>
    <row r="177" spans="1:1" x14ac:dyDescent="0.25">
      <c r="A177" s="25"/>
    </row>
    <row r="178" spans="1:1" x14ac:dyDescent="0.25">
      <c r="A178" s="25"/>
    </row>
    <row r="179" spans="1:1" x14ac:dyDescent="0.25">
      <c r="A179" s="25"/>
    </row>
    <row r="180" spans="1:1" x14ac:dyDescent="0.25">
      <c r="A180" s="25"/>
    </row>
    <row r="181" spans="1:1" x14ac:dyDescent="0.25">
      <c r="A181" s="25"/>
    </row>
    <row r="182" spans="1:1" x14ac:dyDescent="0.25">
      <c r="A182" s="25"/>
    </row>
    <row r="183" spans="1:1" x14ac:dyDescent="0.25">
      <c r="A183" s="25"/>
    </row>
    <row r="184" spans="1:1" x14ac:dyDescent="0.25">
      <c r="A184" s="25"/>
    </row>
    <row r="185" spans="1:1" x14ac:dyDescent="0.25">
      <c r="A185" s="25"/>
    </row>
    <row r="186" spans="1:1" x14ac:dyDescent="0.25">
      <c r="A186" s="25"/>
    </row>
    <row r="187" spans="1:1" x14ac:dyDescent="0.25">
      <c r="A187" s="25"/>
    </row>
    <row r="188" spans="1:1" x14ac:dyDescent="0.25">
      <c r="A188" s="25"/>
    </row>
    <row r="189" spans="1:1" x14ac:dyDescent="0.25">
      <c r="A189" s="25"/>
    </row>
    <row r="190" spans="1:1" x14ac:dyDescent="0.25">
      <c r="A190" s="25"/>
    </row>
    <row r="191" spans="1:1" x14ac:dyDescent="0.25">
      <c r="A191" s="25"/>
    </row>
    <row r="192" spans="1:1" x14ac:dyDescent="0.25">
      <c r="A192" s="25"/>
    </row>
    <row r="193" spans="1:1" x14ac:dyDescent="0.25">
      <c r="A193" s="25"/>
    </row>
    <row r="194" spans="1:1" x14ac:dyDescent="0.25">
      <c r="A194" s="25"/>
    </row>
    <row r="195" spans="1:1" x14ac:dyDescent="0.25">
      <c r="A195" s="25"/>
    </row>
    <row r="196" spans="1:1" x14ac:dyDescent="0.25">
      <c r="A196" s="25"/>
    </row>
    <row r="197" spans="1:1" x14ac:dyDescent="0.25">
      <c r="A197" s="25"/>
    </row>
    <row r="198" spans="1:1" x14ac:dyDescent="0.25">
      <c r="A198" s="25"/>
    </row>
    <row r="199" spans="1:1" x14ac:dyDescent="0.25">
      <c r="A199" s="25"/>
    </row>
    <row r="200" spans="1:1" x14ac:dyDescent="0.25">
      <c r="A200" s="25"/>
    </row>
    <row r="201" spans="1:1" x14ac:dyDescent="0.25">
      <c r="A201" s="25"/>
    </row>
    <row r="202" spans="1:1" x14ac:dyDescent="0.25">
      <c r="A202" s="25"/>
    </row>
    <row r="203" spans="1:1" x14ac:dyDescent="0.25">
      <c r="A203" s="25"/>
    </row>
    <row r="204" spans="1:1" x14ac:dyDescent="0.25">
      <c r="A204" s="25"/>
    </row>
    <row r="205" spans="1:1" x14ac:dyDescent="0.25">
      <c r="A205" s="25"/>
    </row>
    <row r="206" spans="1:1" x14ac:dyDescent="0.25">
      <c r="A206" s="25"/>
    </row>
    <row r="207" spans="1:1" x14ac:dyDescent="0.25">
      <c r="A207" s="25"/>
    </row>
    <row r="208" spans="1:1" x14ac:dyDescent="0.25">
      <c r="A208" s="25"/>
    </row>
    <row r="209" spans="1:1" x14ac:dyDescent="0.25">
      <c r="A209" s="25"/>
    </row>
    <row r="210" spans="1:1" x14ac:dyDescent="0.25">
      <c r="A210" s="25"/>
    </row>
    <row r="211" spans="1:1" x14ac:dyDescent="0.25">
      <c r="A211" s="25"/>
    </row>
    <row r="212" spans="1:1" x14ac:dyDescent="0.25">
      <c r="A212" s="25"/>
    </row>
    <row r="213" spans="1:1" x14ac:dyDescent="0.25">
      <c r="A213" s="25"/>
    </row>
    <row r="214" spans="1:1" x14ac:dyDescent="0.25">
      <c r="A214" s="25"/>
    </row>
    <row r="215" spans="1:1" x14ac:dyDescent="0.25">
      <c r="A215" s="25"/>
    </row>
    <row r="216" spans="1:1" x14ac:dyDescent="0.25">
      <c r="A216" s="25"/>
    </row>
    <row r="217" spans="1:1" x14ac:dyDescent="0.25">
      <c r="A217" s="25"/>
    </row>
    <row r="218" spans="1:1" x14ac:dyDescent="0.25">
      <c r="A218" s="25"/>
    </row>
  </sheetData>
  <phoneticPr fontId="0" type="noConversion"/>
  <printOptions gridLinesSet="0"/>
  <pageMargins left="0.70866141732283472" right="0.51181102362204722" top="0.96118110236220478" bottom="0.35433070866141736" header="0.31496062992125984" footer="0.31496062992125984"/>
  <pageSetup scale="69" orientation="portrait" r:id="rId1"/>
  <headerFooter alignWithMargins="0">
    <oddHeader>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REKAPITULACIA</vt:lpstr>
      <vt:lpstr>ROZPOCET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Dutec</dc:title>
  <dc:creator>Pohorelský</dc:creator>
  <cp:lastModifiedBy>Ján Halgaš</cp:lastModifiedBy>
  <cp:lastPrinted>2018-05-24T11:30:00Z</cp:lastPrinted>
  <dcterms:created xsi:type="dcterms:W3CDTF">1998-05-29T07:42:50Z</dcterms:created>
  <dcterms:modified xsi:type="dcterms:W3CDTF">2018-11-22T18:28:05Z</dcterms:modified>
</cp:coreProperties>
</file>