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nkovam\Desktop\Vodomery 2022\SP Final Vodomery\"/>
    </mc:Choice>
  </mc:AlternateContent>
  <bookViews>
    <workbookView xWindow="240" yWindow="120" windowWidth="20115" windowHeight="7995" activeTab="1"/>
  </bookViews>
  <sheets>
    <sheet name="1A-hodnotiace kritérium" sheetId="9" r:id="rId1"/>
    <sheet name="1B-nehodnotiace kritérium" sheetId="8" r:id="rId2"/>
  </sheets>
  <calcPr calcId="162913" fullPrecision="0"/>
</workbook>
</file>

<file path=xl/calcChain.xml><?xml version="1.0" encoding="utf-8"?>
<calcChain xmlns="http://schemas.openxmlformats.org/spreadsheetml/2006/main">
  <c r="F6" i="8" l="1"/>
  <c r="F7" i="8"/>
  <c r="F6" i="9" l="1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5" i="9"/>
  <c r="D27" i="9"/>
  <c r="F27" i="9" l="1"/>
  <c r="F29" i="9" s="1"/>
  <c r="F10" i="8"/>
  <c r="F9" i="8"/>
  <c r="F8" i="8"/>
  <c r="F11" i="8" l="1"/>
  <c r="F13" i="8" s="1"/>
</calcChain>
</file>

<file path=xl/sharedStrings.xml><?xml version="1.0" encoding="utf-8"?>
<sst xmlns="http://schemas.openxmlformats.org/spreadsheetml/2006/main" count="84" uniqueCount="66">
  <si>
    <t>P.č.</t>
  </si>
  <si>
    <t>Opis
Veľkosť priemeru (DN), stavebná dĺžka (L), trvalý prietok (Q3), rozsah merania (R),minimalny prietok (Q1), požiadavka na diaľkový odpočet (DO)</t>
  </si>
  <si>
    <t>Počet
kusov (ks)</t>
  </si>
  <si>
    <t>Cena za 
1 ks 
v € bez DPH</t>
  </si>
  <si>
    <t>Cena celkom 
v € bez DPH</t>
  </si>
  <si>
    <t>Spolu:</t>
  </si>
  <si>
    <t>DN50, L200, Q3 ≥ 40 m3/h, R ≥ 63, Q1 ≤ 0,635 m3/h, s modulom DO</t>
  </si>
  <si>
    <t>DN50, L270, Q3 ≥ 25 m3/h, R ≥ 100, Q1 ≤ 0,25 m3/h</t>
  </si>
  <si>
    <t>DN80, L225, Q3 ≥ 100 m3/h, R ≥ 100, Q1 ≤ 1 m3/h</t>
  </si>
  <si>
    <t>DN80, L225, Q3 ≥ 100 m3/h, R ≥ 100, Q1 ≤ 1 m3/h, s modulom DO</t>
  </si>
  <si>
    <t>DN80, L300, Q3 ≥ 63 m3/h, R ≥ 100, Q1 ≤ 0,63 m3/h</t>
  </si>
  <si>
    <t>DN100, L250, Q3 ≥ 160 m3/h, R ≥ 100, Q1 ≤ 1,6 m3/h</t>
  </si>
  <si>
    <t>DN100, L360, Q3 ≥ 100 m3/h, R ≥ 100, Q1 ≤ 1 m3/h</t>
  </si>
  <si>
    <t>DN200, L350, Q3 ≥ 250 m3/h, R ≥ 50, Q1 ≤ 5 m3/h</t>
  </si>
  <si>
    <t>Technické a programové komponenty</t>
  </si>
  <si>
    <t xml:space="preserve">Názov typu technickeho zariadenia resp. programu podľa dodávateľa </t>
  </si>
  <si>
    <t>Obstarávateľ:</t>
  </si>
  <si>
    <t>Východoslovenská vodárenská spoločnosť, a.s. , Komenského 50, 042 48 Košice</t>
  </si>
  <si>
    <t>Názov predmetu zákazky:</t>
  </si>
  <si>
    <t>Vodomery</t>
  </si>
  <si>
    <t>Hodnotiace kritérium - cenová ponuka za vodomery</t>
  </si>
  <si>
    <t>Zväzok III - Návrh na plnenie kritérií</t>
  </si>
  <si>
    <t>DPH v €</t>
  </si>
  <si>
    <t>Identifikácia dodávateľa:</t>
  </si>
  <si>
    <t>Dňa:</t>
  </si>
  <si>
    <t>UPOZORNENIE</t>
  </si>
  <si>
    <t>-povinné údaje, ktoré vypĺňa dodávateľ</t>
  </si>
  <si>
    <t>..........................................................</t>
  </si>
  <si>
    <t>Obchodný názov, Adresa sídla, IČO:</t>
  </si>
  <si>
    <t>Kontaktná osoba, Mobil, Email:</t>
  </si>
  <si>
    <t>V:</t>
  </si>
  <si>
    <t>pečiatka a podpis oprávnenej osoby dodávateľa
dodávateľa</t>
  </si>
  <si>
    <t>pečiatka a podpis oprávnenej osoby dodávateľa</t>
  </si>
  <si>
    <t>*</t>
  </si>
  <si>
    <t>Obstarávateľ si vyhradzuje právo uvedené technické zariadenie a/alebo softvér neprevziať v prípade, že uvedeným už disponuje.</t>
  </si>
  <si>
    <t>Celková cena ponuky za technické zariadenia/softvér v € vrátane DPH</t>
  </si>
  <si>
    <t>Celková cena ponuky za vodomery vrátane s DPH</t>
  </si>
  <si>
    <t>Príloha č. 1B - Cenová ponuka za technické zariadenia/softvér</t>
  </si>
  <si>
    <t>Nehodnotiace kritérium - cenová ponuka za technické zariadenia/softvér*</t>
  </si>
  <si>
    <t>Programové prostriedky určené na naprogramovanie každého jednotlivého modulu na diaľkový odpočet pre jeho samostatné uvedenie do prevádzky, ako aj vyčítavanie a spracovanie uložených informácií akumulovaných v internej pamäti modulov.</t>
  </si>
  <si>
    <t xml:space="preserve">Názov typu vodomera a názov typu rádiového modulu podľa označenia dodávateľa </t>
  </si>
  <si>
    <t>Celková cena ponuky za technické zariadenia/softvér v € bez DPH **</t>
  </si>
  <si>
    <t>** cenová ponuka za položky 1 až 3</t>
  </si>
  <si>
    <t>Celková cena ponuky za vodomery v € bez DPH *</t>
  </si>
  <si>
    <t>DN20, L165, Q3= 4 m3/h, R ≥ 100, Q1 ≤ 0,04 m3/h s modulom DO</t>
  </si>
  <si>
    <t>Technické zariadenia  určené na naprogramovanie každého jednotlivého modulu na diaľkový odpočet pre jeho samostatné uvedenie do prevádzky, ako aj vyčítavanie a spracovanie uložených informácií akumulovaných v internej pamäti modulov. Prosíme o vymenovanie všetkých hardvérových komponentov a ich ceny vrátane zariadení pre prevádzku programovej aplikácie /NTB alebo Tablet/ zahrňujúc aj cenu operačného systému</t>
  </si>
  <si>
    <t>Technické zariadenia /komunikátory/slúžiace pre účel  transformovania a prenášania informácií z rádiových modulov z vysokofrekvenčnej signálovej časti na bluetooth komunikačnú vrstvu odpočtového zariadenia.</t>
  </si>
  <si>
    <t>DN25, L260, Q3 ≥ 6,3 m3/h, R ≥ 100, Q1 ≤ 0,063 m3/h s modulom DO</t>
  </si>
  <si>
    <t>DN40, L300, Q3 ≥ 16 m3/h, R ≥ 100, Q1 ≤ 0,16 m3/h s modulom DO</t>
  </si>
  <si>
    <t>DN50, L270, Q3 ≥ 25 m3/h, R ≥ 315, Q1 ≤ 0,08 m3/h s modulom DO</t>
  </si>
  <si>
    <t xml:space="preserve">DN80, L300, Q3 ≥ 63 m3/h, R ≥ 315, Q1 ≤ 0,2 m3/h s modulom DO </t>
  </si>
  <si>
    <t>DN50, L270, Q3 ≥ 25 m3/h, R ≥ 315, Q1 ≤ 0,08 m3/h</t>
  </si>
  <si>
    <t>DN50, L270, Q3 ≥ 25 m3/h, R ≥ 100, Q1 ≤ 0,25 m3/h s modulom DO</t>
  </si>
  <si>
    <t xml:space="preserve">DN80, L300, Q3 ≥ 63 m3/h, R ≥ 100, Q1 ≤ 0,63 m3/h s modulom DO </t>
  </si>
  <si>
    <t>DN100, L360, Q3 ≥ 100 m3/h, R ≥ 100, Q1 ≤ 1 m3/h s modulom DO</t>
  </si>
  <si>
    <t>DN50, L200, Q3 ≥ 40 m3/h, R ≥ 63, Q1 ≤ 0,635 m3/h</t>
  </si>
  <si>
    <t>DN100, L250, Q3 ≥ 160 m3/h, R ≥ 100, Q1 ≤ 1,6 m3/h, s modulom DO</t>
  </si>
  <si>
    <t>DN150, L300, Q3 ≥ 250 m3/h, R ≥ 63 , Q1 ≤ 4 m3/h</t>
  </si>
  <si>
    <t>DN150, L300, Q3 ≥ 250 m3/h, R ≥ 63 , Q1 ≤ 4 m3/h, s modulom DO</t>
  </si>
  <si>
    <t>DN100, L360, Q3 ≥ 100 m3/h, R ≥ 315, Q1 ≤ 0,317 m3/h, s modulom DO</t>
  </si>
  <si>
    <t>* cenová ponuka za položky 1 až 22 /vodomery a vodomery s modulmi/</t>
  </si>
  <si>
    <t>1a</t>
  </si>
  <si>
    <t>1b</t>
  </si>
  <si>
    <t>1c</t>
  </si>
  <si>
    <t>Príloha č. 1A - Cenová ponuka za vodomery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</si>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</sst>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2" fillId="0" borderId="0" xfId="0" applyFont="1" applyProtection="1"/>
    <xf numFmtId="0" fontId="17" fillId="0" borderId="0" xfId="0" applyFont="1" applyAlignment="1" applyProtection="1">
      <alignment horizontal="center"/>
    </xf>
    <xf numFmtId="0" fontId="5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3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8" fillId="2" borderId="0" xfId="0" applyFont="1" applyFill="1" applyAlignment="1" applyProtection="1">
      <alignment vertical="center"/>
    </xf>
    <xf numFmtId="3" fontId="18" fillId="2" borderId="33" xfId="0" applyNumberFormat="1" applyFont="1" applyFill="1" applyBorder="1" applyAlignment="1" applyProtection="1">
      <alignment vertical="center"/>
    </xf>
    <xf numFmtId="0" fontId="19" fillId="2" borderId="0" xfId="0" applyFont="1" applyFill="1" applyProtection="1"/>
    <xf numFmtId="3" fontId="19" fillId="2" borderId="33" xfId="0" applyNumberFormat="1" applyFont="1" applyFill="1" applyBorder="1" applyProtection="1"/>
    <xf numFmtId="0" fontId="18" fillId="2" borderId="23" xfId="0" applyFont="1" applyFill="1" applyBorder="1" applyAlignment="1" applyProtection="1">
      <alignment vertical="center"/>
    </xf>
    <xf numFmtId="3" fontId="18" fillId="2" borderId="1" xfId="0" applyNumberFormat="1" applyFont="1" applyFill="1" applyBorder="1" applyAlignment="1" applyProtection="1">
      <alignment vertical="center"/>
    </xf>
    <xf numFmtId="0" fontId="10" fillId="2" borderId="1" xfId="0" applyFont="1" applyFill="1" applyBorder="1" applyProtection="1"/>
    <xf numFmtId="0" fontId="0" fillId="2" borderId="1" xfId="0" applyFill="1" applyBorder="1" applyProtection="1"/>
    <xf numFmtId="0" fontId="10" fillId="2" borderId="9" xfId="0" applyFont="1" applyFill="1" applyBorder="1" applyProtection="1"/>
    <xf numFmtId="0" fontId="0" fillId="2" borderId="9" xfId="0" applyFill="1" applyBorder="1" applyProtection="1"/>
    <xf numFmtId="0" fontId="9" fillId="0" borderId="0" xfId="0" applyFont="1" applyProtection="1"/>
    <xf numFmtId="0" fontId="0" fillId="0" borderId="0" xfId="0" applyFill="1" applyBorder="1" applyProtection="1"/>
    <xf numFmtId="0" fontId="0" fillId="4" borderId="4" xfId="0" applyFill="1" applyBorder="1" applyProtection="1"/>
    <xf numFmtId="49" fontId="0" fillId="0" borderId="0" xfId="0" applyNumberFormat="1" applyProtection="1"/>
    <xf numFmtId="0" fontId="6" fillId="2" borderId="19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left" vertical="center" wrapText="1"/>
    </xf>
    <xf numFmtId="4" fontId="6" fillId="2" borderId="20" xfId="0" applyNumberFormat="1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/>
    </xf>
    <xf numFmtId="0" fontId="5" fillId="2" borderId="31" xfId="0" applyFont="1" applyFill="1" applyBorder="1" applyProtection="1"/>
    <xf numFmtId="3" fontId="5" fillId="2" borderId="6" xfId="0" applyNumberFormat="1" applyFont="1" applyFill="1" applyBorder="1" applyProtection="1"/>
    <xf numFmtId="0" fontId="5" fillId="2" borderId="14" xfId="0" applyFont="1" applyFill="1" applyBorder="1" applyAlignment="1" applyProtection="1">
      <alignment horizontal="center"/>
    </xf>
    <xf numFmtId="0" fontId="5" fillId="2" borderId="23" xfId="0" applyFont="1" applyFill="1" applyBorder="1" applyProtection="1"/>
    <xf numFmtId="3" fontId="5" fillId="2" borderId="1" xfId="0" applyNumberFormat="1" applyFont="1" applyFill="1" applyBorder="1" applyProtection="1"/>
    <xf numFmtId="0" fontId="8" fillId="2" borderId="23" xfId="0" applyFont="1" applyFill="1" applyBorder="1" applyProtection="1"/>
    <xf numFmtId="3" fontId="8" fillId="2" borderId="1" xfId="0" applyNumberFormat="1" applyFont="1" applyFill="1" applyBorder="1" applyProtection="1"/>
    <xf numFmtId="0" fontId="5" fillId="2" borderId="15" xfId="0" applyFont="1" applyFill="1" applyBorder="1" applyAlignment="1" applyProtection="1">
      <alignment horizontal="center"/>
    </xf>
    <xf numFmtId="0" fontId="8" fillId="2" borderId="32" xfId="0" applyFont="1" applyFill="1" applyBorder="1" applyProtection="1"/>
    <xf numFmtId="3" fontId="8" fillId="2" borderId="9" xfId="0" applyNumberFormat="1" applyFont="1" applyFill="1" applyBorder="1" applyProtection="1"/>
    <xf numFmtId="0" fontId="6" fillId="2" borderId="6" xfId="0" applyFont="1" applyFill="1" applyBorder="1" applyProtection="1"/>
    <xf numFmtId="3" fontId="6" fillId="2" borderId="6" xfId="0" applyNumberFormat="1" applyFont="1" applyFill="1" applyBorder="1" applyProtection="1"/>
    <xf numFmtId="0" fontId="0" fillId="4" borderId="14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17" fillId="0" borderId="0" xfId="0" applyFont="1" applyAlignment="1" applyProtection="1">
      <alignment horizontal="center" vertical="center"/>
    </xf>
    <xf numFmtId="4" fontId="5" fillId="0" borderId="0" xfId="0" applyNumberFormat="1" applyFont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wrapText="1"/>
    </xf>
    <xf numFmtId="0" fontId="4" fillId="2" borderId="6" xfId="0" applyFont="1" applyFill="1" applyBorder="1" applyAlignment="1" applyProtection="1">
      <alignment wrapText="1"/>
    </xf>
    <xf numFmtId="4" fontId="4" fillId="2" borderId="6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wrapText="1"/>
    </xf>
    <xf numFmtId="4" fontId="0" fillId="2" borderId="1" xfId="0" applyNumberForma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wrapText="1"/>
    </xf>
    <xf numFmtId="0" fontId="0" fillId="2" borderId="9" xfId="0" applyFill="1" applyBorder="1" applyAlignment="1" applyProtection="1">
      <alignment wrapText="1"/>
    </xf>
    <xf numFmtId="4" fontId="0" fillId="2" borderId="9" xfId="0" applyNumberFormat="1" applyFill="1" applyBorder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16" fillId="0" borderId="0" xfId="0" applyFont="1" applyProtection="1"/>
    <xf numFmtId="0" fontId="3" fillId="0" borderId="0" xfId="0" applyFont="1" applyProtection="1"/>
    <xf numFmtId="0" fontId="0" fillId="4" borderId="22" xfId="0" applyFill="1" applyBorder="1" applyAlignment="1" applyProtection="1">
      <protection locked="0"/>
    </xf>
    <xf numFmtId="4" fontId="11" fillId="4" borderId="16" xfId="0" applyNumberFormat="1" applyFont="1" applyFill="1" applyBorder="1" applyAlignment="1" applyProtection="1">
      <alignment vertical="center"/>
      <protection locked="0"/>
    </xf>
    <xf numFmtId="0" fontId="4" fillId="4" borderId="6" xfId="0" applyFont="1" applyFill="1" applyBorder="1" applyAlignment="1" applyProtection="1">
      <alignment vertical="center"/>
      <protection locked="0"/>
    </xf>
    <xf numFmtId="4" fontId="4" fillId="4" borderId="10" xfId="0" applyNumberFormat="1" applyFon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9" xfId="0" applyFill="1" applyBorder="1" applyAlignment="1" applyProtection="1">
      <alignment vertical="center"/>
      <protection locked="0"/>
    </xf>
    <xf numFmtId="4" fontId="0" fillId="4" borderId="12" xfId="0" applyNumberFormat="1" applyFill="1" applyBorder="1" applyAlignment="1" applyProtection="1">
      <alignment vertical="center"/>
      <protection locked="0"/>
    </xf>
    <xf numFmtId="4" fontId="5" fillId="4" borderId="3" xfId="0" applyNumberFormat="1" applyFont="1" applyFill="1" applyBorder="1" applyAlignment="1" applyProtection="1">
      <alignment vertical="center"/>
      <protection locked="0"/>
    </xf>
    <xf numFmtId="4" fontId="5" fillId="4" borderId="18" xfId="0" applyNumberFormat="1" applyFont="1" applyFill="1" applyBorder="1" applyAlignment="1" applyProtection="1">
      <alignment vertical="center"/>
      <protection locked="0"/>
    </xf>
    <xf numFmtId="4" fontId="5" fillId="4" borderId="1" xfId="0" applyNumberFormat="1" applyFont="1" applyFill="1" applyBorder="1" applyAlignment="1" applyProtection="1">
      <alignment vertical="center"/>
      <protection locked="0"/>
    </xf>
    <xf numFmtId="4" fontId="5" fillId="4" borderId="2" xfId="0" applyNumberFormat="1" applyFont="1" applyFill="1" applyBorder="1" applyAlignment="1" applyProtection="1">
      <alignment vertical="center"/>
      <protection locked="0"/>
    </xf>
    <xf numFmtId="0" fontId="6" fillId="4" borderId="6" xfId="0" applyFont="1" applyFill="1" applyBorder="1" applyAlignment="1" applyProtection="1">
      <alignment vertical="center"/>
      <protection locked="0"/>
    </xf>
    <xf numFmtId="4" fontId="7" fillId="4" borderId="10" xfId="0" applyNumberFormat="1" applyFont="1" applyFill="1" applyBorder="1" applyAlignment="1" applyProtection="1">
      <alignment vertical="center"/>
      <protection locked="0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9" fillId="2" borderId="17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34" xfId="0" applyFont="1" applyFill="1" applyBorder="1" applyAlignment="1" applyProtection="1">
      <alignment horizontal="center" vertical="center" wrapText="1"/>
    </xf>
    <xf numFmtId="0" fontId="9" fillId="2" borderId="34" xfId="0" applyFont="1" applyFill="1" applyBorder="1" applyAlignment="1" applyProtection="1">
      <alignment vertical="center"/>
    </xf>
    <xf numFmtId="4" fontId="10" fillId="2" borderId="34" xfId="0" applyNumberFormat="1" applyFont="1" applyFill="1" applyBorder="1" applyAlignment="1" applyProtection="1">
      <alignment horizontal="center" vertical="center" wrapText="1"/>
    </xf>
    <xf numFmtId="0" fontId="10" fillId="2" borderId="34" xfId="0" applyFont="1" applyFill="1" applyBorder="1" applyAlignment="1" applyProtection="1">
      <alignment horizontal="center" vertical="center" wrapText="1"/>
    </xf>
    <xf numFmtId="0" fontId="10" fillId="2" borderId="35" xfId="0" applyFont="1" applyFill="1" applyBorder="1" applyAlignment="1" applyProtection="1">
      <alignment horizontal="center" vertical="center" wrapText="1"/>
    </xf>
    <xf numFmtId="0" fontId="9" fillId="2" borderId="22" xfId="0" applyFont="1" applyFill="1" applyBorder="1" applyAlignment="1" applyProtection="1">
      <alignment horizontal="center" vertical="center"/>
    </xf>
    <xf numFmtId="4" fontId="11" fillId="4" borderId="12" xfId="0" applyNumberFormat="1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horizontal="center" vertical="center"/>
    </xf>
    <xf numFmtId="0" fontId="11" fillId="4" borderId="33" xfId="0" applyFont="1" applyFill="1" applyBorder="1" applyAlignment="1" applyProtection="1">
      <alignment vertical="center" wrapText="1"/>
      <protection locked="0"/>
    </xf>
    <xf numFmtId="0" fontId="11" fillId="2" borderId="33" xfId="0" applyFont="1" applyFill="1" applyBorder="1" applyAlignment="1" applyProtection="1">
      <alignment vertical="center" wrapText="1"/>
    </xf>
    <xf numFmtId="3" fontId="11" fillId="2" borderId="33" xfId="0" applyNumberFormat="1" applyFont="1" applyFill="1" applyBorder="1" applyAlignment="1" applyProtection="1">
      <alignment horizontal="center" vertical="center"/>
    </xf>
    <xf numFmtId="4" fontId="11" fillId="4" borderId="37" xfId="0" applyNumberFormat="1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/>
    </xf>
    <xf numFmtId="0" fontId="11" fillId="4" borderId="20" xfId="0" applyFont="1" applyFill="1" applyBorder="1" applyAlignment="1" applyProtection="1">
      <alignment vertical="center" wrapText="1"/>
      <protection locked="0"/>
    </xf>
    <xf numFmtId="0" fontId="11" fillId="2" borderId="20" xfId="0" applyFont="1" applyFill="1" applyBorder="1" applyAlignment="1" applyProtection="1">
      <alignment vertical="center" wrapText="1"/>
    </xf>
    <xf numFmtId="3" fontId="11" fillId="2" borderId="20" xfId="0" applyNumberFormat="1" applyFont="1" applyFill="1" applyBorder="1" applyAlignment="1" applyProtection="1">
      <alignment horizontal="center" vertical="center"/>
    </xf>
    <xf numFmtId="4" fontId="11" fillId="4" borderId="21" xfId="0" applyNumberFormat="1" applyFont="1" applyFill="1" applyBorder="1" applyAlignment="1" applyProtection="1">
      <alignment vertical="center"/>
      <protection locked="0"/>
    </xf>
    <xf numFmtId="4" fontId="11" fillId="4" borderId="35" xfId="0" applyNumberFormat="1" applyFont="1" applyFill="1" applyBorder="1" applyAlignment="1" applyProtection="1">
      <alignment vertical="center"/>
      <protection locked="0"/>
    </xf>
    <xf numFmtId="0" fontId="1" fillId="4" borderId="6" xfId="0" applyFont="1" applyFill="1" applyBorder="1" applyAlignment="1" applyProtection="1">
      <alignment horizontal="left" vertical="center" wrapText="1"/>
      <protection locked="0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11" fillId="4" borderId="9" xfId="0" applyFont="1" applyFill="1" applyBorder="1" applyAlignment="1" applyProtection="1">
      <alignment horizontal="left" vertical="center" wrapText="1"/>
      <protection locked="0"/>
    </xf>
    <xf numFmtId="2" fontId="11" fillId="4" borderId="20" xfId="0" applyNumberFormat="1" applyFont="1" applyFill="1" applyBorder="1" applyAlignment="1" applyProtection="1">
      <alignment horizontal="center" vertical="center"/>
      <protection locked="0"/>
    </xf>
    <xf numFmtId="2" fontId="11" fillId="4" borderId="33" xfId="0" applyNumberFormat="1" applyFont="1" applyFill="1" applyBorder="1" applyAlignment="1" applyProtection="1">
      <alignment horizontal="center" vertical="center"/>
      <protection locked="0"/>
    </xf>
    <xf numFmtId="2" fontId="11" fillId="4" borderId="36" xfId="0" applyNumberFormat="1" applyFont="1" applyFill="1" applyBorder="1" applyAlignment="1" applyProtection="1">
      <alignment horizontal="center" vertical="center"/>
      <protection locked="0"/>
    </xf>
    <xf numFmtId="2" fontId="11" fillId="4" borderId="1" xfId="0" applyNumberFormat="1" applyFont="1" applyFill="1" applyBorder="1" applyAlignment="1" applyProtection="1">
      <alignment horizontal="center" vertical="center"/>
      <protection locked="0"/>
    </xf>
    <xf numFmtId="2" fontId="11" fillId="4" borderId="6" xfId="0" applyNumberFormat="1" applyFont="1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left"/>
      <protection locked="0"/>
    </xf>
    <xf numFmtId="0" fontId="0" fillId="4" borderId="25" xfId="0" applyFill="1" applyBorder="1" applyAlignment="1" applyProtection="1">
      <alignment horizontal="left"/>
      <protection locked="0"/>
    </xf>
    <xf numFmtId="4" fontId="0" fillId="0" borderId="0" xfId="0" applyNumberForma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29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30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wrapText="1"/>
    </xf>
    <xf numFmtId="0" fontId="0" fillId="4" borderId="26" xfId="0" applyFill="1" applyBorder="1" applyAlignment="1" applyProtection="1">
      <alignment horizontal="left"/>
      <protection locked="0"/>
    </xf>
    <xf numFmtId="0" fontId="0" fillId="4" borderId="27" xfId="0" applyFill="1" applyBorder="1" applyAlignment="1" applyProtection="1">
      <alignment horizontal="left"/>
      <protection locked="0"/>
    </xf>
    <xf numFmtId="0" fontId="0" fillId="4" borderId="28" xfId="0" applyFill="1" applyBorder="1" applyAlignment="1" applyProtection="1">
      <alignment horizontal="left"/>
      <protection locked="0"/>
    </xf>
    <xf numFmtId="0" fontId="15" fillId="3" borderId="5" xfId="0" applyFont="1" applyFill="1" applyBorder="1" applyAlignment="1" applyProtection="1">
      <alignment horizontal="center" vertical="center"/>
    </xf>
    <xf numFmtId="0" fontId="15" fillId="3" borderId="7" xfId="0" applyFont="1" applyFill="1" applyBorder="1" applyAlignment="1" applyProtection="1">
      <alignment horizontal="center" vertical="center"/>
    </xf>
    <xf numFmtId="0" fontId="15" fillId="3" borderId="8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2" fillId="2" borderId="34" xfId="0" applyFont="1" applyFill="1" applyBorder="1" applyAlignment="1" applyProtection="1">
      <alignment horizontal="left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2" borderId="36" xfId="0" applyFont="1" applyFill="1" applyBorder="1" applyAlignment="1" applyProtection="1">
      <alignment horizontal="left" vertical="center" wrapText="1"/>
    </xf>
    <xf numFmtId="3" fontId="11" fillId="2" borderId="34" xfId="0" applyNumberFormat="1" applyFont="1" applyFill="1" applyBorder="1" applyAlignment="1" applyProtection="1">
      <alignment horizontal="center" vertical="center"/>
    </xf>
    <xf numFmtId="3" fontId="11" fillId="2" borderId="33" xfId="0" applyNumberFormat="1" applyFont="1" applyFill="1" applyBorder="1" applyAlignment="1" applyProtection="1">
      <alignment horizontal="center" vertical="center"/>
    </xf>
    <xf numFmtId="3" fontId="11" fillId="2" borderId="36" xfId="0" applyNumberFormat="1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4" workbookViewId="0">
      <selection activeCell="B5" sqref="B5"/>
    </sheetView>
  </sheetViews>
  <sheetFormatPr defaultColWidth="8.85546875" defaultRowHeight="15" x14ac:dyDescent="0.25"/>
  <cols>
    <col min="1" max="1" width="7.5703125" style="4" customWidth="1"/>
    <col min="2" max="2" width="56.85546875" style="4" customWidth="1"/>
    <col min="3" max="3" width="65" style="4" customWidth="1"/>
    <col min="4" max="4" width="8.85546875" style="4"/>
    <col min="5" max="5" width="10.42578125" style="4" customWidth="1"/>
    <col min="6" max="6" width="18" style="4" customWidth="1"/>
    <col min="7" max="16384" width="8.85546875" style="4"/>
  </cols>
  <sheetData>
    <row r="1" spans="1:7" x14ac:dyDescent="0.25">
      <c r="A1" s="1" t="s">
        <v>21</v>
      </c>
      <c r="B1" s="1"/>
      <c r="C1" s="2" t="s">
        <v>20</v>
      </c>
      <c r="D1" s="120" t="s">
        <v>64</v>
      </c>
      <c r="E1" s="120"/>
      <c r="F1" s="120"/>
      <c r="G1" s="3"/>
    </row>
    <row r="2" spans="1:7" ht="15" customHeight="1" x14ac:dyDescent="0.25">
      <c r="A2" s="5" t="s">
        <v>16</v>
      </c>
      <c r="B2" s="5"/>
      <c r="C2" s="6" t="s">
        <v>17</v>
      </c>
      <c r="D2" s="6"/>
      <c r="E2" s="3"/>
      <c r="F2" s="3"/>
      <c r="G2" s="3"/>
    </row>
    <row r="3" spans="1:7" ht="15.75" thickBot="1" x14ac:dyDescent="0.3">
      <c r="A3" s="5" t="s">
        <v>18</v>
      </c>
      <c r="B3" s="5"/>
      <c r="C3" s="6" t="s">
        <v>19</v>
      </c>
      <c r="D3" s="6"/>
      <c r="E3" s="3"/>
      <c r="F3" s="3"/>
      <c r="G3" s="3"/>
    </row>
    <row r="4" spans="1:7" ht="41.25" customHeight="1" thickBot="1" x14ac:dyDescent="0.3">
      <c r="A4" s="22" t="s">
        <v>0</v>
      </c>
      <c r="B4" s="23" t="s">
        <v>40</v>
      </c>
      <c r="C4" s="24" t="s">
        <v>1</v>
      </c>
      <c r="D4" s="25" t="s">
        <v>2</v>
      </c>
      <c r="E4" s="23" t="s">
        <v>3</v>
      </c>
      <c r="F4" s="26" t="s">
        <v>4</v>
      </c>
      <c r="G4" s="7"/>
    </row>
    <row r="5" spans="1:7" x14ac:dyDescent="0.25">
      <c r="A5" s="27">
        <v>1</v>
      </c>
      <c r="B5" s="70"/>
      <c r="C5" s="28" t="s">
        <v>44</v>
      </c>
      <c r="D5" s="29">
        <v>4594</v>
      </c>
      <c r="E5" s="64"/>
      <c r="F5" s="65">
        <f>D5*E5</f>
        <v>0</v>
      </c>
      <c r="G5" s="3"/>
    </row>
    <row r="6" spans="1:7" x14ac:dyDescent="0.25">
      <c r="A6" s="30">
        <v>2</v>
      </c>
      <c r="B6" s="71"/>
      <c r="C6" s="31" t="s">
        <v>47</v>
      </c>
      <c r="D6" s="32">
        <v>416</v>
      </c>
      <c r="E6" s="66"/>
      <c r="F6" s="65">
        <f t="shared" ref="F6:F26" si="0">D6*E6</f>
        <v>0</v>
      </c>
      <c r="G6" s="3"/>
    </row>
    <row r="7" spans="1:7" x14ac:dyDescent="0.25">
      <c r="A7" s="30">
        <v>3</v>
      </c>
      <c r="B7" s="71"/>
      <c r="C7" s="31" t="s">
        <v>48</v>
      </c>
      <c r="D7" s="32">
        <v>129</v>
      </c>
      <c r="E7" s="66"/>
      <c r="F7" s="65">
        <f t="shared" si="0"/>
        <v>0</v>
      </c>
      <c r="G7" s="3"/>
    </row>
    <row r="8" spans="1:7" x14ac:dyDescent="0.25">
      <c r="A8" s="30">
        <v>4</v>
      </c>
      <c r="B8" s="71"/>
      <c r="C8" s="31" t="s">
        <v>49</v>
      </c>
      <c r="D8" s="32">
        <v>7</v>
      </c>
      <c r="E8" s="66"/>
      <c r="F8" s="65">
        <f t="shared" si="0"/>
        <v>0</v>
      </c>
      <c r="G8" s="3"/>
    </row>
    <row r="9" spans="1:7" x14ac:dyDescent="0.25">
      <c r="A9" s="30">
        <v>5</v>
      </c>
      <c r="B9" s="71"/>
      <c r="C9" s="31" t="s">
        <v>50</v>
      </c>
      <c r="D9" s="32">
        <v>2</v>
      </c>
      <c r="E9" s="66"/>
      <c r="F9" s="65">
        <f t="shared" si="0"/>
        <v>0</v>
      </c>
      <c r="G9" s="3"/>
    </row>
    <row r="10" spans="1:7" x14ac:dyDescent="0.25">
      <c r="A10" s="30">
        <v>6</v>
      </c>
      <c r="B10" s="71"/>
      <c r="C10" s="31" t="s">
        <v>59</v>
      </c>
      <c r="D10" s="32">
        <v>1</v>
      </c>
      <c r="E10" s="66"/>
      <c r="F10" s="65">
        <f t="shared" si="0"/>
        <v>0</v>
      </c>
      <c r="G10" s="3"/>
    </row>
    <row r="11" spans="1:7" x14ac:dyDescent="0.25">
      <c r="A11" s="30">
        <v>7</v>
      </c>
      <c r="B11" s="71"/>
      <c r="C11" s="8" t="s">
        <v>51</v>
      </c>
      <c r="D11" s="9">
        <v>1</v>
      </c>
      <c r="E11" s="66"/>
      <c r="F11" s="65">
        <f t="shared" si="0"/>
        <v>0</v>
      </c>
      <c r="G11" s="3"/>
    </row>
    <row r="12" spans="1:7" x14ac:dyDescent="0.25">
      <c r="A12" s="30">
        <v>8</v>
      </c>
      <c r="B12" s="71"/>
      <c r="C12" s="31" t="s">
        <v>7</v>
      </c>
      <c r="D12" s="32">
        <v>9</v>
      </c>
      <c r="E12" s="66"/>
      <c r="F12" s="65">
        <f t="shared" si="0"/>
        <v>0</v>
      </c>
      <c r="G12" s="3"/>
    </row>
    <row r="13" spans="1:7" x14ac:dyDescent="0.25">
      <c r="A13" s="30">
        <v>9</v>
      </c>
      <c r="B13" s="71"/>
      <c r="C13" s="31" t="s">
        <v>52</v>
      </c>
      <c r="D13" s="32">
        <v>77</v>
      </c>
      <c r="E13" s="66"/>
      <c r="F13" s="65">
        <f t="shared" si="0"/>
        <v>0</v>
      </c>
      <c r="G13" s="3"/>
    </row>
    <row r="14" spans="1:7" x14ac:dyDescent="0.25">
      <c r="A14" s="30">
        <v>10</v>
      </c>
      <c r="B14" s="71"/>
      <c r="C14" s="10" t="s">
        <v>10</v>
      </c>
      <c r="D14" s="11">
        <v>8</v>
      </c>
      <c r="E14" s="66"/>
      <c r="F14" s="65">
        <f t="shared" si="0"/>
        <v>0</v>
      </c>
      <c r="G14" s="3"/>
    </row>
    <row r="15" spans="1:7" x14ac:dyDescent="0.25">
      <c r="A15" s="30">
        <v>11</v>
      </c>
      <c r="B15" s="71"/>
      <c r="C15" s="31" t="s">
        <v>53</v>
      </c>
      <c r="D15" s="32">
        <v>27</v>
      </c>
      <c r="E15" s="66"/>
      <c r="F15" s="65">
        <f t="shared" si="0"/>
        <v>0</v>
      </c>
      <c r="G15" s="3"/>
    </row>
    <row r="16" spans="1:7" x14ac:dyDescent="0.25">
      <c r="A16" s="30">
        <v>12</v>
      </c>
      <c r="B16" s="71"/>
      <c r="C16" s="31" t="s">
        <v>12</v>
      </c>
      <c r="D16" s="32">
        <v>5</v>
      </c>
      <c r="E16" s="66"/>
      <c r="F16" s="65">
        <f t="shared" si="0"/>
        <v>0</v>
      </c>
      <c r="G16" s="3"/>
    </row>
    <row r="17" spans="1:7" x14ac:dyDescent="0.25">
      <c r="A17" s="30">
        <v>13</v>
      </c>
      <c r="B17" s="71"/>
      <c r="C17" s="31" t="s">
        <v>54</v>
      </c>
      <c r="D17" s="32">
        <v>3</v>
      </c>
      <c r="E17" s="66"/>
      <c r="F17" s="65">
        <f t="shared" si="0"/>
        <v>0</v>
      </c>
      <c r="G17" s="3"/>
    </row>
    <row r="18" spans="1:7" x14ac:dyDescent="0.25">
      <c r="A18" s="30">
        <v>14</v>
      </c>
      <c r="B18" s="71"/>
      <c r="C18" s="31" t="s">
        <v>55</v>
      </c>
      <c r="D18" s="32">
        <v>9</v>
      </c>
      <c r="E18" s="66"/>
      <c r="F18" s="65">
        <f t="shared" si="0"/>
        <v>0</v>
      </c>
      <c r="G18" s="3"/>
    </row>
    <row r="19" spans="1:7" x14ac:dyDescent="0.25">
      <c r="A19" s="30">
        <v>15</v>
      </c>
      <c r="B19" s="71"/>
      <c r="C19" s="12" t="s">
        <v>6</v>
      </c>
      <c r="D19" s="13">
        <v>34</v>
      </c>
      <c r="E19" s="66"/>
      <c r="F19" s="65">
        <f t="shared" si="0"/>
        <v>0</v>
      </c>
      <c r="G19" s="3"/>
    </row>
    <row r="20" spans="1:7" x14ac:dyDescent="0.25">
      <c r="A20" s="30">
        <v>16</v>
      </c>
      <c r="B20" s="71"/>
      <c r="C20" s="10" t="s">
        <v>8</v>
      </c>
      <c r="D20" s="11">
        <v>11</v>
      </c>
      <c r="E20" s="66"/>
      <c r="F20" s="65">
        <f t="shared" si="0"/>
        <v>0</v>
      </c>
      <c r="G20" s="3"/>
    </row>
    <row r="21" spans="1:7" x14ac:dyDescent="0.25">
      <c r="A21" s="30">
        <v>17</v>
      </c>
      <c r="B21" s="71"/>
      <c r="C21" s="31" t="s">
        <v>9</v>
      </c>
      <c r="D21" s="32">
        <v>34</v>
      </c>
      <c r="E21" s="66"/>
      <c r="F21" s="65">
        <f t="shared" si="0"/>
        <v>0</v>
      </c>
      <c r="G21" s="3"/>
    </row>
    <row r="22" spans="1:7" x14ac:dyDescent="0.25">
      <c r="A22" s="30">
        <v>18</v>
      </c>
      <c r="B22" s="71"/>
      <c r="C22" s="33" t="s">
        <v>11</v>
      </c>
      <c r="D22" s="34">
        <v>17</v>
      </c>
      <c r="E22" s="66"/>
      <c r="F22" s="65">
        <f t="shared" si="0"/>
        <v>0</v>
      </c>
      <c r="G22" s="3"/>
    </row>
    <row r="23" spans="1:7" x14ac:dyDescent="0.25">
      <c r="A23" s="30">
        <v>19</v>
      </c>
      <c r="B23" s="71"/>
      <c r="C23" s="33" t="s">
        <v>56</v>
      </c>
      <c r="D23" s="34">
        <v>19</v>
      </c>
      <c r="E23" s="66"/>
      <c r="F23" s="65">
        <f t="shared" si="0"/>
        <v>0</v>
      </c>
      <c r="G23" s="3"/>
    </row>
    <row r="24" spans="1:7" x14ac:dyDescent="0.25">
      <c r="A24" s="30">
        <v>20</v>
      </c>
      <c r="B24" s="71"/>
      <c r="C24" s="33" t="s">
        <v>57</v>
      </c>
      <c r="D24" s="34">
        <v>10</v>
      </c>
      <c r="E24" s="66"/>
      <c r="F24" s="65">
        <f t="shared" si="0"/>
        <v>0</v>
      </c>
      <c r="G24" s="3"/>
    </row>
    <row r="25" spans="1:7" x14ac:dyDescent="0.25">
      <c r="A25" s="30">
        <v>21</v>
      </c>
      <c r="B25" s="71"/>
      <c r="C25" s="33" t="s">
        <v>58</v>
      </c>
      <c r="D25" s="34">
        <v>5</v>
      </c>
      <c r="E25" s="66"/>
      <c r="F25" s="65">
        <f t="shared" si="0"/>
        <v>0</v>
      </c>
      <c r="G25" s="3"/>
    </row>
    <row r="26" spans="1:7" ht="15.75" thickBot="1" x14ac:dyDescent="0.3">
      <c r="A26" s="35">
        <v>22</v>
      </c>
      <c r="B26" s="72"/>
      <c r="C26" s="36" t="s">
        <v>13</v>
      </c>
      <c r="D26" s="37">
        <v>4</v>
      </c>
      <c r="E26" s="67"/>
      <c r="F26" s="65">
        <f t="shared" si="0"/>
        <v>0</v>
      </c>
      <c r="G26" s="3"/>
    </row>
    <row r="27" spans="1:7" x14ac:dyDescent="0.25">
      <c r="A27" s="105" t="s">
        <v>5</v>
      </c>
      <c r="B27" s="38" t="s">
        <v>43</v>
      </c>
      <c r="C27" s="38"/>
      <c r="D27" s="39">
        <f>SUM(D5:D26)</f>
        <v>5422</v>
      </c>
      <c r="E27" s="68"/>
      <c r="F27" s="69">
        <f>SUM(F5:F26)</f>
        <v>0</v>
      </c>
      <c r="G27" s="3"/>
    </row>
    <row r="28" spans="1:7" x14ac:dyDescent="0.25">
      <c r="A28" s="106"/>
      <c r="B28" s="14" t="s">
        <v>22</v>
      </c>
      <c r="C28" s="15"/>
      <c r="D28" s="15"/>
      <c r="E28" s="60"/>
      <c r="F28" s="61"/>
    </row>
    <row r="29" spans="1:7" ht="15.75" thickBot="1" x14ac:dyDescent="0.3">
      <c r="A29" s="107"/>
      <c r="B29" s="16" t="s">
        <v>36</v>
      </c>
      <c r="C29" s="17"/>
      <c r="D29" s="17"/>
      <c r="E29" s="62"/>
      <c r="F29" s="63">
        <f>SUM(F27:F28)</f>
        <v>0</v>
      </c>
    </row>
    <row r="30" spans="1:7" ht="15.75" thickBot="1" x14ac:dyDescent="0.3">
      <c r="A30" s="18" t="s">
        <v>23</v>
      </c>
      <c r="C30" s="19"/>
      <c r="D30" s="19"/>
    </row>
    <row r="31" spans="1:7" x14ac:dyDescent="0.25">
      <c r="A31" s="108" t="s">
        <v>28</v>
      </c>
      <c r="B31" s="109"/>
      <c r="C31" s="110"/>
      <c r="D31" s="111"/>
      <c r="E31" s="112"/>
      <c r="F31" s="113"/>
    </row>
    <row r="32" spans="1:7" x14ac:dyDescent="0.25">
      <c r="A32" s="114" t="s">
        <v>29</v>
      </c>
      <c r="B32" s="115"/>
      <c r="C32" s="116"/>
      <c r="D32" s="117"/>
      <c r="E32" s="118"/>
      <c r="F32" s="119"/>
    </row>
    <row r="33" spans="1:6" x14ac:dyDescent="0.25">
      <c r="B33" s="19"/>
      <c r="C33" s="40" t="s">
        <v>30</v>
      </c>
      <c r="D33" s="41"/>
      <c r="E33" s="101"/>
      <c r="F33" s="102"/>
    </row>
    <row r="34" spans="1:6" ht="11.25" customHeight="1" thickBot="1" x14ac:dyDescent="0.3">
      <c r="A34" s="4" t="s">
        <v>25</v>
      </c>
    </row>
    <row r="35" spans="1:6" ht="15.75" thickBot="1" x14ac:dyDescent="0.3">
      <c r="A35" s="20"/>
      <c r="B35" s="21" t="s">
        <v>26</v>
      </c>
      <c r="C35" s="103" t="s">
        <v>27</v>
      </c>
      <c r="D35" s="103"/>
      <c r="E35" s="103"/>
      <c r="F35" s="103"/>
    </row>
    <row r="36" spans="1:6" ht="15" customHeight="1" x14ac:dyDescent="0.25">
      <c r="A36" s="4" t="s">
        <v>60</v>
      </c>
      <c r="C36" s="104" t="s">
        <v>31</v>
      </c>
      <c r="D36" s="104"/>
      <c r="E36" s="104"/>
      <c r="F36" s="104"/>
    </row>
  </sheetData>
  <sheetProtection algorithmName="SHA-512" hashValue="XNpwdfOqVC5XUfPNXTviBCo0B2qRzgM2HDHWvvNwrLQUIYchFjLg3bl1L9ZgZR6r3zsgle5fIU1ZPZb2z7HpJg==" saltValue="wRveF3ECfHjy61hYQFk7AQ==" spinCount="100000" sheet="1" formatCells="0" formatColumns="0" formatRows="0" selectLockedCells="1"/>
  <mergeCells count="9">
    <mergeCell ref="D1:F1"/>
    <mergeCell ref="E33:F33"/>
    <mergeCell ref="C35:F35"/>
    <mergeCell ref="C36:F36"/>
    <mergeCell ref="A27:A29"/>
    <mergeCell ref="A31:B31"/>
    <mergeCell ref="C31:F31"/>
    <mergeCell ref="A32:B32"/>
    <mergeCell ref="C32:F32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topLeftCell="A13" workbookViewId="0">
      <selection activeCell="F12" sqref="F12"/>
    </sheetView>
  </sheetViews>
  <sheetFormatPr defaultRowHeight="15" x14ac:dyDescent="0.25"/>
  <cols>
    <col min="1" max="1" width="7.5703125" style="4" customWidth="1"/>
    <col min="2" max="2" width="47.85546875" style="4" customWidth="1"/>
    <col min="3" max="3" width="65" style="4" customWidth="1"/>
    <col min="4" max="4" width="9.140625" style="53"/>
    <col min="5" max="5" width="10.42578125" style="4" customWidth="1"/>
    <col min="6" max="6" width="18" style="4" customWidth="1"/>
    <col min="7" max="16384" width="9.140625" style="4"/>
  </cols>
  <sheetData>
    <row r="1" spans="1:7" ht="25.5" customHeight="1" x14ac:dyDescent="0.25">
      <c r="A1" s="127" t="s">
        <v>21</v>
      </c>
      <c r="B1" s="127"/>
      <c r="C1" s="42" t="s">
        <v>38</v>
      </c>
      <c r="D1" s="120" t="s">
        <v>37</v>
      </c>
      <c r="E1" s="120"/>
      <c r="F1" s="120"/>
      <c r="G1" s="3"/>
    </row>
    <row r="2" spans="1:7" x14ac:dyDescent="0.25">
      <c r="A2" s="3" t="s">
        <v>16</v>
      </c>
      <c r="B2" s="3"/>
      <c r="C2" s="5" t="s">
        <v>17</v>
      </c>
      <c r="D2" s="43"/>
      <c r="E2" s="3"/>
      <c r="F2" s="3"/>
      <c r="G2" s="3"/>
    </row>
    <row r="3" spans="1:7" x14ac:dyDescent="0.25">
      <c r="A3" s="3" t="s">
        <v>18</v>
      </c>
      <c r="B3" s="3"/>
      <c r="C3" s="5" t="s">
        <v>19</v>
      </c>
      <c r="D3" s="43"/>
      <c r="E3" s="3"/>
      <c r="F3" s="3"/>
      <c r="G3" s="3"/>
    </row>
    <row r="4" spans="1:7" ht="15.75" thickBot="1" x14ac:dyDescent="0.3">
      <c r="A4" s="3"/>
      <c r="B4" s="3"/>
      <c r="C4" s="3"/>
      <c r="D4" s="43"/>
      <c r="E4" s="3"/>
      <c r="F4" s="3"/>
      <c r="G4" s="3"/>
    </row>
    <row r="5" spans="1:7" ht="77.25" customHeight="1" thickBot="1" x14ac:dyDescent="0.3">
      <c r="A5" s="74" t="s">
        <v>0</v>
      </c>
      <c r="B5" s="75" t="s">
        <v>15</v>
      </c>
      <c r="C5" s="76" t="s">
        <v>14</v>
      </c>
      <c r="D5" s="77" t="s">
        <v>2</v>
      </c>
      <c r="E5" s="78" t="s">
        <v>3</v>
      </c>
      <c r="F5" s="79" t="s">
        <v>4</v>
      </c>
      <c r="G5" s="3"/>
    </row>
    <row r="6" spans="1:7" ht="44.25" customHeight="1" x14ac:dyDescent="0.25">
      <c r="A6" s="44" t="s">
        <v>61</v>
      </c>
      <c r="B6" s="93"/>
      <c r="C6" s="128" t="s">
        <v>45</v>
      </c>
      <c r="D6" s="131">
        <v>12</v>
      </c>
      <c r="E6" s="100"/>
      <c r="F6" s="92">
        <f>D6*E6</f>
        <v>0</v>
      </c>
      <c r="G6" s="3"/>
    </row>
    <row r="7" spans="1:7" ht="32.25" customHeight="1" x14ac:dyDescent="0.25">
      <c r="A7" s="73" t="s">
        <v>62</v>
      </c>
      <c r="B7" s="94"/>
      <c r="C7" s="129"/>
      <c r="D7" s="132"/>
      <c r="E7" s="99"/>
      <c r="F7" s="57">
        <f>D6*E7</f>
        <v>0</v>
      </c>
      <c r="G7" s="3"/>
    </row>
    <row r="8" spans="1:7" ht="41.25" customHeight="1" thickBot="1" x14ac:dyDescent="0.3">
      <c r="A8" s="80" t="s">
        <v>63</v>
      </c>
      <c r="B8" s="95"/>
      <c r="C8" s="130"/>
      <c r="D8" s="133"/>
      <c r="E8" s="98"/>
      <c r="F8" s="81">
        <f>D6*E8</f>
        <v>0</v>
      </c>
    </row>
    <row r="9" spans="1:7" ht="60.75" thickBot="1" x14ac:dyDescent="0.3">
      <c r="A9" s="87">
        <v>2</v>
      </c>
      <c r="B9" s="88"/>
      <c r="C9" s="89" t="s">
        <v>39</v>
      </c>
      <c r="D9" s="90">
        <v>12</v>
      </c>
      <c r="E9" s="96"/>
      <c r="F9" s="91">
        <f t="shared" ref="F9:F10" si="0">D9*E9</f>
        <v>0</v>
      </c>
    </row>
    <row r="10" spans="1:7" ht="63.75" customHeight="1" thickBot="1" x14ac:dyDescent="0.3">
      <c r="A10" s="82">
        <v>3</v>
      </c>
      <c r="B10" s="83"/>
      <c r="C10" s="84" t="s">
        <v>46</v>
      </c>
      <c r="D10" s="85">
        <v>58</v>
      </c>
      <c r="E10" s="97"/>
      <c r="F10" s="86">
        <f t="shared" si="0"/>
        <v>0</v>
      </c>
    </row>
    <row r="11" spans="1:7" ht="30" x14ac:dyDescent="0.25">
      <c r="A11" s="124" t="s">
        <v>5</v>
      </c>
      <c r="B11" s="45" t="s">
        <v>41</v>
      </c>
      <c r="C11" s="46"/>
      <c r="D11" s="47"/>
      <c r="E11" s="58"/>
      <c r="F11" s="59">
        <f>SUM(F6:F10)</f>
        <v>0</v>
      </c>
    </row>
    <row r="12" spans="1:7" x14ac:dyDescent="0.25">
      <c r="A12" s="125"/>
      <c r="B12" s="14" t="s">
        <v>22</v>
      </c>
      <c r="C12" s="48"/>
      <c r="D12" s="49"/>
      <c r="E12" s="60"/>
      <c r="F12" s="61" t="s">
        <v>65</v>
      </c>
    </row>
    <row r="13" spans="1:7" ht="30.75" thickBot="1" x14ac:dyDescent="0.3">
      <c r="A13" s="126"/>
      <c r="B13" s="50" t="s">
        <v>35</v>
      </c>
      <c r="C13" s="51"/>
      <c r="D13" s="52"/>
      <c r="E13" s="62"/>
      <c r="F13" s="63">
        <f>SUM(F11:F12)</f>
        <v>0</v>
      </c>
    </row>
    <row r="14" spans="1:7" ht="15.75" thickBot="1" x14ac:dyDescent="0.3">
      <c r="A14" s="18" t="s">
        <v>23</v>
      </c>
      <c r="C14" s="19"/>
    </row>
    <row r="15" spans="1:7" x14ac:dyDescent="0.25">
      <c r="A15" s="108" t="s">
        <v>28</v>
      </c>
      <c r="B15" s="109"/>
      <c r="C15" s="110"/>
      <c r="D15" s="112"/>
      <c r="E15" s="112"/>
      <c r="F15" s="113"/>
    </row>
    <row r="16" spans="1:7" x14ac:dyDescent="0.25">
      <c r="A16" s="114" t="s">
        <v>29</v>
      </c>
      <c r="B16" s="115"/>
      <c r="C16" s="116"/>
      <c r="D16" s="118"/>
      <c r="E16" s="118"/>
      <c r="F16" s="119"/>
    </row>
    <row r="17" spans="1:6" ht="15.75" thickBot="1" x14ac:dyDescent="0.3">
      <c r="B17" s="19"/>
      <c r="C17" s="56" t="s">
        <v>30</v>
      </c>
      <c r="D17" s="121" t="s">
        <v>24</v>
      </c>
      <c r="E17" s="122"/>
      <c r="F17" s="123"/>
    </row>
    <row r="18" spans="1:6" ht="15.75" thickBot="1" x14ac:dyDescent="0.3">
      <c r="A18" s="4" t="s">
        <v>25</v>
      </c>
    </row>
    <row r="19" spans="1:6" ht="15.75" thickBot="1" x14ac:dyDescent="0.3">
      <c r="A19" s="20"/>
      <c r="B19" s="21" t="s">
        <v>26</v>
      </c>
      <c r="C19" s="103" t="s">
        <v>27</v>
      </c>
      <c r="D19" s="103"/>
      <c r="E19" s="103"/>
      <c r="F19" s="103"/>
    </row>
    <row r="20" spans="1:6" ht="15" customHeight="1" x14ac:dyDescent="0.25">
      <c r="C20" s="104" t="s">
        <v>32</v>
      </c>
      <c r="D20" s="104"/>
      <c r="E20" s="104"/>
      <c r="F20" s="104"/>
    </row>
    <row r="21" spans="1:6" x14ac:dyDescent="0.25">
      <c r="C21" s="104"/>
      <c r="D21" s="104"/>
      <c r="E21" s="104"/>
      <c r="F21" s="104"/>
    </row>
    <row r="22" spans="1:6" x14ac:dyDescent="0.25">
      <c r="A22" s="54" t="s">
        <v>33</v>
      </c>
      <c r="B22" s="54" t="s">
        <v>34</v>
      </c>
      <c r="C22" s="54"/>
    </row>
    <row r="23" spans="1:6" x14ac:dyDescent="0.25">
      <c r="A23" s="55" t="s">
        <v>42</v>
      </c>
    </row>
  </sheetData>
  <sheetProtection algorithmName="SHA-512" hashValue="dzM8ljlU7E81Yqx1sB/8QWijVVFzgjKEGFjKB45sNVLb6D5o0acNi1kl+vsSKnzDwD7t/lnqgESz2uY1CPoHGw==" saltValue="GnmHKUtApstS2V+r2kuqmA==" spinCount="100000" sheet="1" formatCells="0" formatColumns="0" formatRows="0" selectLockedCells="1"/>
  <mergeCells count="12">
    <mergeCell ref="D17:F17"/>
    <mergeCell ref="C19:F19"/>
    <mergeCell ref="C20:F21"/>
    <mergeCell ref="A11:A13"/>
    <mergeCell ref="D1:F1"/>
    <mergeCell ref="A15:B15"/>
    <mergeCell ref="C15:F15"/>
    <mergeCell ref="A16:B16"/>
    <mergeCell ref="C16:F16"/>
    <mergeCell ref="A1:B1"/>
    <mergeCell ref="C6:C8"/>
    <mergeCell ref="D6:D8"/>
  </mergeCells>
  <dataValidations count="2">
    <dataValidation type="whole" operator="equal" allowBlank="1" showInputMessage="1" showErrorMessage="1" sqref="D10">
      <formula1>58</formula1>
    </dataValidation>
    <dataValidation type="whole" operator="equal" allowBlank="1" showInputMessage="1" showErrorMessage="1" sqref="D9 D6">
      <formula1>12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1A-hodnotiace kritérium</vt:lpstr>
      <vt:lpstr>1B-nehodnotiace kritérium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Žeňuch Vladimír</dc:creator>
  <cp:lastModifiedBy>Rinková Martina</cp:lastModifiedBy>
  <cp:lastPrinted>2022-02-11T09:14:18Z</cp:lastPrinted>
  <dcterms:created xsi:type="dcterms:W3CDTF">2021-02-06T11:19:19Z</dcterms:created>
  <dcterms:modified xsi:type="dcterms:W3CDTF">2022-02-15T11:41:57Z</dcterms:modified>
</cp:coreProperties>
</file>