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iba.local\sklad\desktop\blazekova16\Desktop\Elektro Prif UK p. Karabova\SP\"/>
    </mc:Choice>
  </mc:AlternateContent>
  <xr:revisionPtr revIDLastSave="0" documentId="13_ncr:1_{3DF74FC4-6756-4D12-BD70-E6B2F2F1D7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2" sheetId="2" r:id="rId1"/>
    <sheet name="Hárok3" sheetId="3" r:id="rId2"/>
  </sheets>
  <definedNames>
    <definedName name="_Hlk518037705" localSheetId="0">Hárok2!$A$11</definedName>
    <definedName name="_Hlk77768403" localSheetId="0">Hárok2!#REF!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G10" i="2"/>
  <c r="H10" i="2"/>
  <c r="I10" i="2"/>
  <c r="J10" i="2"/>
  <c r="F11" i="2"/>
  <c r="G11" i="2"/>
  <c r="H11" i="2"/>
  <c r="I11" i="2"/>
  <c r="J11" i="2"/>
  <c r="F12" i="2"/>
  <c r="G12" i="2"/>
  <c r="H12" i="2"/>
  <c r="I12" i="2"/>
  <c r="J12" i="2"/>
  <c r="F13" i="2"/>
  <c r="G13" i="2"/>
  <c r="H13" i="2"/>
  <c r="I13" i="2"/>
  <c r="J13" i="2"/>
  <c r="F14" i="2"/>
  <c r="G14" i="2"/>
  <c r="H14" i="2"/>
  <c r="I14" i="2"/>
  <c r="J14" i="2"/>
  <c r="F15" i="2"/>
  <c r="G15" i="2"/>
  <c r="H15" i="2"/>
  <c r="I15" i="2"/>
  <c r="J15" i="2"/>
  <c r="F16" i="2"/>
  <c r="G16" i="2"/>
  <c r="H16" i="2"/>
  <c r="I16" i="2"/>
  <c r="J16" i="2"/>
  <c r="F17" i="2"/>
  <c r="G17" i="2"/>
  <c r="H17" i="2"/>
  <c r="I17" i="2"/>
  <c r="J17" i="2"/>
  <c r="F18" i="2"/>
  <c r="G18" i="2"/>
  <c r="H18" i="2"/>
  <c r="I18" i="2"/>
  <c r="J18" i="2"/>
  <c r="F19" i="2"/>
  <c r="G19" i="2"/>
  <c r="H19" i="2"/>
  <c r="I19" i="2"/>
  <c r="J19" i="2"/>
  <c r="F20" i="2"/>
  <c r="G20" i="2"/>
  <c r="H20" i="2"/>
  <c r="I20" i="2"/>
  <c r="J20" i="2"/>
  <c r="F21" i="2"/>
  <c r="G21" i="2"/>
  <c r="H21" i="2"/>
  <c r="I21" i="2"/>
  <c r="J21" i="2"/>
  <c r="F22" i="2"/>
  <c r="G22" i="2"/>
  <c r="H22" i="2"/>
  <c r="I22" i="2"/>
  <c r="J22" i="2"/>
  <c r="F23" i="2"/>
  <c r="G23" i="2"/>
  <c r="H23" i="2"/>
  <c r="I23" i="2"/>
  <c r="J23" i="2"/>
  <c r="F24" i="2"/>
  <c r="G24" i="2"/>
  <c r="H24" i="2"/>
  <c r="I24" i="2"/>
  <c r="J24" i="2"/>
  <c r="F25" i="2"/>
  <c r="G25" i="2"/>
  <c r="H25" i="2"/>
  <c r="I25" i="2"/>
  <c r="J25" i="2"/>
  <c r="F26" i="2"/>
  <c r="G26" i="2"/>
  <c r="H26" i="2"/>
  <c r="I26" i="2"/>
  <c r="J26" i="2"/>
  <c r="F27" i="2"/>
  <c r="G27" i="2"/>
  <c r="H27" i="2"/>
  <c r="I27" i="2"/>
  <c r="J27" i="2"/>
  <c r="F28" i="2"/>
  <c r="G28" i="2"/>
  <c r="H28" i="2"/>
  <c r="I28" i="2"/>
  <c r="J28" i="2"/>
  <c r="F29" i="2"/>
  <c r="G29" i="2"/>
  <c r="H29" i="2"/>
  <c r="I29" i="2"/>
  <c r="J29" i="2"/>
  <c r="F30" i="2"/>
  <c r="G30" i="2"/>
  <c r="H30" i="2"/>
  <c r="I30" i="2"/>
  <c r="J30" i="2"/>
  <c r="F31" i="2"/>
  <c r="G31" i="2"/>
  <c r="H31" i="2"/>
  <c r="I31" i="2"/>
  <c r="J31" i="2"/>
  <c r="F32" i="2"/>
  <c r="G32" i="2"/>
  <c r="H32" i="2"/>
  <c r="I32" i="2"/>
  <c r="J32" i="2"/>
  <c r="F33" i="2"/>
  <c r="G33" i="2"/>
  <c r="H33" i="2"/>
  <c r="I33" i="2"/>
  <c r="J33" i="2"/>
  <c r="F34" i="2"/>
  <c r="G34" i="2"/>
  <c r="H34" i="2"/>
  <c r="I34" i="2"/>
  <c r="J34" i="2"/>
  <c r="F35" i="2"/>
  <c r="G35" i="2"/>
  <c r="H35" i="2"/>
  <c r="I35" i="2"/>
  <c r="J35" i="2"/>
  <c r="F36" i="2"/>
  <c r="G36" i="2"/>
  <c r="H36" i="2"/>
  <c r="I36" i="2"/>
  <c r="J36" i="2"/>
  <c r="F37" i="2"/>
  <c r="G37" i="2"/>
  <c r="H37" i="2"/>
  <c r="I37" i="2"/>
  <c r="J37" i="2"/>
  <c r="F38" i="2"/>
  <c r="G38" i="2"/>
  <c r="H38" i="2"/>
  <c r="I38" i="2"/>
  <c r="J38" i="2"/>
  <c r="F39" i="2"/>
  <c r="G39" i="2"/>
  <c r="H39" i="2"/>
  <c r="I39" i="2"/>
  <c r="J39" i="2"/>
  <c r="F40" i="2"/>
  <c r="G40" i="2"/>
  <c r="H40" i="2"/>
  <c r="I40" i="2"/>
  <c r="J40" i="2"/>
  <c r="F41" i="2"/>
  <c r="G41" i="2"/>
  <c r="H41" i="2"/>
  <c r="I41" i="2"/>
  <c r="J41" i="2"/>
  <c r="F42" i="2"/>
  <c r="G42" i="2"/>
  <c r="H42" i="2"/>
  <c r="I42" i="2"/>
  <c r="J42" i="2"/>
  <c r="F43" i="2"/>
  <c r="G43" i="2"/>
  <c r="H43" i="2"/>
  <c r="I43" i="2"/>
  <c r="J43" i="2"/>
  <c r="F44" i="2"/>
  <c r="G44" i="2"/>
  <c r="H44" i="2"/>
  <c r="I44" i="2"/>
  <c r="J44" i="2"/>
  <c r="F45" i="2"/>
  <c r="G45" i="2"/>
  <c r="H45" i="2"/>
  <c r="I45" i="2"/>
  <c r="J45" i="2"/>
  <c r="F46" i="2"/>
  <c r="G46" i="2"/>
  <c r="H46" i="2"/>
  <c r="I46" i="2"/>
  <c r="J46" i="2"/>
  <c r="F47" i="2"/>
  <c r="G47" i="2"/>
  <c r="H47" i="2"/>
  <c r="I47" i="2"/>
  <c r="J47" i="2"/>
  <c r="F48" i="2"/>
  <c r="G48" i="2"/>
  <c r="H48" i="2"/>
  <c r="I48" i="2"/>
  <c r="J48" i="2"/>
  <c r="F49" i="2"/>
  <c r="G49" i="2"/>
  <c r="H49" i="2"/>
  <c r="I49" i="2"/>
  <c r="J49" i="2"/>
  <c r="J9" i="2" l="1"/>
  <c r="I9" i="2"/>
  <c r="H9" i="2"/>
  <c r="G9" i="2"/>
  <c r="F9" i="2"/>
  <c r="H50" i="2" l="1"/>
  <c r="I50" i="2" s="1"/>
  <c r="J50" i="2" l="1"/>
</calcChain>
</file>

<file path=xl/sharedStrings.xml><?xml version="1.0" encoding="utf-8"?>
<sst xmlns="http://schemas.openxmlformats.org/spreadsheetml/2006/main" count="147" uniqueCount="108">
  <si>
    <t>Obchodné meno uchádzača:</t>
  </si>
  <si>
    <t>Adresa/sídlo uchádzača:</t>
  </si>
  <si>
    <t>Por. číslo</t>
  </si>
  <si>
    <t>Jednotková cena
 bez DPH</t>
  </si>
  <si>
    <t>DPH</t>
  </si>
  <si>
    <t>Jednotková cena s DPH</t>
  </si>
  <si>
    <t>Cena za ppožadované množstvo bez DPH</t>
  </si>
  <si>
    <t>DPH za požadované  množstvo</t>
  </si>
  <si>
    <t>Cena za požadované  množstvo s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</si>
  <si>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</si>
  <si>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</si>
  <si>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</si>
  <si>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</si>
  <si>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</si>
  <si>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</si>
  <si>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</si>
  <si>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</si>
  <si>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</si>
  <si>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</si>
  <si>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</si>
  <si>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</si>
  <si>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</si>
  <si>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</si>
  <si>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</si>
  <si>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</si>
  <si>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</si>
  <si>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</si>
  <si>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</si>
  <si>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</si>
  <si>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</si>
  <si>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</si>
  <si>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Položka, špecifikácia</t>
  </si>
  <si>
    <t xml:space="preserve">Požadované množstvo </t>
  </si>
  <si>
    <t>ks</t>
  </si>
  <si>
    <t>m</t>
  </si>
  <si>
    <t>ks/m</t>
  </si>
  <si>
    <t xml:space="preserve">CENA SPOLU  je cenou konečnou, t.j. nebude sa navyšovať o ďalšie náklady. </t>
  </si>
  <si>
    <t>som platiteľ DPH</t>
  </si>
  <si>
    <t>nie som platiteľ DPH</t>
  </si>
  <si>
    <t xml:space="preserve"> (Zaškrtnite, čo sa vás týka)</t>
  </si>
  <si>
    <t>v ..................................................................., dňa ....................................</t>
  </si>
  <si>
    <t xml:space="preserve">...................................................................
Podpis štatutárneho zástupcu uchádzača
</t>
  </si>
  <si>
    <t>meno a podpis štatutárneho zátupcu</t>
  </si>
  <si>
    <t xml:space="preserve">V cene položiek sú zahrnuté všetky oprávnené náklady predávajúceho a vynaložené v súvislosti s dodávkou predmetu plnenia, aj prepravné obaly na prepravu tovaru a súvisiace služby (doprava na miesto určenia) 
V cene sú zahrnuté náklady spojené s výmenou reklamovaného tovaru počas záručnej doby. </t>
  </si>
  <si>
    <t xml:space="preserve">Poistka patrónová 10 A </t>
  </si>
  <si>
    <t xml:space="preserve">Poistka patrónová 16 A </t>
  </si>
  <si>
    <t xml:space="preserve">Poistka patrónová 35 A </t>
  </si>
  <si>
    <t xml:space="preserve">Gumové kladivo </t>
  </si>
  <si>
    <t>Hermetická zásuvka do interiéru na predlžovačku</t>
  </si>
  <si>
    <t xml:space="preserve">Hermetická zástrčka do interiéru na predlžovačku </t>
  </si>
  <si>
    <t xml:space="preserve">Žiarivková trubica 36 W 120 cm </t>
  </si>
  <si>
    <t xml:space="preserve">Žiarovka LED 5 W, E 14 teplá </t>
  </si>
  <si>
    <t>Žiarovka LED 5 W, E 14 studená</t>
  </si>
  <si>
    <t xml:space="preserve">Žiarovka LED 5 W, E 27 teplá </t>
  </si>
  <si>
    <t xml:space="preserve">Žiarovka LED 5 W, E 27 studená </t>
  </si>
  <si>
    <t xml:space="preserve">Žiarovka LED 10 W, E 27 teplá </t>
  </si>
  <si>
    <t xml:space="preserve">Žiarovka LED 10 W, E 27 studená </t>
  </si>
  <si>
    <t>Žiarovka LED 15 W, E 27 teplá</t>
  </si>
  <si>
    <t xml:space="preserve">Žiarovka LED 15 W, E27 studená </t>
  </si>
  <si>
    <t xml:space="preserve">Žiarivková trubica LED 120 cm </t>
  </si>
  <si>
    <t xml:space="preserve">Spodky pod zásuvky (mont.krabice) </t>
  </si>
  <si>
    <t xml:space="preserve">Spodky pod dvojzásuvky (mont.krabice) </t>
  </si>
  <si>
    <t>Žiarivková trubica LED 60 cm</t>
  </si>
  <si>
    <t xml:space="preserve">Žiarivková trubica 60 cm </t>
  </si>
  <si>
    <t xml:space="preserve">Poistkové spodky 6 A </t>
  </si>
  <si>
    <t xml:space="preserve">Poistkové spodky 10 A </t>
  </si>
  <si>
    <t xml:space="preserve">Poistkové spodky 16 A </t>
  </si>
  <si>
    <t xml:space="preserve">Zásuvka 380 V 16 A, 5-kolík </t>
  </si>
  <si>
    <t xml:space="preserve">Zásuvka 380 V, 16 A 4-kolík </t>
  </si>
  <si>
    <t>Zásuvka 380 V 32 A, 5-kolík</t>
  </si>
  <si>
    <t xml:space="preserve">Zásuvka 380 V, 32 A 4-kolík </t>
  </si>
  <si>
    <t xml:space="preserve">Zástrčka 380 V, 16 A, 5-kolík </t>
  </si>
  <si>
    <t xml:space="preserve">Zástrčka 380 V, 16 A, 4-kolík </t>
  </si>
  <si>
    <t xml:space="preserve">Zástrčka 380 V, 32 A, 5-kolík </t>
  </si>
  <si>
    <t xml:space="preserve">Zástrčka 380 V, 32 A, 4-kolík </t>
  </si>
  <si>
    <t xml:space="preserve">Kábel CYKY 4x2,5 </t>
  </si>
  <si>
    <t xml:space="preserve">Kábel CYKY 3x1,5 </t>
  </si>
  <si>
    <t xml:space="preserve">Kábel CYKY 3x2,5 </t>
  </si>
  <si>
    <t xml:space="preserve">Kábel CYSY 3x1,5 </t>
  </si>
  <si>
    <t>Cena spolu za celý predmet zákazky v € + súvisiace služby (doprava a balné)</t>
  </si>
  <si>
    <t>Vypínač č. 1/jednopólový vypínač</t>
  </si>
  <si>
    <t>Vypínač č. 2/dvojpólový vypínač</t>
  </si>
  <si>
    <t>Lišta 24x22 (žľab na káble biely)</t>
  </si>
  <si>
    <t xml:space="preserve">Žiarovka LED 9 W, E 14 teplá </t>
  </si>
  <si>
    <t xml:space="preserve">Žiarovka LED 9 W, E 14 studená </t>
  </si>
  <si>
    <t>Hmoždinka č. 8 (umelá hmota, klasická)</t>
  </si>
  <si>
    <t>12.</t>
  </si>
  <si>
    <t>13.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</si>
  <si>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</si>
  <si>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</si>
  <si>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</si>
  <si>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</si>
  <si>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</si>
  <si>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</si>
  <si>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</si>
  <si>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</si>
  <si>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</si>
  <si>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</si>
  <si>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</si>
  <si>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</si>
  <si>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</si>
  <si>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</si>
  <si>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</si>
  <si>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</si>
  <si>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</si>
  <si>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 xml:space="preserve">Návrh na plnenie kritéria - Cenová ponuka  </t>
  </si>
  <si>
    <t>Príloha č. 1</t>
  </si>
  <si>
    <r>
      <rPr>
        <sz val="12"/>
        <color theme="1"/>
        <rFont val="Times New Roman"/>
        <family val="1"/>
        <charset val="238"/>
      </rPr>
      <t>Predmet zákazky:</t>
    </r>
    <r>
      <rPr>
        <b/>
        <sz val="12"/>
        <color theme="1"/>
        <rFont val="Times New Roman"/>
        <family val="1"/>
        <charset val="238"/>
      </rPr>
      <t xml:space="preserve"> „Elektroinštalačný materiál 06“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</si>
</sst>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9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workbookViewId="0">
      <selection activeCell="A4" sqref="A4:J4"/>
    </sheetView>
  </sheetViews>
  <sheetFormatPr defaultRowHeight="14.4" x14ac:dyDescent="0.3"/>
  <cols>
    <col min="1" max="1" width="5" bestFit="1" customWidth="1"/>
    <col min="2" max="2" width="28.33203125" style="2" customWidth="1"/>
    <col min="3" max="4" width="16.33203125" customWidth="1"/>
    <col min="5" max="7" width="15.6640625" customWidth="1"/>
    <col min="8" max="9" width="16.44140625" bestFit="1" customWidth="1"/>
    <col min="10" max="10" width="18.6640625" bestFit="1" customWidth="1"/>
  </cols>
  <sheetData>
    <row r="1" spans="1:10" s="1" customFormat="1" ht="23.25" customHeight="1" x14ac:dyDescent="0.35">
      <c r="A1" s="33" t="s">
        <v>106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s="1" customFormat="1" ht="18" x14ac:dyDescent="0.35">
      <c r="A2" s="36" t="s">
        <v>105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s="1" customFormat="1" ht="42" customHeight="1" x14ac:dyDescent="0.35">
      <c r="A3" s="35" t="s">
        <v>107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s="1" customFormat="1" ht="18" x14ac:dyDescent="0.35">
      <c r="A4" s="34" t="s">
        <v>0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s="1" customFormat="1" ht="18" x14ac:dyDescent="0.35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0" s="1" customFormat="1" ht="23.25" customHeight="1" x14ac:dyDescent="0.35">
      <c r="A6" s="34" t="s">
        <v>1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s="1" customFormat="1" ht="23.25" customHeight="1" thickBot="1" x14ac:dyDescent="0.4">
      <c r="A7" s="38"/>
      <c r="B7" s="38"/>
      <c r="C7" s="38"/>
      <c r="D7" s="38"/>
      <c r="E7" s="38"/>
      <c r="F7" s="38"/>
      <c r="G7" s="38"/>
      <c r="H7" s="38"/>
      <c r="I7" s="38"/>
      <c r="J7" s="38"/>
    </row>
    <row r="8" spans="1:10" ht="61.2" customHeight="1" thickBot="1" x14ac:dyDescent="0.35">
      <c r="A8" s="12" t="s">
        <v>2</v>
      </c>
      <c r="B8" s="11" t="s">
        <v>31</v>
      </c>
      <c r="C8" s="13" t="s">
        <v>32</v>
      </c>
      <c r="D8" s="21" t="s">
        <v>35</v>
      </c>
      <c r="E8" s="3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4" t="s">
        <v>8</v>
      </c>
    </row>
    <row r="9" spans="1:10" ht="15.6" x14ac:dyDescent="0.3">
      <c r="A9" s="14" t="s">
        <v>9</v>
      </c>
      <c r="B9" s="15" t="s">
        <v>44</v>
      </c>
      <c r="C9" s="16">
        <v>20</v>
      </c>
      <c r="D9" s="19" t="s">
        <v>33</v>
      </c>
      <c r="E9" s="17">
        <v>0</v>
      </c>
      <c r="F9" s="8">
        <f>E9*0.2</f>
        <v>0</v>
      </c>
      <c r="G9" s="9">
        <f>E9*1.2</f>
        <v>0</v>
      </c>
      <c r="H9" s="8">
        <f>C9*E9</f>
        <v>0</v>
      </c>
      <c r="I9" s="9">
        <f>C9*E9*0.2</f>
        <v>0</v>
      </c>
      <c r="J9" s="10">
        <f>C9*E9*1.2</f>
        <v>0</v>
      </c>
    </row>
    <row r="10" spans="1:10" ht="15.6" x14ac:dyDescent="0.3">
      <c r="A10" s="14" t="s">
        <v>10</v>
      </c>
      <c r="B10" s="15" t="s">
        <v>45</v>
      </c>
      <c r="C10" s="16">
        <v>20</v>
      </c>
      <c r="D10" s="19" t="s">
        <v>33</v>
      </c>
      <c r="E10" s="17">
        <v>0</v>
      </c>
      <c r="F10" s="8">
        <f t="shared" ref="F10:F49" si="0">E10*0.2</f>
        <v>0</v>
      </c>
      <c r="G10" s="9">
        <f t="shared" ref="G10:G49" si="1">E10*1.2</f>
        <v>0</v>
      </c>
      <c r="H10" s="8">
        <f t="shared" ref="H10:H49" si="2">C10*E10</f>
        <v>0</v>
      </c>
      <c r="I10" s="9">
        <f t="shared" ref="I10:I49" si="3">C10*E10*0.2</f>
        <v>0</v>
      </c>
      <c r="J10" s="10">
        <f t="shared" ref="J10:J49" si="4">C10*E10*1.2</f>
        <v>0</v>
      </c>
    </row>
    <row r="11" spans="1:10" ht="15.6" x14ac:dyDescent="0.3">
      <c r="A11" s="14" t="s">
        <v>11</v>
      </c>
      <c r="B11" s="15" t="s">
        <v>46</v>
      </c>
      <c r="C11" s="16">
        <v>20</v>
      </c>
      <c r="D11" s="19" t="s">
        <v>33</v>
      </c>
      <c r="E11" s="17">
        <v>0</v>
      </c>
      <c r="F11" s="8">
        <f t="shared" si="0"/>
        <v>0</v>
      </c>
      <c r="G11" s="9">
        <f t="shared" si="1"/>
        <v>0</v>
      </c>
      <c r="H11" s="8">
        <f t="shared" si="2"/>
        <v>0</v>
      </c>
      <c r="I11" s="9">
        <f t="shared" si="3"/>
        <v>0</v>
      </c>
      <c r="J11" s="10">
        <f t="shared" si="4"/>
        <v>0</v>
      </c>
    </row>
    <row r="12" spans="1:10" ht="15.6" x14ac:dyDescent="0.3">
      <c r="A12" s="14" t="s">
        <v>12</v>
      </c>
      <c r="B12" s="15" t="s">
        <v>47</v>
      </c>
      <c r="C12" s="16">
        <v>1</v>
      </c>
      <c r="D12" s="19" t="s">
        <v>33</v>
      </c>
      <c r="E12" s="17">
        <v>0</v>
      </c>
      <c r="F12" s="8">
        <f t="shared" si="0"/>
        <v>0</v>
      </c>
      <c r="G12" s="9">
        <f t="shared" si="1"/>
        <v>0</v>
      </c>
      <c r="H12" s="8">
        <f t="shared" si="2"/>
        <v>0</v>
      </c>
      <c r="I12" s="9">
        <f t="shared" si="3"/>
        <v>0</v>
      </c>
      <c r="J12" s="10">
        <f t="shared" si="4"/>
        <v>0</v>
      </c>
    </row>
    <row r="13" spans="1:10" ht="31.2" x14ac:dyDescent="0.3">
      <c r="A13" s="14" t="s">
        <v>13</v>
      </c>
      <c r="B13" s="15" t="s">
        <v>48</v>
      </c>
      <c r="C13" s="16">
        <v>2</v>
      </c>
      <c r="D13" s="19" t="s">
        <v>33</v>
      </c>
      <c r="E13" s="17">
        <v>0</v>
      </c>
      <c r="F13" s="8">
        <f t="shared" si="0"/>
        <v>0</v>
      </c>
      <c r="G13" s="9">
        <f t="shared" si="1"/>
        <v>0</v>
      </c>
      <c r="H13" s="8">
        <f t="shared" si="2"/>
        <v>0</v>
      </c>
      <c r="I13" s="9">
        <f t="shared" si="3"/>
        <v>0</v>
      </c>
      <c r="J13" s="10">
        <f t="shared" si="4"/>
        <v>0</v>
      </c>
    </row>
    <row r="14" spans="1:10" ht="31.2" x14ac:dyDescent="0.3">
      <c r="A14" s="14" t="s">
        <v>14</v>
      </c>
      <c r="B14" s="15" t="s">
        <v>49</v>
      </c>
      <c r="C14" s="16">
        <v>2</v>
      </c>
      <c r="D14" s="19" t="s">
        <v>33</v>
      </c>
      <c r="E14" s="17">
        <v>0</v>
      </c>
      <c r="F14" s="8">
        <f t="shared" si="0"/>
        <v>0</v>
      </c>
      <c r="G14" s="9">
        <f t="shared" si="1"/>
        <v>0</v>
      </c>
      <c r="H14" s="8">
        <f t="shared" si="2"/>
        <v>0</v>
      </c>
      <c r="I14" s="9">
        <f t="shared" si="3"/>
        <v>0</v>
      </c>
      <c r="J14" s="10">
        <f t="shared" si="4"/>
        <v>0</v>
      </c>
    </row>
    <row r="15" spans="1:10" ht="31.2" x14ac:dyDescent="0.3">
      <c r="A15" s="14" t="s">
        <v>15</v>
      </c>
      <c r="B15" s="15" t="s">
        <v>50</v>
      </c>
      <c r="C15" s="18">
        <v>150</v>
      </c>
      <c r="D15" s="19" t="s">
        <v>33</v>
      </c>
      <c r="E15" s="17">
        <v>0</v>
      </c>
      <c r="F15" s="8">
        <f t="shared" si="0"/>
        <v>0</v>
      </c>
      <c r="G15" s="9">
        <f t="shared" si="1"/>
        <v>0</v>
      </c>
      <c r="H15" s="8">
        <f t="shared" si="2"/>
        <v>0</v>
      </c>
      <c r="I15" s="9">
        <f t="shared" si="3"/>
        <v>0</v>
      </c>
      <c r="J15" s="10">
        <f t="shared" si="4"/>
        <v>0</v>
      </c>
    </row>
    <row r="16" spans="1:10" ht="15.6" x14ac:dyDescent="0.3">
      <c r="A16" s="14" t="s">
        <v>16</v>
      </c>
      <c r="B16" s="15" t="s">
        <v>51</v>
      </c>
      <c r="C16" s="18">
        <v>200</v>
      </c>
      <c r="D16" s="19" t="s">
        <v>33</v>
      </c>
      <c r="E16" s="17">
        <v>0</v>
      </c>
      <c r="F16" s="8">
        <f t="shared" si="0"/>
        <v>0</v>
      </c>
      <c r="G16" s="9">
        <f t="shared" si="1"/>
        <v>0</v>
      </c>
      <c r="H16" s="8">
        <f t="shared" si="2"/>
        <v>0</v>
      </c>
      <c r="I16" s="9">
        <f t="shared" si="3"/>
        <v>0</v>
      </c>
      <c r="J16" s="10">
        <f t="shared" si="4"/>
        <v>0</v>
      </c>
    </row>
    <row r="17" spans="1:10" ht="31.2" x14ac:dyDescent="0.3">
      <c r="A17" s="14" t="s">
        <v>17</v>
      </c>
      <c r="B17" s="15" t="s">
        <v>52</v>
      </c>
      <c r="C17" s="18">
        <v>200</v>
      </c>
      <c r="D17" s="19" t="s">
        <v>33</v>
      </c>
      <c r="E17" s="17">
        <v>0</v>
      </c>
      <c r="F17" s="8">
        <f t="shared" si="0"/>
        <v>0</v>
      </c>
      <c r="G17" s="9">
        <f t="shared" si="1"/>
        <v>0</v>
      </c>
      <c r="H17" s="8">
        <f t="shared" si="2"/>
        <v>0</v>
      </c>
      <c r="I17" s="9">
        <f t="shared" si="3"/>
        <v>0</v>
      </c>
      <c r="J17" s="10">
        <f t="shared" si="4"/>
        <v>0</v>
      </c>
    </row>
    <row r="18" spans="1:10" ht="15.6" x14ac:dyDescent="0.3">
      <c r="A18" s="14" t="s">
        <v>18</v>
      </c>
      <c r="B18" s="15" t="s">
        <v>83</v>
      </c>
      <c r="C18" s="18">
        <v>200</v>
      </c>
      <c r="D18" s="19" t="s">
        <v>33</v>
      </c>
      <c r="E18" s="17">
        <v>0</v>
      </c>
      <c r="F18" s="8">
        <f t="shared" si="0"/>
        <v>0</v>
      </c>
      <c r="G18" s="9">
        <f t="shared" si="1"/>
        <v>0</v>
      </c>
      <c r="H18" s="8">
        <f t="shared" si="2"/>
        <v>0</v>
      </c>
      <c r="I18" s="9">
        <f t="shared" si="3"/>
        <v>0</v>
      </c>
      <c r="J18" s="10">
        <f t="shared" si="4"/>
        <v>0</v>
      </c>
    </row>
    <row r="19" spans="1:10" ht="31.2" x14ac:dyDescent="0.3">
      <c r="A19" s="14" t="s">
        <v>19</v>
      </c>
      <c r="B19" s="15" t="s">
        <v>84</v>
      </c>
      <c r="C19" s="18">
        <v>200</v>
      </c>
      <c r="D19" s="19" t="s">
        <v>33</v>
      </c>
      <c r="E19" s="17">
        <v>0</v>
      </c>
      <c r="F19" s="8">
        <f t="shared" si="0"/>
        <v>0</v>
      </c>
      <c r="G19" s="9">
        <f t="shared" si="1"/>
        <v>0</v>
      </c>
      <c r="H19" s="8">
        <f t="shared" si="2"/>
        <v>0</v>
      </c>
      <c r="I19" s="9">
        <f t="shared" si="3"/>
        <v>0</v>
      </c>
      <c r="J19" s="10">
        <f t="shared" si="4"/>
        <v>0</v>
      </c>
    </row>
    <row r="20" spans="1:10" ht="15.6" x14ac:dyDescent="0.3">
      <c r="A20" s="14" t="s">
        <v>86</v>
      </c>
      <c r="B20" s="15" t="s">
        <v>53</v>
      </c>
      <c r="C20" s="18">
        <v>200</v>
      </c>
      <c r="D20" s="19" t="s">
        <v>33</v>
      </c>
      <c r="E20" s="17">
        <v>0</v>
      </c>
      <c r="F20" s="8">
        <f t="shared" si="0"/>
        <v>0</v>
      </c>
      <c r="G20" s="9">
        <f t="shared" si="1"/>
        <v>0</v>
      </c>
      <c r="H20" s="8">
        <f t="shared" si="2"/>
        <v>0</v>
      </c>
      <c r="I20" s="9">
        <f t="shared" si="3"/>
        <v>0</v>
      </c>
      <c r="J20" s="10">
        <f t="shared" si="4"/>
        <v>0</v>
      </c>
    </row>
    <row r="21" spans="1:10" ht="31.2" x14ac:dyDescent="0.3">
      <c r="A21" s="14" t="s">
        <v>87</v>
      </c>
      <c r="B21" s="15" t="s">
        <v>54</v>
      </c>
      <c r="C21" s="18">
        <v>200</v>
      </c>
      <c r="D21" s="19" t="s">
        <v>33</v>
      </c>
      <c r="E21" s="17">
        <v>0</v>
      </c>
      <c r="F21" s="8">
        <f t="shared" si="0"/>
        <v>0</v>
      </c>
      <c r="G21" s="9">
        <f t="shared" si="1"/>
        <v>0</v>
      </c>
      <c r="H21" s="8">
        <f t="shared" si="2"/>
        <v>0</v>
      </c>
      <c r="I21" s="9">
        <f t="shared" si="3"/>
        <v>0</v>
      </c>
      <c r="J21" s="10">
        <f t="shared" si="4"/>
        <v>0</v>
      </c>
    </row>
    <row r="22" spans="1:10" ht="31.2" x14ac:dyDescent="0.3">
      <c r="A22" s="14" t="s">
        <v>20</v>
      </c>
      <c r="B22" s="15" t="s">
        <v>55</v>
      </c>
      <c r="C22" s="18">
        <v>200</v>
      </c>
      <c r="D22" s="19" t="s">
        <v>33</v>
      </c>
      <c r="E22" s="17">
        <v>0</v>
      </c>
      <c r="F22" s="8">
        <f t="shared" si="0"/>
        <v>0</v>
      </c>
      <c r="G22" s="9">
        <f t="shared" si="1"/>
        <v>0</v>
      </c>
      <c r="H22" s="8">
        <f t="shared" si="2"/>
        <v>0</v>
      </c>
      <c r="I22" s="9">
        <f t="shared" si="3"/>
        <v>0</v>
      </c>
      <c r="J22" s="10">
        <f t="shared" si="4"/>
        <v>0</v>
      </c>
    </row>
    <row r="23" spans="1:10" ht="31.2" x14ac:dyDescent="0.3">
      <c r="A23" s="14" t="s">
        <v>21</v>
      </c>
      <c r="B23" s="15" t="s">
        <v>56</v>
      </c>
      <c r="C23" s="18">
        <v>200</v>
      </c>
      <c r="D23" s="19" t="s">
        <v>33</v>
      </c>
      <c r="E23" s="17">
        <v>0</v>
      </c>
      <c r="F23" s="8">
        <f t="shared" si="0"/>
        <v>0</v>
      </c>
      <c r="G23" s="9">
        <f t="shared" si="1"/>
        <v>0</v>
      </c>
      <c r="H23" s="8">
        <f t="shared" si="2"/>
        <v>0</v>
      </c>
      <c r="I23" s="9">
        <f t="shared" si="3"/>
        <v>0</v>
      </c>
      <c r="J23" s="10">
        <f t="shared" si="4"/>
        <v>0</v>
      </c>
    </row>
    <row r="24" spans="1:10" ht="31.2" x14ac:dyDescent="0.3">
      <c r="A24" s="14" t="s">
        <v>22</v>
      </c>
      <c r="B24" s="15" t="s">
        <v>57</v>
      </c>
      <c r="C24" s="18">
        <v>200</v>
      </c>
      <c r="D24" s="19" t="s">
        <v>33</v>
      </c>
      <c r="E24" s="17">
        <v>0</v>
      </c>
      <c r="F24" s="8">
        <f t="shared" si="0"/>
        <v>0</v>
      </c>
      <c r="G24" s="9">
        <f t="shared" si="1"/>
        <v>0</v>
      </c>
      <c r="H24" s="8">
        <f t="shared" si="2"/>
        <v>0</v>
      </c>
      <c r="I24" s="9">
        <f t="shared" si="3"/>
        <v>0</v>
      </c>
      <c r="J24" s="10">
        <f t="shared" si="4"/>
        <v>0</v>
      </c>
    </row>
    <row r="25" spans="1:10" ht="31.2" x14ac:dyDescent="0.3">
      <c r="A25" s="14" t="s">
        <v>23</v>
      </c>
      <c r="B25" s="15" t="s">
        <v>58</v>
      </c>
      <c r="C25" s="18">
        <v>200</v>
      </c>
      <c r="D25" s="19" t="s">
        <v>33</v>
      </c>
      <c r="E25" s="17">
        <v>0</v>
      </c>
      <c r="F25" s="8">
        <f t="shared" si="0"/>
        <v>0</v>
      </c>
      <c r="G25" s="9">
        <f t="shared" si="1"/>
        <v>0</v>
      </c>
      <c r="H25" s="8">
        <f t="shared" si="2"/>
        <v>0</v>
      </c>
      <c r="I25" s="9">
        <f t="shared" si="3"/>
        <v>0</v>
      </c>
      <c r="J25" s="10">
        <f t="shared" si="4"/>
        <v>0</v>
      </c>
    </row>
    <row r="26" spans="1:10" ht="31.2" x14ac:dyDescent="0.3">
      <c r="A26" s="14" t="s">
        <v>24</v>
      </c>
      <c r="B26" s="15" t="s">
        <v>59</v>
      </c>
      <c r="C26" s="18">
        <v>100</v>
      </c>
      <c r="D26" s="20" t="s">
        <v>33</v>
      </c>
      <c r="E26" s="17">
        <v>0</v>
      </c>
      <c r="F26" s="8">
        <f t="shared" si="0"/>
        <v>0</v>
      </c>
      <c r="G26" s="9">
        <f t="shared" si="1"/>
        <v>0</v>
      </c>
      <c r="H26" s="8">
        <f t="shared" si="2"/>
        <v>0</v>
      </c>
      <c r="I26" s="9">
        <f t="shared" si="3"/>
        <v>0</v>
      </c>
      <c r="J26" s="10">
        <f t="shared" si="4"/>
        <v>0</v>
      </c>
    </row>
    <row r="27" spans="1:10" ht="31.2" x14ac:dyDescent="0.3">
      <c r="A27" s="14" t="s">
        <v>25</v>
      </c>
      <c r="B27" s="15" t="s">
        <v>60</v>
      </c>
      <c r="C27" s="18">
        <v>100</v>
      </c>
      <c r="D27" s="20" t="s">
        <v>33</v>
      </c>
      <c r="E27" s="17">
        <v>0</v>
      </c>
      <c r="F27" s="8">
        <f t="shared" si="0"/>
        <v>0</v>
      </c>
      <c r="G27" s="9">
        <f t="shared" si="1"/>
        <v>0</v>
      </c>
      <c r="H27" s="8">
        <f t="shared" si="2"/>
        <v>0</v>
      </c>
      <c r="I27" s="9">
        <f t="shared" si="3"/>
        <v>0</v>
      </c>
      <c r="J27" s="10">
        <f t="shared" si="4"/>
        <v>0</v>
      </c>
    </row>
    <row r="28" spans="1:10" ht="31.2" x14ac:dyDescent="0.3">
      <c r="A28" s="14" t="s">
        <v>26</v>
      </c>
      <c r="B28" s="15" t="s">
        <v>61</v>
      </c>
      <c r="C28" s="18">
        <v>100</v>
      </c>
      <c r="D28" s="20" t="s">
        <v>33</v>
      </c>
      <c r="E28" s="17">
        <v>0</v>
      </c>
      <c r="F28" s="8">
        <f t="shared" si="0"/>
        <v>0</v>
      </c>
      <c r="G28" s="9">
        <f t="shared" si="1"/>
        <v>0</v>
      </c>
      <c r="H28" s="8">
        <f t="shared" si="2"/>
        <v>0</v>
      </c>
      <c r="I28" s="9">
        <f t="shared" si="3"/>
        <v>0</v>
      </c>
      <c r="J28" s="10">
        <f t="shared" si="4"/>
        <v>0</v>
      </c>
    </row>
    <row r="29" spans="1:10" ht="31.2" x14ac:dyDescent="0.3">
      <c r="A29" s="14" t="s">
        <v>27</v>
      </c>
      <c r="B29" s="15" t="s">
        <v>80</v>
      </c>
      <c r="C29" s="18">
        <v>30</v>
      </c>
      <c r="D29" s="20" t="s">
        <v>33</v>
      </c>
      <c r="E29" s="17">
        <v>0</v>
      </c>
      <c r="F29" s="8">
        <f t="shared" si="0"/>
        <v>0</v>
      </c>
      <c r="G29" s="9">
        <f t="shared" si="1"/>
        <v>0</v>
      </c>
      <c r="H29" s="8">
        <f t="shared" si="2"/>
        <v>0</v>
      </c>
      <c r="I29" s="9">
        <f t="shared" si="3"/>
        <v>0</v>
      </c>
      <c r="J29" s="10">
        <f t="shared" si="4"/>
        <v>0</v>
      </c>
    </row>
    <row r="30" spans="1:10" ht="31.2" x14ac:dyDescent="0.3">
      <c r="A30" s="14" t="s">
        <v>28</v>
      </c>
      <c r="B30" s="15" t="s">
        <v>81</v>
      </c>
      <c r="C30" s="18">
        <v>30</v>
      </c>
      <c r="D30" s="20" t="s">
        <v>33</v>
      </c>
      <c r="E30" s="17">
        <v>0</v>
      </c>
      <c r="F30" s="8">
        <f t="shared" si="0"/>
        <v>0</v>
      </c>
      <c r="G30" s="9">
        <f t="shared" si="1"/>
        <v>0</v>
      </c>
      <c r="H30" s="8">
        <f t="shared" si="2"/>
        <v>0</v>
      </c>
      <c r="I30" s="9">
        <f t="shared" si="3"/>
        <v>0</v>
      </c>
      <c r="J30" s="10">
        <f t="shared" si="4"/>
        <v>0</v>
      </c>
    </row>
    <row r="31" spans="1:10" ht="31.2" x14ac:dyDescent="0.3">
      <c r="A31" s="14" t="s">
        <v>29</v>
      </c>
      <c r="B31" s="15" t="s">
        <v>85</v>
      </c>
      <c r="C31" s="18">
        <v>1000</v>
      </c>
      <c r="D31" s="20" t="s">
        <v>33</v>
      </c>
      <c r="E31" s="17">
        <v>0</v>
      </c>
      <c r="F31" s="8">
        <f t="shared" si="0"/>
        <v>0</v>
      </c>
      <c r="G31" s="9">
        <f t="shared" si="1"/>
        <v>0</v>
      </c>
      <c r="H31" s="8">
        <f t="shared" si="2"/>
        <v>0</v>
      </c>
      <c r="I31" s="9">
        <f t="shared" si="3"/>
        <v>0</v>
      </c>
      <c r="J31" s="10">
        <f t="shared" si="4"/>
        <v>0</v>
      </c>
    </row>
    <row r="32" spans="1:10" ht="31.2" x14ac:dyDescent="0.3">
      <c r="A32" s="14" t="s">
        <v>30</v>
      </c>
      <c r="B32" s="15" t="s">
        <v>82</v>
      </c>
      <c r="C32" s="18">
        <v>50</v>
      </c>
      <c r="D32" s="20" t="s">
        <v>33</v>
      </c>
      <c r="E32" s="17">
        <v>0</v>
      </c>
      <c r="F32" s="8">
        <f t="shared" si="0"/>
        <v>0</v>
      </c>
      <c r="G32" s="9">
        <f t="shared" si="1"/>
        <v>0</v>
      </c>
      <c r="H32" s="8">
        <f t="shared" si="2"/>
        <v>0</v>
      </c>
      <c r="I32" s="9">
        <f t="shared" si="3"/>
        <v>0</v>
      </c>
      <c r="J32" s="10">
        <f t="shared" si="4"/>
        <v>0</v>
      </c>
    </row>
    <row r="33" spans="1:10" ht="15.6" x14ac:dyDescent="0.3">
      <c r="A33" s="14" t="s">
        <v>88</v>
      </c>
      <c r="B33" s="15" t="s">
        <v>62</v>
      </c>
      <c r="C33" s="18">
        <v>50</v>
      </c>
      <c r="D33" s="20" t="s">
        <v>33</v>
      </c>
      <c r="E33" s="17">
        <v>0</v>
      </c>
      <c r="F33" s="8">
        <f t="shared" si="0"/>
        <v>0</v>
      </c>
      <c r="G33" s="9">
        <f t="shared" si="1"/>
        <v>0</v>
      </c>
      <c r="H33" s="8">
        <f t="shared" si="2"/>
        <v>0</v>
      </c>
      <c r="I33" s="9">
        <f t="shared" si="3"/>
        <v>0</v>
      </c>
      <c r="J33" s="10">
        <f t="shared" si="4"/>
        <v>0</v>
      </c>
    </row>
    <row r="34" spans="1:10" ht="15.6" x14ac:dyDescent="0.3">
      <c r="A34" s="14" t="s">
        <v>89</v>
      </c>
      <c r="B34" s="25" t="s">
        <v>63</v>
      </c>
      <c r="C34" s="18">
        <v>100</v>
      </c>
      <c r="D34" s="20" t="s">
        <v>33</v>
      </c>
      <c r="E34" s="17">
        <v>0</v>
      </c>
      <c r="F34" s="8">
        <f t="shared" si="0"/>
        <v>0</v>
      </c>
      <c r="G34" s="9">
        <f t="shared" si="1"/>
        <v>0</v>
      </c>
      <c r="H34" s="8">
        <f t="shared" si="2"/>
        <v>0</v>
      </c>
      <c r="I34" s="9">
        <f t="shared" si="3"/>
        <v>0</v>
      </c>
      <c r="J34" s="10">
        <f t="shared" si="4"/>
        <v>0</v>
      </c>
    </row>
    <row r="35" spans="1:10" ht="15.6" x14ac:dyDescent="0.3">
      <c r="A35" s="14" t="s">
        <v>90</v>
      </c>
      <c r="B35" s="25" t="s">
        <v>64</v>
      </c>
      <c r="C35" s="18">
        <v>30</v>
      </c>
      <c r="D35" s="20" t="s">
        <v>33</v>
      </c>
      <c r="E35" s="17">
        <v>0</v>
      </c>
      <c r="F35" s="8">
        <f t="shared" si="0"/>
        <v>0</v>
      </c>
      <c r="G35" s="9">
        <f t="shared" si="1"/>
        <v>0</v>
      </c>
      <c r="H35" s="8">
        <f t="shared" si="2"/>
        <v>0</v>
      </c>
      <c r="I35" s="9">
        <f t="shared" si="3"/>
        <v>0</v>
      </c>
      <c r="J35" s="10">
        <f t="shared" si="4"/>
        <v>0</v>
      </c>
    </row>
    <row r="36" spans="1:10" ht="15.6" x14ac:dyDescent="0.3">
      <c r="A36" s="14" t="s">
        <v>91</v>
      </c>
      <c r="B36" s="25" t="s">
        <v>65</v>
      </c>
      <c r="C36" s="18">
        <v>30</v>
      </c>
      <c r="D36" s="20" t="s">
        <v>33</v>
      </c>
      <c r="E36" s="17">
        <v>0</v>
      </c>
      <c r="F36" s="8">
        <f t="shared" si="0"/>
        <v>0</v>
      </c>
      <c r="G36" s="9">
        <f t="shared" si="1"/>
        <v>0</v>
      </c>
      <c r="H36" s="8">
        <f t="shared" si="2"/>
        <v>0</v>
      </c>
      <c r="I36" s="9">
        <f t="shared" si="3"/>
        <v>0</v>
      </c>
      <c r="J36" s="10">
        <f t="shared" si="4"/>
        <v>0</v>
      </c>
    </row>
    <row r="37" spans="1:10" ht="15.6" x14ac:dyDescent="0.3">
      <c r="A37" s="14" t="s">
        <v>92</v>
      </c>
      <c r="B37" s="25" t="s">
        <v>66</v>
      </c>
      <c r="C37" s="18">
        <v>30</v>
      </c>
      <c r="D37" s="20" t="s">
        <v>33</v>
      </c>
      <c r="E37" s="17">
        <v>0</v>
      </c>
      <c r="F37" s="8">
        <f t="shared" si="0"/>
        <v>0</v>
      </c>
      <c r="G37" s="9">
        <f t="shared" si="1"/>
        <v>0</v>
      </c>
      <c r="H37" s="8">
        <f t="shared" si="2"/>
        <v>0</v>
      </c>
      <c r="I37" s="9">
        <f t="shared" si="3"/>
        <v>0</v>
      </c>
      <c r="J37" s="10">
        <f t="shared" si="4"/>
        <v>0</v>
      </c>
    </row>
    <row r="38" spans="1:10" ht="15.6" x14ac:dyDescent="0.3">
      <c r="A38" s="14" t="s">
        <v>93</v>
      </c>
      <c r="B38" s="15" t="s">
        <v>67</v>
      </c>
      <c r="C38" s="18">
        <v>5</v>
      </c>
      <c r="D38" s="20" t="s">
        <v>33</v>
      </c>
      <c r="E38" s="17">
        <v>0</v>
      </c>
      <c r="F38" s="8">
        <f t="shared" si="0"/>
        <v>0</v>
      </c>
      <c r="G38" s="9">
        <f t="shared" si="1"/>
        <v>0</v>
      </c>
      <c r="H38" s="8">
        <f t="shared" si="2"/>
        <v>0</v>
      </c>
      <c r="I38" s="9">
        <f t="shared" si="3"/>
        <v>0</v>
      </c>
      <c r="J38" s="10">
        <f t="shared" si="4"/>
        <v>0</v>
      </c>
    </row>
    <row r="39" spans="1:10" ht="15.6" x14ac:dyDescent="0.3">
      <c r="A39" s="14" t="s">
        <v>94</v>
      </c>
      <c r="B39" s="15" t="s">
        <v>68</v>
      </c>
      <c r="C39" s="18">
        <v>5</v>
      </c>
      <c r="D39" s="20" t="s">
        <v>33</v>
      </c>
      <c r="E39" s="17">
        <v>0</v>
      </c>
      <c r="F39" s="8">
        <f t="shared" si="0"/>
        <v>0</v>
      </c>
      <c r="G39" s="9">
        <f t="shared" si="1"/>
        <v>0</v>
      </c>
      <c r="H39" s="8">
        <f t="shared" si="2"/>
        <v>0</v>
      </c>
      <c r="I39" s="9">
        <f t="shared" si="3"/>
        <v>0</v>
      </c>
      <c r="J39" s="10">
        <f t="shared" si="4"/>
        <v>0</v>
      </c>
    </row>
    <row r="40" spans="1:10" ht="15.6" x14ac:dyDescent="0.3">
      <c r="A40" s="14" t="s">
        <v>95</v>
      </c>
      <c r="B40" s="15" t="s">
        <v>69</v>
      </c>
      <c r="C40" s="18">
        <v>5</v>
      </c>
      <c r="D40" s="20" t="s">
        <v>33</v>
      </c>
      <c r="E40" s="17">
        <v>0</v>
      </c>
      <c r="F40" s="8">
        <f t="shared" si="0"/>
        <v>0</v>
      </c>
      <c r="G40" s="9">
        <f t="shared" si="1"/>
        <v>0</v>
      </c>
      <c r="H40" s="8">
        <f t="shared" si="2"/>
        <v>0</v>
      </c>
      <c r="I40" s="9">
        <f t="shared" si="3"/>
        <v>0</v>
      </c>
      <c r="J40" s="10">
        <f t="shared" si="4"/>
        <v>0</v>
      </c>
    </row>
    <row r="41" spans="1:10" ht="15.6" x14ac:dyDescent="0.3">
      <c r="A41" s="14" t="s">
        <v>96</v>
      </c>
      <c r="B41" s="15" t="s">
        <v>70</v>
      </c>
      <c r="C41" s="18">
        <v>5</v>
      </c>
      <c r="D41" s="20" t="s">
        <v>33</v>
      </c>
      <c r="E41" s="17">
        <v>0</v>
      </c>
      <c r="F41" s="8">
        <f t="shared" si="0"/>
        <v>0</v>
      </c>
      <c r="G41" s="9">
        <f t="shared" si="1"/>
        <v>0</v>
      </c>
      <c r="H41" s="8">
        <f t="shared" si="2"/>
        <v>0</v>
      </c>
      <c r="I41" s="9">
        <f t="shared" si="3"/>
        <v>0</v>
      </c>
      <c r="J41" s="10">
        <f t="shared" si="4"/>
        <v>0</v>
      </c>
    </row>
    <row r="42" spans="1:10" ht="15.6" x14ac:dyDescent="0.3">
      <c r="A42" s="14" t="s">
        <v>97</v>
      </c>
      <c r="B42" s="15" t="s">
        <v>71</v>
      </c>
      <c r="C42" s="18">
        <v>5</v>
      </c>
      <c r="D42" s="20" t="s">
        <v>33</v>
      </c>
      <c r="E42" s="17">
        <v>0</v>
      </c>
      <c r="F42" s="8">
        <f t="shared" si="0"/>
        <v>0</v>
      </c>
      <c r="G42" s="9">
        <f t="shared" si="1"/>
        <v>0</v>
      </c>
      <c r="H42" s="8">
        <f t="shared" si="2"/>
        <v>0</v>
      </c>
      <c r="I42" s="9">
        <f t="shared" si="3"/>
        <v>0</v>
      </c>
      <c r="J42" s="10">
        <f t="shared" si="4"/>
        <v>0</v>
      </c>
    </row>
    <row r="43" spans="1:10" ht="15.6" x14ac:dyDescent="0.3">
      <c r="A43" s="14" t="s">
        <v>98</v>
      </c>
      <c r="B43" s="15" t="s">
        <v>72</v>
      </c>
      <c r="C43" s="18">
        <v>5</v>
      </c>
      <c r="D43" s="20" t="s">
        <v>33</v>
      </c>
      <c r="E43" s="17">
        <v>0</v>
      </c>
      <c r="F43" s="8">
        <f t="shared" si="0"/>
        <v>0</v>
      </c>
      <c r="G43" s="9">
        <f t="shared" si="1"/>
        <v>0</v>
      </c>
      <c r="H43" s="8">
        <f t="shared" si="2"/>
        <v>0</v>
      </c>
      <c r="I43" s="9">
        <f t="shared" si="3"/>
        <v>0</v>
      </c>
      <c r="J43" s="10">
        <f t="shared" si="4"/>
        <v>0</v>
      </c>
    </row>
    <row r="44" spans="1:10" ht="15.6" x14ac:dyDescent="0.3">
      <c r="A44" s="14" t="s">
        <v>99</v>
      </c>
      <c r="B44" s="15" t="s">
        <v>73</v>
      </c>
      <c r="C44" s="18">
        <v>5</v>
      </c>
      <c r="D44" s="20" t="s">
        <v>33</v>
      </c>
      <c r="E44" s="17">
        <v>0</v>
      </c>
      <c r="F44" s="8">
        <f t="shared" si="0"/>
        <v>0</v>
      </c>
      <c r="G44" s="9">
        <f t="shared" si="1"/>
        <v>0</v>
      </c>
      <c r="H44" s="8">
        <f t="shared" si="2"/>
        <v>0</v>
      </c>
      <c r="I44" s="9">
        <f t="shared" si="3"/>
        <v>0</v>
      </c>
      <c r="J44" s="10">
        <f t="shared" si="4"/>
        <v>0</v>
      </c>
    </row>
    <row r="45" spans="1:10" ht="15.6" x14ac:dyDescent="0.3">
      <c r="A45" s="14" t="s">
        <v>100</v>
      </c>
      <c r="B45" s="15" t="s">
        <v>74</v>
      </c>
      <c r="C45" s="18">
        <v>5</v>
      </c>
      <c r="D45" s="20" t="s">
        <v>33</v>
      </c>
      <c r="E45" s="17">
        <v>0</v>
      </c>
      <c r="F45" s="8">
        <f t="shared" si="0"/>
        <v>0</v>
      </c>
      <c r="G45" s="9">
        <f t="shared" si="1"/>
        <v>0</v>
      </c>
      <c r="H45" s="8">
        <f t="shared" si="2"/>
        <v>0</v>
      </c>
      <c r="I45" s="9">
        <f t="shared" si="3"/>
        <v>0</v>
      </c>
      <c r="J45" s="10">
        <f t="shared" si="4"/>
        <v>0</v>
      </c>
    </row>
    <row r="46" spans="1:10" ht="15.6" x14ac:dyDescent="0.3">
      <c r="A46" s="14" t="s">
        <v>101</v>
      </c>
      <c r="B46" s="25" t="s">
        <v>75</v>
      </c>
      <c r="C46" s="18">
        <v>100</v>
      </c>
      <c r="D46" s="20" t="s">
        <v>34</v>
      </c>
      <c r="E46" s="17">
        <v>0</v>
      </c>
      <c r="F46" s="8">
        <f t="shared" si="0"/>
        <v>0</v>
      </c>
      <c r="G46" s="9">
        <f t="shared" si="1"/>
        <v>0</v>
      </c>
      <c r="H46" s="8">
        <f t="shared" si="2"/>
        <v>0</v>
      </c>
      <c r="I46" s="9">
        <f t="shared" si="3"/>
        <v>0</v>
      </c>
      <c r="J46" s="10">
        <f t="shared" si="4"/>
        <v>0</v>
      </c>
    </row>
    <row r="47" spans="1:10" ht="15.6" x14ac:dyDescent="0.3">
      <c r="A47" s="14" t="s">
        <v>102</v>
      </c>
      <c r="B47" s="25" t="s">
        <v>76</v>
      </c>
      <c r="C47" s="18">
        <v>100</v>
      </c>
      <c r="D47" s="20" t="s">
        <v>34</v>
      </c>
      <c r="E47" s="17">
        <v>0</v>
      </c>
      <c r="F47" s="8">
        <f t="shared" si="0"/>
        <v>0</v>
      </c>
      <c r="G47" s="9">
        <f t="shared" si="1"/>
        <v>0</v>
      </c>
      <c r="H47" s="8">
        <f t="shared" si="2"/>
        <v>0</v>
      </c>
      <c r="I47" s="9">
        <f t="shared" si="3"/>
        <v>0</v>
      </c>
      <c r="J47" s="10">
        <f t="shared" si="4"/>
        <v>0</v>
      </c>
    </row>
    <row r="48" spans="1:10" ht="15.6" x14ac:dyDescent="0.3">
      <c r="A48" s="14" t="s">
        <v>103</v>
      </c>
      <c r="B48" s="25" t="s">
        <v>77</v>
      </c>
      <c r="C48" s="18">
        <v>100</v>
      </c>
      <c r="D48" s="20" t="s">
        <v>34</v>
      </c>
      <c r="E48" s="17">
        <v>0</v>
      </c>
      <c r="F48" s="8">
        <f t="shared" si="0"/>
        <v>0</v>
      </c>
      <c r="G48" s="9">
        <f t="shared" si="1"/>
        <v>0</v>
      </c>
      <c r="H48" s="8">
        <f t="shared" si="2"/>
        <v>0</v>
      </c>
      <c r="I48" s="9">
        <f t="shared" si="3"/>
        <v>0</v>
      </c>
      <c r="J48" s="10">
        <f t="shared" si="4"/>
        <v>0</v>
      </c>
    </row>
    <row r="49" spans="1:10" ht="16.2" thickBot="1" x14ac:dyDescent="0.35">
      <c r="A49" s="14" t="s">
        <v>104</v>
      </c>
      <c r="B49" s="25" t="s">
        <v>78</v>
      </c>
      <c r="C49" s="18">
        <v>100</v>
      </c>
      <c r="D49" s="20" t="s">
        <v>34</v>
      </c>
      <c r="E49" s="17">
        <v>0</v>
      </c>
      <c r="F49" s="8">
        <f t="shared" si="0"/>
        <v>0</v>
      </c>
      <c r="G49" s="9">
        <f t="shared" si="1"/>
        <v>0</v>
      </c>
      <c r="H49" s="8">
        <f t="shared" si="2"/>
        <v>0</v>
      </c>
      <c r="I49" s="9">
        <f t="shared" si="3"/>
        <v>0</v>
      </c>
      <c r="J49" s="10">
        <f t="shared" si="4"/>
        <v>0</v>
      </c>
    </row>
    <row r="50" spans="1:10" ht="18" thickBot="1" x14ac:dyDescent="0.35">
      <c r="A50" s="29" t="s">
        <v>79</v>
      </c>
      <c r="B50" s="30"/>
      <c r="C50" s="30"/>
      <c r="D50" s="30"/>
      <c r="E50" s="31"/>
      <c r="F50" s="31"/>
      <c r="G50" s="32"/>
      <c r="H50" s="6">
        <f>SUM(H9:H49)</f>
        <v>0</v>
      </c>
      <c r="I50" s="7">
        <f>H50*0.2</f>
        <v>0</v>
      </c>
      <c r="J50" s="6">
        <f>H50*1.2</f>
        <v>0</v>
      </c>
    </row>
    <row r="52" spans="1:10" ht="55.5" customHeight="1" x14ac:dyDescent="0.3">
      <c r="A52" s="26" t="s">
        <v>43</v>
      </c>
      <c r="B52" s="26"/>
      <c r="C52" s="26"/>
      <c r="D52" s="26"/>
      <c r="E52" s="26"/>
      <c r="F52" s="26"/>
      <c r="G52" s="26"/>
      <c r="H52" s="26"/>
      <c r="I52" s="26"/>
    </row>
    <row r="53" spans="1:10" ht="15.6" x14ac:dyDescent="0.3">
      <c r="A53" s="22" t="s">
        <v>36</v>
      </c>
      <c r="B53" s="22"/>
      <c r="C53" s="22"/>
      <c r="D53" s="22"/>
      <c r="E53" s="22"/>
      <c r="F53" s="22"/>
      <c r="G53" s="22"/>
      <c r="H53" s="22"/>
      <c r="I53" s="22"/>
    </row>
    <row r="54" spans="1:10" ht="16.2" thickBot="1" x14ac:dyDescent="0.35">
      <c r="A54" s="22"/>
      <c r="B54" s="22"/>
      <c r="C54" s="22"/>
      <c r="D54" s="22"/>
      <c r="E54" s="22"/>
      <c r="F54" s="22"/>
      <c r="G54" s="22"/>
      <c r="H54" s="22"/>
      <c r="I54" s="22"/>
    </row>
    <row r="55" spans="1:10" ht="16.2" thickBot="1" x14ac:dyDescent="0.35">
      <c r="A55" s="23"/>
      <c r="B55" s="22"/>
      <c r="C55" s="22"/>
      <c r="D55" s="22"/>
      <c r="E55" s="22"/>
      <c r="F55" s="22"/>
      <c r="G55" s="22"/>
      <c r="H55" s="22"/>
      <c r="I55" s="22"/>
    </row>
    <row r="56" spans="1:10" ht="16.2" thickBot="1" x14ac:dyDescent="0.35">
      <c r="A56" s="22" t="s">
        <v>37</v>
      </c>
      <c r="B56" s="22"/>
      <c r="C56" s="22"/>
      <c r="D56" s="22"/>
      <c r="E56" s="22"/>
      <c r="F56" s="22"/>
      <c r="G56" s="22"/>
      <c r="H56" s="22"/>
      <c r="I56" s="22"/>
    </row>
    <row r="57" spans="1:10" ht="16.2" thickBot="1" x14ac:dyDescent="0.35">
      <c r="A57" s="23"/>
      <c r="B57" s="22"/>
      <c r="C57" s="22"/>
      <c r="D57" s="22"/>
      <c r="E57" s="22"/>
      <c r="F57" s="22"/>
      <c r="G57" s="22"/>
      <c r="H57" s="22"/>
      <c r="I57" s="22"/>
    </row>
    <row r="58" spans="1:10" ht="15.6" x14ac:dyDescent="0.3">
      <c r="A58" s="22" t="s">
        <v>38</v>
      </c>
      <c r="B58" s="22"/>
      <c r="C58" s="22"/>
      <c r="D58" s="22"/>
      <c r="E58" s="22"/>
      <c r="F58" s="22"/>
      <c r="G58" s="22"/>
      <c r="H58" s="22"/>
      <c r="I58" s="22"/>
    </row>
    <row r="59" spans="1:10" ht="15.6" x14ac:dyDescent="0.3">
      <c r="A59" s="24"/>
      <c r="B59" s="22"/>
      <c r="C59" s="22"/>
      <c r="D59" s="22"/>
      <c r="E59" s="22"/>
      <c r="F59" s="22"/>
      <c r="G59" s="22"/>
      <c r="H59" s="22"/>
      <c r="I59" s="22"/>
    </row>
    <row r="60" spans="1:10" ht="12.75" customHeight="1" x14ac:dyDescent="0.3">
      <c r="A60" s="24"/>
      <c r="B60" s="22"/>
      <c r="C60" s="22"/>
      <c r="D60" s="22"/>
      <c r="E60" s="22"/>
      <c r="F60" s="22"/>
      <c r="G60" s="22"/>
      <c r="H60" s="22"/>
      <c r="I60" s="22"/>
    </row>
    <row r="61" spans="1:10" ht="15.6" x14ac:dyDescent="0.3">
      <c r="A61" s="24" t="s">
        <v>39</v>
      </c>
      <c r="B61" s="22"/>
      <c r="C61" s="22"/>
      <c r="D61" s="22"/>
      <c r="E61" s="22"/>
      <c r="F61" s="22"/>
      <c r="G61" s="22"/>
      <c r="H61" s="22"/>
      <c r="I61" s="22"/>
    </row>
    <row r="62" spans="1:10" ht="15.6" x14ac:dyDescent="0.3">
      <c r="A62" s="24"/>
      <c r="B62" s="22"/>
      <c r="C62" s="22"/>
      <c r="D62" s="22"/>
      <c r="E62" s="22"/>
      <c r="F62" s="22"/>
      <c r="G62" s="22"/>
      <c r="H62" s="22"/>
      <c r="I62" s="22"/>
    </row>
    <row r="63" spans="1:10" ht="26.25" customHeight="1" x14ac:dyDescent="0.3">
      <c r="A63" s="22" t="s">
        <v>40</v>
      </c>
      <c r="B63" s="22"/>
      <c r="C63" s="22"/>
      <c r="D63" s="22"/>
      <c r="E63" s="22"/>
      <c r="F63" s="22"/>
      <c r="G63" s="22"/>
      <c r="H63" s="22"/>
      <c r="I63" s="22"/>
    </row>
    <row r="64" spans="1:10" ht="15.6" x14ac:dyDescent="0.3">
      <c r="A64" s="22"/>
      <c r="B64" s="22"/>
      <c r="C64" s="22"/>
      <c r="D64" s="22"/>
      <c r="E64" s="22"/>
      <c r="F64" s="27" t="s">
        <v>41</v>
      </c>
      <c r="G64" s="28"/>
      <c r="H64" s="28"/>
      <c r="I64" s="28"/>
    </row>
    <row r="65" spans="1:9" ht="15.6" x14ac:dyDescent="0.3">
      <c r="A65" s="22"/>
      <c r="B65" s="22"/>
      <c r="C65" s="22"/>
      <c r="D65" s="22"/>
      <c r="E65" s="22"/>
      <c r="F65" s="28" t="s">
        <v>42</v>
      </c>
      <c r="G65" s="28"/>
      <c r="H65" s="28"/>
      <c r="I65" s="28"/>
    </row>
  </sheetData>
  <mergeCells count="11">
    <mergeCell ref="A52:I52"/>
    <mergeCell ref="F64:I64"/>
    <mergeCell ref="F65:I65"/>
    <mergeCell ref="A50:G50"/>
    <mergeCell ref="A1:J1"/>
    <mergeCell ref="A6:J6"/>
    <mergeCell ref="A3:J3"/>
    <mergeCell ref="A2:J2"/>
    <mergeCell ref="A4:J4"/>
    <mergeCell ref="A5:J5"/>
    <mergeCell ref="A7:J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16854B-6E4E-4763-B067-6BF3EE904C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6487E9-1298-4800-B399-C6334E484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B2AAB7-7CA0-4129-AEFB-BA2FDAEDCF7D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  <ds:schemaRef ds:uri="e268c47e-392d-4bda-be85-a5756f4dce8a"/>
    <ds:schemaRef ds:uri="b851f6ae-ae00-4f5e-81ad-6a76ccf9922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Hárok2</vt:lpstr>
      <vt:lpstr>Hárok3</vt:lpstr>
      <vt:lpstr>Hárok2!_Hlk518037705</vt:lpstr>
    </vt:vector>
  </TitlesOfParts>
  <Manager/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Mydlo Stanislav</dc:creator>
  <cp:keywords/>
  <dc:description/>
  <cp:lastModifiedBy>Blažeková Patricia</cp:lastModifiedBy>
  <cp:revision/>
  <cp:lastPrinted>2022-01-27T09:00:04Z</cp:lastPrinted>
  <dcterms:created xsi:type="dcterms:W3CDTF">2018-05-23T07:09:28Z</dcterms:created>
  <dcterms:modified xsi:type="dcterms:W3CDTF">2022-02-04T09:20:58Z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