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Vysvetlovanie/2022-04-29/"/>
    </mc:Choice>
  </mc:AlternateContent>
  <xr:revisionPtr revIDLastSave="0" documentId="8_{170A828D-231C-6B45-A7E4-43F7695BCB15}" xr6:coauthVersionLast="47" xr6:coauthVersionMax="47" xr10:uidLastSave="{00000000-0000-0000-0000-000000000000}"/>
  <bookViews>
    <workbookView xWindow="0" yWindow="500" windowWidth="33600" windowHeight="19340" activeTab="3" xr2:uid="{00000000-000D-0000-FFFF-FFFF00000000}"/>
  </bookViews>
  <sheets>
    <sheet name="Kalkulacia_ciastkove" sheetId="5" r:id="rId1"/>
    <sheet name="Strukturovany_rozpocet" sheetId="2" r:id="rId2"/>
    <sheet name="Limity" sheetId="3" r:id="rId3"/>
    <sheet name="FA_milnik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" l="1"/>
  <c r="D27" i="2" s="1"/>
  <c r="F27" i="2"/>
  <c r="G27" i="2" s="1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F3" i="4"/>
  <c r="F4" i="4"/>
  <c r="F5" i="4"/>
  <c r="F2" i="4"/>
  <c r="C11" i="5"/>
  <c r="E4" i="5"/>
  <c r="E5" i="5"/>
  <c r="E6" i="5"/>
  <c r="E7" i="5"/>
  <c r="E8" i="5"/>
  <c r="E9" i="5"/>
  <c r="E10" i="5"/>
  <c r="E3" i="5"/>
  <c r="E11" i="5" s="1"/>
  <c r="F29" i="2"/>
  <c r="G29" i="2" s="1"/>
  <c r="C29" i="2"/>
  <c r="D29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 s="1"/>
  <c r="F5" i="2"/>
  <c r="G5" i="2" s="1"/>
  <c r="H5" i="2" s="1"/>
  <c r="F26" i="2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H27" i="2" l="1"/>
  <c r="F30" i="2"/>
  <c r="F21" i="2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H29" i="2"/>
  <c r="F34" i="2" l="1"/>
  <c r="F35" i="2" s="1"/>
  <c r="H26" i="2"/>
  <c r="H30" i="2" s="1"/>
  <c r="G30" i="2"/>
  <c r="H3" i="2"/>
  <c r="H21" i="2" s="1"/>
  <c r="G21" i="2"/>
</calcChain>
</file>

<file path=xl/sharedStrings.xml><?xml version="1.0" encoding="utf-8"?>
<sst xmlns="http://schemas.openxmlformats.org/spreadsheetml/2006/main" count="125" uniqueCount="108">
  <si>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</si>
  <si>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</si>
  <si>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</si>
  <si>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</si>
  <si>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</si>
  <si>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</si>
  <si>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</si>
  <si>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</si>
  <si>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</si>
  <si>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</si>
  <si>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</si>
  <si>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</si>
  <si>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</si>
  <si>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</si>
  <si>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</si>
  <si>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</si>
  <si>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</si>
  <si>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</si>
  <si>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</si>
  <si>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</si>
  <si>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</si>
  <si>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</si>
  <si>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</si>
  <si>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</si>
  <si>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</si>
  <si>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</si>
  <si>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</si>
  <si>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</si>
  <si>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</si>
  <si>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</si>
  <si>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</si>
  <si>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</si>
  <si>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</si>
  <si>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</si>
  <si>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</si>
  <si>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</si>
  <si>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</si>
  <si>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</si>
  <si>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</si>
  <si>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</si>
  <si>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</si>
  <si>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</si>
  <si>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</si>
  <si>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</si>
  <si>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</si>
  <si>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</si>
  <si>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</si>
  <si>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</si>
  <si>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</si>
  <si>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</si>
  <si>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</si>
  <si>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</si>
  <si>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</si>
  <si>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</si>
  <si>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</si>
  <si>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</si>
  <si>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</si>
  <si>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</si>
  <si>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</si>
  <si>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r>
      <t>Etapa</t>
    </r>
    <r>
      <rPr>
        <sz val="10"/>
        <color rgb="FF000000"/>
        <rFont val="Arial"/>
        <family val="2"/>
        <charset val="238"/>
      </rPr>
      <t> </t>
    </r>
  </si>
  <si>
    <r>
      <t>Obsah etapy</t>
    </r>
    <r>
      <rPr>
        <sz val="10"/>
        <color rgb="FF000000"/>
        <rFont val="Arial"/>
        <family val="2"/>
        <charset val="238"/>
      </rPr>
      <t> </t>
    </r>
  </si>
  <si>
    <r>
      <t>% podiel z celkovej ceny za Dielo</t>
    </r>
    <r>
      <rPr>
        <sz val="10"/>
        <color rgb="FF000000"/>
        <rFont val="Arial"/>
        <family val="2"/>
        <charset val="238"/>
      </rPr>
      <t> </t>
    </r>
  </si>
  <si>
    <r>
      <t>Cena spolu v EUR bez DPH za etapu </t>
    </r>
    <r>
      <rPr>
        <sz val="10"/>
        <color rgb="FF000000"/>
        <rFont val="Arial"/>
        <family val="2"/>
        <charset val="238"/>
      </rPr>
      <t> </t>
    </r>
  </si>
  <si>
    <r>
      <t>Výška DPH</t>
    </r>
    <r>
      <rPr>
        <sz val="10"/>
        <color rgb="FF000000"/>
        <rFont val="Arial"/>
        <family val="2"/>
        <charset val="238"/>
      </rPr>
      <t> </t>
    </r>
  </si>
  <si>
    <r>
      <t>Cena spolu v EUR s DPH za etapu </t>
    </r>
    <r>
      <rPr>
        <sz val="10"/>
        <color rgb="FF000000"/>
        <rFont val="Arial"/>
        <family val="2"/>
        <charset val="238"/>
      </rPr>
      <t> </t>
    </r>
  </si>
  <si>
    <r>
      <t>Fakturačný míľnik (v mesiacoch)*</t>
    </r>
    <r>
      <rPr>
        <sz val="10"/>
        <color rgb="FF000000"/>
        <rFont val="Arial"/>
        <family val="2"/>
        <charset val="238"/>
      </rPr>
      <t> </t>
    </r>
  </si>
  <si>
    <t>Etapa1: Analýza a dizajn </t>
  </si>
  <si>
    <t>T+4 </t>
  </si>
  <si>
    <t>Etapa1: Ukončenie etapy 1 </t>
  </si>
  <si>
    <t>T+11 </t>
  </si>
  <si>
    <t>Etapa2: Analýza a dizajn </t>
  </si>
  <si>
    <t>T+12</t>
  </si>
  <si>
    <t>Etapa2: Ukončenie etapy 2 </t>
  </si>
  <si>
    <t>T+16 </t>
  </si>
  <si>
    <t>Tabuľka: Cenová kalkulácia čiastkových plnení</t>
  </si>
  <si>
    <t>Etapa</t>
  </si>
  <si>
    <t>Obsah etapy</t>
  </si>
  <si>
    <t>Cena spolu v EUR bez
DPH za etapu / čiastkové
plnenie</t>
  </si>
  <si>
    <t>Výška DPH</t>
  </si>
  <si>
    <t>Cena spolu v EUR s DPH
za etapu / čiastkové
plnenie</t>
  </si>
  <si>
    <t>Analýza a dizajn</t>
  </si>
  <si>
    <t>Implementácia</t>
  </si>
  <si>
    <t>Testovanie</t>
  </si>
  <si>
    <t>Nasadenie</t>
  </si>
  <si>
    <t>Etapa 1</t>
  </si>
  <si>
    <t>Etapa 2</t>
  </si>
  <si>
    <t>SPOLU (za etapy 1 a 2)</t>
  </si>
  <si>
    <t>Uch.dzač vyhlasuje, že * JE / NIE JE platiteľom DPH (uch.dzač zakr.žkuje relevantný .daj).</t>
  </si>
  <si>
    <t>V ……………….…….., dňa ....................</t>
  </si>
  <si>
    <t>……………………………….......................</t>
  </si>
  <si>
    <t>[uviesť miesto a dátum podpisu]</t>
  </si>
  <si>
    <r>
      <t>[</t>
    </r>
    <r>
      <rPr>
        <sz val="10"/>
        <color theme="1"/>
        <rFont val="Helvetica"/>
        <family val="2"/>
      </rPr>
      <t>vypísať meno, priezvisko a funkciu</t>
    </r>
  </si>
  <si>
    <r>
      <t>oprávnenej osoby uchádzača</t>
    </r>
    <r>
      <rPr>
        <sz val="11"/>
        <color theme="1"/>
        <rFont val="Helvetica"/>
        <family val="2"/>
      </rPr>
      <t>]</t>
    </r>
  </si>
  <si>
    <t>20 - 25 % z ceny za Dielo</t>
  </si>
  <si>
    <t>15 - 20 % z ceny za Dielo</t>
  </si>
  <si>
    <t>30 - 50  % z ceny za Dielo</t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</si>
  <si>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bez DPH (v EUR)</t>
    </r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</si>
  <si>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s DPH (v EUR)</t>
    </r>
  </si>
  <si>
    <r>
      <t xml:space="preserve">Počet </t>
    </r>
    <r>
      <rPr>
        <b/>
        <sz val="12"/>
        <color theme="1"/>
        <rFont val="Calibri (Body)"/>
      </rPr>
      <t>človekodni</t>
    </r>
    <r>
      <rPr>
        <b/>
        <sz val="12"/>
        <color theme="1"/>
        <rFont val="Calibri"/>
        <family val="2"/>
        <scheme val="minor"/>
      </rPr>
      <t xml:space="preserve"> za dobu poskytovania služby*</t>
    </r>
  </si>
  <si>
    <t xml:space="preserve">1.fakturačný míľnik </t>
  </si>
  <si>
    <t xml:space="preserve">2.fakturačný míľnik </t>
  </si>
  <si>
    <t xml:space="preserve">3.fakturačný míľnik </t>
  </si>
  <si>
    <t xml:space="preserve">4.fakturačný míľnik </t>
  </si>
  <si>
    <t xml:space="preserve">Licenčné poplatky </t>
  </si>
  <si>
    <t>Celková cena v EUR bez DPH (súčet riadku 21 a 30)</t>
  </si>
  <si>
    <t>Preexistentný SW (uchádzač doplní za každý SW samostatný riadok)*</t>
  </si>
  <si>
    <t>*Pozn.: V prípade ponuky, ktorej predmetom bude aj dodávka softvérových produktov tretích strán (proprietárny/preexistentný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„Preexistentný SW“), súčasťou ceny je vyplatenie alikvotnej čiastky licenčného pokrytia z NFP v časovom rozsahu od dodania licencie po ukončenie realizácie hlavných aktivít diela.</t>
  </si>
  <si>
    <t>*Pozn.: Uchádzač uvedie fakturačný míľnik v mesiacov vo formáte „T+X“, kde T ostáva zachované a predstavuje dátum účinnosti zmluvy o dielo a X nahradí počtom mesiacov od nadobudnutia účinnosti zmluvy o dielo.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</si>
</sst>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Calibri (Body)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164" fontId="0" fillId="0" borderId="7" xfId="0" applyNumberFormat="1" applyBorder="1"/>
    <xf numFmtId="0" fontId="0" fillId="0" borderId="12" xfId="0" applyBorder="1"/>
    <xf numFmtId="164" fontId="0" fillId="0" borderId="12" xfId="0" applyNumberFormat="1" applyBorder="1"/>
    <xf numFmtId="9" fontId="0" fillId="0" borderId="12" xfId="2" applyFont="1" applyBorder="1"/>
    <xf numFmtId="164" fontId="0" fillId="0" borderId="13" xfId="0" applyNumberForma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9" fontId="0" fillId="0" borderId="41" xfId="2" applyFont="1" applyBorder="1"/>
    <xf numFmtId="164" fontId="0" fillId="0" borderId="26" xfId="0" applyNumberFormat="1" applyBorder="1"/>
    <xf numFmtId="164" fontId="0" fillId="0" borderId="15" xfId="0" applyNumberFormat="1" applyBorder="1"/>
    <xf numFmtId="9" fontId="0" fillId="0" borderId="15" xfId="2" applyFont="1" applyBorder="1"/>
    <xf numFmtId="164" fontId="0" fillId="0" borderId="16" xfId="0" applyNumberForma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1" fillId="0" borderId="63" xfId="0" applyNumberFormat="1" applyFont="1" applyBorder="1" applyAlignment="1">
      <alignment horizontal="center" vertical="center" wrapText="1"/>
    </xf>
    <xf numFmtId="9" fontId="11" fillId="0" borderId="63" xfId="2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vertical="center" wrapText="1"/>
    </xf>
    <xf numFmtId="164" fontId="5" fillId="0" borderId="40" xfId="1" applyNumberFormat="1" applyFont="1" applyBorder="1" applyAlignment="1">
      <alignment vertical="center" wrapText="1"/>
    </xf>
    <xf numFmtId="164" fontId="5" fillId="0" borderId="56" xfId="1" applyNumberFormat="1" applyFont="1" applyBorder="1" applyAlignment="1">
      <alignment vertical="center" wrapText="1"/>
    </xf>
    <xf numFmtId="164" fontId="5" fillId="0" borderId="38" xfId="1" applyNumberFormat="1" applyFont="1" applyBorder="1" applyAlignment="1">
      <alignment vertical="center" wrapText="1"/>
    </xf>
    <xf numFmtId="164" fontId="5" fillId="0" borderId="57" xfId="1" applyNumberFormat="1" applyFont="1" applyBorder="1" applyAlignment="1">
      <alignment vertical="center" wrapText="1"/>
    </xf>
    <xf numFmtId="164" fontId="5" fillId="0" borderId="39" xfId="1" applyNumberFormat="1" applyFont="1" applyBorder="1" applyAlignment="1">
      <alignment vertical="center" wrapText="1"/>
    </xf>
    <xf numFmtId="164" fontId="5" fillId="0" borderId="65" xfId="1" applyNumberFormat="1" applyFont="1" applyBorder="1" applyAlignment="1">
      <alignment vertical="center" wrapText="1"/>
    </xf>
    <xf numFmtId="1" fontId="5" fillId="0" borderId="66" xfId="1" applyNumberFormat="1" applyFont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2" fontId="16" fillId="0" borderId="1" xfId="0" applyNumberFormat="1" applyFont="1" applyBorder="1" applyAlignment="1">
      <alignment wrapText="1"/>
    </xf>
  </cellXfs>
  <cellStyles count="3">
    <cellStyle name="Normal" xfId="0" builtinId="0"/>
    <cellStyle name="Normálne 2" xfId="1" xr:uid="{00000000-0005-0000-0000-000001000000}"/>
    <cellStyle name="Per cent" xfId="2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517F-14F9-714B-B7E7-CD138AE52D23}">
  <dimension ref="A1:E11"/>
  <sheetViews>
    <sheetView workbookViewId="0">
      <selection activeCell="H15" sqref="H15"/>
    </sheetView>
  </sheetViews>
  <sheetFormatPr baseColWidth="10" defaultRowHeight="16" x14ac:dyDescent="0.2"/>
  <cols>
    <col min="2" max="2" width="23.6640625" customWidth="1"/>
    <col min="3" max="3" width="21.6640625" customWidth="1"/>
    <col min="5" max="5" width="32.1640625" customWidth="1"/>
  </cols>
  <sheetData>
    <row r="1" spans="1:5" ht="17" thickBot="1" x14ac:dyDescent="0.25">
      <c r="A1" s="118" t="s">
        <v>74</v>
      </c>
      <c r="B1" s="119"/>
      <c r="C1" s="119"/>
      <c r="D1" s="119"/>
      <c r="E1" s="120"/>
    </row>
    <row r="2" spans="1:5" s="84" customFormat="1" ht="69" thickBot="1" x14ac:dyDescent="0.25">
      <c r="A2" s="93" t="s">
        <v>75</v>
      </c>
      <c r="B2" s="94" t="s">
        <v>76</v>
      </c>
      <c r="C2" s="5" t="s">
        <v>77</v>
      </c>
      <c r="D2" s="94" t="s">
        <v>78</v>
      </c>
      <c r="E2" s="6" t="s">
        <v>79</v>
      </c>
    </row>
    <row r="3" spans="1:5" x14ac:dyDescent="0.2">
      <c r="A3" s="121" t="s">
        <v>84</v>
      </c>
      <c r="B3" s="89" t="s">
        <v>80</v>
      </c>
      <c r="C3" s="90"/>
      <c r="D3" s="91"/>
      <c r="E3" s="92">
        <f>(C3+(C3*D3))</f>
        <v>0</v>
      </c>
    </row>
    <row r="4" spans="1:5" x14ac:dyDescent="0.2">
      <c r="A4" s="122"/>
      <c r="B4" s="85" t="s">
        <v>81</v>
      </c>
      <c r="C4" s="86"/>
      <c r="D4" s="87"/>
      <c r="E4" s="88">
        <f t="shared" ref="E4:E10" si="0">(C4+(C4*D4))</f>
        <v>0</v>
      </c>
    </row>
    <row r="5" spans="1:5" x14ac:dyDescent="0.2">
      <c r="A5" s="122"/>
      <c r="B5" s="85" t="s">
        <v>82</v>
      </c>
      <c r="C5" s="86"/>
      <c r="D5" s="87"/>
      <c r="E5" s="88">
        <f t="shared" si="0"/>
        <v>0</v>
      </c>
    </row>
    <row r="6" spans="1:5" x14ac:dyDescent="0.2">
      <c r="A6" s="122"/>
      <c r="B6" s="85" t="s">
        <v>83</v>
      </c>
      <c r="C6" s="86"/>
      <c r="D6" s="87"/>
      <c r="E6" s="88">
        <f t="shared" si="0"/>
        <v>0</v>
      </c>
    </row>
    <row r="7" spans="1:5" x14ac:dyDescent="0.2">
      <c r="A7" s="122" t="s">
        <v>85</v>
      </c>
      <c r="B7" s="85" t="s">
        <v>80</v>
      </c>
      <c r="C7" s="86"/>
      <c r="D7" s="87"/>
      <c r="E7" s="88">
        <f t="shared" si="0"/>
        <v>0</v>
      </c>
    </row>
    <row r="8" spans="1:5" x14ac:dyDescent="0.2">
      <c r="A8" s="122"/>
      <c r="B8" s="85" t="s">
        <v>81</v>
      </c>
      <c r="C8" s="86"/>
      <c r="D8" s="87"/>
      <c r="E8" s="88">
        <f t="shared" si="0"/>
        <v>0</v>
      </c>
    </row>
    <row r="9" spans="1:5" x14ac:dyDescent="0.2">
      <c r="A9" s="122"/>
      <c r="B9" s="85" t="s">
        <v>82</v>
      </c>
      <c r="C9" s="86"/>
      <c r="D9" s="87"/>
      <c r="E9" s="88">
        <f t="shared" si="0"/>
        <v>0</v>
      </c>
    </row>
    <row r="10" spans="1:5" ht="17" thickBot="1" x14ac:dyDescent="0.25">
      <c r="A10" s="123"/>
      <c r="B10" s="95" t="s">
        <v>83</v>
      </c>
      <c r="C10" s="96"/>
      <c r="D10" s="97"/>
      <c r="E10" s="98">
        <f t="shared" si="0"/>
        <v>0</v>
      </c>
    </row>
    <row r="11" spans="1:5" ht="17" thickBot="1" x14ac:dyDescent="0.25">
      <c r="A11" s="124" t="s">
        <v>86</v>
      </c>
      <c r="B11" s="125"/>
      <c r="C11" s="99">
        <f>SUM(C3:C10)</f>
        <v>0</v>
      </c>
      <c r="D11" s="100"/>
      <c r="E11" s="101">
        <f>SUM(E3:E10)</f>
        <v>0</v>
      </c>
    </row>
  </sheetData>
  <mergeCells count="4">
    <mergeCell ref="A1:E1"/>
    <mergeCell ref="A3:A6"/>
    <mergeCell ref="A7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opLeftCell="A18" workbookViewId="0">
      <selection activeCell="I35" sqref="I35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6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132" t="s">
        <v>0</v>
      </c>
      <c r="B1" s="133"/>
      <c r="C1" s="133"/>
      <c r="D1" s="133"/>
      <c r="E1" s="133"/>
      <c r="F1" s="133"/>
      <c r="G1" s="133"/>
      <c r="H1" s="134"/>
    </row>
    <row r="2" spans="1:8" s="2" customFormat="1" ht="34" x14ac:dyDescent="0.2">
      <c r="A2" s="60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1" t="s">
        <v>9</v>
      </c>
      <c r="B3" s="40"/>
      <c r="C3" s="41">
        <f>B3*20%</f>
        <v>0</v>
      </c>
      <c r="D3" s="41">
        <f>B3+C3</f>
        <v>0</v>
      </c>
      <c r="E3" s="37"/>
      <c r="F3" s="41">
        <f>B3*E3</f>
        <v>0</v>
      </c>
      <c r="G3" s="41">
        <f>F3*20%</f>
        <v>0</v>
      </c>
      <c r="H3" s="44">
        <f>F3+G3</f>
        <v>0</v>
      </c>
    </row>
    <row r="4" spans="1:8" ht="17" x14ac:dyDescent="0.2">
      <c r="A4" s="55" t="s">
        <v>10</v>
      </c>
      <c r="B4" s="40"/>
      <c r="C4" s="41">
        <f>B4*20%</f>
        <v>0</v>
      </c>
      <c r="D4" s="41">
        <f>B4+C4</f>
        <v>0</v>
      </c>
      <c r="E4" s="37"/>
      <c r="F4" s="41">
        <f>B4*E4</f>
        <v>0</v>
      </c>
      <c r="G4" s="41">
        <f>F4*20%</f>
        <v>0</v>
      </c>
      <c r="H4" s="44">
        <f>F4+G4</f>
        <v>0</v>
      </c>
    </row>
    <row r="5" spans="1:8" ht="17" x14ac:dyDescent="0.2">
      <c r="A5" s="55" t="s">
        <v>11</v>
      </c>
      <c r="B5" s="40"/>
      <c r="C5" s="41">
        <f>B5*20%</f>
        <v>0</v>
      </c>
      <c r="D5" s="41">
        <f>B5+C5</f>
        <v>0</v>
      </c>
      <c r="E5" s="37"/>
      <c r="F5" s="41">
        <f>B5*E5</f>
        <v>0</v>
      </c>
      <c r="G5" s="41">
        <f>F5*20%</f>
        <v>0</v>
      </c>
      <c r="H5" s="44">
        <f>F5+G5</f>
        <v>0</v>
      </c>
    </row>
    <row r="6" spans="1:8" ht="17" x14ac:dyDescent="0.2">
      <c r="A6" s="56" t="s">
        <v>12</v>
      </c>
      <c r="B6" s="42"/>
      <c r="C6" s="41">
        <f t="shared" ref="C6:C19" si="0">B6*20%</f>
        <v>0</v>
      </c>
      <c r="D6" s="41">
        <f t="shared" ref="D6:D19" si="1">B6+C6</f>
        <v>0</v>
      </c>
      <c r="E6" s="38"/>
      <c r="F6" s="41">
        <f t="shared" ref="F6:F19" si="2">B6*E6</f>
        <v>0</v>
      </c>
      <c r="G6" s="41">
        <f t="shared" ref="G6:G19" si="3">F6*20%</f>
        <v>0</v>
      </c>
      <c r="H6" s="44">
        <f t="shared" ref="H6:H19" si="4">F6+G6</f>
        <v>0</v>
      </c>
    </row>
    <row r="7" spans="1:8" ht="17" x14ac:dyDescent="0.2">
      <c r="A7" s="56" t="s">
        <v>13</v>
      </c>
      <c r="B7" s="42"/>
      <c r="C7" s="41">
        <f t="shared" si="0"/>
        <v>0</v>
      </c>
      <c r="D7" s="41">
        <f t="shared" si="1"/>
        <v>0</v>
      </c>
      <c r="E7" s="38"/>
      <c r="F7" s="41">
        <f t="shared" si="2"/>
        <v>0</v>
      </c>
      <c r="G7" s="41">
        <f t="shared" si="3"/>
        <v>0</v>
      </c>
      <c r="H7" s="44">
        <f t="shared" si="4"/>
        <v>0</v>
      </c>
    </row>
    <row r="8" spans="1:8" ht="34" x14ac:dyDescent="0.2">
      <c r="A8" s="56" t="s">
        <v>14</v>
      </c>
      <c r="B8" s="42"/>
      <c r="C8" s="41">
        <f t="shared" si="0"/>
        <v>0</v>
      </c>
      <c r="D8" s="41">
        <f t="shared" si="1"/>
        <v>0</v>
      </c>
      <c r="E8" s="38"/>
      <c r="F8" s="41">
        <f t="shared" si="2"/>
        <v>0</v>
      </c>
      <c r="G8" s="41">
        <f t="shared" si="3"/>
        <v>0</v>
      </c>
      <c r="H8" s="44">
        <f t="shared" si="4"/>
        <v>0</v>
      </c>
    </row>
    <row r="9" spans="1:8" ht="17" x14ac:dyDescent="0.2">
      <c r="A9" s="56" t="s">
        <v>15</v>
      </c>
      <c r="B9" s="42"/>
      <c r="C9" s="41">
        <f t="shared" si="0"/>
        <v>0</v>
      </c>
      <c r="D9" s="41">
        <f t="shared" si="1"/>
        <v>0</v>
      </c>
      <c r="E9" s="38"/>
      <c r="F9" s="41">
        <f t="shared" si="2"/>
        <v>0</v>
      </c>
      <c r="G9" s="41">
        <f t="shared" si="3"/>
        <v>0</v>
      </c>
      <c r="H9" s="44">
        <f t="shared" si="4"/>
        <v>0</v>
      </c>
    </row>
    <row r="10" spans="1:8" ht="17" x14ac:dyDescent="0.2">
      <c r="A10" s="56" t="s">
        <v>16</v>
      </c>
      <c r="B10" s="42"/>
      <c r="C10" s="41">
        <f t="shared" ref="C10" si="5">B10*20%</f>
        <v>0</v>
      </c>
      <c r="D10" s="41">
        <f t="shared" ref="D10" si="6">B10+C10</f>
        <v>0</v>
      </c>
      <c r="E10" s="38"/>
      <c r="F10" s="41">
        <f t="shared" ref="F10" si="7">B10*E10</f>
        <v>0</v>
      </c>
      <c r="G10" s="41">
        <f t="shared" ref="G10" si="8">F10*20%</f>
        <v>0</v>
      </c>
      <c r="H10" s="44">
        <f t="shared" ref="H10" si="9">F10+G10</f>
        <v>0</v>
      </c>
    </row>
    <row r="11" spans="1:8" ht="17" x14ac:dyDescent="0.2">
      <c r="A11" s="56" t="s">
        <v>17</v>
      </c>
      <c r="B11" s="42"/>
      <c r="C11" s="41">
        <f t="shared" si="0"/>
        <v>0</v>
      </c>
      <c r="D11" s="41">
        <f t="shared" si="1"/>
        <v>0</v>
      </c>
      <c r="E11" s="38"/>
      <c r="F11" s="41">
        <f t="shared" si="2"/>
        <v>0</v>
      </c>
      <c r="G11" s="41">
        <f t="shared" si="3"/>
        <v>0</v>
      </c>
      <c r="H11" s="44">
        <f t="shared" si="4"/>
        <v>0</v>
      </c>
    </row>
    <row r="12" spans="1:8" ht="17" x14ac:dyDescent="0.2">
      <c r="A12" s="56" t="s">
        <v>18</v>
      </c>
      <c r="B12" s="42"/>
      <c r="C12" s="41">
        <f t="shared" si="0"/>
        <v>0</v>
      </c>
      <c r="D12" s="41">
        <f t="shared" si="1"/>
        <v>0</v>
      </c>
      <c r="E12" s="38"/>
      <c r="F12" s="41">
        <f t="shared" si="2"/>
        <v>0</v>
      </c>
      <c r="G12" s="41">
        <f t="shared" si="3"/>
        <v>0</v>
      </c>
      <c r="H12" s="44">
        <f t="shared" si="4"/>
        <v>0</v>
      </c>
    </row>
    <row r="13" spans="1:8" ht="34" x14ac:dyDescent="0.2">
      <c r="A13" s="56" t="s">
        <v>19</v>
      </c>
      <c r="B13" s="42"/>
      <c r="C13" s="41">
        <f t="shared" si="0"/>
        <v>0</v>
      </c>
      <c r="D13" s="41">
        <f t="shared" si="1"/>
        <v>0</v>
      </c>
      <c r="E13" s="38"/>
      <c r="F13" s="41">
        <f t="shared" si="2"/>
        <v>0</v>
      </c>
      <c r="G13" s="41">
        <f t="shared" si="3"/>
        <v>0</v>
      </c>
      <c r="H13" s="44">
        <f t="shared" si="4"/>
        <v>0</v>
      </c>
    </row>
    <row r="14" spans="1:8" ht="17" x14ac:dyDescent="0.2">
      <c r="A14" s="56" t="s">
        <v>20</v>
      </c>
      <c r="B14" s="42"/>
      <c r="C14" s="41">
        <f t="shared" si="0"/>
        <v>0</v>
      </c>
      <c r="D14" s="41">
        <f t="shared" si="1"/>
        <v>0</v>
      </c>
      <c r="E14" s="38"/>
      <c r="F14" s="41">
        <f t="shared" si="2"/>
        <v>0</v>
      </c>
      <c r="G14" s="41">
        <f t="shared" si="3"/>
        <v>0</v>
      </c>
      <c r="H14" s="44">
        <f t="shared" si="4"/>
        <v>0</v>
      </c>
    </row>
    <row r="15" spans="1:8" ht="17" x14ac:dyDescent="0.2">
      <c r="A15" s="56" t="s">
        <v>21</v>
      </c>
      <c r="B15" s="42"/>
      <c r="C15" s="41">
        <f t="shared" si="0"/>
        <v>0</v>
      </c>
      <c r="D15" s="41">
        <f t="shared" si="1"/>
        <v>0</v>
      </c>
      <c r="E15" s="38"/>
      <c r="F15" s="41">
        <f t="shared" si="2"/>
        <v>0</v>
      </c>
      <c r="G15" s="41">
        <f t="shared" si="3"/>
        <v>0</v>
      </c>
      <c r="H15" s="44">
        <f t="shared" si="4"/>
        <v>0</v>
      </c>
    </row>
    <row r="16" spans="1:8" ht="17" x14ac:dyDescent="0.2">
      <c r="A16" s="56" t="s">
        <v>22</v>
      </c>
      <c r="B16" s="42"/>
      <c r="C16" s="41">
        <f t="shared" si="0"/>
        <v>0</v>
      </c>
      <c r="D16" s="41">
        <f t="shared" si="1"/>
        <v>0</v>
      </c>
      <c r="E16" s="38"/>
      <c r="F16" s="41">
        <f t="shared" si="2"/>
        <v>0</v>
      </c>
      <c r="G16" s="41">
        <f t="shared" si="3"/>
        <v>0</v>
      </c>
      <c r="H16" s="44">
        <f t="shared" si="4"/>
        <v>0</v>
      </c>
    </row>
    <row r="17" spans="1:8" ht="34" x14ac:dyDescent="0.2">
      <c r="A17" s="56" t="s">
        <v>56</v>
      </c>
      <c r="B17" s="42"/>
      <c r="C17" s="41">
        <f t="shared" si="0"/>
        <v>0</v>
      </c>
      <c r="D17" s="41">
        <f t="shared" si="1"/>
        <v>0</v>
      </c>
      <c r="E17" s="38"/>
      <c r="F17" s="41">
        <f t="shared" si="2"/>
        <v>0</v>
      </c>
      <c r="G17" s="41">
        <f t="shared" si="3"/>
        <v>0</v>
      </c>
      <c r="H17" s="44">
        <f t="shared" si="4"/>
        <v>0</v>
      </c>
    </row>
    <row r="18" spans="1:8" ht="34" x14ac:dyDescent="0.2">
      <c r="A18" s="56" t="s">
        <v>56</v>
      </c>
      <c r="B18" s="43"/>
      <c r="C18" s="48">
        <f t="shared" si="0"/>
        <v>0</v>
      </c>
      <c r="D18" s="48">
        <f t="shared" si="1"/>
        <v>0</v>
      </c>
      <c r="E18" s="39"/>
      <c r="F18" s="48">
        <f t="shared" si="2"/>
        <v>0</v>
      </c>
      <c r="G18" s="48">
        <f t="shared" si="3"/>
        <v>0</v>
      </c>
      <c r="H18" s="49">
        <f t="shared" si="4"/>
        <v>0</v>
      </c>
    </row>
    <row r="19" spans="1:8" ht="51" x14ac:dyDescent="0.2">
      <c r="A19" s="57" t="s">
        <v>23</v>
      </c>
      <c r="B19" s="59"/>
      <c r="C19" s="53">
        <f t="shared" si="0"/>
        <v>0</v>
      </c>
      <c r="D19" s="53">
        <f t="shared" si="1"/>
        <v>0</v>
      </c>
      <c r="E19" s="54"/>
      <c r="F19" s="53">
        <f t="shared" si="2"/>
        <v>0</v>
      </c>
      <c r="G19" s="53">
        <f t="shared" si="3"/>
        <v>0</v>
      </c>
      <c r="H19" s="53">
        <f t="shared" si="4"/>
        <v>0</v>
      </c>
    </row>
    <row r="20" spans="1:8" ht="34" x14ac:dyDescent="0.2">
      <c r="A20" s="58" t="s">
        <v>105</v>
      </c>
      <c r="B20" s="66"/>
      <c r="C20" s="62">
        <f t="shared" ref="C20" si="10">B20*20%</f>
        <v>0</v>
      </c>
      <c r="D20" s="62">
        <f t="shared" ref="D20" si="11">B20+C20</f>
        <v>0</v>
      </c>
      <c r="E20" s="63"/>
      <c r="F20" s="62">
        <f t="shared" ref="F20" si="12">B20*E20</f>
        <v>0</v>
      </c>
      <c r="G20" s="62">
        <f t="shared" ref="G20" si="13">F20*20%</f>
        <v>0</v>
      </c>
      <c r="H20" s="62">
        <f t="shared" ref="H20" si="14">F20+G20</f>
        <v>0</v>
      </c>
    </row>
    <row r="21" spans="1:8" s="2" customFormat="1" ht="17" customHeight="1" thickBot="1" x14ac:dyDescent="0.25">
      <c r="A21" s="130" t="s">
        <v>24</v>
      </c>
      <c r="B21" s="131"/>
      <c r="C21" s="131"/>
      <c r="D21" s="131"/>
      <c r="E21" s="131"/>
      <c r="F21" s="64">
        <f>SUM(F3:F20)</f>
        <v>0</v>
      </c>
      <c r="G21" s="64">
        <f>SUM(G3:G20)</f>
        <v>0</v>
      </c>
      <c r="H21" s="65">
        <f>SUM(H3:H20)</f>
        <v>0</v>
      </c>
    </row>
    <row r="22" spans="1:8" ht="67" customHeight="1" x14ac:dyDescent="0.2">
      <c r="A22" s="146" t="s">
        <v>106</v>
      </c>
      <c r="B22" s="147"/>
      <c r="C22" s="147"/>
      <c r="D22" s="147"/>
      <c r="E22" s="147"/>
      <c r="F22" s="147"/>
      <c r="G22" s="147"/>
      <c r="H22" s="147"/>
    </row>
    <row r="23" spans="1:8" ht="17" thickBot="1" x14ac:dyDescent="0.25"/>
    <row r="24" spans="1:8" ht="17" thickBot="1" x14ac:dyDescent="0.25">
      <c r="A24" s="135" t="s">
        <v>25</v>
      </c>
      <c r="B24" s="136"/>
      <c r="C24" s="136"/>
      <c r="D24" s="136"/>
      <c r="E24" s="136"/>
      <c r="F24" s="136"/>
      <c r="G24" s="136"/>
      <c r="H24" s="137"/>
    </row>
    <row r="25" spans="1:8" ht="51" x14ac:dyDescent="0.2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4" x14ac:dyDescent="0.2">
      <c r="A26" s="117" t="s">
        <v>30</v>
      </c>
      <c r="B26" s="115"/>
      <c r="C26" s="115">
        <f>B26*20%</f>
        <v>0</v>
      </c>
      <c r="D26" s="115">
        <f>B26+C26</f>
        <v>0</v>
      </c>
      <c r="E26" s="38">
        <v>60</v>
      </c>
      <c r="F26" s="115">
        <f>B26*E26</f>
        <v>0</v>
      </c>
      <c r="G26" s="115">
        <f>F26*20%</f>
        <v>0</v>
      </c>
      <c r="H26" s="45">
        <f>F26+G26</f>
        <v>0</v>
      </c>
    </row>
    <row r="27" spans="1:8" ht="18" thickBot="1" x14ac:dyDescent="0.25">
      <c r="A27" s="116" t="s">
        <v>103</v>
      </c>
      <c r="B27" s="115"/>
      <c r="C27" s="115">
        <f>B27*20%</f>
        <v>0</v>
      </c>
      <c r="D27" s="115">
        <f>B27+C27</f>
        <v>0</v>
      </c>
      <c r="E27" s="156">
        <v>60</v>
      </c>
      <c r="F27" s="115">
        <f>B27*E27</f>
        <v>0</v>
      </c>
      <c r="G27" s="115">
        <f>F27*20%</f>
        <v>0</v>
      </c>
      <c r="H27" s="45">
        <f>F27+G27</f>
        <v>0</v>
      </c>
    </row>
    <row r="28" spans="1:8" ht="69" thickBot="1" x14ac:dyDescent="0.25">
      <c r="A28" s="3" t="s">
        <v>26</v>
      </c>
      <c r="B28" s="4" t="s">
        <v>96</v>
      </c>
      <c r="C28" s="5" t="s">
        <v>3</v>
      </c>
      <c r="D28" s="5" t="s">
        <v>97</v>
      </c>
      <c r="E28" s="5" t="s">
        <v>98</v>
      </c>
      <c r="F28" s="5" t="s">
        <v>31</v>
      </c>
      <c r="G28" s="5" t="s">
        <v>32</v>
      </c>
      <c r="H28" s="6" t="s">
        <v>33</v>
      </c>
    </row>
    <row r="29" spans="1:8" ht="35" thickBot="1" x14ac:dyDescent="0.25">
      <c r="A29" s="33" t="s">
        <v>34</v>
      </c>
      <c r="B29" s="50"/>
      <c r="C29" s="34">
        <f>B29*20%</f>
        <v>0</v>
      </c>
      <c r="D29" s="34">
        <f>B29+C29</f>
        <v>0</v>
      </c>
      <c r="E29" s="36">
        <v>3000</v>
      </c>
      <c r="F29" s="34">
        <f>E29*B29</f>
        <v>0</v>
      </c>
      <c r="G29" s="34">
        <f>F29*20%</f>
        <v>0</v>
      </c>
      <c r="H29" s="35">
        <f>F29+G29</f>
        <v>0</v>
      </c>
    </row>
    <row r="30" spans="1:8" ht="17" thickBot="1" x14ac:dyDescent="0.25">
      <c r="A30" s="138" t="s">
        <v>35</v>
      </c>
      <c r="B30" s="139"/>
      <c r="C30" s="139"/>
      <c r="D30" s="139"/>
      <c r="E30" s="140"/>
      <c r="F30" s="46">
        <f>SUM(F26:F26,F29:F29)</f>
        <v>0</v>
      </c>
      <c r="G30" s="46">
        <f>SUM(G26:G26,G29:G29)</f>
        <v>0</v>
      </c>
      <c r="H30" s="47">
        <f>SUM(H26:H26,H29:H29)</f>
        <v>0</v>
      </c>
    </row>
    <row r="31" spans="1:8" ht="17" thickBot="1" x14ac:dyDescent="0.25">
      <c r="A31" s="52"/>
      <c r="B31" s="52"/>
      <c r="C31" s="52"/>
      <c r="D31" s="52"/>
      <c r="E31" s="52"/>
      <c r="F31" s="52"/>
    </row>
    <row r="32" spans="1:8" ht="17" customHeight="1" thickBot="1" x14ac:dyDescent="0.25">
      <c r="A32" s="141" t="s">
        <v>36</v>
      </c>
      <c r="B32" s="142"/>
      <c r="C32" s="142"/>
      <c r="D32" s="142"/>
      <c r="E32" s="142"/>
      <c r="F32" s="143"/>
    </row>
    <row r="33" spans="1:6" x14ac:dyDescent="0.2">
      <c r="A33" s="144" t="s">
        <v>104</v>
      </c>
      <c r="B33" s="145"/>
      <c r="C33" s="145"/>
      <c r="D33" s="145"/>
      <c r="E33" s="145"/>
      <c r="F33" s="35">
        <f>F30+F21</f>
        <v>0</v>
      </c>
    </row>
    <row r="34" spans="1:6" x14ac:dyDescent="0.2">
      <c r="A34" s="126" t="s">
        <v>3</v>
      </c>
      <c r="B34" s="127"/>
      <c r="C34" s="127"/>
      <c r="D34" s="127"/>
      <c r="E34" s="127"/>
      <c r="F34" s="45">
        <f>F33*20%</f>
        <v>0</v>
      </c>
    </row>
    <row r="35" spans="1:6" ht="17" thickBot="1" x14ac:dyDescent="0.25">
      <c r="A35" s="128" t="s">
        <v>37</v>
      </c>
      <c r="B35" s="129"/>
      <c r="C35" s="129"/>
      <c r="D35" s="129"/>
      <c r="E35" s="129"/>
      <c r="F35" s="51">
        <f>F33+F34</f>
        <v>0</v>
      </c>
    </row>
  </sheetData>
  <mergeCells count="9">
    <mergeCell ref="A34:E34"/>
    <mergeCell ref="A35:E35"/>
    <mergeCell ref="A21:E21"/>
    <mergeCell ref="A1:H1"/>
    <mergeCell ref="A24:H24"/>
    <mergeCell ref="A30:E30"/>
    <mergeCell ref="A32:F32"/>
    <mergeCell ref="A33:E33"/>
    <mergeCell ref="A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D25" sqref="D25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38</v>
      </c>
    </row>
    <row r="3" spans="1:8" ht="16" thickBot="1" x14ac:dyDescent="0.25">
      <c r="A3" s="148" t="s">
        <v>39</v>
      </c>
      <c r="B3" s="149" t="s">
        <v>40</v>
      </c>
      <c r="C3" s="150"/>
      <c r="D3" s="151"/>
      <c r="E3" s="152"/>
      <c r="F3" s="152"/>
      <c r="G3" s="152"/>
      <c r="H3" s="153"/>
    </row>
    <row r="4" spans="1:8" ht="57" thickBot="1" x14ac:dyDescent="0.25">
      <c r="A4" s="148"/>
      <c r="B4" s="11" t="s">
        <v>41</v>
      </c>
      <c r="C4" s="12" t="s">
        <v>42</v>
      </c>
      <c r="D4" s="73" t="s">
        <v>43</v>
      </c>
      <c r="E4" s="70" t="s">
        <v>44</v>
      </c>
      <c r="F4" s="77" t="s">
        <v>45</v>
      </c>
      <c r="G4" s="13" t="s">
        <v>46</v>
      </c>
      <c r="H4" s="14" t="s">
        <v>47</v>
      </c>
    </row>
    <row r="5" spans="1:8" x14ac:dyDescent="0.2">
      <c r="A5" s="15" t="s">
        <v>48</v>
      </c>
      <c r="B5" s="16">
        <v>910</v>
      </c>
      <c r="C5" s="17">
        <v>0.1</v>
      </c>
      <c r="D5" s="74"/>
      <c r="E5" s="107"/>
      <c r="F5" s="110">
        <f>D5*E5</f>
        <v>0</v>
      </c>
      <c r="G5" s="71"/>
      <c r="H5" s="18"/>
    </row>
    <row r="6" spans="1:8" x14ac:dyDescent="0.2">
      <c r="A6" s="19" t="s">
        <v>12</v>
      </c>
      <c r="B6" s="20">
        <v>570</v>
      </c>
      <c r="C6" s="21">
        <v>0.15</v>
      </c>
      <c r="D6" s="74"/>
      <c r="E6" s="107"/>
      <c r="F6" s="113">
        <f t="shared" ref="F6:F17" si="0">D6*E6</f>
        <v>0</v>
      </c>
      <c r="G6" s="71"/>
      <c r="H6" s="18"/>
    </row>
    <row r="7" spans="1:8" x14ac:dyDescent="0.2">
      <c r="A7" s="19" t="s">
        <v>49</v>
      </c>
      <c r="B7" s="20">
        <v>650</v>
      </c>
      <c r="C7" s="21">
        <v>0.6</v>
      </c>
      <c r="D7" s="74"/>
      <c r="E7" s="107"/>
      <c r="F7" s="111">
        <f t="shared" si="0"/>
        <v>0</v>
      </c>
      <c r="G7" s="71"/>
      <c r="H7" s="18"/>
    </row>
    <row r="8" spans="1:8" x14ac:dyDescent="0.2">
      <c r="A8" s="19" t="s">
        <v>50</v>
      </c>
      <c r="B8" s="20">
        <v>890</v>
      </c>
      <c r="C8" s="21">
        <v>0.04</v>
      </c>
      <c r="D8" s="74"/>
      <c r="E8" s="107"/>
      <c r="F8" s="113">
        <f t="shared" si="0"/>
        <v>0</v>
      </c>
      <c r="G8" s="71"/>
      <c r="H8" s="18"/>
    </row>
    <row r="9" spans="1:8" x14ac:dyDescent="0.2">
      <c r="A9" s="19" t="s">
        <v>51</v>
      </c>
      <c r="B9" s="20">
        <v>740</v>
      </c>
      <c r="C9" s="21">
        <v>0.5</v>
      </c>
      <c r="D9" s="74"/>
      <c r="E9" s="107"/>
      <c r="F9" s="111">
        <f t="shared" si="0"/>
        <v>0</v>
      </c>
      <c r="G9" s="71"/>
      <c r="H9" s="18"/>
    </row>
    <row r="10" spans="1:8" ht="28" x14ac:dyDescent="0.2">
      <c r="A10" s="19" t="s">
        <v>52</v>
      </c>
      <c r="B10" s="20">
        <v>890</v>
      </c>
      <c r="C10" s="21">
        <v>0.05</v>
      </c>
      <c r="D10" s="74"/>
      <c r="E10" s="107"/>
      <c r="F10" s="113">
        <f t="shared" si="0"/>
        <v>0</v>
      </c>
      <c r="G10" s="71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74"/>
      <c r="E11" s="107"/>
      <c r="F11" s="111">
        <f t="shared" si="0"/>
        <v>0</v>
      </c>
      <c r="G11" s="71"/>
      <c r="H11" s="18"/>
    </row>
    <row r="12" spans="1:8" ht="28" x14ac:dyDescent="0.2">
      <c r="A12" s="19" t="s">
        <v>53</v>
      </c>
      <c r="B12" s="20">
        <v>790</v>
      </c>
      <c r="C12" s="21">
        <v>0.3</v>
      </c>
      <c r="D12" s="74"/>
      <c r="E12" s="107"/>
      <c r="F12" s="113">
        <f t="shared" si="0"/>
        <v>0</v>
      </c>
      <c r="G12" s="71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74"/>
      <c r="E13" s="107"/>
      <c r="F13" s="111">
        <f t="shared" si="0"/>
        <v>0</v>
      </c>
      <c r="G13" s="71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74"/>
      <c r="E14" s="107"/>
      <c r="F14" s="113">
        <f t="shared" si="0"/>
        <v>0</v>
      </c>
      <c r="G14" s="71"/>
      <c r="H14" s="18"/>
    </row>
    <row r="15" spans="1:8" x14ac:dyDescent="0.2">
      <c r="A15" s="22" t="s">
        <v>54</v>
      </c>
      <c r="B15" s="23">
        <v>900</v>
      </c>
      <c r="C15" s="24">
        <v>0.5</v>
      </c>
      <c r="D15" s="74"/>
      <c r="E15" s="107"/>
      <c r="F15" s="111">
        <f t="shared" si="0"/>
        <v>0</v>
      </c>
      <c r="G15" s="71"/>
      <c r="H15" s="18"/>
    </row>
    <row r="16" spans="1:8" ht="42" x14ac:dyDescent="0.2">
      <c r="A16" s="22" t="s">
        <v>58</v>
      </c>
      <c r="B16" s="23">
        <v>570</v>
      </c>
      <c r="C16" s="24">
        <v>0.2</v>
      </c>
      <c r="D16" s="75"/>
      <c r="E16" s="108"/>
      <c r="F16" s="111">
        <f t="shared" si="0"/>
        <v>0</v>
      </c>
      <c r="G16" s="72"/>
      <c r="H16" s="26"/>
    </row>
    <row r="17" spans="1:8" ht="43" thickBot="1" x14ac:dyDescent="0.25">
      <c r="A17" s="25" t="s">
        <v>57</v>
      </c>
      <c r="B17" s="67">
        <v>540</v>
      </c>
      <c r="C17" s="68">
        <v>0.2</v>
      </c>
      <c r="D17" s="76"/>
      <c r="E17" s="109"/>
      <c r="F17" s="112">
        <f t="shared" si="0"/>
        <v>0</v>
      </c>
      <c r="G17" s="114"/>
      <c r="H17" s="69"/>
    </row>
    <row r="18" spans="1:8" ht="16" thickBot="1" x14ac:dyDescent="0.25">
      <c r="A18" s="27" t="s">
        <v>55</v>
      </c>
      <c r="B18" s="154"/>
      <c r="C18" s="155"/>
      <c r="D18" s="154"/>
      <c r="E18" s="155"/>
      <c r="F18" s="154"/>
      <c r="G18" s="155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1D5F-62FF-B149-B9EB-2EE8C370E29D}">
  <dimension ref="A1:G12"/>
  <sheetViews>
    <sheetView tabSelected="1" zoomScale="120" zoomScaleNormal="120" workbookViewId="0">
      <selection activeCell="A7" sqref="A7"/>
    </sheetView>
  </sheetViews>
  <sheetFormatPr baseColWidth="10" defaultRowHeight="16" x14ac:dyDescent="0.2"/>
  <cols>
    <col min="1" max="1" width="23.5" customWidth="1"/>
    <col min="2" max="2" width="24.33203125" customWidth="1"/>
    <col min="3" max="3" width="26.83203125" customWidth="1"/>
    <col min="4" max="4" width="18.83203125" customWidth="1"/>
    <col min="5" max="5" width="16.1640625" customWidth="1"/>
    <col min="6" max="6" width="20.1640625" customWidth="1"/>
    <col min="7" max="7" width="18.6640625" customWidth="1"/>
  </cols>
  <sheetData>
    <row r="1" spans="1:7" ht="29" thickBot="1" x14ac:dyDescent="0.25">
      <c r="A1" s="78" t="s">
        <v>59</v>
      </c>
      <c r="B1" s="79" t="s">
        <v>60</v>
      </c>
      <c r="C1" s="79" t="s">
        <v>61</v>
      </c>
      <c r="D1" s="79" t="s">
        <v>62</v>
      </c>
      <c r="E1" s="79" t="s">
        <v>63</v>
      </c>
      <c r="F1" s="79" t="s">
        <v>64</v>
      </c>
      <c r="G1" s="80" t="s">
        <v>65</v>
      </c>
    </row>
    <row r="2" spans="1:7" ht="17" thickBot="1" x14ac:dyDescent="0.25">
      <c r="A2" s="81" t="s">
        <v>99</v>
      </c>
      <c r="B2" s="82" t="s">
        <v>66</v>
      </c>
      <c r="C2" s="82" t="s">
        <v>93</v>
      </c>
      <c r="D2" s="105"/>
      <c r="E2" s="106"/>
      <c r="F2" s="105">
        <f>D2+(D2*E2)</f>
        <v>0</v>
      </c>
      <c r="G2" s="83" t="s">
        <v>67</v>
      </c>
    </row>
    <row r="3" spans="1:7" ht="17" thickBot="1" x14ac:dyDescent="0.25">
      <c r="A3" s="81" t="s">
        <v>100</v>
      </c>
      <c r="B3" s="82" t="s">
        <v>68</v>
      </c>
      <c r="C3" s="82" t="s">
        <v>93</v>
      </c>
      <c r="D3" s="105"/>
      <c r="E3" s="106"/>
      <c r="F3" s="105">
        <f t="shared" ref="F3:F5" si="0">D3+(D3*E3)</f>
        <v>0</v>
      </c>
      <c r="G3" s="83" t="s">
        <v>69</v>
      </c>
    </row>
    <row r="4" spans="1:7" ht="17" thickBot="1" x14ac:dyDescent="0.25">
      <c r="A4" s="81" t="s">
        <v>101</v>
      </c>
      <c r="B4" s="82" t="s">
        <v>70</v>
      </c>
      <c r="C4" s="82" t="s">
        <v>94</v>
      </c>
      <c r="D4" s="105"/>
      <c r="E4" s="106"/>
      <c r="F4" s="105">
        <f t="shared" si="0"/>
        <v>0</v>
      </c>
      <c r="G4" s="83" t="s">
        <v>71</v>
      </c>
    </row>
    <row r="5" spans="1:7" ht="17" thickBot="1" x14ac:dyDescent="0.25">
      <c r="A5" s="81" t="s">
        <v>102</v>
      </c>
      <c r="B5" s="82" t="s">
        <v>72</v>
      </c>
      <c r="C5" s="82" t="s">
        <v>95</v>
      </c>
      <c r="D5" s="105"/>
      <c r="E5" s="106"/>
      <c r="F5" s="105">
        <f t="shared" si="0"/>
        <v>0</v>
      </c>
      <c r="G5" s="83" t="s">
        <v>73</v>
      </c>
    </row>
    <row r="6" spans="1:7" ht="36" customHeight="1" x14ac:dyDescent="0.2">
      <c r="A6" s="146" t="s">
        <v>107</v>
      </c>
      <c r="B6" s="146"/>
      <c r="C6" s="146"/>
      <c r="D6" s="146"/>
      <c r="E6" s="146"/>
      <c r="F6" s="146"/>
      <c r="G6" s="146"/>
    </row>
    <row r="8" spans="1:7" x14ac:dyDescent="0.2">
      <c r="A8" s="103" t="s">
        <v>87</v>
      </c>
    </row>
    <row r="10" spans="1:7" x14ac:dyDescent="0.2">
      <c r="A10" t="s">
        <v>88</v>
      </c>
      <c r="C10" t="s">
        <v>89</v>
      </c>
    </row>
    <row r="11" spans="1:7" x14ac:dyDescent="0.2">
      <c r="A11" t="s">
        <v>90</v>
      </c>
      <c r="C11" s="104" t="s">
        <v>91</v>
      </c>
    </row>
    <row r="12" spans="1:7" x14ac:dyDescent="0.2">
      <c r="C12" s="102" t="s">
        <v>92</v>
      </c>
    </row>
  </sheetData>
  <mergeCells count="1"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customXml/itemProps2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Kalkulacia_ciastkove</vt:lpstr>
      <vt:lpstr>Strukturovany_rozpocet</vt:lpstr>
      <vt:lpstr>Limity</vt:lpstr>
      <vt:lpstr>FA_milniky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2022-04-29T08:11:41Z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