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uniak\Desktop\Odbor dopravy\REPA\VO 2\"/>
    </mc:Choice>
  </mc:AlternateContent>
  <bookViews>
    <workbookView xWindow="0" yWindow="0" windowWidth="23040" windowHeight="9192"/>
  </bookViews>
  <sheets>
    <sheet name="Kritérium č. 1" sheetId="1" r:id="rId1"/>
    <sheet name="Kritérium č. 2" sheetId="2" r:id="rId2"/>
    <sheet name="Kritérium č. 3" sheetId="3" r:id="rId3"/>
    <sheet name="Rekapitulácia návrhu kritérií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4" l="1"/>
  <c r="C3" i="4"/>
  <c r="Z21" i="3"/>
  <c r="AD10" i="3" s="1"/>
  <c r="Y21" i="3"/>
  <c r="AC10" i="3" s="1"/>
  <c r="O11" i="3"/>
  <c r="AC9" i="3" s="1"/>
  <c r="AC11" i="3" s="1"/>
  <c r="P11" i="3"/>
  <c r="AD9" i="3" s="1"/>
  <c r="AD11" i="3" s="1"/>
  <c r="C5" i="4" s="1"/>
  <c r="AB12" i="2"/>
  <c r="AA12" i="2"/>
  <c r="AB11" i="2"/>
  <c r="AA11" i="2"/>
  <c r="AB9" i="2"/>
  <c r="AB10" i="2"/>
  <c r="AA10" i="2"/>
  <c r="AA9" i="2"/>
  <c r="X109" i="2"/>
  <c r="W109" i="2"/>
  <c r="O56" i="2"/>
  <c r="N56" i="2"/>
  <c r="H89" i="2"/>
  <c r="G89" i="2"/>
  <c r="M11" i="1"/>
  <c r="L11" i="1"/>
  <c r="M10" i="1"/>
  <c r="L10" i="1"/>
  <c r="H33" i="1"/>
  <c r="G33" i="1"/>
</calcChain>
</file>

<file path=xl/sharedStrings.xml><?xml version="1.0" encoding="utf-8"?>
<sst xmlns="http://schemas.openxmlformats.org/spreadsheetml/2006/main" count="661" uniqueCount="256">
  <si>
    <t>P.č.</t>
  </si>
  <si>
    <t>Druh DZ</t>
  </si>
  <si>
    <t>Merná jedn.</t>
  </si>
  <si>
    <t>Počet</t>
  </si>
  <si>
    <t>Jed. cena bez DPH</t>
  </si>
  <si>
    <t>Jedn. cena s DPH</t>
  </si>
  <si>
    <t>bm</t>
  </si>
  <si>
    <t>Odstránenie nefunkčného značenia – čiary VDZ šírka 125mm (601,602,603)</t>
  </si>
  <si>
    <t>Odstránenie nefunkčného značenia – čiary VDZ šírka 250mm (601,602) (frézovanie, vodným lúčom a pod.)</t>
  </si>
  <si>
    <t>Odstránenie nefunkčného značenia –VDZ plochy</t>
  </si>
  <si>
    <t>VDZ s použitím pásky na dočasné VDZ, 125 mm, oranžová (dodávka, montáž, demontáž)</t>
  </si>
  <si>
    <t>Balotina povrchovo upravená pre rovnomerné rozloženie a ponorenie v čerstvom nástreku farby, SILANIZOVANÁ</t>
  </si>
  <si>
    <t>kg</t>
  </si>
  <si>
    <t>Špeciálna protišmyková úprava VDZ</t>
  </si>
  <si>
    <t>ks</t>
  </si>
  <si>
    <t>VODOROVNÉ DOPRAVNÉ ZNAČENIE SPOLU:</t>
  </si>
  <si>
    <r>
      <t>601,602,603</t>
    </r>
    <r>
      <rPr>
        <sz val="10"/>
        <color rgb="FF000000"/>
        <rFont val="Calibri"/>
        <family val="2"/>
        <charset val="238"/>
        <scheme val="minor"/>
      </rPr>
      <t>-                                                                        Čiary šírky 125 mm striekaním 1.zložková farba biela</t>
    </r>
  </si>
  <si>
    <r>
      <t>601,602</t>
    </r>
    <r>
      <rPr>
        <sz val="10"/>
        <color rgb="FF000000"/>
        <rFont val="Calibri"/>
        <family val="2"/>
        <charset val="238"/>
        <scheme val="minor"/>
      </rPr>
      <t>-                                                                            Čiary šírky 250 mm striekaním1.zložková farba biela</t>
    </r>
  </si>
  <si>
    <r>
      <t>604,605,610,611,612,620,621,622,630,631,635</t>
    </r>
    <r>
      <rPr>
        <sz val="10"/>
        <color rgb="FF000000"/>
        <rFont val="Calibri"/>
        <family val="2"/>
        <charset val="238"/>
        <scheme val="minor"/>
      </rPr>
      <t xml:space="preserve"> – Plochy, striekaním 1.zložková farba biela</t>
    </r>
  </si>
  <si>
    <r>
      <t>m</t>
    </r>
    <r>
      <rPr>
        <vertAlign val="superscript"/>
        <sz val="10"/>
        <color rgb="FF000000"/>
        <rFont val="Calibri"/>
        <family val="2"/>
        <charset val="238"/>
        <scheme val="minor"/>
      </rPr>
      <t>2</t>
    </r>
  </si>
  <si>
    <r>
      <t>601,602,603</t>
    </r>
    <r>
      <rPr>
        <sz val="10"/>
        <color rgb="FF000000"/>
        <rFont val="Calibri"/>
        <family val="2"/>
        <charset val="238"/>
        <scheme val="minor"/>
      </rPr>
      <t>-                                                                    Čiary šírky 125 mm striekaním 1.zložková farba žltá, zelená, modrá, červená, čierna</t>
    </r>
  </si>
  <si>
    <r>
      <t>601,602</t>
    </r>
    <r>
      <rPr>
        <sz val="10"/>
        <color rgb="FF000000"/>
        <rFont val="Calibri"/>
        <family val="2"/>
        <charset val="238"/>
        <scheme val="minor"/>
      </rPr>
      <t>-                                                                                Čiary šírky 250 mm striekaním1.zložková farba žltá, zelená, modrá, červená, čierna</t>
    </r>
  </si>
  <si>
    <r>
      <t xml:space="preserve">604,605,610,611,612,620,621,622,630,631,635 </t>
    </r>
    <r>
      <rPr>
        <sz val="10"/>
        <color rgb="FF000000"/>
        <rFont val="Calibri"/>
        <family val="2"/>
        <charset val="238"/>
        <scheme val="minor"/>
      </rPr>
      <t>– Plochy, striekaním 1.zložková farba žltá, zelená, modrá, červená, čierna</t>
    </r>
  </si>
  <si>
    <r>
      <t>601,602,603</t>
    </r>
    <r>
      <rPr>
        <sz val="10"/>
        <color rgb="FF000000"/>
        <rFont val="Calibri"/>
        <family val="2"/>
        <charset val="238"/>
        <scheme val="minor"/>
      </rPr>
      <t>-                                                    Štrukturovaný 2.zložkový plast biely, čiary 125 mm</t>
    </r>
  </si>
  <si>
    <r>
      <t>601,602</t>
    </r>
    <r>
      <rPr>
        <sz val="10"/>
        <color rgb="FF000000"/>
        <rFont val="Calibri"/>
        <family val="2"/>
        <charset val="238"/>
        <scheme val="minor"/>
      </rPr>
      <t>-                                                             Štrukturovaný 2.zložkový plast biely, čiary 250 mm</t>
    </r>
  </si>
  <si>
    <r>
      <t>604,605,610,611,612,620,621,622,630,631,635</t>
    </r>
    <r>
      <rPr>
        <sz val="10"/>
        <color rgb="FF000000"/>
        <rFont val="Calibri"/>
        <family val="2"/>
        <charset val="238"/>
        <scheme val="minor"/>
      </rPr>
      <t xml:space="preserve"> –Štrukturovaný 2.zložkový plast biely, plochy</t>
    </r>
  </si>
  <si>
    <r>
      <t>604,605,610,611,612,620,621,622,630,631,635</t>
    </r>
    <r>
      <rPr>
        <sz val="10"/>
        <color rgb="FF000000"/>
        <rFont val="Calibri"/>
        <family val="2"/>
        <charset val="238"/>
        <scheme val="minor"/>
      </rPr>
      <t xml:space="preserve"> –Štrukturovaný 2.zložkový plast žltý, zelený, modrý, červený, čierny- plochy</t>
    </r>
  </si>
  <si>
    <r>
      <t>601,602,603</t>
    </r>
    <r>
      <rPr>
        <sz val="10"/>
        <color rgb="FF000000"/>
        <rFont val="Calibri"/>
        <family val="2"/>
        <charset val="238"/>
        <scheme val="minor"/>
      </rPr>
      <t>-                                                                        Retroreflexná úprava čiary šírky 125 mm</t>
    </r>
  </si>
  <si>
    <r>
      <t>601,602</t>
    </r>
    <r>
      <rPr>
        <sz val="10"/>
        <color rgb="FF000000"/>
        <rFont val="Calibri"/>
        <family val="2"/>
        <charset val="238"/>
        <scheme val="minor"/>
      </rPr>
      <t>-                                                                    Retroreflexná úprava čiary šírky 250 mm</t>
    </r>
  </si>
  <si>
    <r>
      <t>604,605,610,611,612,620,621,622,630,631,635 -</t>
    </r>
    <r>
      <rPr>
        <sz val="10"/>
        <color rgb="FF000000"/>
        <rFont val="Calibri"/>
        <family val="2"/>
        <charset val="238"/>
        <scheme val="minor"/>
      </rPr>
      <t xml:space="preserve">  Výrazná </t>
    </r>
    <r>
      <rPr>
        <b/>
        <sz val="10"/>
        <color rgb="FF000000"/>
        <rFont val="Calibri"/>
        <family val="2"/>
        <charset val="238"/>
        <scheme val="minor"/>
      </rPr>
      <t>r</t>
    </r>
    <r>
      <rPr>
        <sz val="10"/>
        <color rgb="FF000000"/>
        <rFont val="Calibri"/>
        <family val="2"/>
        <charset val="238"/>
        <scheme val="minor"/>
      </rPr>
      <t>etroreflexná úprava plochy</t>
    </r>
  </si>
  <si>
    <r>
      <t xml:space="preserve">601,602,603 – </t>
    </r>
    <r>
      <rPr>
        <sz val="10"/>
        <color rgb="FF000000"/>
        <rFont val="Calibri"/>
        <family val="2"/>
        <charset val="238"/>
        <scheme val="minor"/>
      </rPr>
      <t>Predznačenie čiary VDZ</t>
    </r>
  </si>
  <si>
    <r>
      <t xml:space="preserve">604,605,610,611,612,620,621,622,630,631,635 </t>
    </r>
    <r>
      <rPr>
        <sz val="10"/>
        <color rgb="FF000000"/>
        <rFont val="Calibri"/>
        <family val="2"/>
        <charset val="238"/>
        <scheme val="minor"/>
      </rPr>
      <t>Predznačenie plochy VDZ</t>
    </r>
  </si>
  <si>
    <r>
      <t>m</t>
    </r>
    <r>
      <rPr>
        <vertAlign val="superscript"/>
        <sz val="10"/>
        <rFont val="Calibri"/>
        <family val="2"/>
        <charset val="238"/>
        <scheme val="minor"/>
      </rPr>
      <t>2</t>
    </r>
  </si>
  <si>
    <t xml:space="preserve">   Cena spolu  bez DPH</t>
  </si>
  <si>
    <t xml:space="preserve">     Cena spolu  s DPH</t>
  </si>
  <si>
    <t>MONTÁŽNE PRÁCE DOPRAVNÝCH ZNAČIEK  A DOPRAVNÝCH ZARIADENÍ SPOLU :</t>
  </si>
  <si>
    <t>DOPRAVNÉ ZARIADENIA, MONTÁŽNY MATERIÁL SPOLU:</t>
  </si>
  <si>
    <t>ZVISLÉ DOPRAVNÉ ZNAČKY SPOLU :</t>
  </si>
  <si>
    <r>
      <t xml:space="preserve">S P O L U za všetky položky a okruhy                                  </t>
    </r>
    <r>
      <rPr>
        <b/>
        <u/>
        <sz val="16"/>
        <color rgb="FF000000"/>
        <rFont val="Calibri"/>
        <family val="2"/>
        <charset val="238"/>
        <scheme val="minor"/>
      </rPr>
      <t>Návrh na plenie kritéria č.1</t>
    </r>
    <r>
      <rPr>
        <b/>
        <sz val="10"/>
        <color rgb="FF000000"/>
        <rFont val="Calibri"/>
        <family val="2"/>
        <charset val="238"/>
        <scheme val="minor"/>
      </rPr>
      <t xml:space="preserve">                         </t>
    </r>
  </si>
  <si>
    <t>P. č.</t>
  </si>
  <si>
    <t>Práce</t>
  </si>
  <si>
    <t>Príslušenstvo</t>
  </si>
  <si>
    <t>Osadenie nosiča do nespevnenej plochy Ø60 mm</t>
  </si>
  <si>
    <t>Bandimex páska, spona 16 mm, kotvenie na verejné osvetlenie</t>
  </si>
  <si>
    <t>Osadenie nosiča do nespevnenej plochy Ø90 mm</t>
  </si>
  <si>
    <t>Objímka AL, priemer 60 mm (nerezový spojovací materiál)</t>
  </si>
  <si>
    <t>Osadenie nosiča do spevnenej plochy Ø60 mm</t>
  </si>
  <si>
    <t>Krytka stĺpika priemer 60 mm, plastová</t>
  </si>
  <si>
    <t>Osadenie nosiča do spevnenej plochy Ø90 mm</t>
  </si>
  <si>
    <t>Nosič FeZn, 60/2 mm</t>
  </si>
  <si>
    <t>Montáž, DZ – zmenšený, základný rozmer</t>
  </si>
  <si>
    <t>Nosič FeZn, 90/3 mm</t>
  </si>
  <si>
    <t>Spomaľovací prah MP-5, koncový diel</t>
  </si>
  <si>
    <t>Demontáž poškodeného nosiča DZ</t>
  </si>
  <si>
    <t>Spomaľovací prah MP-5, priebežný diel</t>
  </si>
  <si>
    <t>Montáž, spomaľovací prah</t>
  </si>
  <si>
    <t>Spomaľovací prah MP-59, koncový diel</t>
  </si>
  <si>
    <t>Montáž, parkovací doraz (plast)</t>
  </si>
  <si>
    <t>Spomaľovací prah MP-59, priebežný diel</t>
  </si>
  <si>
    <t>Montáž, vodiaci prah typu Klemmfix a pod.</t>
  </si>
  <si>
    <t>Parkovací doraz (plast) v 100mm</t>
  </si>
  <si>
    <t>Montáž, dopravné zrkadlo</t>
  </si>
  <si>
    <t>Dopravné zrkadlo 1000 x 800 mm</t>
  </si>
  <si>
    <t>Montáž, zábradlia trubka Ø90/3mm  dvojmadlové</t>
  </si>
  <si>
    <t>Vodiaci prah typ Klemmfix a pod.</t>
  </si>
  <si>
    <t>Montáž, zábradlia trubka Ø60/2mm  dvojmadlové</t>
  </si>
  <si>
    <t>Vodiaca doska pre vodiaci prah</t>
  </si>
  <si>
    <t>Montáž, prenosný obrubník plastový</t>
  </si>
  <si>
    <t>Demontáž, spomaľovací prah</t>
  </si>
  <si>
    <t>Dopravný gombík typu Kyklop do vozovky</t>
  </si>
  <si>
    <t>Demontáž, zábradlia trubka Ø60/2mm  dvojmadlové</t>
  </si>
  <si>
    <t>Dopravný gombík typu Kyklop do obrubníka</t>
  </si>
  <si>
    <t>Demontáž, prenosný obrubník plastový</t>
  </si>
  <si>
    <t>Zábradlie trubka Ø90/3mm dvojmadlové</t>
  </si>
  <si>
    <t>Montáž, prenosná dopravná značka rozmer do 1000x1500mm</t>
  </si>
  <si>
    <t>Zábradlie trubka Ø60/2mm dvojmadlové</t>
  </si>
  <si>
    <t>Montáž, prenosná dopravná značka rozmer do 1500x1500mm</t>
  </si>
  <si>
    <t>Prenosný obrubník plastový typu CZ9</t>
  </si>
  <si>
    <t>Montáž, nosič prenosnej dopravnej značky</t>
  </si>
  <si>
    <t>Dopravný ostrovček plastový v 100mm</t>
  </si>
  <si>
    <t>Montáž, podstavec prenosnej dopravnej značky</t>
  </si>
  <si>
    <t>Zvodidlová odrazka, farba biela, oranžová, reflexná tr.3</t>
  </si>
  <si>
    <t>Demontáž, prenosná dopravná značka rozmer                          do 1000x1500mm</t>
  </si>
  <si>
    <t>Zvodidlová odrazka, farba modrá, reflexná tr.3</t>
  </si>
  <si>
    <t xml:space="preserve">Demontáž, nosič prenosnej dopravnej značky  </t>
  </si>
  <si>
    <t>Sklopený lepený obrubník - plast (červený, biely, a pod.)</t>
  </si>
  <si>
    <t>Demontáž, podstavec prenosnej dopravnej značky</t>
  </si>
  <si>
    <t>Sklopený lepený obrubník - plast(červený, biely, a pod.)</t>
  </si>
  <si>
    <t>Prenájom, prenosná dopravná značka rozmer                            do 1000x1500mm</t>
  </si>
  <si>
    <t>ks/deň</t>
  </si>
  <si>
    <t>Lepidlo obrubník - plast</t>
  </si>
  <si>
    <t>Prenájom, prenosná dopravná značka rozmer                           do 1500x1500mm</t>
  </si>
  <si>
    <t>Trvalý dopravný gombík solárny FeZn</t>
  </si>
  <si>
    <t xml:space="preserve">Prenájom, nosič prenosnej dopravnej značky   </t>
  </si>
  <si>
    <t xml:space="preserve">Dopravný gombík - typ Katamaran </t>
  </si>
  <si>
    <t>Prenájom, podstavec prenosnej dopravnej značky</t>
  </si>
  <si>
    <t>Spomaľovací tanier - plast  iné</t>
  </si>
  <si>
    <t>Odstránenie vodorovného dopravného značenia frézovaním</t>
  </si>
  <si>
    <t>Zálievková vysprávková hmota</t>
  </si>
  <si>
    <t>Iné nešpecifikované práce - hodinová sadzba</t>
  </si>
  <si>
    <t>hod.</t>
  </si>
  <si>
    <t>Výstražná páska</t>
  </si>
  <si>
    <t>Montáž, cestný smerový stĺpik 1200mm,flexi hrotom, farba biela,oranžová, modrá, reflexná tr.3</t>
  </si>
  <si>
    <t>Nosič - ATYP FeZn, 60/2 mm</t>
  </si>
  <si>
    <t>Montáž, cestný smerový stĺpik 300mm,flexi držiakom na zvodidlo, farba biela,oranžová, modrá, reflexná tr.3</t>
  </si>
  <si>
    <t>Nosič - ATYP FeZn, 90/3 mm</t>
  </si>
  <si>
    <t>Montáž, lepený cestný plastový obrubník</t>
  </si>
  <si>
    <t>Demontovateľný nosič FeZn, 60/2 mm (závit)</t>
  </si>
  <si>
    <t>Montáž a vodorovnýchLED svetiel/gombíkov</t>
  </si>
  <si>
    <t>Demontovateľný nosič  FeZn, 90/3 mm (závit)</t>
  </si>
  <si>
    <t>Montáž dopravný gombík typ Katamaran zafrézovaný</t>
  </si>
  <si>
    <t>Demontáž dopravný gombík typ Katamaran zafrézovaný</t>
  </si>
  <si>
    <r>
      <t>Demontáž</t>
    </r>
    <r>
      <rPr>
        <sz val="10"/>
        <color rgb="FFFF66FF"/>
        <rFont val="Calibri"/>
        <family val="2"/>
        <charset val="238"/>
        <scheme val="minor"/>
      </rPr>
      <t xml:space="preserve"> </t>
    </r>
    <r>
      <rPr>
        <sz val="10"/>
        <color rgb="FF000000"/>
        <rFont val="Calibri"/>
        <family val="2"/>
        <charset val="238"/>
        <scheme val="minor"/>
      </rPr>
      <t xml:space="preserve"> poškodenej DZ  – zmenšený, základný rozmer</t>
    </r>
  </si>
  <si>
    <t>Montáž dopravný gombík solárny FeZn</t>
  </si>
  <si>
    <t>Demontáž dopravný gombík solárny FeZn</t>
  </si>
  <si>
    <t>Montáž spomaľovací  tanier - plast - iné</t>
  </si>
  <si>
    <t>Demontáž spomaľovací  tanier - plast - iné</t>
  </si>
  <si>
    <t>Montáž výstražnej vodiacej pásky</t>
  </si>
  <si>
    <t>Demontáž výstražnej vodiacej pásky</t>
  </si>
  <si>
    <t>Montáž demontovateľného nosiča FeZn, 60/2 mm (závit)</t>
  </si>
  <si>
    <t>Demontáž demontovateľného nosiča  FeZn, 90/3 mm (závit)</t>
  </si>
  <si>
    <t xml:space="preserve">  Rozmer DZ</t>
  </si>
  <si>
    <t>RA 2</t>
  </si>
  <si>
    <t>zmenšený</t>
  </si>
  <si>
    <t>základný</t>
  </si>
  <si>
    <t>RA 1</t>
  </si>
  <si>
    <r>
      <t>273</t>
    </r>
    <r>
      <rPr>
        <sz val="10"/>
        <color rgb="FF000000"/>
        <rFont val="Calibri"/>
        <family val="2"/>
        <charset val="238"/>
        <scheme val="minor"/>
      </rPr>
      <t>-                       10,11,15,16,20,21,25,26</t>
    </r>
  </si>
  <si>
    <t>Dodatkové tabule k DZ veľký štvorec</t>
  </si>
  <si>
    <t>412/750</t>
  </si>
  <si>
    <t>562/750</t>
  </si>
  <si>
    <t>750/750</t>
  </si>
  <si>
    <t>450/600</t>
  </si>
  <si>
    <t>Vyobrazenie značiek na pravouholníkovej  podkladovej tabuli</t>
  </si>
  <si>
    <t>1000/750</t>
  </si>
  <si>
    <t>1250/750</t>
  </si>
  <si>
    <t>900/900</t>
  </si>
  <si>
    <t>1200/900</t>
  </si>
  <si>
    <t>1500/900</t>
  </si>
  <si>
    <t>1200/1200</t>
  </si>
  <si>
    <t>1600/1200</t>
  </si>
  <si>
    <t>2000/1200</t>
  </si>
  <si>
    <t>Tabuľka 3, časť Kirtérium č.2</t>
  </si>
  <si>
    <t>Osadenie nosiča  FeZn I180 do nespevnenej plochy</t>
  </si>
  <si>
    <t>Osadenie nosiča  FeZn I180 do spevnenej plochy</t>
  </si>
  <si>
    <t>Montáž, DZ do 1500/1500mm</t>
  </si>
  <si>
    <t>Montáž, DZ do 2000/1500mm</t>
  </si>
  <si>
    <t>Montáž, DZ do 3000/2000mm</t>
  </si>
  <si>
    <t>Montáž, dopravný gombík typ Kyklop a pod.do vozovky</t>
  </si>
  <si>
    <t>Montáž, dopravný gombík typ Kyklop a pod.do obrubníka</t>
  </si>
  <si>
    <t>Montáž, skladaný dopravný ostrovček plastový</t>
  </si>
  <si>
    <t>Demontáž, parkovací doraz</t>
  </si>
  <si>
    <t>Demontáž, vodiaci prah typu Klemmfix a pod.</t>
  </si>
  <si>
    <t>Demontáž, dopravné zrkadlo</t>
  </si>
  <si>
    <t>Demontáž, zábradlia trubka Ø90/3mm  dvojmadlové</t>
  </si>
  <si>
    <r>
      <t>Demontáž</t>
    </r>
    <r>
      <rPr>
        <sz val="10"/>
        <color rgb="FFFF66FF"/>
        <rFont val="Calibri"/>
        <family val="2"/>
        <charset val="238"/>
        <scheme val="minor"/>
      </rPr>
      <t xml:space="preserve"> </t>
    </r>
    <r>
      <rPr>
        <sz val="10"/>
        <color rgb="FF000000"/>
        <rFont val="Calibri"/>
        <family val="2"/>
        <charset val="238"/>
        <scheme val="minor"/>
      </rPr>
      <t>poškodenej DZ do 1500/1500mm</t>
    </r>
  </si>
  <si>
    <t>Demontáž, dopravný gombík typ Kyklop a pod.do vozovky</t>
  </si>
  <si>
    <t>Demontáž, dopravný gombík typ Kyklop a pod.do obrubníka</t>
  </si>
  <si>
    <t>Demontáž, skladaný dopravný ostrovček plastový</t>
  </si>
  <si>
    <t>Demontáž, prenosná dopravná značka rozmer do 1500x1500mm</t>
  </si>
  <si>
    <t>Montáž, zvodidlová odrazka,farba biela, oranžová, modrá, reflexná tr.3</t>
  </si>
  <si>
    <t>Demontáž, cestný smerový stĺpik 1200mm,flexi hrotom, farba biela,oranžová, modrá, reflexná tr.3</t>
  </si>
  <si>
    <t>Demontáž, cestný smerový stĺpik 300mm,flexi držiakom na zvodidlo, farba biela,oranžová, modrá, reflexná tr.3</t>
  </si>
  <si>
    <t>Montáž protišmykovej pásky</t>
  </si>
  <si>
    <t>Demontáž protišmykovej pásky</t>
  </si>
  <si>
    <t>Montáž plastového zahradzovacieho flexibilného stĺpika</t>
  </si>
  <si>
    <t>Demontáž plastového zahradzovacieho flexibilného reflexného stĺpika</t>
  </si>
  <si>
    <t>Demontáž, zvodidlová odrazka,farba biela, oranžová, modrá, reflexná tr.3</t>
  </si>
  <si>
    <t>Krytka stĺpika priemer 90 mm, plastová</t>
  </si>
  <si>
    <t>Dopravné zrkadlo 800 x 600 mm</t>
  </si>
  <si>
    <t>Dopravné zrkadlo 600 x 400 mm</t>
  </si>
  <si>
    <t>Dopravný gombík do vozovky</t>
  </si>
  <si>
    <t>Cestný smerový stĺpik 1200mm, s flexi hrotom, farba modrá, reflexná tr.3</t>
  </si>
  <si>
    <t>Cestný smerový stĺpik 300mm, flexi s držiakom na zvodidlo, farba biela, oranžová, reflexná tr.3</t>
  </si>
  <si>
    <t>Reflexné vodiace pásy - iné</t>
  </si>
  <si>
    <t>Protišmyková páska, šírka 50 mm, čierna/biela</t>
  </si>
  <si>
    <t>Protišmyková páska, šírka 50 mm, čierno-žltá</t>
  </si>
  <si>
    <t>Plastový zahradzovací stĺpik flexibilný, reflexný, výška min 750 mm</t>
  </si>
  <si>
    <t xml:space="preserve">   Cena spolu bez DPH</t>
  </si>
  <si>
    <t xml:space="preserve">     Cena spolu s DPH</t>
  </si>
  <si>
    <t>Cestný smerový stĺpik 1200mm, s flexi hrotom, farba biela, oranžová, reflexná tr.3</t>
  </si>
  <si>
    <t>Cestný smerový stĺpik 300mm, flexi s držiakom na zvodidlo, farba modrá, reflexná tr.3</t>
  </si>
  <si>
    <t>Jed. cena s DPH</t>
  </si>
  <si>
    <t>ZVISLÉ DOPRAVNÉ ZNAČKY SPOLU:</t>
  </si>
  <si>
    <t>Návrh na plnenie kritéria č. 1</t>
  </si>
  <si>
    <t>Návrh na plnenie kritéria č. 2</t>
  </si>
  <si>
    <t>Návrh na plnenie kritéria č. 3</t>
  </si>
  <si>
    <t>veľkosť 1</t>
  </si>
  <si>
    <t>veľkosť 2</t>
  </si>
  <si>
    <t>veľkosť 3</t>
  </si>
  <si>
    <t>RA3</t>
  </si>
  <si>
    <t>RA 3</t>
  </si>
  <si>
    <t xml:space="preserve">retroreflexná úprava, výkonnostná trieda </t>
  </si>
  <si>
    <r>
      <t xml:space="preserve">S P O L U za všetky položky a okruhy                                                                                   </t>
    </r>
    <r>
      <rPr>
        <b/>
        <u/>
        <sz val="16"/>
        <color rgb="FF000000"/>
        <rFont val="Calibri"/>
        <family val="2"/>
        <charset val="238"/>
        <scheme val="minor"/>
      </rPr>
      <t>Návrh na plenie kritéria č.2</t>
    </r>
  </si>
  <si>
    <r>
      <t>152</t>
    </r>
    <r>
      <rPr>
        <sz val="10"/>
        <color rgb="FF000000"/>
        <rFont val="Calibri"/>
        <family val="2"/>
        <charset val="238"/>
        <scheme val="minor"/>
      </rPr>
      <t xml:space="preserve">-10 až 27       </t>
    </r>
  </si>
  <si>
    <r>
      <t xml:space="preserve">153 - </t>
    </r>
    <r>
      <rPr>
        <sz val="10"/>
        <color rgb="FF000000"/>
        <rFont val="Calibri"/>
        <family val="2"/>
        <charset val="238"/>
        <scheme val="minor"/>
      </rPr>
      <t>50 až 53</t>
    </r>
  </si>
  <si>
    <r>
      <t xml:space="preserve">263 </t>
    </r>
    <r>
      <rPr>
        <sz val="10"/>
        <color rgb="FF000000"/>
        <rFont val="Calibri"/>
        <family val="2"/>
        <charset val="238"/>
        <scheme val="minor"/>
      </rPr>
      <t xml:space="preserve">- 10 až 110, </t>
    </r>
    <r>
      <rPr>
        <b/>
        <sz val="10"/>
        <color rgb="FF000000"/>
        <rFont val="Calibri"/>
        <family val="2"/>
        <charset val="238"/>
        <scheme val="minor"/>
      </rPr>
      <t>264, 267</t>
    </r>
  </si>
  <si>
    <r>
      <t>270 -</t>
    </r>
    <r>
      <rPr>
        <sz val="10"/>
        <color rgb="FF000000"/>
        <rFont val="Calibri"/>
        <family val="2"/>
        <charset val="238"/>
        <scheme val="minor"/>
      </rPr>
      <t xml:space="preserve"> 10 až 31</t>
    </r>
    <r>
      <rPr>
        <b/>
        <sz val="10"/>
        <color rgb="FF000000"/>
        <rFont val="Calibri"/>
        <family val="2"/>
        <charset val="238"/>
        <scheme val="minor"/>
      </rPr>
      <t xml:space="preserve">,271 - </t>
    </r>
    <r>
      <rPr>
        <sz val="10"/>
        <color rgb="FF000000"/>
        <rFont val="Calibri"/>
        <family val="2"/>
        <charset val="238"/>
        <scheme val="minor"/>
      </rPr>
      <t>10 až 31</t>
    </r>
  </si>
  <si>
    <r>
      <t xml:space="preserve">272 - </t>
    </r>
    <r>
      <rPr>
        <sz val="10"/>
        <color rgb="FF000000"/>
        <rFont val="Calibri"/>
        <family val="2"/>
        <charset val="238"/>
        <scheme val="minor"/>
      </rPr>
      <t>10 až 50</t>
    </r>
    <r>
      <rPr>
        <b/>
        <sz val="10"/>
        <color rgb="FF000000"/>
        <rFont val="Calibri"/>
        <family val="2"/>
        <charset val="238"/>
        <scheme val="minor"/>
      </rPr>
      <t xml:space="preserve">, 273 - </t>
    </r>
    <r>
      <rPr>
        <sz val="10"/>
        <color rgb="FF000000"/>
        <rFont val="Calibri"/>
        <family val="2"/>
        <charset val="238"/>
        <scheme val="minor"/>
      </rPr>
      <t>50 až 88</t>
    </r>
    <r>
      <rPr>
        <b/>
        <sz val="10"/>
        <color rgb="FF000000"/>
        <rFont val="Calibri"/>
        <family val="2"/>
        <charset val="238"/>
        <scheme val="minor"/>
      </rPr>
      <t>, 275, 276, 277, 278</t>
    </r>
  </si>
  <si>
    <r>
      <t>305 -</t>
    </r>
    <r>
      <rPr>
        <sz val="10"/>
        <color rgb="FF000000"/>
        <rFont val="Calibri"/>
        <family val="2"/>
        <charset val="238"/>
        <scheme val="minor"/>
      </rPr>
      <t xml:space="preserve"> 50</t>
    </r>
    <r>
      <rPr>
        <b/>
        <sz val="10"/>
        <color rgb="FF000000"/>
        <rFont val="Calibri"/>
        <family val="2"/>
        <charset val="238"/>
        <scheme val="minor"/>
      </rPr>
      <t xml:space="preserve">, 306 </t>
    </r>
    <r>
      <rPr>
        <sz val="10"/>
        <color rgb="FF000000"/>
        <rFont val="Calibri"/>
        <family val="2"/>
        <charset val="238"/>
        <scheme val="minor"/>
      </rPr>
      <t>- 50</t>
    </r>
  </si>
  <si>
    <r>
      <t xml:space="preserve">101, 110 - </t>
    </r>
    <r>
      <rPr>
        <sz val="10"/>
        <color rgb="FF000000"/>
        <rFont val="Calibri"/>
        <family val="2"/>
        <charset val="238"/>
        <scheme val="minor"/>
      </rPr>
      <t xml:space="preserve">10 až 20, </t>
    </r>
    <r>
      <rPr>
        <b/>
        <sz val="10"/>
        <color rgb="FF000000"/>
        <rFont val="Calibri"/>
        <family val="2"/>
        <charset val="238"/>
        <scheme val="minor"/>
      </rPr>
      <t>112</t>
    </r>
    <r>
      <rPr>
        <sz val="10"/>
        <color rgb="FF000000"/>
        <rFont val="Calibri"/>
        <family val="2"/>
        <charset val="238"/>
        <scheme val="minor"/>
      </rPr>
      <t xml:space="preserve"> - 4 až 20, </t>
    </r>
    <r>
      <rPr>
        <b/>
        <sz val="10"/>
        <color rgb="FF000000"/>
        <rFont val="Calibri"/>
        <family val="2"/>
        <charset val="238"/>
        <scheme val="minor"/>
      </rPr>
      <t>113</t>
    </r>
    <r>
      <rPr>
        <sz val="10"/>
        <color rgb="FF000000"/>
        <rFont val="Calibri"/>
        <family val="2"/>
        <charset val="238"/>
        <scheme val="minor"/>
      </rPr>
      <t xml:space="preserve"> - 4 až 20, </t>
    </r>
    <r>
      <rPr>
        <b/>
        <sz val="10"/>
        <color rgb="FF000000"/>
        <rFont val="Calibri"/>
        <family val="2"/>
        <charset val="238"/>
        <scheme val="minor"/>
      </rPr>
      <t>114</t>
    </r>
    <r>
      <rPr>
        <sz val="10"/>
        <color rgb="FF000000"/>
        <rFont val="Calibri"/>
        <family val="2"/>
        <charset val="238"/>
        <scheme val="minor"/>
      </rPr>
      <t xml:space="preserve"> - 10 až 30, </t>
    </r>
    <r>
      <rPr>
        <b/>
        <sz val="10"/>
        <color rgb="FF000000"/>
        <rFont val="Calibri"/>
        <family val="2"/>
        <charset val="238"/>
        <scheme val="minor"/>
      </rPr>
      <t>115, 116, 120</t>
    </r>
    <r>
      <rPr>
        <sz val="10"/>
        <color rgb="FF000000"/>
        <rFont val="Calibri"/>
        <family val="2"/>
        <charset val="238"/>
        <scheme val="minor"/>
      </rPr>
      <t xml:space="preserve">, </t>
    </r>
    <r>
      <rPr>
        <b/>
        <sz val="10"/>
        <color rgb="FF000000"/>
        <rFont val="Calibri"/>
        <family val="2"/>
        <charset val="238"/>
        <scheme val="minor"/>
      </rPr>
      <t>122</t>
    </r>
    <r>
      <rPr>
        <sz val="10"/>
        <color rgb="FF000000"/>
        <rFont val="Calibri"/>
        <family val="2"/>
        <charset val="238"/>
        <scheme val="minor"/>
      </rPr>
      <t xml:space="preserve">, </t>
    </r>
    <r>
      <rPr>
        <b/>
        <sz val="10"/>
        <color rgb="FF000000"/>
        <rFont val="Calibri"/>
        <family val="2"/>
        <charset val="238"/>
        <scheme val="minor"/>
      </rPr>
      <t>125</t>
    </r>
    <r>
      <rPr>
        <sz val="10"/>
        <color rgb="FF000000"/>
        <rFont val="Calibri"/>
        <family val="2"/>
        <charset val="238"/>
        <scheme val="minor"/>
      </rPr>
      <t xml:space="preserve"> - 10 až 20, </t>
    </r>
    <r>
      <rPr>
        <b/>
        <sz val="10"/>
        <color rgb="FF000000"/>
        <rFont val="Calibri"/>
        <family val="2"/>
        <charset val="238"/>
        <scheme val="minor"/>
      </rPr>
      <t>131, 132, 135, 136, 140</t>
    </r>
    <r>
      <rPr>
        <sz val="10"/>
        <color rgb="FF000000"/>
        <rFont val="Calibri"/>
        <family val="2"/>
        <charset val="238"/>
        <scheme val="minor"/>
      </rPr>
      <t xml:space="preserve"> - 10 až 20,</t>
    </r>
    <r>
      <rPr>
        <b/>
        <sz val="10"/>
        <color rgb="FF000000"/>
        <rFont val="Calibri"/>
        <family val="2"/>
        <charset val="238"/>
        <scheme val="minor"/>
      </rPr>
      <t xml:space="preserve"> 141</t>
    </r>
    <r>
      <rPr>
        <sz val="10"/>
        <color rgb="FF000000"/>
        <rFont val="Calibri"/>
        <family val="2"/>
        <charset val="238"/>
        <scheme val="minor"/>
      </rPr>
      <t xml:space="preserve"> - 10 až 20, </t>
    </r>
    <r>
      <rPr>
        <b/>
        <sz val="10"/>
        <color rgb="FF000000"/>
        <rFont val="Calibri"/>
        <family val="2"/>
        <charset val="238"/>
        <scheme val="minor"/>
      </rPr>
      <t xml:space="preserve">142 </t>
    </r>
    <r>
      <rPr>
        <sz val="10"/>
        <color rgb="FF000000"/>
        <rFont val="Calibri"/>
        <family val="2"/>
        <charset val="238"/>
        <scheme val="minor"/>
      </rPr>
      <t>- 10 až 20,</t>
    </r>
    <r>
      <rPr>
        <b/>
        <sz val="10"/>
        <color rgb="FF000000"/>
        <rFont val="Calibri"/>
        <family val="2"/>
        <charset val="238"/>
        <scheme val="minor"/>
      </rPr>
      <t xml:space="preserve"> 143</t>
    </r>
    <r>
      <rPr>
        <sz val="10"/>
        <color rgb="FF000000"/>
        <rFont val="Calibri"/>
        <family val="2"/>
        <charset val="238"/>
        <scheme val="minor"/>
      </rPr>
      <t xml:space="preserve"> - 10 až 20, </t>
    </r>
    <r>
      <rPr>
        <b/>
        <sz val="10"/>
        <color rgb="FF000000"/>
        <rFont val="Calibri"/>
        <family val="2"/>
        <charset val="238"/>
        <scheme val="minor"/>
      </rPr>
      <t>151</t>
    </r>
    <r>
      <rPr>
        <sz val="10"/>
        <color rgb="FF000000"/>
        <rFont val="Calibri"/>
        <family val="2"/>
        <charset val="238"/>
        <scheme val="minor"/>
      </rPr>
      <t>,</t>
    </r>
    <r>
      <rPr>
        <b/>
        <sz val="10"/>
        <color rgb="FF000000"/>
        <rFont val="Calibri"/>
        <family val="2"/>
        <charset val="238"/>
        <scheme val="minor"/>
      </rPr>
      <t>301</t>
    </r>
    <r>
      <rPr>
        <sz val="10"/>
        <color rgb="FF000000"/>
        <rFont val="Calibri"/>
        <family val="2"/>
        <charset val="238"/>
        <scheme val="minor"/>
      </rPr>
      <t>-20</t>
    </r>
  </si>
  <si>
    <r>
      <t xml:space="preserve">268 - </t>
    </r>
    <r>
      <rPr>
        <sz val="10"/>
        <color rgb="FF000000"/>
        <rFont val="Calibri"/>
        <family val="2"/>
        <charset val="238"/>
        <scheme val="minor"/>
      </rPr>
      <t>20, 30</t>
    </r>
    <r>
      <rPr>
        <b/>
        <sz val="10"/>
        <color rgb="FF000000"/>
        <rFont val="Calibri"/>
        <family val="2"/>
        <charset val="238"/>
        <scheme val="minor"/>
      </rPr>
      <t xml:space="preserve">,269 - </t>
    </r>
    <r>
      <rPr>
        <sz val="10"/>
        <color rgb="FF000000"/>
        <rFont val="Calibri"/>
        <family val="2"/>
        <charset val="238"/>
        <scheme val="minor"/>
      </rPr>
      <t xml:space="preserve">20 až 30, </t>
    </r>
    <r>
      <rPr>
        <b/>
        <sz val="10"/>
        <color rgb="FF000000"/>
        <rFont val="Calibri"/>
        <family val="2"/>
        <charset val="238"/>
        <scheme val="minor"/>
      </rPr>
      <t>275-278</t>
    </r>
    <r>
      <rPr>
        <sz val="10"/>
        <color rgb="FF000000"/>
        <rFont val="Calibri"/>
        <family val="2"/>
        <charset val="238"/>
        <scheme val="minor"/>
      </rPr>
      <t xml:space="preserve">, </t>
    </r>
    <r>
      <rPr>
        <b/>
        <sz val="10"/>
        <color rgb="FF000000"/>
        <rFont val="Calibri"/>
        <family val="2"/>
        <charset val="238"/>
        <scheme val="minor"/>
      </rPr>
      <t>317, 318, 319, 320</t>
    </r>
  </si>
  <si>
    <r>
      <t>304</t>
    </r>
    <r>
      <rPr>
        <sz val="10"/>
        <color rgb="FF000000"/>
        <rFont val="Calibri"/>
        <family val="2"/>
        <charset val="238"/>
        <scheme val="minor"/>
      </rPr>
      <t>,</t>
    </r>
    <r>
      <rPr>
        <b/>
        <sz val="10"/>
        <color rgb="FF000000"/>
        <rFont val="Calibri"/>
        <family val="2"/>
        <charset val="238"/>
        <scheme val="minor"/>
      </rPr>
      <t xml:space="preserve">328 </t>
    </r>
    <r>
      <rPr>
        <sz val="10"/>
        <color rgb="FF000000"/>
        <rFont val="Calibri"/>
        <family val="2"/>
        <charset val="238"/>
        <scheme val="minor"/>
      </rPr>
      <t xml:space="preserve">- 50, </t>
    </r>
    <r>
      <rPr>
        <b/>
        <sz val="10"/>
        <color rgb="FF000000"/>
        <rFont val="Calibri"/>
        <family val="2"/>
        <charset val="238"/>
        <scheme val="minor"/>
      </rPr>
      <t>331</t>
    </r>
    <r>
      <rPr>
        <sz val="10"/>
        <color rgb="FF000000"/>
        <rFont val="Calibri"/>
        <family val="2"/>
        <charset val="238"/>
        <scheme val="minor"/>
      </rPr>
      <t xml:space="preserve">-50,60, </t>
    </r>
    <r>
      <rPr>
        <b/>
        <sz val="10"/>
        <color rgb="FF000000"/>
        <rFont val="Calibri"/>
        <family val="2"/>
        <charset val="238"/>
        <scheme val="minor"/>
      </rPr>
      <t>332</t>
    </r>
  </si>
  <si>
    <r>
      <t xml:space="preserve">330 </t>
    </r>
    <r>
      <rPr>
        <sz val="10"/>
        <color rgb="FF000000"/>
        <rFont val="Calibri"/>
        <family val="2"/>
        <charset val="238"/>
        <scheme val="minor"/>
      </rPr>
      <t xml:space="preserve">- 65, 74, 75, 82, 83, 85, 88, 91, 94, 95, </t>
    </r>
    <r>
      <rPr>
        <b/>
        <sz val="10"/>
        <color rgb="FF000000"/>
        <rFont val="Calibri"/>
        <family val="2"/>
        <charset val="238"/>
        <scheme val="minor"/>
      </rPr>
      <t>332, 333</t>
    </r>
  </si>
  <si>
    <r>
      <t xml:space="preserve">366 - </t>
    </r>
    <r>
      <rPr>
        <sz val="10"/>
        <color rgb="FF000000"/>
        <rFont val="Calibri"/>
        <family val="2"/>
        <charset val="238"/>
        <scheme val="minor"/>
      </rPr>
      <t>10 až 26</t>
    </r>
  </si>
  <si>
    <r>
      <t xml:space="preserve">380 - </t>
    </r>
    <r>
      <rPr>
        <sz val="10"/>
        <color rgb="FF000000"/>
        <rFont val="Calibri"/>
        <family val="2"/>
        <charset val="238"/>
        <scheme val="minor"/>
      </rPr>
      <t>10, 20, 30,</t>
    </r>
    <r>
      <rPr>
        <b/>
        <sz val="10"/>
        <color rgb="FF000000"/>
        <rFont val="Calibri"/>
        <family val="2"/>
        <charset val="238"/>
        <scheme val="minor"/>
      </rPr>
      <t xml:space="preserve"> 381 - </t>
    </r>
    <r>
      <rPr>
        <sz val="10"/>
        <color rgb="FF000000"/>
        <rFont val="Calibri"/>
        <family val="2"/>
        <charset val="238"/>
        <scheme val="minor"/>
      </rPr>
      <t>10, 20</t>
    </r>
  </si>
  <si>
    <r>
      <t>382 -</t>
    </r>
    <r>
      <rPr>
        <sz val="10"/>
        <color rgb="FF000000"/>
        <rFont val="Calibri"/>
        <family val="2"/>
        <charset val="238"/>
        <scheme val="minor"/>
      </rPr>
      <t xml:space="preserve"> 10, 20, 30</t>
    </r>
    <r>
      <rPr>
        <b/>
        <sz val="10"/>
        <color rgb="FF000000"/>
        <rFont val="Calibri"/>
        <family val="2"/>
        <charset val="238"/>
        <scheme val="minor"/>
      </rPr>
      <t xml:space="preserve">, 383 - </t>
    </r>
    <r>
      <rPr>
        <sz val="10"/>
        <color rgb="FF000000"/>
        <rFont val="Calibri"/>
        <family val="2"/>
        <charset val="238"/>
        <scheme val="minor"/>
      </rPr>
      <t>50 až 60</t>
    </r>
  </si>
  <si>
    <r>
      <t xml:space="preserve">392 - </t>
    </r>
    <r>
      <rPr>
        <sz val="10"/>
        <color rgb="FF000000"/>
        <rFont val="Calibri"/>
        <family val="2"/>
        <charset val="238"/>
        <scheme val="minor"/>
      </rPr>
      <t>50, 51, 52, 53</t>
    </r>
  </si>
  <si>
    <r>
      <t xml:space="preserve">393 - </t>
    </r>
    <r>
      <rPr>
        <sz val="10"/>
        <color rgb="FF000000"/>
        <rFont val="Calibri"/>
        <family val="2"/>
        <charset val="238"/>
        <scheme val="minor"/>
      </rPr>
      <t xml:space="preserve">50 až 58, </t>
    </r>
    <r>
      <rPr>
        <b/>
        <sz val="10"/>
        <color rgb="FF000000"/>
        <rFont val="Calibri"/>
        <family val="2"/>
        <charset val="238"/>
        <scheme val="minor"/>
      </rPr>
      <t xml:space="preserve">395 - </t>
    </r>
    <r>
      <rPr>
        <sz val="10"/>
        <color rgb="FF000000"/>
        <rFont val="Calibri"/>
        <family val="2"/>
        <charset val="238"/>
        <scheme val="minor"/>
      </rPr>
      <t xml:space="preserve">10 až 76, </t>
    </r>
    <r>
      <rPr>
        <b/>
        <sz val="10"/>
        <color rgb="FF000000"/>
        <rFont val="Calibri"/>
        <family val="2"/>
        <charset val="238"/>
        <scheme val="minor"/>
      </rPr>
      <t xml:space="preserve">396 - </t>
    </r>
    <r>
      <rPr>
        <sz val="10"/>
        <color rgb="FF000000"/>
        <rFont val="Calibri"/>
        <family val="2"/>
        <charset val="238"/>
        <scheme val="minor"/>
      </rPr>
      <t>30 až 76</t>
    </r>
  </si>
  <si>
    <r>
      <t>397 -</t>
    </r>
    <r>
      <rPr>
        <sz val="10"/>
        <color theme="1"/>
        <rFont val="Calibri"/>
        <family val="2"/>
        <charset val="238"/>
        <scheme val="minor"/>
      </rPr>
      <t xml:space="preserve"> 50, 51</t>
    </r>
  </si>
  <si>
    <r>
      <t xml:space="preserve">325 </t>
    </r>
    <r>
      <rPr>
        <sz val="10"/>
        <color rgb="FF000000"/>
        <rFont val="Calibri"/>
        <family val="2"/>
        <charset val="238"/>
        <scheme val="minor"/>
      </rPr>
      <t>- 10,20,</t>
    </r>
    <r>
      <rPr>
        <b/>
        <sz val="10"/>
        <color rgb="FF000000"/>
        <rFont val="Calibri"/>
        <family val="2"/>
        <charset val="238"/>
        <scheme val="minor"/>
      </rPr>
      <t xml:space="preserve"> 326</t>
    </r>
    <r>
      <rPr>
        <sz val="10"/>
        <color rgb="FF000000"/>
        <rFont val="Calibri"/>
        <family val="2"/>
        <charset val="238"/>
        <scheme val="minor"/>
      </rPr>
      <t>-10,20</t>
    </r>
  </si>
  <si>
    <r>
      <t xml:space="preserve">401 - </t>
    </r>
    <r>
      <rPr>
        <sz val="10"/>
        <color rgb="FF000000"/>
        <rFont val="Calibri"/>
        <family val="2"/>
        <charset val="238"/>
        <scheme val="minor"/>
      </rPr>
      <t>30 až 33</t>
    </r>
    <r>
      <rPr>
        <b/>
        <sz val="10"/>
        <color rgb="FF000000"/>
        <rFont val="Calibri"/>
        <family val="2"/>
        <charset val="238"/>
        <scheme val="minor"/>
      </rPr>
      <t>, 402 -</t>
    </r>
    <r>
      <rPr>
        <sz val="10"/>
        <color rgb="FF000000"/>
        <rFont val="Calibri"/>
        <family val="2"/>
        <charset val="238"/>
        <scheme val="minor"/>
      </rPr>
      <t xml:space="preserve"> 30 až 3</t>
    </r>
    <r>
      <rPr>
        <b/>
        <sz val="10"/>
        <color rgb="FF000000"/>
        <rFont val="Calibri"/>
        <family val="2"/>
        <charset val="238"/>
        <scheme val="minor"/>
      </rPr>
      <t>2, 403 -</t>
    </r>
    <r>
      <rPr>
        <sz val="10"/>
        <color rgb="FF000000"/>
        <rFont val="Calibri"/>
        <family val="2"/>
        <charset val="238"/>
        <scheme val="minor"/>
      </rPr>
      <t xml:space="preserve"> 31 až 38</t>
    </r>
    <r>
      <rPr>
        <b/>
        <sz val="10"/>
        <color rgb="FF000000"/>
        <rFont val="Calibri"/>
        <family val="2"/>
        <charset val="238"/>
        <scheme val="minor"/>
      </rPr>
      <t>, 404 -</t>
    </r>
    <r>
      <rPr>
        <sz val="10"/>
        <color rgb="FF000000"/>
        <rFont val="Calibri"/>
        <family val="2"/>
        <charset val="238"/>
        <scheme val="minor"/>
      </rPr>
      <t xml:space="preserve"> 31 až 37</t>
    </r>
    <r>
      <rPr>
        <b/>
        <sz val="10"/>
        <color rgb="FF000000"/>
        <rFont val="Calibri"/>
        <family val="2"/>
        <charset val="238"/>
        <scheme val="minor"/>
      </rPr>
      <t xml:space="preserve">, 411 - </t>
    </r>
    <r>
      <rPr>
        <sz val="10"/>
        <color rgb="FF000000"/>
        <rFont val="Calibri"/>
        <family val="2"/>
        <charset val="238"/>
        <scheme val="minor"/>
      </rPr>
      <t>10 až 23</t>
    </r>
    <r>
      <rPr>
        <b/>
        <sz val="10"/>
        <color rgb="FF000000"/>
        <rFont val="Calibri"/>
        <family val="2"/>
        <charset val="238"/>
        <scheme val="minor"/>
      </rPr>
      <t xml:space="preserve">, 412 - </t>
    </r>
    <r>
      <rPr>
        <sz val="10"/>
        <color rgb="FF000000"/>
        <rFont val="Calibri"/>
        <family val="2"/>
        <charset val="238"/>
        <scheme val="minor"/>
      </rPr>
      <t>11 a 22</t>
    </r>
    <r>
      <rPr>
        <b/>
        <sz val="10"/>
        <color rgb="FF000000"/>
        <rFont val="Calibri"/>
        <family val="2"/>
        <charset val="238"/>
        <scheme val="minor"/>
      </rPr>
      <t xml:space="preserve">, 413 - </t>
    </r>
    <r>
      <rPr>
        <sz val="10"/>
        <color rgb="FF000000"/>
        <rFont val="Calibri"/>
        <family val="2"/>
        <charset val="238"/>
        <scheme val="minor"/>
      </rPr>
      <t>10 až 25</t>
    </r>
    <r>
      <rPr>
        <b/>
        <sz val="10"/>
        <color rgb="FF000000"/>
        <rFont val="Calibri"/>
        <family val="2"/>
        <charset val="238"/>
        <scheme val="minor"/>
      </rPr>
      <t xml:space="preserve">, 414 - </t>
    </r>
    <r>
      <rPr>
        <sz val="10"/>
        <color rgb="FF000000"/>
        <rFont val="Calibri"/>
        <family val="2"/>
        <charset val="238"/>
        <scheme val="minor"/>
      </rPr>
      <t>11 až 2</t>
    </r>
    <r>
      <rPr>
        <b/>
        <sz val="10"/>
        <color rgb="FF000000"/>
        <rFont val="Calibri"/>
        <family val="2"/>
        <charset val="238"/>
        <scheme val="minor"/>
      </rPr>
      <t xml:space="preserve">4, 421 - </t>
    </r>
    <r>
      <rPr>
        <sz val="10"/>
        <color rgb="FF000000"/>
        <rFont val="Calibri"/>
        <family val="2"/>
        <charset val="238"/>
        <scheme val="minor"/>
      </rPr>
      <t>10 až 23</t>
    </r>
    <r>
      <rPr>
        <b/>
        <sz val="10"/>
        <color rgb="FF000000"/>
        <rFont val="Calibri"/>
        <family val="2"/>
        <charset val="238"/>
        <scheme val="minor"/>
      </rPr>
      <t xml:space="preserve">, 422 - </t>
    </r>
    <r>
      <rPr>
        <sz val="10"/>
        <color rgb="FF000000"/>
        <rFont val="Calibri"/>
        <family val="2"/>
        <charset val="238"/>
        <scheme val="minor"/>
      </rPr>
      <t>10 až 22</t>
    </r>
    <r>
      <rPr>
        <b/>
        <sz val="10"/>
        <color rgb="FF000000"/>
        <rFont val="Calibri"/>
        <family val="2"/>
        <charset val="238"/>
        <scheme val="minor"/>
      </rPr>
      <t xml:space="preserve">, 423 - </t>
    </r>
    <r>
      <rPr>
        <sz val="10"/>
        <color rgb="FF000000"/>
        <rFont val="Calibri"/>
        <family val="2"/>
        <charset val="238"/>
        <scheme val="minor"/>
      </rPr>
      <t>10 až 25</t>
    </r>
    <r>
      <rPr>
        <b/>
        <sz val="10"/>
        <color rgb="FF000000"/>
        <rFont val="Calibri"/>
        <family val="2"/>
        <charset val="238"/>
        <scheme val="minor"/>
      </rPr>
      <t>, 424 -</t>
    </r>
    <r>
      <rPr>
        <sz val="10"/>
        <color rgb="FF000000"/>
        <rFont val="Calibri"/>
        <family val="2"/>
        <charset val="238"/>
        <scheme val="minor"/>
      </rPr>
      <t xml:space="preserve"> 10 až 22</t>
    </r>
    <r>
      <rPr>
        <b/>
        <sz val="10"/>
        <color rgb="FF000000"/>
        <rFont val="Calibri"/>
        <family val="2"/>
        <charset val="238"/>
        <scheme val="minor"/>
      </rPr>
      <t xml:space="preserve">, 441 - </t>
    </r>
    <r>
      <rPr>
        <sz val="10"/>
        <color rgb="FF000000"/>
        <rFont val="Calibri"/>
        <family val="2"/>
        <charset val="238"/>
        <scheme val="minor"/>
      </rPr>
      <t>10 až 28</t>
    </r>
    <r>
      <rPr>
        <b/>
        <sz val="10"/>
        <color rgb="FF000000"/>
        <rFont val="Calibri"/>
        <family val="2"/>
        <charset val="238"/>
        <scheme val="minor"/>
      </rPr>
      <t xml:space="preserve">, 442 - </t>
    </r>
    <r>
      <rPr>
        <sz val="10"/>
        <color rgb="FF000000"/>
        <rFont val="Calibri"/>
        <family val="2"/>
        <charset val="238"/>
        <scheme val="minor"/>
      </rPr>
      <t>11 až 22</t>
    </r>
    <r>
      <rPr>
        <b/>
        <sz val="10"/>
        <color rgb="FF000000"/>
        <rFont val="Calibri"/>
        <family val="2"/>
        <charset val="238"/>
        <scheme val="minor"/>
      </rPr>
      <t xml:space="preserve">, 443 - </t>
    </r>
    <r>
      <rPr>
        <sz val="10"/>
        <color rgb="FF000000"/>
        <rFont val="Calibri"/>
        <family val="2"/>
        <charset val="238"/>
        <scheme val="minor"/>
      </rPr>
      <t>10 až 25</t>
    </r>
    <r>
      <rPr>
        <b/>
        <sz val="10"/>
        <color rgb="FF000000"/>
        <rFont val="Calibri"/>
        <family val="2"/>
        <charset val="238"/>
        <scheme val="minor"/>
      </rPr>
      <t>, 444 -</t>
    </r>
    <r>
      <rPr>
        <sz val="10"/>
        <color rgb="FF000000"/>
        <rFont val="Calibri"/>
        <family val="2"/>
        <charset val="238"/>
        <scheme val="minor"/>
      </rPr>
      <t xml:space="preserve"> 11 až 22</t>
    </r>
    <r>
      <rPr>
        <b/>
        <sz val="10"/>
        <color rgb="FF000000"/>
        <rFont val="Calibri"/>
        <family val="2"/>
        <charset val="238"/>
        <scheme val="minor"/>
      </rPr>
      <t xml:space="preserve">, 445 - </t>
    </r>
    <r>
      <rPr>
        <sz val="10"/>
        <color rgb="FF000000"/>
        <rFont val="Calibri"/>
        <family val="2"/>
        <charset val="238"/>
        <scheme val="minor"/>
      </rPr>
      <t>10 až 22</t>
    </r>
    <r>
      <rPr>
        <b/>
        <sz val="10"/>
        <color rgb="FF000000"/>
        <rFont val="Calibri"/>
        <family val="2"/>
        <charset val="238"/>
        <scheme val="minor"/>
      </rPr>
      <t xml:space="preserve">, 451 - </t>
    </r>
    <r>
      <rPr>
        <sz val="10"/>
        <color rgb="FF000000"/>
        <rFont val="Calibri"/>
        <family val="2"/>
        <charset val="238"/>
        <scheme val="minor"/>
      </rPr>
      <t>10 až 23</t>
    </r>
    <r>
      <rPr>
        <b/>
        <sz val="10"/>
        <color rgb="FF000000"/>
        <rFont val="Calibri"/>
        <family val="2"/>
        <charset val="238"/>
        <scheme val="minor"/>
      </rPr>
      <t>, 455 -</t>
    </r>
    <r>
      <rPr>
        <sz val="10"/>
        <color rgb="FF000000"/>
        <rFont val="Calibri"/>
        <family val="2"/>
        <charset val="238"/>
        <scheme val="minor"/>
      </rPr>
      <t xml:space="preserve"> 10 až 32</t>
    </r>
    <r>
      <rPr>
        <b/>
        <sz val="10"/>
        <color rgb="FF000000"/>
        <rFont val="Calibri"/>
        <family val="2"/>
        <charset val="238"/>
        <scheme val="minor"/>
      </rPr>
      <t xml:space="preserve">, 457 - </t>
    </r>
    <r>
      <rPr>
        <sz val="10"/>
        <color rgb="FF000000"/>
        <rFont val="Calibri"/>
        <family val="2"/>
        <charset val="238"/>
        <scheme val="minor"/>
      </rPr>
      <t>11 až 21</t>
    </r>
    <r>
      <rPr>
        <b/>
        <sz val="10"/>
        <color rgb="FF000000"/>
        <rFont val="Calibri"/>
        <family val="2"/>
        <charset val="238"/>
        <scheme val="minor"/>
      </rPr>
      <t xml:space="preserve">, 459 - </t>
    </r>
    <r>
      <rPr>
        <sz val="10"/>
        <color rgb="FF000000"/>
        <rFont val="Calibri"/>
        <family val="2"/>
        <charset val="238"/>
        <scheme val="minor"/>
      </rPr>
      <t>50 až 72</t>
    </r>
  </si>
  <si>
    <r>
      <t>367</t>
    </r>
    <r>
      <rPr>
        <sz val="10"/>
        <color rgb="FF000000"/>
        <rFont val="Calibri"/>
        <family val="2"/>
        <charset val="238"/>
        <scheme val="minor"/>
      </rPr>
      <t xml:space="preserve"> </t>
    </r>
    <r>
      <rPr>
        <b/>
        <sz val="10"/>
        <color rgb="FF000000"/>
        <rFont val="Calibri"/>
        <family val="2"/>
        <charset val="238"/>
        <scheme val="minor"/>
      </rPr>
      <t>-</t>
    </r>
    <r>
      <rPr>
        <sz val="10"/>
        <color rgb="FF000000"/>
        <rFont val="Calibri"/>
        <family val="2"/>
        <charset val="238"/>
        <scheme val="minor"/>
      </rPr>
      <t xml:space="preserve"> 10, 11, 12, 20, 21, 22</t>
    </r>
  </si>
  <si>
    <r>
      <t xml:space="preserve">321 </t>
    </r>
    <r>
      <rPr>
        <sz val="10"/>
        <color rgb="FF000000"/>
        <rFont val="Calibri"/>
        <family val="2"/>
        <charset val="238"/>
        <scheme val="minor"/>
      </rPr>
      <t>- 10,20, 30</t>
    </r>
  </si>
  <si>
    <r>
      <t xml:space="preserve">501 </t>
    </r>
    <r>
      <rPr>
        <sz val="10"/>
        <color rgb="FF000000"/>
        <rFont val="Calibri"/>
        <family val="2"/>
        <charset val="238"/>
        <scheme val="minor"/>
      </rPr>
      <t>- 50 až 60</t>
    </r>
    <r>
      <rPr>
        <b/>
        <sz val="10"/>
        <color rgb="FF000000"/>
        <rFont val="Calibri"/>
        <family val="2"/>
        <charset val="238"/>
        <scheme val="minor"/>
      </rPr>
      <t/>
    </r>
  </si>
  <si>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 xml:space="preserve">502 - </t>
    </r>
    <r>
      <rPr>
        <sz val="10"/>
        <color theme="1"/>
        <rFont val="Calibri"/>
        <family val="2"/>
        <charset val="238"/>
        <scheme val="minor"/>
      </rPr>
      <t>50 až 62</t>
    </r>
  </si>
  <si>
    <r>
      <t xml:space="preserve">510 - </t>
    </r>
    <r>
      <rPr>
        <sz val="10"/>
        <color theme="1"/>
        <rFont val="Calibri"/>
        <family val="2"/>
        <charset val="238"/>
        <scheme val="minor"/>
      </rPr>
      <t>10 až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24</t>
    </r>
  </si>
  <si>
    <r>
      <t>513</t>
    </r>
    <r>
      <rPr>
        <sz val="10"/>
        <color theme="1"/>
        <rFont val="Calibri"/>
        <family val="2"/>
        <charset val="238"/>
        <scheme val="minor"/>
      </rPr>
      <t>,</t>
    </r>
    <r>
      <rPr>
        <b/>
        <sz val="10"/>
        <color theme="1"/>
        <rFont val="Calibri"/>
        <family val="2"/>
        <charset val="238"/>
        <scheme val="minor"/>
      </rPr>
      <t xml:space="preserve"> 514</t>
    </r>
    <r>
      <rPr>
        <sz val="10"/>
        <color theme="1"/>
        <rFont val="Calibri"/>
        <family val="2"/>
        <charset val="238"/>
        <scheme val="minor"/>
      </rPr>
      <t>,</t>
    </r>
    <r>
      <rPr>
        <b/>
        <sz val="10"/>
        <color theme="1"/>
        <rFont val="Calibri"/>
        <family val="2"/>
        <charset val="238"/>
        <scheme val="minor"/>
      </rPr>
      <t xml:space="preserve">515 - </t>
    </r>
    <r>
      <rPr>
        <sz val="10"/>
        <color theme="1"/>
        <rFont val="Calibri"/>
        <family val="2"/>
        <charset val="238"/>
        <scheme val="minor"/>
      </rPr>
      <t>53 až 102</t>
    </r>
  </si>
  <si>
    <r>
      <t>533, 533</t>
    </r>
    <r>
      <rPr>
        <sz val="10"/>
        <color theme="1"/>
        <rFont val="Calibri"/>
        <family val="2"/>
        <charset val="238"/>
        <scheme val="minor"/>
      </rPr>
      <t>.c78</t>
    </r>
    <r>
      <rPr>
        <b/>
        <sz val="10"/>
        <color theme="1"/>
        <rFont val="Calibri"/>
        <family val="2"/>
        <charset val="238"/>
        <scheme val="minor"/>
      </rPr>
      <t>, 533</t>
    </r>
    <r>
      <rPr>
        <sz val="10"/>
        <color theme="1"/>
        <rFont val="Calibri"/>
        <family val="2"/>
        <charset val="238"/>
        <scheme val="minor"/>
      </rPr>
      <t>.c78.n102</t>
    </r>
    <r>
      <rPr>
        <b/>
        <sz val="10"/>
        <color theme="1"/>
        <rFont val="Calibri"/>
        <family val="2"/>
        <charset val="238"/>
        <scheme val="minor"/>
      </rPr>
      <t>, 533</t>
    </r>
    <r>
      <rPr>
        <sz val="10"/>
        <color theme="1"/>
        <rFont val="Calibri"/>
        <family val="2"/>
        <charset val="238"/>
        <scheme val="minor"/>
      </rPr>
      <t>.n102</t>
    </r>
  </si>
  <si>
    <r>
      <t>203</t>
    </r>
    <r>
      <rPr>
        <sz val="10"/>
        <color rgb="FF000000"/>
        <rFont val="Calibri"/>
        <family val="2"/>
        <charset val="238"/>
        <scheme val="minor"/>
      </rPr>
      <t xml:space="preserve">, </t>
    </r>
    <r>
      <rPr>
        <b/>
        <sz val="10"/>
        <color rgb="FF000000"/>
        <rFont val="Calibri"/>
        <family val="2"/>
        <charset val="238"/>
        <scheme val="minor"/>
      </rPr>
      <t>215 -</t>
    </r>
    <r>
      <rPr>
        <sz val="10"/>
        <color rgb="FF000000"/>
        <rFont val="Calibri"/>
        <family val="2"/>
        <charset val="238"/>
        <scheme val="minor"/>
      </rPr>
      <t xml:space="preserve"> 10, 20,</t>
    </r>
    <r>
      <rPr>
        <b/>
        <sz val="10"/>
        <color rgb="FF000000"/>
        <rFont val="Calibri"/>
        <family val="2"/>
        <charset val="238"/>
        <scheme val="minor"/>
      </rPr>
      <t>216</t>
    </r>
    <r>
      <rPr>
        <sz val="10"/>
        <color rgb="FF000000"/>
        <rFont val="Calibri"/>
        <family val="2"/>
        <charset val="238"/>
        <scheme val="minor"/>
      </rPr>
      <t xml:space="preserve">, </t>
    </r>
    <r>
      <rPr>
        <b/>
        <sz val="10"/>
        <color rgb="FF000000"/>
        <rFont val="Calibri"/>
        <family val="2"/>
        <charset val="238"/>
        <scheme val="minor"/>
      </rPr>
      <t>230</t>
    </r>
    <r>
      <rPr>
        <sz val="10"/>
        <color rgb="FF000000"/>
        <rFont val="Calibri"/>
        <family val="2"/>
        <charset val="238"/>
        <scheme val="minor"/>
      </rPr>
      <t xml:space="preserve">, </t>
    </r>
    <r>
      <rPr>
        <b/>
        <sz val="10"/>
        <color rgb="FF000000"/>
        <rFont val="Calibri"/>
        <family val="2"/>
        <charset val="238"/>
        <scheme val="minor"/>
      </rPr>
      <t>232</t>
    </r>
    <r>
      <rPr>
        <sz val="10"/>
        <color rgb="FF000000"/>
        <rFont val="Calibri"/>
        <family val="2"/>
        <charset val="238"/>
        <scheme val="minor"/>
      </rPr>
      <t xml:space="preserve">, </t>
    </r>
    <r>
      <rPr>
        <b/>
        <sz val="10"/>
        <color rgb="FF000000"/>
        <rFont val="Calibri"/>
        <family val="2"/>
        <charset val="238"/>
        <scheme val="minor"/>
      </rPr>
      <t xml:space="preserve">233 </t>
    </r>
    <r>
      <rPr>
        <sz val="10"/>
        <color rgb="FF000000"/>
        <rFont val="Calibri"/>
        <family val="2"/>
        <charset val="238"/>
        <scheme val="minor"/>
      </rPr>
      <t xml:space="preserve">- 50 až 85  </t>
    </r>
    <r>
      <rPr>
        <b/>
        <sz val="10"/>
        <color rgb="FF000000"/>
        <rFont val="Calibri"/>
        <family val="2"/>
        <charset val="238"/>
        <scheme val="minor"/>
      </rPr>
      <t>234</t>
    </r>
    <r>
      <rPr>
        <sz val="10"/>
        <color rgb="FF000000"/>
        <rFont val="Calibri"/>
        <family val="2"/>
        <charset val="238"/>
        <scheme val="minor"/>
      </rPr>
      <t>,</t>
    </r>
    <r>
      <rPr>
        <b/>
        <sz val="10"/>
        <color rgb="FF000000"/>
        <rFont val="Calibri"/>
        <family val="2"/>
        <charset val="238"/>
        <scheme val="minor"/>
      </rPr>
      <t xml:space="preserve"> 235,</t>
    </r>
    <r>
      <rPr>
        <sz val="10"/>
        <color rgb="FF000000"/>
        <rFont val="Calibri"/>
        <family val="2"/>
        <charset val="238"/>
        <scheme val="minor"/>
      </rPr>
      <t xml:space="preserve"> </t>
    </r>
    <r>
      <rPr>
        <b/>
        <sz val="10"/>
        <color rgb="FF000000"/>
        <rFont val="Calibri"/>
        <family val="2"/>
        <charset val="238"/>
        <scheme val="minor"/>
      </rPr>
      <t xml:space="preserve">240 - </t>
    </r>
    <r>
      <rPr>
        <sz val="10"/>
        <color rgb="FF000000"/>
        <rFont val="Calibri"/>
        <family val="2"/>
        <charset val="238"/>
        <scheme val="minor"/>
      </rPr>
      <t>2,8 až 43,</t>
    </r>
    <r>
      <rPr>
        <b/>
        <sz val="10"/>
        <color rgb="FF000000"/>
        <rFont val="Calibri"/>
        <family val="2"/>
        <charset val="238"/>
        <scheme val="minor"/>
      </rPr>
      <t xml:space="preserve"> 241</t>
    </r>
    <r>
      <rPr>
        <sz val="10"/>
        <color rgb="FF000000"/>
        <rFont val="Calibri"/>
        <family val="2"/>
        <charset val="238"/>
        <scheme val="minor"/>
      </rPr>
      <t xml:space="preserve"> - 1,8 až 2,5,</t>
    </r>
    <r>
      <rPr>
        <b/>
        <sz val="10"/>
        <color rgb="FF000000"/>
        <rFont val="Calibri"/>
        <family val="2"/>
        <charset val="238"/>
        <scheme val="minor"/>
      </rPr>
      <t xml:space="preserve"> 242 - </t>
    </r>
    <r>
      <rPr>
        <sz val="10"/>
        <color rgb="FF000000"/>
        <rFont val="Calibri"/>
        <family val="2"/>
        <charset val="238"/>
        <scheme val="minor"/>
      </rPr>
      <t>1,8 až 2,5</t>
    </r>
    <r>
      <rPr>
        <b/>
        <sz val="10"/>
        <color rgb="FF000000"/>
        <rFont val="Calibri"/>
        <family val="2"/>
        <charset val="238"/>
        <scheme val="minor"/>
      </rPr>
      <t>, 243 -</t>
    </r>
    <r>
      <rPr>
        <sz val="10"/>
        <color rgb="FF000000"/>
        <rFont val="Calibri"/>
        <family val="2"/>
        <charset val="238"/>
        <scheme val="minor"/>
      </rPr>
      <t xml:space="preserve"> 1,8 až 4,1,</t>
    </r>
    <r>
      <rPr>
        <b/>
        <sz val="10"/>
        <color rgb="FF000000"/>
        <rFont val="Calibri"/>
        <family val="2"/>
        <charset val="238"/>
        <scheme val="minor"/>
      </rPr>
      <t xml:space="preserve"> 244 </t>
    </r>
    <r>
      <rPr>
        <sz val="10"/>
        <color rgb="FF000000"/>
        <rFont val="Calibri"/>
        <family val="2"/>
        <charset val="238"/>
        <scheme val="minor"/>
      </rPr>
      <t>- 7 až 21</t>
    </r>
    <r>
      <rPr>
        <b/>
        <sz val="10"/>
        <color rgb="FF000000"/>
        <rFont val="Calibri"/>
        <family val="2"/>
        <charset val="238"/>
        <scheme val="minor"/>
      </rPr>
      <t xml:space="preserve">, 253 - </t>
    </r>
    <r>
      <rPr>
        <sz val="10"/>
        <color rgb="FF000000"/>
        <rFont val="Calibri"/>
        <family val="2"/>
        <charset val="238"/>
        <scheme val="minor"/>
      </rPr>
      <t xml:space="preserve">10 až 110, </t>
    </r>
    <r>
      <rPr>
        <b/>
        <sz val="10"/>
        <color rgb="FF000000"/>
        <rFont val="Calibri"/>
        <family val="2"/>
        <charset val="238"/>
        <scheme val="minor"/>
      </rPr>
      <t>254</t>
    </r>
  </si>
  <si>
    <r>
      <t>210</t>
    </r>
    <r>
      <rPr>
        <sz val="10"/>
        <color rgb="FF000000"/>
        <rFont val="Calibri"/>
        <family val="2"/>
        <charset val="238"/>
        <scheme val="minor"/>
      </rPr>
      <t xml:space="preserve">-10 až 35, </t>
    </r>
    <r>
      <rPr>
        <b/>
        <sz val="10"/>
        <color rgb="FF000000"/>
        <rFont val="Calibri"/>
        <family val="2"/>
        <charset val="238"/>
        <scheme val="minor"/>
      </rPr>
      <t>211</t>
    </r>
    <r>
      <rPr>
        <sz val="10"/>
        <color rgb="FF000000"/>
        <rFont val="Calibri"/>
        <family val="2"/>
        <charset val="238"/>
        <scheme val="minor"/>
      </rPr>
      <t xml:space="preserve"> - 10,20, </t>
    </r>
    <r>
      <rPr>
        <b/>
        <sz val="10"/>
        <color rgb="FF000000"/>
        <rFont val="Calibri"/>
        <family val="2"/>
        <charset val="238"/>
        <scheme val="minor"/>
      </rPr>
      <t>212</t>
    </r>
    <r>
      <rPr>
        <sz val="10"/>
        <color rgb="FF000000"/>
        <rFont val="Calibri"/>
        <family val="2"/>
        <charset val="238"/>
        <scheme val="minor"/>
      </rPr>
      <t xml:space="preserve"> - 10,20, </t>
    </r>
    <r>
      <rPr>
        <b/>
        <sz val="10"/>
        <color rgb="FF000000"/>
        <rFont val="Calibri"/>
        <family val="2"/>
        <charset val="238"/>
        <scheme val="minor"/>
      </rPr>
      <t>213</t>
    </r>
    <r>
      <rPr>
        <sz val="10"/>
        <color rgb="FF000000"/>
        <rFont val="Calibri"/>
        <family val="2"/>
        <charset val="238"/>
        <scheme val="minor"/>
      </rPr>
      <t>,</t>
    </r>
    <r>
      <rPr>
        <b/>
        <sz val="10"/>
        <color rgb="FF000000"/>
        <rFont val="Calibri"/>
        <family val="2"/>
        <charset val="238"/>
        <scheme val="minor"/>
      </rPr>
      <t xml:space="preserve"> 220</t>
    </r>
    <r>
      <rPr>
        <sz val="10"/>
        <color rgb="FF000000"/>
        <rFont val="Calibri"/>
        <family val="2"/>
        <charset val="238"/>
        <scheme val="minor"/>
      </rPr>
      <t xml:space="preserve">, </t>
    </r>
    <r>
      <rPr>
        <b/>
        <sz val="10"/>
        <color rgb="FF000000"/>
        <rFont val="Calibri"/>
        <family val="2"/>
        <charset val="238"/>
        <scheme val="minor"/>
      </rPr>
      <t>221</t>
    </r>
    <r>
      <rPr>
        <sz val="10"/>
        <color rgb="FF000000"/>
        <rFont val="Calibri"/>
        <family val="2"/>
        <charset val="238"/>
        <scheme val="minor"/>
      </rPr>
      <t xml:space="preserve">, </t>
    </r>
    <r>
      <rPr>
        <b/>
        <sz val="10"/>
        <color rgb="FF000000"/>
        <rFont val="Calibri"/>
        <family val="2"/>
        <charset val="238"/>
        <scheme val="minor"/>
      </rPr>
      <t>222</t>
    </r>
    <r>
      <rPr>
        <sz val="10"/>
        <color rgb="FF000000"/>
        <rFont val="Calibri"/>
        <family val="2"/>
        <charset val="238"/>
        <scheme val="minor"/>
      </rPr>
      <t>,</t>
    </r>
    <r>
      <rPr>
        <b/>
        <sz val="10"/>
        <color rgb="FF000000"/>
        <rFont val="Calibri"/>
        <family val="2"/>
        <charset val="238"/>
        <scheme val="minor"/>
      </rPr>
      <t xml:space="preserve"> 223</t>
    </r>
    <r>
      <rPr>
        <sz val="10"/>
        <color rgb="FF000000"/>
        <rFont val="Calibri"/>
        <family val="2"/>
        <charset val="238"/>
        <scheme val="minor"/>
      </rPr>
      <t xml:space="preserve"> - 50,51, </t>
    </r>
    <r>
      <rPr>
        <b/>
        <sz val="10"/>
        <color rgb="FF000000"/>
        <rFont val="Calibri"/>
        <family val="2"/>
        <charset val="238"/>
        <scheme val="minor"/>
      </rPr>
      <t>224</t>
    </r>
    <r>
      <rPr>
        <sz val="10"/>
        <color rgb="FF000000"/>
        <rFont val="Calibri"/>
        <family val="2"/>
        <charset val="238"/>
        <scheme val="minor"/>
      </rPr>
      <t xml:space="preserve">, </t>
    </r>
    <r>
      <rPr>
        <b/>
        <sz val="10"/>
        <color rgb="FF000000"/>
        <rFont val="Calibri"/>
        <family val="2"/>
        <charset val="238"/>
        <scheme val="minor"/>
      </rPr>
      <t>225</t>
    </r>
    <r>
      <rPr>
        <sz val="10"/>
        <color rgb="FF000000"/>
        <rFont val="Calibri"/>
        <family val="2"/>
        <charset val="238"/>
        <scheme val="minor"/>
      </rPr>
      <t xml:space="preserve"> -50 až 90,</t>
    </r>
    <r>
      <rPr>
        <b/>
        <sz val="10"/>
        <color rgb="FF000000"/>
        <rFont val="Calibri"/>
        <family val="2"/>
        <charset val="238"/>
        <scheme val="minor"/>
      </rPr>
      <t xml:space="preserve"> 250</t>
    </r>
    <r>
      <rPr>
        <sz val="10"/>
        <color rgb="FF000000"/>
        <rFont val="Calibri"/>
        <family val="2"/>
        <charset val="238"/>
        <scheme val="minor"/>
      </rPr>
      <t xml:space="preserve"> - 30 až 100, </t>
    </r>
    <r>
      <rPr>
        <b/>
        <sz val="10"/>
        <color rgb="FF000000"/>
        <rFont val="Calibri"/>
        <family val="2"/>
        <charset val="238"/>
        <scheme val="minor"/>
      </rPr>
      <t>260</t>
    </r>
    <r>
      <rPr>
        <sz val="10"/>
        <color rgb="FF000000"/>
        <rFont val="Calibri"/>
        <family val="2"/>
        <charset val="238"/>
        <scheme val="minor"/>
      </rPr>
      <t xml:space="preserve"> - 30 až 100, </t>
    </r>
    <r>
      <rPr>
        <b/>
        <sz val="10"/>
        <color rgb="FF000000"/>
        <rFont val="Calibri"/>
        <family val="2"/>
        <charset val="238"/>
        <scheme val="minor"/>
      </rPr>
      <t>261</t>
    </r>
  </si>
  <si>
    <r>
      <t xml:space="preserve">503 </t>
    </r>
    <r>
      <rPr>
        <sz val="10"/>
        <color theme="1"/>
        <rFont val="Calibri"/>
        <family val="2"/>
        <charset val="238"/>
        <scheme val="minor"/>
      </rPr>
      <t xml:space="preserve">- 10 až 30, </t>
    </r>
    <r>
      <rPr>
        <b/>
        <sz val="10"/>
        <color theme="1"/>
        <rFont val="Calibri"/>
        <family val="2"/>
        <charset val="238"/>
        <scheme val="minor"/>
      </rPr>
      <t xml:space="preserve">504 </t>
    </r>
    <r>
      <rPr>
        <sz val="10"/>
        <color theme="1"/>
        <rFont val="Calibri"/>
        <family val="2"/>
        <charset val="238"/>
        <scheme val="minor"/>
      </rPr>
      <t xml:space="preserve">- 10 až 35, </t>
    </r>
    <r>
      <rPr>
        <b/>
        <sz val="10"/>
        <color theme="1"/>
        <rFont val="Calibri"/>
        <family val="2"/>
        <charset val="238"/>
        <scheme val="minor"/>
      </rPr>
      <t>505</t>
    </r>
    <r>
      <rPr>
        <sz val="10"/>
        <color theme="1"/>
        <rFont val="Calibri"/>
        <family val="2"/>
        <charset val="238"/>
        <scheme val="minor"/>
      </rPr>
      <t xml:space="preserve"> - 50 až 80,</t>
    </r>
    <r>
      <rPr>
        <b/>
        <sz val="10"/>
        <color theme="1"/>
        <rFont val="Calibri"/>
        <family val="2"/>
        <charset val="238"/>
        <scheme val="minor"/>
      </rPr>
      <t xml:space="preserve"> 506</t>
    </r>
    <r>
      <rPr>
        <sz val="10"/>
        <color theme="1"/>
        <rFont val="Calibri"/>
        <family val="2"/>
        <charset val="238"/>
        <scheme val="minor"/>
      </rPr>
      <t xml:space="preserve"> - 50 až 143.r3,  </t>
    </r>
    <r>
      <rPr>
        <b/>
        <sz val="10"/>
        <color theme="1"/>
        <rFont val="Calibri"/>
        <family val="2"/>
        <charset val="238"/>
        <scheme val="minor"/>
      </rPr>
      <t>507</t>
    </r>
    <r>
      <rPr>
        <sz val="10"/>
        <color theme="1"/>
        <rFont val="Calibri"/>
        <family val="2"/>
        <charset val="238"/>
        <scheme val="minor"/>
      </rPr>
      <t xml:space="preserve"> - 50 až 143.r3,</t>
    </r>
    <r>
      <rPr>
        <b/>
        <sz val="10"/>
        <color theme="1"/>
        <rFont val="Calibri"/>
        <family val="2"/>
        <charset val="238"/>
        <scheme val="minor"/>
      </rPr>
      <t xml:space="preserve"> 508</t>
    </r>
    <r>
      <rPr>
        <sz val="10"/>
        <color theme="1"/>
        <rFont val="Calibri"/>
        <family val="2"/>
        <charset val="238"/>
        <scheme val="minor"/>
      </rPr>
      <t xml:space="preserve"> - 2,8 až 12, </t>
    </r>
    <r>
      <rPr>
        <b/>
        <sz val="10"/>
        <color theme="1"/>
        <rFont val="Calibri"/>
        <family val="2"/>
        <charset val="238"/>
        <scheme val="minor"/>
      </rPr>
      <t>509</t>
    </r>
    <r>
      <rPr>
        <sz val="10"/>
        <color theme="1"/>
        <rFont val="Calibri"/>
        <family val="2"/>
        <charset val="238"/>
        <scheme val="minor"/>
      </rPr>
      <t xml:space="preserve"> - 50 až 101, </t>
    </r>
    <r>
      <rPr>
        <b/>
        <sz val="10"/>
        <color theme="1"/>
        <rFont val="Calibri"/>
        <family val="2"/>
        <charset val="238"/>
        <scheme val="minor"/>
      </rPr>
      <t>520</t>
    </r>
    <r>
      <rPr>
        <sz val="10"/>
        <color theme="1"/>
        <rFont val="Calibri"/>
        <family val="2"/>
        <charset val="238"/>
        <scheme val="minor"/>
      </rPr>
      <t xml:space="preserve">, </t>
    </r>
    <r>
      <rPr>
        <b/>
        <sz val="10"/>
        <color theme="1"/>
        <rFont val="Calibri"/>
        <family val="2"/>
        <charset val="238"/>
        <scheme val="minor"/>
      </rPr>
      <t>530</t>
    </r>
    <r>
      <rPr>
        <sz val="10"/>
        <color theme="1"/>
        <rFont val="Calibri"/>
        <family val="2"/>
        <charset val="238"/>
        <scheme val="minor"/>
      </rPr>
      <t xml:space="preserve">, </t>
    </r>
    <r>
      <rPr>
        <b/>
        <sz val="10"/>
        <color theme="1"/>
        <rFont val="Calibri"/>
        <family val="2"/>
        <charset val="238"/>
        <scheme val="minor"/>
      </rPr>
      <t>531</t>
    </r>
    <r>
      <rPr>
        <sz val="10"/>
        <color theme="1"/>
        <rFont val="Calibri"/>
        <family val="2"/>
        <charset val="238"/>
        <scheme val="minor"/>
      </rPr>
      <t xml:space="preserve">, </t>
    </r>
    <r>
      <rPr>
        <b/>
        <sz val="10"/>
        <color theme="1"/>
        <rFont val="Calibri"/>
        <family val="2"/>
        <charset val="238"/>
        <scheme val="minor"/>
      </rPr>
      <t>532</t>
    </r>
    <r>
      <rPr>
        <sz val="10"/>
        <color theme="1"/>
        <rFont val="Calibri"/>
        <family val="2"/>
        <charset val="238"/>
        <scheme val="minor"/>
      </rPr>
      <t xml:space="preserve"> - 50 až 64,                   </t>
    </r>
  </si>
  <si>
    <t>MONTÁŽNE PRÁCE DOPRAVNÝCH ZNAČIEK A DOPRAVNÝCH ZARIADENÍ  SPOLU:</t>
  </si>
  <si>
    <t>ZVISLÉ DOPRAVNÉ ZNAČKY, časť Kirtérium č.2</t>
  </si>
  <si>
    <t>Sumárna tabuľka, časť Kritérium č.1</t>
  </si>
  <si>
    <t>Tabuľka 1, časť Kritérium č.1</t>
  </si>
  <si>
    <t xml:space="preserve"> VODOROVNÉ DOPRAVNÉ ZNAČENIE , časť Kritérium č.1</t>
  </si>
  <si>
    <t>REKAPITULÁCIA , časť Kritérium č.1</t>
  </si>
  <si>
    <t>Tabuľka 1, časť Kritérium č.2</t>
  </si>
  <si>
    <t>MONTÁŽNE PRÁCE DOPRAVNÝCH ZNAČIEK A DOPRAVNÝCH ZARIADENÍ , časť Kritérium č.2</t>
  </si>
  <si>
    <t>Tabuľka 2, časť Kritérium č.2</t>
  </si>
  <si>
    <t>DOPRAVNÉ ZARIADENIA, MONTÁŽNY MATERIÁL , časť Kritérium č.2</t>
  </si>
  <si>
    <t>Sumárna tabuľka, časť  Kritérium č.2</t>
  </si>
  <si>
    <t xml:space="preserve"> REKAPITULÁCIA, časť Kritérium č.2</t>
  </si>
  <si>
    <t>Tabuľka 2, časť Kritérium č.3</t>
  </si>
  <si>
    <t>DOPRAVNÉ ZARIADENIA, MONTÁŽNY MATERIÁL, časť Kritérium č.3</t>
  </si>
  <si>
    <t>ZVISLÉ DOPRAVNÉ ZNAČKY, časť Kritérium č.3</t>
  </si>
  <si>
    <t>Sumárna tabuľka, časť  Kritérium č.3</t>
  </si>
  <si>
    <t xml:space="preserve"> REKAPITULÁCIA, časť Kritérium č.3</t>
  </si>
  <si>
    <r>
      <t xml:space="preserve">S P O L U za všetky položky a okruhy                                                                                   </t>
    </r>
    <r>
      <rPr>
        <b/>
        <u/>
        <sz val="10"/>
        <color rgb="FF000000"/>
        <rFont val="Calibri"/>
        <family val="2"/>
        <charset val="238"/>
        <scheme val="minor"/>
      </rPr>
      <t>Návrh na plenie kritéria č.3</t>
    </r>
  </si>
  <si>
    <t>Chemické a mechanické čistenie zvislých dopravných značiek a dopravných zariadení od nečistôt</t>
  </si>
  <si>
    <t>Údržba zvislého dopravného značenia (oprava nosiča a konštrukcií)</t>
  </si>
  <si>
    <t>Rezanie škár - asfalt, betón</t>
  </si>
  <si>
    <t>Tabuľka1, časť Kritérium č.3</t>
  </si>
  <si>
    <r>
      <rPr>
        <b/>
        <sz val="11"/>
        <color theme="1"/>
        <rFont val="Calibri"/>
        <family val="2"/>
        <charset val="238"/>
        <scheme val="minor"/>
      </rPr>
      <t xml:space="preserve">Poznámka 1: </t>
    </r>
    <r>
      <rPr>
        <sz val="11"/>
        <color theme="1"/>
        <rFont val="Calibri"/>
        <family val="2"/>
        <charset val="238"/>
        <scheme val="minor"/>
      </rPr>
      <t>Objednávateľ žiada od uchádzačov aby predložené ceny boli vrátane dopravných nákladov.</t>
    </r>
  </si>
  <si>
    <r>
      <rPr>
        <b/>
        <sz val="11"/>
        <color theme="1"/>
        <rFont val="Calibri"/>
        <family val="2"/>
        <charset val="238"/>
        <scheme val="minor"/>
      </rPr>
      <t>Poznámka 2:</t>
    </r>
    <r>
      <rPr>
        <sz val="11"/>
        <color theme="1"/>
        <rFont val="Calibri"/>
        <family val="2"/>
        <charset val="238"/>
        <scheme val="minor"/>
      </rPr>
      <t xml:space="preserve"> Číslovanie dopravného značenia a ich označenie a poradie vychádza predovšetkým z VL 6.1 platného od 01.10.2021, viď. link: https://www.ssc.sk/sk/technicke-predpisy-rezortu/zoznam-vl.ssc , a vyhlášky 30/2020 Z. z. o dopravnom značení.</t>
    </r>
  </si>
  <si>
    <t xml:space="preserve">Reflexná snímateľná páska na dočasné vodorovné dopravné značenie vozovky (suchej i mokrej), charakteristika: suchá odrazivosť i mokrá odrazivosť, farba: oranžová, hrúbka 120 mm </t>
  </si>
  <si>
    <t xml:space="preserve">Demontáž reflexnej snímateľnej pásky na dočasné vodorovné dopravné značenie vozovky (suchej i mokrej), charakteristika: suchá odrazivosť i mokrá odrazivosť, farba: oranžová, hrúbka 120 mm </t>
  </si>
  <si>
    <t xml:space="preserve">Montáž reflexnej snímateľnej pásky na dočasné vodorovné dopravné značenie vozovky (suchej i mokrej), charakteristika: suchá odrazivosť i mokrá odrazivosť, farba: oranžová, hrúbka 120 mm </t>
  </si>
  <si>
    <t xml:space="preserve">Parkovací stĺpik sklopný,  oceľ/hliník, pozinkovaný/komaxitovaná povrchová úprava, rozmer: 810 mm x 60mm x 60mm </t>
  </si>
  <si>
    <t xml:space="preserve">Parkovací stĺpik pevný, oceľ/hliník,  s kotvovou doskou, komaxitovaná povrchová úprava, rozmer: 810 mm x 60mm x 60mm </t>
  </si>
  <si>
    <t>Parkovací stĺpik, oceľ/hliník, komaxitovaná povrchová úprava, pevný,  rozmer: Ø90mm/1000mm</t>
  </si>
  <si>
    <t>Montáž, dopravný stĺpik pevný/sklopný - spevnené podložie</t>
  </si>
  <si>
    <t>Montáž,dopravný stĺpik pevný/sklopný - nespevnené podložie</t>
  </si>
  <si>
    <t>Demontáž, dopravný stĺpik pevný/sklopný, - spevnené podložie</t>
  </si>
  <si>
    <t>Demontáž, dopravný stĺpik pevný/sklopný, - nespevnené podložie</t>
  </si>
  <si>
    <t>Odborná príprava podkladu pred realizáciou dopravného značenia (čistenie zametaním, prípadne iným vhodným spôsobom)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</si>
</sst>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vertAlign val="superscript"/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b/>
      <u/>
      <sz val="16"/>
      <color rgb="FF000000"/>
      <name val="Calibri"/>
      <family val="2"/>
      <charset val="238"/>
      <scheme val="minor"/>
    </font>
    <font>
      <sz val="10"/>
      <color rgb="FFFF66FF"/>
      <name val="Calibri"/>
      <family val="2"/>
      <charset val="238"/>
      <scheme val="minor"/>
    </font>
    <font>
      <b/>
      <sz val="10"/>
      <color rgb="FF00206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2" tint="-0.89999084444715716"/>
      <name val="Calibri"/>
      <family val="2"/>
      <charset val="238"/>
      <scheme val="minor"/>
    </font>
    <font>
      <b/>
      <u/>
      <sz val="10"/>
      <color rgb="FF0000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55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8" fontId="4" fillId="0" borderId="8" xfId="0" applyNumberFormat="1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center" vertical="center" wrapText="1"/>
    </xf>
    <xf numFmtId="8" fontId="4" fillId="3" borderId="8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8" fontId="4" fillId="3" borderId="9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4" fontId="4" fillId="0" borderId="8" xfId="0" applyNumberFormat="1" applyFont="1" applyBorder="1" applyAlignment="1" applyProtection="1">
      <alignment horizontal="center" vertical="center" wrapText="1"/>
      <protection locked="0"/>
    </xf>
    <xf numFmtId="8" fontId="4" fillId="0" borderId="8" xfId="0" applyNumberFormat="1" applyFont="1" applyBorder="1" applyAlignment="1" applyProtection="1">
      <alignment horizontal="center" vertical="center" wrapText="1"/>
      <protection locked="0"/>
    </xf>
    <xf numFmtId="0" fontId="4" fillId="3" borderId="6" xfId="0" applyFont="1" applyFill="1" applyBorder="1" applyAlignment="1" applyProtection="1">
      <alignment horizontal="center" vertical="center" wrapText="1"/>
      <protection locked="0"/>
    </xf>
    <xf numFmtId="0" fontId="3" fillId="3" borderId="8" xfId="0" applyFont="1" applyFill="1" applyBorder="1" applyAlignment="1" applyProtection="1">
      <alignment horizontal="left" vertical="center" wrapText="1"/>
      <protection locked="0"/>
    </xf>
    <xf numFmtId="0" fontId="4" fillId="3" borderId="8" xfId="0" applyFont="1" applyFill="1" applyBorder="1" applyAlignment="1" applyProtection="1">
      <alignment horizontal="center" vertical="center" wrapText="1"/>
      <protection locked="0"/>
    </xf>
    <xf numFmtId="4" fontId="4" fillId="3" borderId="8" xfId="0" applyNumberFormat="1" applyFont="1" applyFill="1" applyBorder="1" applyAlignment="1" applyProtection="1">
      <alignment horizontal="center" vertical="center" wrapText="1"/>
      <protection locked="0"/>
    </xf>
    <xf numFmtId="8" fontId="4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3" borderId="8" xfId="0" applyFont="1" applyFill="1" applyBorder="1" applyAlignment="1" applyProtection="1">
      <alignment horizontal="left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6" fillId="3" borderId="8" xfId="0" applyFont="1" applyFill="1" applyBorder="1" applyAlignment="1" applyProtection="1">
      <alignment horizontal="left" vertical="center" wrapText="1"/>
      <protection locked="0"/>
    </xf>
    <xf numFmtId="0" fontId="6" fillId="3" borderId="8" xfId="0" applyFont="1" applyFill="1" applyBorder="1" applyAlignment="1" applyProtection="1">
      <alignment horizontal="center" vertical="center" wrapText="1"/>
      <protection locked="0"/>
    </xf>
    <xf numFmtId="8" fontId="6" fillId="3" borderId="8" xfId="0" applyNumberFormat="1" applyFont="1" applyFill="1" applyBorder="1" applyAlignment="1" applyProtection="1">
      <alignment horizontal="center" vertical="center" wrapText="1"/>
      <protection locked="0"/>
    </xf>
    <xf numFmtId="8" fontId="4" fillId="3" borderId="9" xfId="0" applyNumberFormat="1" applyFont="1" applyFill="1" applyBorder="1" applyAlignment="1" applyProtection="1">
      <alignment horizontal="center" vertical="center" wrapText="1"/>
      <protection locked="0"/>
    </xf>
    <xf numFmtId="8" fontId="3" fillId="4" borderId="12" xfId="0" applyNumberFormat="1" applyFont="1" applyFill="1" applyBorder="1" applyAlignment="1" applyProtection="1">
      <alignment horizontal="center" vertical="center" wrapText="1"/>
      <protection locked="0"/>
    </xf>
    <xf numFmtId="8" fontId="3" fillId="4" borderId="8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8" fontId="4" fillId="4" borderId="8" xfId="0" applyNumberFormat="1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 wrapText="1"/>
    </xf>
    <xf numFmtId="8" fontId="3" fillId="5" borderId="8" xfId="0" applyNumberFormat="1" applyFont="1" applyFill="1" applyBorder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4" fillId="4" borderId="6" xfId="0" applyFont="1" applyFill="1" applyBorder="1" applyAlignment="1" applyProtection="1">
      <alignment horizontal="center" vertical="center" wrapText="1"/>
      <protection locked="0"/>
    </xf>
    <xf numFmtId="8" fontId="4" fillId="4" borderId="8" xfId="0" applyNumberFormat="1" applyFont="1" applyFill="1" applyBorder="1" applyAlignment="1" applyProtection="1">
      <alignment horizontal="center" vertical="center"/>
      <protection locked="0"/>
    </xf>
    <xf numFmtId="0" fontId="3" fillId="5" borderId="6" xfId="0" applyFont="1" applyFill="1" applyBorder="1" applyAlignment="1" applyProtection="1">
      <alignment horizontal="center" vertical="center" wrapText="1"/>
      <protection locked="0"/>
    </xf>
    <xf numFmtId="8" fontId="3" fillId="5" borderId="8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left" vertical="center" wrapText="1"/>
    </xf>
    <xf numFmtId="0" fontId="4" fillId="3" borderId="18" xfId="0" applyFont="1" applyFill="1" applyBorder="1" applyAlignment="1">
      <alignment horizontal="center" vertical="center" wrapText="1"/>
    </xf>
    <xf numFmtId="8" fontId="4" fillId="3" borderId="18" xfId="0" applyNumberFormat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8" fontId="4" fillId="0" borderId="9" xfId="0" applyNumberFormat="1" applyFont="1" applyBorder="1" applyAlignment="1">
      <alignment horizontal="center" vertical="center" wrapText="1"/>
    </xf>
    <xf numFmtId="8" fontId="4" fillId="3" borderId="3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8" fontId="4" fillId="0" borderId="8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8" fontId="2" fillId="0" borderId="8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8" fontId="2" fillId="0" borderId="13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8" fontId="4" fillId="0" borderId="19" xfId="0" applyNumberFormat="1" applyFont="1" applyBorder="1" applyAlignment="1">
      <alignment horizontal="center" vertical="center"/>
    </xf>
    <xf numFmtId="0" fontId="4" fillId="0" borderId="26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4" fillId="3" borderId="27" xfId="0" applyFont="1" applyFill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0" fontId="4" fillId="3" borderId="30" xfId="0" applyFont="1" applyFill="1" applyBorder="1" applyAlignment="1">
      <alignment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12" xfId="0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0" fontId="3" fillId="0" borderId="12" xfId="0" applyFont="1" applyBorder="1" applyAlignment="1">
      <alignment horizontal="left" vertical="center" wrapText="1" shrinkToFit="1"/>
    </xf>
    <xf numFmtId="8" fontId="4" fillId="4" borderId="19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8" fontId="4" fillId="3" borderId="8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8" fontId="3" fillId="4" borderId="12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7" borderId="33" xfId="0" applyFill="1" applyBorder="1"/>
    <xf numFmtId="8" fontId="12" fillId="8" borderId="33" xfId="0" applyNumberFormat="1" applyFont="1" applyFill="1" applyBorder="1"/>
    <xf numFmtId="4" fontId="4" fillId="3" borderId="25" xfId="0" applyNumberFormat="1" applyFont="1" applyFill="1" applyBorder="1" applyAlignment="1" applyProtection="1">
      <alignment horizontal="center" vertical="center" wrapText="1"/>
      <protection locked="0"/>
    </xf>
    <xf numFmtId="8" fontId="4" fillId="3" borderId="1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4" xfId="0" applyFont="1" applyBorder="1" applyAlignment="1">
      <alignment vertical="center"/>
    </xf>
    <xf numFmtId="8" fontId="4" fillId="0" borderId="9" xfId="0" applyNumberFormat="1" applyFont="1" applyBorder="1" applyAlignment="1">
      <alignment horizontal="center" vertical="center"/>
    </xf>
    <xf numFmtId="8" fontId="4" fillId="0" borderId="12" xfId="0" applyNumberFormat="1" applyFont="1" applyBorder="1" applyAlignment="1">
      <alignment vertical="center"/>
    </xf>
    <xf numFmtId="8" fontId="4" fillId="0" borderId="12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8" fontId="4" fillId="0" borderId="36" xfId="0" applyNumberFormat="1" applyFont="1" applyBorder="1" applyAlignment="1">
      <alignment horizontal="center" vertical="center"/>
    </xf>
    <xf numFmtId="8" fontId="4" fillId="0" borderId="37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8" fontId="4" fillId="4" borderId="12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/>
    <xf numFmtId="8" fontId="3" fillId="0" borderId="0" xfId="0" applyNumberFormat="1" applyFont="1" applyFill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8" fontId="4" fillId="0" borderId="41" xfId="0" applyNumberFormat="1" applyFont="1" applyBorder="1" applyAlignment="1">
      <alignment horizontal="center" vertical="center"/>
    </xf>
    <xf numFmtId="8" fontId="3" fillId="4" borderId="13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8" fontId="4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7" xfId="0" applyBorder="1" applyAlignment="1">
      <alignment horizontal="left" vertical="top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0" fillId="9" borderId="0" xfId="0" applyFill="1" applyAlignment="1">
      <alignment horizontal="left" vertical="top" wrapText="1"/>
    </xf>
    <xf numFmtId="0" fontId="3" fillId="4" borderId="10" xfId="0" applyFont="1" applyFill="1" applyBorder="1" applyAlignment="1" applyProtection="1">
      <alignment horizontal="center" vertical="center" wrapText="1"/>
      <protection locked="0"/>
    </xf>
    <xf numFmtId="0" fontId="3" fillId="4" borderId="11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Border="1" applyAlignment="1">
      <alignment horizontal="center" vertical="center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1" fillId="0" borderId="19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2" xfId="0" applyFont="1" applyFill="1" applyBorder="1" applyAlignment="1" applyProtection="1">
      <alignment horizontal="center" vertical="center" wrapText="1"/>
      <protection locked="0"/>
    </xf>
    <xf numFmtId="0" fontId="3" fillId="4" borderId="3" xfId="0" applyFont="1" applyFill="1" applyBorder="1" applyAlignment="1" applyProtection="1">
      <alignment horizontal="center" vertical="center" wrapText="1"/>
      <protection locked="0"/>
    </xf>
    <xf numFmtId="0" fontId="3" fillId="0" borderId="38" xfId="0" applyFont="1" applyBorder="1" applyAlignment="1">
      <alignment horizontal="center" vertical="center" wrapText="1"/>
    </xf>
    <xf numFmtId="0" fontId="4" fillId="6" borderId="38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left" vertical="center" wrapText="1" shrinkToFit="1"/>
    </xf>
    <xf numFmtId="0" fontId="3" fillId="0" borderId="9" xfId="0" applyFont="1" applyBorder="1" applyAlignment="1">
      <alignment horizontal="left" vertical="center" wrapText="1" shrinkToFit="1"/>
    </xf>
    <xf numFmtId="0" fontId="3" fillId="0" borderId="8" xfId="0" applyFont="1" applyBorder="1" applyAlignment="1">
      <alignment horizontal="left" vertical="center" wrapText="1" shrinkToFit="1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left" vertical="center" shrinkToFit="1"/>
    </xf>
    <xf numFmtId="0" fontId="10" fillId="0" borderId="9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8" fontId="4" fillId="3" borderId="31" xfId="0" applyNumberFormat="1" applyFont="1" applyFill="1" applyBorder="1" applyAlignment="1">
      <alignment horizontal="center" vertical="center" wrapText="1"/>
    </xf>
    <xf numFmtId="8" fontId="4" fillId="3" borderId="32" xfId="0" applyNumberFormat="1" applyFont="1" applyFill="1" applyBorder="1" applyAlignment="1">
      <alignment horizontal="center" vertical="center" wrapText="1"/>
    </xf>
    <xf numFmtId="8" fontId="4" fillId="3" borderId="19" xfId="0" applyNumberFormat="1" applyFont="1" applyFill="1" applyBorder="1" applyAlignment="1">
      <alignment horizontal="center" vertical="center" wrapText="1"/>
    </xf>
    <xf numFmtId="8" fontId="4" fillId="3" borderId="6" xfId="0" applyNumberFormat="1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8" fontId="2" fillId="0" borderId="19" xfId="0" applyNumberFormat="1" applyFont="1" applyBorder="1" applyAlignment="1">
      <alignment horizontal="center" vertical="center"/>
    </xf>
    <xf numFmtId="8" fontId="2" fillId="0" borderId="4" xfId="0" applyNumberFormat="1" applyFont="1" applyBorder="1" applyAlignment="1">
      <alignment horizontal="center" vertical="center"/>
    </xf>
    <xf numFmtId="8" fontId="2" fillId="0" borderId="20" xfId="0" applyNumberFormat="1" applyFont="1" applyBorder="1" applyAlignment="1">
      <alignment horizontal="center" vertical="center"/>
    </xf>
    <xf numFmtId="8" fontId="2" fillId="0" borderId="6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8" fontId="4" fillId="0" borderId="19" xfId="0" applyNumberFormat="1" applyFont="1" applyBorder="1" applyAlignment="1">
      <alignment horizontal="center" vertical="center"/>
    </xf>
    <xf numFmtId="8" fontId="4" fillId="0" borderId="6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42" xfId="0" applyFont="1" applyFill="1" applyBorder="1" applyAlignment="1">
      <alignment horizontal="center" vertical="center" wrapText="1"/>
    </xf>
    <xf numFmtId="0" fontId="3" fillId="4" borderId="4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8" fontId="4" fillId="0" borderId="4" xfId="0" applyNumberFormat="1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O33"/>
  <sheetViews>
    <sheetView tabSelected="1" topLeftCell="A28" workbookViewId="0">
      <selection activeCell="D32" sqref="D32"/>
    </sheetView>
  </sheetViews>
  <sheetFormatPr defaultRowHeight="14.4" x14ac:dyDescent="0.3"/>
  <cols>
    <col min="3" max="3" width="14.21875" customWidth="1"/>
    <col min="4" max="4" width="25" customWidth="1"/>
    <col min="11" max="11" width="38.5546875" customWidth="1"/>
    <col min="12" max="12" width="18.6640625" customWidth="1"/>
    <col min="13" max="13" width="17.5546875" customWidth="1"/>
  </cols>
  <sheetData>
    <row r="2" spans="3:15" ht="18.600000000000001" customHeight="1" x14ac:dyDescent="0.3"/>
    <row r="3" spans="3:15" ht="21.6" customHeight="1" x14ac:dyDescent="0.3">
      <c r="C3" s="135" t="s">
        <v>243</v>
      </c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</row>
    <row r="4" spans="3:15" ht="32.4" customHeight="1" x14ac:dyDescent="0.3">
      <c r="C4" s="135" t="s">
        <v>244</v>
      </c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</row>
    <row r="6" spans="3:15" x14ac:dyDescent="0.3">
      <c r="K6" s="44"/>
      <c r="L6" s="36"/>
      <c r="M6" s="36"/>
    </row>
    <row r="7" spans="3:15" ht="15" thickBot="1" x14ac:dyDescent="0.35">
      <c r="C7" s="138" t="s">
        <v>224</v>
      </c>
      <c r="D7" s="138"/>
      <c r="E7" s="138"/>
      <c r="F7" s="1"/>
      <c r="G7" s="1"/>
      <c r="H7" s="1"/>
      <c r="K7" s="43" t="s">
        <v>223</v>
      </c>
      <c r="L7" s="36"/>
      <c r="M7" s="36"/>
    </row>
    <row r="8" spans="3:15" ht="15" thickBot="1" x14ac:dyDescent="0.35">
      <c r="C8" s="132" t="s">
        <v>225</v>
      </c>
      <c r="D8" s="133"/>
      <c r="E8" s="133"/>
      <c r="F8" s="133"/>
      <c r="G8" s="133"/>
      <c r="H8" s="134"/>
      <c r="K8" s="132" t="s">
        <v>226</v>
      </c>
      <c r="L8" s="133"/>
      <c r="M8" s="134"/>
    </row>
    <row r="9" spans="3:15" ht="15" thickBot="1" x14ac:dyDescent="0.35">
      <c r="C9" s="139" t="s">
        <v>0</v>
      </c>
      <c r="D9" s="141" t="s">
        <v>1</v>
      </c>
      <c r="E9" s="139" t="s">
        <v>2</v>
      </c>
      <c r="F9" s="139" t="s">
        <v>3</v>
      </c>
      <c r="G9" s="139" t="s">
        <v>4</v>
      </c>
      <c r="H9" s="143" t="s">
        <v>5</v>
      </c>
      <c r="K9" s="37"/>
      <c r="L9" s="38" t="s">
        <v>33</v>
      </c>
      <c r="M9" s="38" t="s">
        <v>34</v>
      </c>
    </row>
    <row r="10" spans="3:15" ht="24" customHeight="1" thickBot="1" x14ac:dyDescent="0.35">
      <c r="C10" s="140"/>
      <c r="D10" s="142"/>
      <c r="E10" s="140"/>
      <c r="F10" s="140"/>
      <c r="G10" s="140"/>
      <c r="H10" s="144"/>
      <c r="K10" s="39" t="s">
        <v>15</v>
      </c>
      <c r="L10" s="40">
        <f>G33</f>
        <v>0</v>
      </c>
      <c r="M10" s="40">
        <f>H33</f>
        <v>0</v>
      </c>
    </row>
    <row r="11" spans="3:15" ht="60.6" customHeight="1" thickBot="1" x14ac:dyDescent="0.35">
      <c r="C11" s="12">
        <v>1</v>
      </c>
      <c r="D11" s="13" t="s">
        <v>16</v>
      </c>
      <c r="E11" s="14" t="s">
        <v>6</v>
      </c>
      <c r="F11" s="15">
        <v>1</v>
      </c>
      <c r="G11" s="16">
        <v>0</v>
      </c>
      <c r="H11" s="16">
        <v>0</v>
      </c>
      <c r="K11" s="41" t="s">
        <v>38</v>
      </c>
      <c r="L11" s="42">
        <f>L10</f>
        <v>0</v>
      </c>
      <c r="M11" s="42">
        <f>M10</f>
        <v>0</v>
      </c>
    </row>
    <row r="12" spans="3:15" ht="55.8" thickBot="1" x14ac:dyDescent="0.35">
      <c r="C12" s="12">
        <v>2</v>
      </c>
      <c r="D12" s="13" t="s">
        <v>17</v>
      </c>
      <c r="E12" s="14" t="s">
        <v>6</v>
      </c>
      <c r="F12" s="15">
        <v>1</v>
      </c>
      <c r="G12" s="16">
        <v>0</v>
      </c>
      <c r="H12" s="16">
        <v>0</v>
      </c>
    </row>
    <row r="13" spans="3:15" ht="55.8" thickBot="1" x14ac:dyDescent="0.35">
      <c r="C13" s="12">
        <v>3</v>
      </c>
      <c r="D13" s="13" t="s">
        <v>18</v>
      </c>
      <c r="E13" s="14" t="s">
        <v>19</v>
      </c>
      <c r="F13" s="15">
        <v>1</v>
      </c>
      <c r="G13" s="16">
        <v>0</v>
      </c>
      <c r="H13" s="16">
        <v>0</v>
      </c>
    </row>
    <row r="14" spans="3:15" ht="55.8" thickBot="1" x14ac:dyDescent="0.35">
      <c r="C14" s="12">
        <v>4</v>
      </c>
      <c r="D14" s="13" t="s">
        <v>20</v>
      </c>
      <c r="E14" s="14" t="s">
        <v>6</v>
      </c>
      <c r="F14" s="15">
        <v>1</v>
      </c>
      <c r="G14" s="16">
        <v>0</v>
      </c>
      <c r="H14" s="16">
        <v>0</v>
      </c>
    </row>
    <row r="15" spans="3:15" ht="69.599999999999994" thickBot="1" x14ac:dyDescent="0.35">
      <c r="C15" s="12">
        <v>5</v>
      </c>
      <c r="D15" s="13" t="s">
        <v>21</v>
      </c>
      <c r="E15" s="14" t="s">
        <v>6</v>
      </c>
      <c r="F15" s="15">
        <v>1</v>
      </c>
      <c r="G15" s="16">
        <v>0</v>
      </c>
      <c r="H15" s="16">
        <v>0</v>
      </c>
    </row>
    <row r="16" spans="3:15" ht="69.599999999999994" thickBot="1" x14ac:dyDescent="0.35">
      <c r="C16" s="12">
        <v>6</v>
      </c>
      <c r="D16" s="13" t="s">
        <v>22</v>
      </c>
      <c r="E16" s="14" t="s">
        <v>19</v>
      </c>
      <c r="F16" s="15">
        <v>1</v>
      </c>
      <c r="G16" s="16">
        <v>0</v>
      </c>
      <c r="H16" s="16">
        <v>0</v>
      </c>
    </row>
    <row r="17" spans="3:8" ht="42" thickBot="1" x14ac:dyDescent="0.35">
      <c r="C17" s="12">
        <v>7</v>
      </c>
      <c r="D17" s="13" t="s">
        <v>23</v>
      </c>
      <c r="E17" s="14" t="s">
        <v>6</v>
      </c>
      <c r="F17" s="15">
        <v>1</v>
      </c>
      <c r="G17" s="16">
        <v>0</v>
      </c>
      <c r="H17" s="16">
        <v>0</v>
      </c>
    </row>
    <row r="18" spans="3:8" ht="42" thickBot="1" x14ac:dyDescent="0.35">
      <c r="C18" s="12">
        <v>8</v>
      </c>
      <c r="D18" s="13" t="s">
        <v>24</v>
      </c>
      <c r="E18" s="14" t="s">
        <v>6</v>
      </c>
      <c r="F18" s="15">
        <v>1</v>
      </c>
      <c r="G18" s="16">
        <v>0</v>
      </c>
      <c r="H18" s="16">
        <v>0</v>
      </c>
    </row>
    <row r="19" spans="3:8" ht="55.8" thickBot="1" x14ac:dyDescent="0.35">
      <c r="C19" s="12">
        <v>9</v>
      </c>
      <c r="D19" s="13" t="s">
        <v>25</v>
      </c>
      <c r="E19" s="14" t="s">
        <v>19</v>
      </c>
      <c r="F19" s="15">
        <v>1</v>
      </c>
      <c r="G19" s="16">
        <v>0</v>
      </c>
      <c r="H19" s="16">
        <v>0</v>
      </c>
    </row>
    <row r="20" spans="3:8" ht="69.599999999999994" thickBot="1" x14ac:dyDescent="0.35">
      <c r="C20" s="12">
        <v>10</v>
      </c>
      <c r="D20" s="13" t="s">
        <v>26</v>
      </c>
      <c r="E20" s="14" t="s">
        <v>19</v>
      </c>
      <c r="F20" s="15">
        <v>1</v>
      </c>
      <c r="G20" s="16">
        <v>0</v>
      </c>
      <c r="H20" s="16">
        <v>0</v>
      </c>
    </row>
    <row r="21" spans="3:8" ht="42" thickBot="1" x14ac:dyDescent="0.35">
      <c r="C21" s="17">
        <v>11</v>
      </c>
      <c r="D21" s="18" t="s">
        <v>27</v>
      </c>
      <c r="E21" s="19" t="s">
        <v>6</v>
      </c>
      <c r="F21" s="20">
        <v>1</v>
      </c>
      <c r="G21" s="21">
        <v>0</v>
      </c>
      <c r="H21" s="21">
        <v>0</v>
      </c>
    </row>
    <row r="22" spans="3:8" ht="42" thickBot="1" x14ac:dyDescent="0.35">
      <c r="C22" s="17">
        <v>12</v>
      </c>
      <c r="D22" s="18" t="s">
        <v>28</v>
      </c>
      <c r="E22" s="19" t="s">
        <v>6</v>
      </c>
      <c r="F22" s="20">
        <v>1</v>
      </c>
      <c r="G22" s="21">
        <v>0</v>
      </c>
      <c r="H22" s="21">
        <v>0</v>
      </c>
    </row>
    <row r="23" spans="3:8" ht="42" thickBot="1" x14ac:dyDescent="0.35">
      <c r="C23" s="17">
        <v>13</v>
      </c>
      <c r="D23" s="18" t="s">
        <v>29</v>
      </c>
      <c r="E23" s="19" t="s">
        <v>19</v>
      </c>
      <c r="F23" s="20">
        <v>1</v>
      </c>
      <c r="G23" s="21">
        <v>0</v>
      </c>
      <c r="H23" s="21">
        <v>0</v>
      </c>
    </row>
    <row r="24" spans="3:8" ht="28.2" thickBot="1" x14ac:dyDescent="0.35">
      <c r="C24" s="12">
        <v>14</v>
      </c>
      <c r="D24" s="13" t="s">
        <v>30</v>
      </c>
      <c r="E24" s="14" t="s">
        <v>6</v>
      </c>
      <c r="F24" s="15">
        <v>1</v>
      </c>
      <c r="G24" s="16">
        <v>0</v>
      </c>
      <c r="H24" s="16">
        <v>0</v>
      </c>
    </row>
    <row r="25" spans="3:8" ht="42" thickBot="1" x14ac:dyDescent="0.35">
      <c r="C25" s="12">
        <v>15</v>
      </c>
      <c r="D25" s="13" t="s">
        <v>31</v>
      </c>
      <c r="E25" s="14" t="s">
        <v>19</v>
      </c>
      <c r="F25" s="15">
        <v>1</v>
      </c>
      <c r="G25" s="16">
        <v>0</v>
      </c>
      <c r="H25" s="16">
        <v>0</v>
      </c>
    </row>
    <row r="26" spans="3:8" ht="42" thickBot="1" x14ac:dyDescent="0.35">
      <c r="C26" s="12">
        <v>16</v>
      </c>
      <c r="D26" s="22" t="s">
        <v>7</v>
      </c>
      <c r="E26" s="14" t="s">
        <v>6</v>
      </c>
      <c r="F26" s="15">
        <v>1</v>
      </c>
      <c r="G26" s="16">
        <v>0</v>
      </c>
      <c r="H26" s="16">
        <v>0</v>
      </c>
    </row>
    <row r="27" spans="3:8" ht="55.8" thickBot="1" x14ac:dyDescent="0.35">
      <c r="C27" s="12">
        <v>17</v>
      </c>
      <c r="D27" s="22" t="s">
        <v>8</v>
      </c>
      <c r="E27" s="14" t="s">
        <v>6</v>
      </c>
      <c r="F27" s="15">
        <v>1</v>
      </c>
      <c r="G27" s="16">
        <v>0</v>
      </c>
      <c r="H27" s="16">
        <v>0</v>
      </c>
    </row>
    <row r="28" spans="3:8" ht="28.2" thickBot="1" x14ac:dyDescent="0.35">
      <c r="C28" s="17">
        <v>18</v>
      </c>
      <c r="D28" s="23" t="s">
        <v>9</v>
      </c>
      <c r="E28" s="19" t="s">
        <v>19</v>
      </c>
      <c r="F28" s="20">
        <v>1</v>
      </c>
      <c r="G28" s="21">
        <v>0</v>
      </c>
      <c r="H28" s="21">
        <v>0</v>
      </c>
    </row>
    <row r="29" spans="3:8" ht="55.8" thickBot="1" x14ac:dyDescent="0.35">
      <c r="C29" s="17">
        <v>19</v>
      </c>
      <c r="D29" s="23" t="s">
        <v>10</v>
      </c>
      <c r="E29" s="19" t="s">
        <v>6</v>
      </c>
      <c r="F29" s="20">
        <v>1</v>
      </c>
      <c r="G29" s="21">
        <v>0</v>
      </c>
      <c r="H29" s="21">
        <v>0</v>
      </c>
    </row>
    <row r="30" spans="3:8" ht="55.8" thickBot="1" x14ac:dyDescent="0.35">
      <c r="C30" s="17">
        <v>20</v>
      </c>
      <c r="D30" s="23" t="s">
        <v>11</v>
      </c>
      <c r="E30" s="19" t="s">
        <v>12</v>
      </c>
      <c r="F30" s="20">
        <v>1</v>
      </c>
      <c r="G30" s="21">
        <v>0</v>
      </c>
      <c r="H30" s="21">
        <v>0</v>
      </c>
    </row>
    <row r="31" spans="3:8" ht="28.2" thickBot="1" x14ac:dyDescent="0.35">
      <c r="C31" s="17">
        <v>21</v>
      </c>
      <c r="D31" s="23" t="s">
        <v>13</v>
      </c>
      <c r="E31" s="19" t="s">
        <v>19</v>
      </c>
      <c r="F31" s="20">
        <v>1</v>
      </c>
      <c r="G31" s="21">
        <v>0</v>
      </c>
      <c r="H31" s="21">
        <v>0</v>
      </c>
    </row>
    <row r="32" spans="3:8" ht="69.599999999999994" thickBot="1" x14ac:dyDescent="0.35">
      <c r="C32" s="24">
        <v>22</v>
      </c>
      <c r="D32" s="25" t="s">
        <v>255</v>
      </c>
      <c r="E32" s="26" t="s">
        <v>32</v>
      </c>
      <c r="F32" s="20">
        <v>1</v>
      </c>
      <c r="G32" s="27">
        <v>0</v>
      </c>
      <c r="H32" s="27">
        <v>0</v>
      </c>
    </row>
    <row r="33" spans="3:8" ht="15" thickBot="1" x14ac:dyDescent="0.35">
      <c r="C33" s="136" t="s">
        <v>15</v>
      </c>
      <c r="D33" s="137"/>
      <c r="E33" s="137"/>
      <c r="F33" s="137"/>
      <c r="G33" s="29">
        <f>SUM(G11:G32)</f>
        <v>0</v>
      </c>
      <c r="H33" s="29">
        <f>SUM(H11:H32)</f>
        <v>0</v>
      </c>
    </row>
  </sheetData>
  <mergeCells count="12">
    <mergeCell ref="K8:M8"/>
    <mergeCell ref="C3:O3"/>
    <mergeCell ref="C4:O4"/>
    <mergeCell ref="C33:F33"/>
    <mergeCell ref="C7:E7"/>
    <mergeCell ref="C8:H8"/>
    <mergeCell ref="C9:C10"/>
    <mergeCell ref="D9:D10"/>
    <mergeCell ref="E9:E10"/>
    <mergeCell ref="F9:F10"/>
    <mergeCell ref="G9:G10"/>
    <mergeCell ref="H9:H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B109"/>
  <sheetViews>
    <sheetView topLeftCell="A85" zoomScale="70" zoomScaleNormal="70" workbookViewId="0">
      <selection activeCell="C6" sqref="C6:H6"/>
    </sheetView>
  </sheetViews>
  <sheetFormatPr defaultRowHeight="14.4" x14ac:dyDescent="0.3"/>
  <cols>
    <col min="3" max="3" width="4.33203125" bestFit="1" customWidth="1"/>
    <col min="4" max="4" width="17.109375" customWidth="1"/>
    <col min="5" max="5" width="10.6640625" bestFit="1" customWidth="1"/>
    <col min="6" max="6" width="5.44140625" bestFit="1" customWidth="1"/>
    <col min="7" max="7" width="15.5546875" bestFit="1" customWidth="1"/>
    <col min="8" max="8" width="21.44140625" customWidth="1"/>
    <col min="10" max="10" width="4.33203125" bestFit="1" customWidth="1"/>
    <col min="11" max="11" width="17.44140625" customWidth="1"/>
    <col min="12" max="12" width="10.6640625" bestFit="1" customWidth="1"/>
    <col min="13" max="13" width="5.44140625" bestFit="1" customWidth="1"/>
    <col min="14" max="14" width="15.5546875" bestFit="1" customWidth="1"/>
    <col min="15" max="15" width="14.5546875" bestFit="1" customWidth="1"/>
    <col min="18" max="18" width="20.5546875" customWidth="1"/>
    <col min="20" max="20" width="19.77734375" customWidth="1"/>
    <col min="26" max="26" width="63.88671875" bestFit="1" customWidth="1"/>
    <col min="27" max="27" width="18.21875" bestFit="1" customWidth="1"/>
    <col min="28" max="28" width="17" bestFit="1" customWidth="1"/>
  </cols>
  <sheetData>
    <row r="2" spans="3:28" ht="21.6" customHeight="1" x14ac:dyDescent="0.3">
      <c r="C2" s="135" t="s">
        <v>243</v>
      </c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</row>
    <row r="3" spans="3:28" ht="33.6" customHeight="1" x14ac:dyDescent="0.3">
      <c r="C3" s="135" t="s">
        <v>244</v>
      </c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</row>
    <row r="4" spans="3:28" x14ac:dyDescent="0.3">
      <c r="C4" s="130"/>
      <c r="D4" s="130"/>
      <c r="E4" s="130"/>
      <c r="F4" s="130"/>
      <c r="G4" s="130"/>
      <c r="H4" s="130"/>
      <c r="I4" s="130"/>
      <c r="J4" s="130"/>
      <c r="AA4" s="1"/>
      <c r="AB4" s="1"/>
    </row>
    <row r="5" spans="3:28" ht="15" thickBot="1" x14ac:dyDescent="0.35">
      <c r="C5" s="138" t="s">
        <v>227</v>
      </c>
      <c r="D5" s="138"/>
      <c r="E5" s="138"/>
      <c r="F5" s="1"/>
      <c r="G5" s="1"/>
      <c r="H5" s="1"/>
      <c r="I5" s="1"/>
      <c r="J5" s="138" t="s">
        <v>229</v>
      </c>
      <c r="K5" s="138"/>
      <c r="L5" s="138"/>
      <c r="M5" s="1"/>
      <c r="N5" s="1"/>
      <c r="O5" s="1"/>
      <c r="Q5" s="138" t="s">
        <v>141</v>
      </c>
      <c r="R5" s="138"/>
      <c r="S5" s="138"/>
      <c r="T5" s="1"/>
      <c r="U5" s="1"/>
      <c r="V5" s="1"/>
      <c r="W5" s="1"/>
      <c r="X5" s="1"/>
      <c r="Z5" s="87" t="s">
        <v>231</v>
      </c>
      <c r="AA5" s="1"/>
      <c r="AB5" s="1"/>
    </row>
    <row r="6" spans="3:28" ht="15" customHeight="1" thickBot="1" x14ac:dyDescent="0.35">
      <c r="C6" s="191" t="s">
        <v>228</v>
      </c>
      <c r="D6" s="192"/>
      <c r="E6" s="192"/>
      <c r="F6" s="192"/>
      <c r="G6" s="192"/>
      <c r="H6" s="193"/>
      <c r="I6" s="45"/>
      <c r="J6" s="191" t="s">
        <v>230</v>
      </c>
      <c r="K6" s="192"/>
      <c r="L6" s="192"/>
      <c r="M6" s="192"/>
      <c r="N6" s="192"/>
      <c r="O6" s="193"/>
      <c r="Q6" s="226" t="s">
        <v>222</v>
      </c>
      <c r="R6" s="227"/>
      <c r="S6" s="227"/>
      <c r="T6" s="227"/>
      <c r="U6" s="227"/>
      <c r="V6" s="227"/>
      <c r="W6" s="227"/>
      <c r="X6" s="228"/>
      <c r="Z6" s="191" t="s">
        <v>232</v>
      </c>
      <c r="AA6" s="192"/>
      <c r="AB6" s="193"/>
    </row>
    <row r="7" spans="3:28" ht="15" customHeight="1" x14ac:dyDescent="0.3">
      <c r="C7" s="155" t="s">
        <v>39</v>
      </c>
      <c r="D7" s="149" t="s">
        <v>40</v>
      </c>
      <c r="E7" s="155" t="s">
        <v>2</v>
      </c>
      <c r="F7" s="232" t="s">
        <v>3</v>
      </c>
      <c r="G7" s="234" t="s">
        <v>4</v>
      </c>
      <c r="H7" s="236" t="s">
        <v>5</v>
      </c>
      <c r="I7" s="45"/>
      <c r="J7" s="155" t="s">
        <v>39</v>
      </c>
      <c r="K7" s="149" t="s">
        <v>41</v>
      </c>
      <c r="L7" s="155" t="s">
        <v>2</v>
      </c>
      <c r="M7" s="155" t="s">
        <v>3</v>
      </c>
      <c r="N7" s="155" t="s">
        <v>4</v>
      </c>
      <c r="O7" s="221" t="s">
        <v>5</v>
      </c>
      <c r="Q7" s="229" t="s">
        <v>39</v>
      </c>
      <c r="R7" s="149" t="s">
        <v>1</v>
      </c>
      <c r="S7" s="155" t="s">
        <v>2</v>
      </c>
      <c r="T7" s="155" t="s">
        <v>191</v>
      </c>
      <c r="U7" s="155" t="s">
        <v>121</v>
      </c>
      <c r="V7" s="155" t="s">
        <v>3</v>
      </c>
      <c r="W7" s="155" t="s">
        <v>4</v>
      </c>
      <c r="X7" s="221" t="s">
        <v>5</v>
      </c>
      <c r="Z7" s="177"/>
      <c r="AA7" s="176" t="s">
        <v>177</v>
      </c>
      <c r="AB7" s="176" t="s">
        <v>178</v>
      </c>
    </row>
    <row r="8" spans="3:28" ht="15" customHeight="1" thickBot="1" x14ac:dyDescent="0.35">
      <c r="C8" s="156"/>
      <c r="D8" s="150"/>
      <c r="E8" s="156"/>
      <c r="F8" s="233"/>
      <c r="G8" s="235"/>
      <c r="H8" s="222"/>
      <c r="I8" s="45"/>
      <c r="J8" s="156"/>
      <c r="K8" s="150"/>
      <c r="L8" s="156"/>
      <c r="M8" s="156"/>
      <c r="N8" s="156"/>
      <c r="O8" s="222"/>
      <c r="Q8" s="230"/>
      <c r="R8" s="150"/>
      <c r="S8" s="156"/>
      <c r="T8" s="156"/>
      <c r="U8" s="156"/>
      <c r="V8" s="156"/>
      <c r="W8" s="156"/>
      <c r="X8" s="222"/>
      <c r="Z8" s="178"/>
      <c r="AA8" s="156"/>
      <c r="AB8" s="156"/>
    </row>
    <row r="9" spans="3:28" ht="83.4" customHeight="1" thickBot="1" x14ac:dyDescent="0.35">
      <c r="C9" s="2">
        <v>1</v>
      </c>
      <c r="D9" s="9" t="s">
        <v>42</v>
      </c>
      <c r="E9" s="4" t="s">
        <v>14</v>
      </c>
      <c r="F9" s="7">
        <v>1</v>
      </c>
      <c r="G9" s="5">
        <v>0</v>
      </c>
      <c r="H9" s="5">
        <v>0</v>
      </c>
      <c r="I9" s="45"/>
      <c r="J9" s="2">
        <v>1</v>
      </c>
      <c r="K9" s="9" t="s">
        <v>43</v>
      </c>
      <c r="L9" s="4" t="s">
        <v>14</v>
      </c>
      <c r="M9" s="4">
        <v>1</v>
      </c>
      <c r="N9" s="5">
        <v>0</v>
      </c>
      <c r="O9" s="5">
        <v>0</v>
      </c>
      <c r="Q9" s="157">
        <v>1</v>
      </c>
      <c r="R9" s="223">
        <v>201</v>
      </c>
      <c r="S9" s="157" t="s">
        <v>14</v>
      </c>
      <c r="T9" s="4" t="s">
        <v>190</v>
      </c>
      <c r="U9" s="4" t="s">
        <v>186</v>
      </c>
      <c r="V9" s="55">
        <v>1</v>
      </c>
      <c r="W9" s="56">
        <v>0</v>
      </c>
      <c r="X9" s="56">
        <v>0</v>
      </c>
      <c r="Z9" s="32" t="s">
        <v>35</v>
      </c>
      <c r="AA9" s="86">
        <f>G89</f>
        <v>0</v>
      </c>
      <c r="AB9" s="86">
        <f>H89</f>
        <v>0</v>
      </c>
    </row>
    <row r="10" spans="3:28" ht="83.4" customHeight="1" thickBot="1" x14ac:dyDescent="0.35">
      <c r="C10" s="2">
        <v>2</v>
      </c>
      <c r="D10" s="9" t="s">
        <v>44</v>
      </c>
      <c r="E10" s="4" t="s">
        <v>14</v>
      </c>
      <c r="F10" s="7">
        <v>1</v>
      </c>
      <c r="G10" s="5">
        <v>0</v>
      </c>
      <c r="H10" s="5">
        <v>0</v>
      </c>
      <c r="I10" s="45"/>
      <c r="J10" s="2">
        <v>2</v>
      </c>
      <c r="K10" s="9" t="s">
        <v>45</v>
      </c>
      <c r="L10" s="4" t="s">
        <v>14</v>
      </c>
      <c r="M10" s="4">
        <v>1</v>
      </c>
      <c r="N10" s="5">
        <v>0</v>
      </c>
      <c r="O10" s="5">
        <v>0</v>
      </c>
      <c r="Q10" s="165"/>
      <c r="R10" s="224"/>
      <c r="S10" s="165"/>
      <c r="T10" s="4" t="s">
        <v>190</v>
      </c>
      <c r="U10" s="4" t="s">
        <v>187</v>
      </c>
      <c r="V10" s="55">
        <v>1</v>
      </c>
      <c r="W10" s="56">
        <v>0</v>
      </c>
      <c r="X10" s="56">
        <v>0</v>
      </c>
      <c r="Z10" s="115" t="s">
        <v>36</v>
      </c>
      <c r="AA10" s="116">
        <f>N56</f>
        <v>0</v>
      </c>
      <c r="AB10" s="116">
        <f>O56</f>
        <v>0</v>
      </c>
    </row>
    <row r="11" spans="3:28" ht="69.599999999999994" customHeight="1" thickBot="1" x14ac:dyDescent="0.35">
      <c r="C11" s="2">
        <v>3</v>
      </c>
      <c r="D11" s="9" t="s">
        <v>46</v>
      </c>
      <c r="E11" s="4" t="s">
        <v>14</v>
      </c>
      <c r="F11" s="7">
        <v>1</v>
      </c>
      <c r="G11" s="5">
        <v>0</v>
      </c>
      <c r="H11" s="5">
        <v>0</v>
      </c>
      <c r="I11" s="45"/>
      <c r="J11" s="2">
        <v>3</v>
      </c>
      <c r="K11" s="9" t="s">
        <v>47</v>
      </c>
      <c r="L11" s="4" t="s">
        <v>14</v>
      </c>
      <c r="M11" s="4">
        <v>1</v>
      </c>
      <c r="N11" s="5">
        <v>0</v>
      </c>
      <c r="O11" s="5">
        <v>0</v>
      </c>
      <c r="Q11" s="158"/>
      <c r="R11" s="225"/>
      <c r="S11" s="158"/>
      <c r="T11" s="4" t="s">
        <v>190</v>
      </c>
      <c r="U11" s="4" t="s">
        <v>188</v>
      </c>
      <c r="V11" s="55">
        <v>1</v>
      </c>
      <c r="W11" s="56">
        <v>0</v>
      </c>
      <c r="X11" s="56">
        <v>0</v>
      </c>
      <c r="Z11" s="114" t="s">
        <v>37</v>
      </c>
      <c r="AA11" s="33">
        <f>W109</f>
        <v>0</v>
      </c>
      <c r="AB11" s="33">
        <f>X109</f>
        <v>0</v>
      </c>
    </row>
    <row r="12" spans="3:28" ht="80.400000000000006" customHeight="1" thickBot="1" x14ac:dyDescent="0.35">
      <c r="C12" s="2">
        <v>4</v>
      </c>
      <c r="D12" s="9" t="s">
        <v>48</v>
      </c>
      <c r="E12" s="4" t="s">
        <v>14</v>
      </c>
      <c r="F12" s="7">
        <v>1</v>
      </c>
      <c r="G12" s="5">
        <v>0</v>
      </c>
      <c r="H12" s="5">
        <v>0</v>
      </c>
      <c r="I12" s="45"/>
      <c r="J12" s="2">
        <v>4</v>
      </c>
      <c r="K12" s="9" t="s">
        <v>49</v>
      </c>
      <c r="L12" s="4" t="s">
        <v>6</v>
      </c>
      <c r="M12" s="4">
        <v>1</v>
      </c>
      <c r="N12" s="5">
        <v>0</v>
      </c>
      <c r="O12" s="5">
        <v>0</v>
      </c>
      <c r="Q12" s="157">
        <v>2</v>
      </c>
      <c r="R12" s="148" t="s">
        <v>218</v>
      </c>
      <c r="S12" s="157" t="s">
        <v>14</v>
      </c>
      <c r="T12" s="65" t="s">
        <v>190</v>
      </c>
      <c r="U12" s="64" t="s">
        <v>186</v>
      </c>
      <c r="V12" s="64">
        <v>1</v>
      </c>
      <c r="W12" s="66">
        <v>0</v>
      </c>
      <c r="X12" s="66">
        <v>0</v>
      </c>
      <c r="Z12" s="34" t="s">
        <v>192</v>
      </c>
      <c r="AA12" s="35">
        <f>SUM(AA9:AA11)</f>
        <v>0</v>
      </c>
      <c r="AB12" s="35">
        <f xml:space="preserve"> SUM(AB9:AB11)</f>
        <v>0</v>
      </c>
    </row>
    <row r="13" spans="3:28" ht="53.4" customHeight="1" thickBot="1" x14ac:dyDescent="0.35">
      <c r="C13" s="2">
        <v>5</v>
      </c>
      <c r="D13" s="9" t="s">
        <v>50</v>
      </c>
      <c r="E13" s="4" t="s">
        <v>14</v>
      </c>
      <c r="F13" s="7">
        <v>1</v>
      </c>
      <c r="G13" s="5">
        <v>0</v>
      </c>
      <c r="H13" s="5">
        <v>0</v>
      </c>
      <c r="I13" s="45"/>
      <c r="J13" s="2">
        <v>5</v>
      </c>
      <c r="K13" s="9" t="s">
        <v>51</v>
      </c>
      <c r="L13" s="4" t="s">
        <v>6</v>
      </c>
      <c r="M13" s="4">
        <v>1</v>
      </c>
      <c r="N13" s="5">
        <v>0</v>
      </c>
      <c r="O13" s="5">
        <v>0</v>
      </c>
      <c r="Q13" s="165"/>
      <c r="R13" s="149"/>
      <c r="S13" s="165"/>
      <c r="T13" s="65" t="s">
        <v>190</v>
      </c>
      <c r="U13" s="64" t="s">
        <v>187</v>
      </c>
      <c r="V13" s="64">
        <v>1</v>
      </c>
      <c r="W13" s="66">
        <v>0</v>
      </c>
      <c r="X13" s="66">
        <v>0</v>
      </c>
    </row>
    <row r="14" spans="3:28" ht="69" customHeight="1" thickBot="1" x14ac:dyDescent="0.35">
      <c r="C14" s="2">
        <v>6</v>
      </c>
      <c r="D14" s="9" t="s">
        <v>112</v>
      </c>
      <c r="E14" s="4" t="s">
        <v>14</v>
      </c>
      <c r="F14" s="7">
        <v>1</v>
      </c>
      <c r="G14" s="5">
        <v>0</v>
      </c>
      <c r="H14" s="5">
        <v>0</v>
      </c>
      <c r="I14" s="45"/>
      <c r="J14" s="2">
        <v>6</v>
      </c>
      <c r="K14" s="9" t="s">
        <v>52</v>
      </c>
      <c r="L14" s="4" t="s">
        <v>14</v>
      </c>
      <c r="M14" s="4">
        <v>1</v>
      </c>
      <c r="N14" s="5">
        <v>0</v>
      </c>
      <c r="O14" s="5">
        <v>0</v>
      </c>
      <c r="Q14" s="165"/>
      <c r="R14" s="149"/>
      <c r="S14" s="231"/>
      <c r="T14" s="79" t="s">
        <v>122</v>
      </c>
      <c r="U14" s="107" t="s">
        <v>186</v>
      </c>
      <c r="V14" s="108">
        <v>1</v>
      </c>
      <c r="W14" s="109">
        <v>0</v>
      </c>
      <c r="X14" s="110">
        <v>0</v>
      </c>
      <c r="Z14" s="125"/>
    </row>
    <row r="15" spans="3:28" ht="42" thickBot="1" x14ac:dyDescent="0.35">
      <c r="C15" s="2">
        <v>7</v>
      </c>
      <c r="D15" s="9" t="s">
        <v>53</v>
      </c>
      <c r="E15" s="4" t="s">
        <v>14</v>
      </c>
      <c r="F15" s="4">
        <v>1</v>
      </c>
      <c r="G15" s="5">
        <v>0</v>
      </c>
      <c r="H15" s="5">
        <v>0</v>
      </c>
      <c r="I15" s="45"/>
      <c r="J15" s="2">
        <v>7</v>
      </c>
      <c r="K15" s="9" t="s">
        <v>54</v>
      </c>
      <c r="L15" s="4" t="s">
        <v>14</v>
      </c>
      <c r="M15" s="4">
        <v>1</v>
      </c>
      <c r="N15" s="5">
        <v>0</v>
      </c>
      <c r="O15" s="5">
        <v>0</v>
      </c>
      <c r="Q15" s="158"/>
      <c r="R15" s="150"/>
      <c r="S15" s="158"/>
      <c r="T15" s="4" t="s">
        <v>122</v>
      </c>
      <c r="U15" s="4" t="s">
        <v>187</v>
      </c>
      <c r="V15" s="55">
        <v>1</v>
      </c>
      <c r="W15" s="56">
        <v>0</v>
      </c>
      <c r="X15" s="56">
        <v>0</v>
      </c>
    </row>
    <row r="16" spans="3:28" ht="28.2" thickBot="1" x14ac:dyDescent="0.35">
      <c r="C16" s="2">
        <v>8</v>
      </c>
      <c r="D16" s="9" t="s">
        <v>55</v>
      </c>
      <c r="E16" s="4" t="s">
        <v>6</v>
      </c>
      <c r="F16" s="4">
        <v>1</v>
      </c>
      <c r="G16" s="5">
        <v>0</v>
      </c>
      <c r="H16" s="5">
        <v>0</v>
      </c>
      <c r="I16" s="45"/>
      <c r="J16" s="2">
        <v>8</v>
      </c>
      <c r="K16" s="9" t="s">
        <v>56</v>
      </c>
      <c r="L16" s="4" t="s">
        <v>14</v>
      </c>
      <c r="M16" s="4">
        <v>1</v>
      </c>
      <c r="N16" s="5">
        <v>0</v>
      </c>
      <c r="O16" s="5">
        <v>0</v>
      </c>
      <c r="Q16" s="157">
        <v>3</v>
      </c>
      <c r="R16" s="148" t="s">
        <v>196</v>
      </c>
      <c r="S16" s="157" t="s">
        <v>14</v>
      </c>
      <c r="T16" s="4" t="s">
        <v>125</v>
      </c>
      <c r="U16" s="4" t="s">
        <v>186</v>
      </c>
      <c r="V16" s="55">
        <v>1</v>
      </c>
      <c r="W16" s="56">
        <v>0</v>
      </c>
      <c r="X16" s="56">
        <v>0</v>
      </c>
    </row>
    <row r="17" spans="3:24" ht="42" thickBot="1" x14ac:dyDescent="0.35">
      <c r="C17" s="2">
        <v>9</v>
      </c>
      <c r="D17" s="9" t="s">
        <v>57</v>
      </c>
      <c r="E17" s="4" t="s">
        <v>6</v>
      </c>
      <c r="F17" s="4">
        <v>1</v>
      </c>
      <c r="G17" s="5">
        <v>0</v>
      </c>
      <c r="H17" s="5">
        <v>0</v>
      </c>
      <c r="I17" s="45"/>
      <c r="J17" s="2">
        <v>9</v>
      </c>
      <c r="K17" s="9" t="s">
        <v>58</v>
      </c>
      <c r="L17" s="4" t="s">
        <v>14</v>
      </c>
      <c r="M17" s="4">
        <v>1</v>
      </c>
      <c r="N17" s="5">
        <v>0</v>
      </c>
      <c r="O17" s="5">
        <v>0</v>
      </c>
      <c r="Q17" s="158"/>
      <c r="R17" s="150"/>
      <c r="S17" s="158"/>
      <c r="T17" s="4" t="s">
        <v>125</v>
      </c>
      <c r="U17" s="4" t="s">
        <v>187</v>
      </c>
      <c r="V17" s="55">
        <v>1</v>
      </c>
      <c r="W17" s="56">
        <v>0</v>
      </c>
      <c r="X17" s="56">
        <v>0</v>
      </c>
    </row>
    <row r="18" spans="3:24" ht="60.6" customHeight="1" thickBot="1" x14ac:dyDescent="0.35">
      <c r="C18" s="2">
        <v>10</v>
      </c>
      <c r="D18" s="9" t="s">
        <v>59</v>
      </c>
      <c r="E18" s="4" t="s">
        <v>6</v>
      </c>
      <c r="F18" s="4">
        <v>1</v>
      </c>
      <c r="G18" s="5">
        <v>0</v>
      </c>
      <c r="H18" s="5">
        <v>0</v>
      </c>
      <c r="I18" s="45"/>
      <c r="J18" s="2">
        <v>10</v>
      </c>
      <c r="K18" s="9" t="s">
        <v>60</v>
      </c>
      <c r="L18" s="4" t="s">
        <v>6</v>
      </c>
      <c r="M18" s="4">
        <v>1</v>
      </c>
      <c r="N18" s="5">
        <v>0</v>
      </c>
      <c r="O18" s="5">
        <v>0</v>
      </c>
      <c r="Q18" s="157">
        <v>4</v>
      </c>
      <c r="R18" s="148">
        <v>231</v>
      </c>
      <c r="S18" s="157" t="s">
        <v>14</v>
      </c>
      <c r="T18" s="4" t="s">
        <v>122</v>
      </c>
      <c r="U18" s="4" t="s">
        <v>186</v>
      </c>
      <c r="V18" s="55">
        <v>1</v>
      </c>
      <c r="W18" s="56">
        <v>0</v>
      </c>
      <c r="X18" s="56">
        <v>0</v>
      </c>
    </row>
    <row r="19" spans="3:24" ht="57" customHeight="1" thickBot="1" x14ac:dyDescent="0.35">
      <c r="C19" s="2">
        <v>11</v>
      </c>
      <c r="D19" s="9" t="s">
        <v>61</v>
      </c>
      <c r="E19" s="4" t="s">
        <v>14</v>
      </c>
      <c r="F19" s="4">
        <v>1</v>
      </c>
      <c r="G19" s="5">
        <v>0</v>
      </c>
      <c r="H19" s="5">
        <v>0</v>
      </c>
      <c r="I19" s="45"/>
      <c r="J19" s="2">
        <v>11</v>
      </c>
      <c r="K19" s="9" t="s">
        <v>62</v>
      </c>
      <c r="L19" s="4" t="s">
        <v>14</v>
      </c>
      <c r="M19" s="4">
        <v>1</v>
      </c>
      <c r="N19" s="5">
        <v>0</v>
      </c>
      <c r="O19" s="5">
        <v>0</v>
      </c>
      <c r="Q19" s="158"/>
      <c r="R19" s="150"/>
      <c r="S19" s="169"/>
      <c r="T19" s="52" t="s">
        <v>122</v>
      </c>
      <c r="U19" s="4" t="s">
        <v>187</v>
      </c>
      <c r="V19" s="100">
        <v>1</v>
      </c>
      <c r="W19" s="103">
        <v>0</v>
      </c>
      <c r="X19" s="103">
        <v>0</v>
      </c>
    </row>
    <row r="20" spans="3:24" ht="83.4" customHeight="1" thickBot="1" x14ac:dyDescent="0.35">
      <c r="C20" s="2">
        <v>12</v>
      </c>
      <c r="D20" s="9" t="s">
        <v>63</v>
      </c>
      <c r="E20" s="4" t="s">
        <v>6</v>
      </c>
      <c r="F20" s="4">
        <v>1</v>
      </c>
      <c r="G20" s="5">
        <v>0</v>
      </c>
      <c r="H20" s="5">
        <v>0</v>
      </c>
      <c r="I20" s="45"/>
      <c r="J20" s="2">
        <v>12</v>
      </c>
      <c r="K20" s="9" t="s">
        <v>64</v>
      </c>
      <c r="L20" s="4" t="s">
        <v>6</v>
      </c>
      <c r="M20" s="4">
        <v>1</v>
      </c>
      <c r="N20" s="5">
        <v>0</v>
      </c>
      <c r="O20" s="5">
        <v>0</v>
      </c>
      <c r="Q20" s="157">
        <v>5</v>
      </c>
      <c r="R20" s="151" t="s">
        <v>219</v>
      </c>
      <c r="S20" s="166" t="s">
        <v>14</v>
      </c>
      <c r="T20" s="112" t="s">
        <v>122</v>
      </c>
      <c r="U20" s="102" t="s">
        <v>186</v>
      </c>
      <c r="V20" s="101">
        <v>1</v>
      </c>
      <c r="W20" s="105">
        <v>0</v>
      </c>
      <c r="X20" s="104">
        <v>0</v>
      </c>
    </row>
    <row r="21" spans="3:24" ht="42" thickBot="1" x14ac:dyDescent="0.35">
      <c r="C21" s="2">
        <v>13</v>
      </c>
      <c r="D21" s="9" t="s">
        <v>65</v>
      </c>
      <c r="E21" s="4" t="s">
        <v>6</v>
      </c>
      <c r="F21" s="4">
        <v>1</v>
      </c>
      <c r="G21" s="5">
        <v>0</v>
      </c>
      <c r="H21" s="5">
        <v>0</v>
      </c>
      <c r="I21" s="45"/>
      <c r="J21" s="2">
        <v>13</v>
      </c>
      <c r="K21" s="9" t="s">
        <v>66</v>
      </c>
      <c r="L21" s="4" t="s">
        <v>14</v>
      </c>
      <c r="M21" s="4">
        <v>1</v>
      </c>
      <c r="N21" s="5">
        <v>0</v>
      </c>
      <c r="O21" s="5">
        <v>0</v>
      </c>
      <c r="Q21" s="165"/>
      <c r="R21" s="152"/>
      <c r="S21" s="167"/>
      <c r="T21" s="106" t="s">
        <v>122</v>
      </c>
      <c r="U21" s="79" t="s">
        <v>187</v>
      </c>
      <c r="V21" s="55">
        <v>1</v>
      </c>
      <c r="W21" s="56">
        <v>0</v>
      </c>
      <c r="X21" s="56">
        <v>0</v>
      </c>
    </row>
    <row r="22" spans="3:24" ht="102" customHeight="1" thickBot="1" x14ac:dyDescent="0.35">
      <c r="C22" s="2">
        <v>14</v>
      </c>
      <c r="D22" s="9" t="s">
        <v>251</v>
      </c>
      <c r="E22" s="4" t="s">
        <v>14</v>
      </c>
      <c r="F22" s="4">
        <v>1</v>
      </c>
      <c r="G22" s="5">
        <v>0</v>
      </c>
      <c r="H22" s="5">
        <v>0</v>
      </c>
      <c r="I22" s="45"/>
      <c r="J22" s="2">
        <v>14</v>
      </c>
      <c r="K22" s="9" t="s">
        <v>248</v>
      </c>
      <c r="L22" s="4" t="s">
        <v>14</v>
      </c>
      <c r="M22" s="4">
        <v>1</v>
      </c>
      <c r="N22" s="5">
        <v>0</v>
      </c>
      <c r="O22" s="5">
        <v>0</v>
      </c>
      <c r="Q22" s="165"/>
      <c r="R22" s="152"/>
      <c r="S22" s="167"/>
      <c r="T22" s="4" t="s">
        <v>190</v>
      </c>
      <c r="U22" s="4" t="s">
        <v>186</v>
      </c>
      <c r="V22" s="55">
        <v>1</v>
      </c>
      <c r="W22" s="56">
        <v>0</v>
      </c>
      <c r="X22" s="56">
        <v>0</v>
      </c>
    </row>
    <row r="23" spans="3:24" ht="97.2" thickBot="1" x14ac:dyDescent="0.35">
      <c r="C23" s="2">
        <v>15</v>
      </c>
      <c r="D23" s="9" t="s">
        <v>252</v>
      </c>
      <c r="E23" s="4" t="s">
        <v>14</v>
      </c>
      <c r="F23" s="4">
        <v>1</v>
      </c>
      <c r="G23" s="5">
        <v>0</v>
      </c>
      <c r="H23" s="5">
        <v>0</v>
      </c>
      <c r="I23" s="45"/>
      <c r="J23" s="2">
        <v>15</v>
      </c>
      <c r="K23" s="9" t="s">
        <v>249</v>
      </c>
      <c r="L23" s="4" t="s">
        <v>14</v>
      </c>
      <c r="M23" s="4">
        <v>1</v>
      </c>
      <c r="N23" s="5">
        <v>0</v>
      </c>
      <c r="O23" s="5">
        <v>0</v>
      </c>
      <c r="Q23" s="158"/>
      <c r="R23" s="153"/>
      <c r="S23" s="168"/>
      <c r="T23" s="4" t="s">
        <v>190</v>
      </c>
      <c r="U23" s="4" t="s">
        <v>187</v>
      </c>
      <c r="V23" s="55">
        <v>1</v>
      </c>
      <c r="W23" s="56">
        <v>0</v>
      </c>
      <c r="X23" s="56">
        <v>0</v>
      </c>
    </row>
    <row r="24" spans="3:24" ht="83.4" thickBot="1" x14ac:dyDescent="0.35">
      <c r="C24" s="2">
        <v>16</v>
      </c>
      <c r="D24" s="9" t="s">
        <v>67</v>
      </c>
      <c r="E24" s="4" t="s">
        <v>6</v>
      </c>
      <c r="F24" s="4">
        <v>1</v>
      </c>
      <c r="G24" s="5">
        <v>0</v>
      </c>
      <c r="H24" s="5">
        <v>0</v>
      </c>
      <c r="I24" s="45"/>
      <c r="J24" s="2">
        <v>16</v>
      </c>
      <c r="K24" s="9" t="s">
        <v>250</v>
      </c>
      <c r="L24" s="4" t="s">
        <v>14</v>
      </c>
      <c r="M24" s="4">
        <v>1</v>
      </c>
      <c r="N24" s="5">
        <v>0</v>
      </c>
      <c r="O24" s="5">
        <v>0</v>
      </c>
      <c r="Q24" s="157">
        <v>6</v>
      </c>
      <c r="R24" s="154" t="s">
        <v>195</v>
      </c>
      <c r="S24" s="165" t="s">
        <v>14</v>
      </c>
      <c r="T24" s="159" t="s">
        <v>122</v>
      </c>
      <c r="U24" s="157" t="s">
        <v>186</v>
      </c>
      <c r="V24" s="157">
        <v>1</v>
      </c>
      <c r="W24" s="219">
        <v>0</v>
      </c>
      <c r="X24" s="219">
        <v>0</v>
      </c>
    </row>
    <row r="25" spans="3:24" ht="42" thickBot="1" x14ac:dyDescent="0.35">
      <c r="C25" s="2">
        <v>17</v>
      </c>
      <c r="D25" s="9" t="s">
        <v>68</v>
      </c>
      <c r="E25" s="4" t="s">
        <v>6</v>
      </c>
      <c r="F25" s="4">
        <v>1</v>
      </c>
      <c r="G25" s="5">
        <v>0</v>
      </c>
      <c r="H25" s="5">
        <v>0</v>
      </c>
      <c r="I25" s="45"/>
      <c r="J25" s="2">
        <v>17</v>
      </c>
      <c r="K25" s="9" t="s">
        <v>69</v>
      </c>
      <c r="L25" s="4" t="s">
        <v>14</v>
      </c>
      <c r="M25" s="4">
        <v>1</v>
      </c>
      <c r="N25" s="5">
        <v>0</v>
      </c>
      <c r="O25" s="5">
        <v>0</v>
      </c>
      <c r="Q25" s="165"/>
      <c r="R25" s="155"/>
      <c r="S25" s="165"/>
      <c r="T25" s="161"/>
      <c r="U25" s="158"/>
      <c r="V25" s="158"/>
      <c r="W25" s="220"/>
      <c r="X25" s="220"/>
    </row>
    <row r="26" spans="3:24" ht="42" thickBot="1" x14ac:dyDescent="0.35">
      <c r="C26" s="2">
        <v>18</v>
      </c>
      <c r="D26" s="9" t="s">
        <v>70</v>
      </c>
      <c r="E26" s="4" t="s">
        <v>6</v>
      </c>
      <c r="F26" s="4">
        <v>1</v>
      </c>
      <c r="G26" s="5">
        <v>0</v>
      </c>
      <c r="H26" s="5">
        <v>0</v>
      </c>
      <c r="I26" s="45"/>
      <c r="J26" s="2">
        <v>18</v>
      </c>
      <c r="K26" s="9" t="s">
        <v>71</v>
      </c>
      <c r="L26" s="4" t="s">
        <v>14</v>
      </c>
      <c r="M26" s="4">
        <v>1</v>
      </c>
      <c r="N26" s="5">
        <v>0</v>
      </c>
      <c r="O26" s="5">
        <v>0</v>
      </c>
      <c r="Q26" s="158"/>
      <c r="R26" s="156"/>
      <c r="S26" s="158"/>
      <c r="T26" s="4" t="s">
        <v>122</v>
      </c>
      <c r="U26" s="4" t="s">
        <v>187</v>
      </c>
      <c r="V26" s="55">
        <v>1</v>
      </c>
      <c r="W26" s="56">
        <v>0</v>
      </c>
      <c r="X26" s="56">
        <v>0</v>
      </c>
    </row>
    <row r="27" spans="3:24" ht="42" thickBot="1" x14ac:dyDescent="0.35">
      <c r="C27" s="2">
        <v>19</v>
      </c>
      <c r="D27" s="9" t="s">
        <v>72</v>
      </c>
      <c r="E27" s="4" t="s">
        <v>6</v>
      </c>
      <c r="F27" s="4">
        <v>1</v>
      </c>
      <c r="G27" s="5">
        <v>0</v>
      </c>
      <c r="H27" s="5">
        <v>0</v>
      </c>
      <c r="I27" s="45"/>
      <c r="J27" s="2">
        <v>19</v>
      </c>
      <c r="K27" s="9" t="s">
        <v>73</v>
      </c>
      <c r="L27" s="4" t="s">
        <v>6</v>
      </c>
      <c r="M27" s="4">
        <v>1</v>
      </c>
      <c r="N27" s="5">
        <v>0</v>
      </c>
      <c r="O27" s="5">
        <v>0</v>
      </c>
      <c r="Q27" s="157">
        <v>7</v>
      </c>
      <c r="R27" s="148" t="s">
        <v>200</v>
      </c>
      <c r="S27" s="157" t="s">
        <v>14</v>
      </c>
      <c r="T27" s="4" t="s">
        <v>122</v>
      </c>
      <c r="U27" s="4" t="s">
        <v>186</v>
      </c>
      <c r="V27" s="55">
        <v>1</v>
      </c>
      <c r="W27" s="56">
        <v>0</v>
      </c>
      <c r="X27" s="56">
        <v>0</v>
      </c>
    </row>
    <row r="28" spans="3:24" ht="64.8" customHeight="1" thickBot="1" x14ac:dyDescent="0.35">
      <c r="C28" s="2">
        <v>20</v>
      </c>
      <c r="D28" s="9" t="s">
        <v>74</v>
      </c>
      <c r="E28" s="4" t="s">
        <v>14</v>
      </c>
      <c r="F28" s="4">
        <v>1</v>
      </c>
      <c r="G28" s="5">
        <v>0</v>
      </c>
      <c r="H28" s="5">
        <v>0</v>
      </c>
      <c r="I28" s="45"/>
      <c r="J28" s="2">
        <v>20</v>
      </c>
      <c r="K28" s="9" t="s">
        <v>75</v>
      </c>
      <c r="L28" s="4" t="s">
        <v>6</v>
      </c>
      <c r="M28" s="4">
        <v>1</v>
      </c>
      <c r="N28" s="5">
        <v>0</v>
      </c>
      <c r="O28" s="5">
        <v>0</v>
      </c>
      <c r="Q28" s="158"/>
      <c r="R28" s="150"/>
      <c r="S28" s="158"/>
      <c r="T28" s="4" t="s">
        <v>122</v>
      </c>
      <c r="U28" s="4" t="s">
        <v>187</v>
      </c>
      <c r="V28" s="55">
        <v>1</v>
      </c>
      <c r="W28" s="56">
        <v>0</v>
      </c>
      <c r="X28" s="56">
        <v>0</v>
      </c>
    </row>
    <row r="29" spans="3:24" ht="67.8" customHeight="1" thickBot="1" x14ac:dyDescent="0.35">
      <c r="C29" s="2">
        <v>21</v>
      </c>
      <c r="D29" s="9" t="s">
        <v>76</v>
      </c>
      <c r="E29" s="4" t="s">
        <v>14</v>
      </c>
      <c r="F29" s="4">
        <v>1</v>
      </c>
      <c r="G29" s="5">
        <v>0</v>
      </c>
      <c r="H29" s="5">
        <v>0</v>
      </c>
      <c r="I29" s="45"/>
      <c r="J29" s="2">
        <v>21</v>
      </c>
      <c r="K29" s="9" t="s">
        <v>77</v>
      </c>
      <c r="L29" s="4" t="s">
        <v>6</v>
      </c>
      <c r="M29" s="4">
        <v>1</v>
      </c>
      <c r="N29" s="5">
        <v>0</v>
      </c>
      <c r="O29" s="5">
        <v>0</v>
      </c>
      <c r="Q29" s="157">
        <v>8</v>
      </c>
      <c r="R29" s="148" t="s">
        <v>197</v>
      </c>
      <c r="S29" s="157" t="s">
        <v>14</v>
      </c>
      <c r="T29" s="4" t="s">
        <v>125</v>
      </c>
      <c r="U29" s="4" t="s">
        <v>186</v>
      </c>
      <c r="V29" s="55">
        <v>1</v>
      </c>
      <c r="W29" s="56">
        <v>0</v>
      </c>
      <c r="X29" s="56">
        <v>0</v>
      </c>
    </row>
    <row r="30" spans="3:24" ht="66.599999999999994" customHeight="1" thickBot="1" x14ac:dyDescent="0.35">
      <c r="C30" s="2">
        <v>22</v>
      </c>
      <c r="D30" s="9" t="s">
        <v>78</v>
      </c>
      <c r="E30" s="4" t="s">
        <v>14</v>
      </c>
      <c r="F30" s="4">
        <v>1</v>
      </c>
      <c r="G30" s="5">
        <v>0</v>
      </c>
      <c r="H30" s="5">
        <v>0</v>
      </c>
      <c r="I30" s="45"/>
      <c r="J30" s="2">
        <v>22</v>
      </c>
      <c r="K30" s="9" t="s">
        <v>79</v>
      </c>
      <c r="L30" s="4" t="s">
        <v>19</v>
      </c>
      <c r="M30" s="4">
        <v>1</v>
      </c>
      <c r="N30" s="5">
        <v>0</v>
      </c>
      <c r="O30" s="5">
        <v>0</v>
      </c>
      <c r="Q30" s="158"/>
      <c r="R30" s="150"/>
      <c r="S30" s="158"/>
      <c r="T30" s="4" t="s">
        <v>125</v>
      </c>
      <c r="U30" s="4" t="s">
        <v>187</v>
      </c>
      <c r="V30" s="55">
        <v>1</v>
      </c>
      <c r="W30" s="56">
        <v>0</v>
      </c>
      <c r="X30" s="56">
        <v>0</v>
      </c>
    </row>
    <row r="31" spans="3:24" ht="55.8" thickBot="1" x14ac:dyDescent="0.35">
      <c r="C31" s="2">
        <v>23</v>
      </c>
      <c r="D31" s="9" t="s">
        <v>80</v>
      </c>
      <c r="E31" s="4" t="s">
        <v>14</v>
      </c>
      <c r="F31" s="4">
        <v>1</v>
      </c>
      <c r="G31" s="5">
        <v>0</v>
      </c>
      <c r="H31" s="5">
        <v>0</v>
      </c>
      <c r="I31" s="45"/>
      <c r="J31" s="2">
        <v>23</v>
      </c>
      <c r="K31" s="9" t="s">
        <v>81</v>
      </c>
      <c r="L31" s="4" t="s">
        <v>14</v>
      </c>
      <c r="M31" s="4">
        <v>1</v>
      </c>
      <c r="N31" s="5">
        <v>0</v>
      </c>
      <c r="O31" s="5">
        <v>0</v>
      </c>
      <c r="Q31" s="157">
        <v>9</v>
      </c>
      <c r="R31" s="148" t="s">
        <v>126</v>
      </c>
      <c r="S31" s="157" t="s">
        <v>14</v>
      </c>
      <c r="T31" s="4" t="s">
        <v>125</v>
      </c>
      <c r="U31" s="4" t="s">
        <v>186</v>
      </c>
      <c r="V31" s="55">
        <v>1</v>
      </c>
      <c r="W31" s="56">
        <v>0</v>
      </c>
      <c r="X31" s="56">
        <v>0</v>
      </c>
    </row>
    <row r="32" spans="3:24" ht="55.8" thickBot="1" x14ac:dyDescent="0.35">
      <c r="C32" s="2">
        <v>24</v>
      </c>
      <c r="D32" s="9" t="s">
        <v>82</v>
      </c>
      <c r="E32" s="4" t="s">
        <v>14</v>
      </c>
      <c r="F32" s="4">
        <v>1</v>
      </c>
      <c r="G32" s="5">
        <v>0</v>
      </c>
      <c r="H32" s="5">
        <v>0</v>
      </c>
      <c r="I32" s="45"/>
      <c r="J32" s="2">
        <v>24</v>
      </c>
      <c r="K32" s="10" t="s">
        <v>83</v>
      </c>
      <c r="L32" s="7" t="s">
        <v>14</v>
      </c>
      <c r="M32" s="7">
        <v>1</v>
      </c>
      <c r="N32" s="8">
        <v>0</v>
      </c>
      <c r="O32" s="8">
        <v>0</v>
      </c>
      <c r="Q32" s="158"/>
      <c r="R32" s="150"/>
      <c r="S32" s="158"/>
      <c r="T32" s="4" t="s">
        <v>125</v>
      </c>
      <c r="U32" s="4" t="s">
        <v>187</v>
      </c>
      <c r="V32" s="55">
        <v>1</v>
      </c>
      <c r="W32" s="56">
        <v>0</v>
      </c>
      <c r="X32" s="56">
        <v>0</v>
      </c>
    </row>
    <row r="33" spans="3:24" ht="108.6" customHeight="1" thickBot="1" x14ac:dyDescent="0.35">
      <c r="C33" s="2">
        <v>25</v>
      </c>
      <c r="D33" s="9" t="s">
        <v>84</v>
      </c>
      <c r="E33" s="4" t="s">
        <v>14</v>
      </c>
      <c r="F33" s="4">
        <v>1</v>
      </c>
      <c r="G33" s="5">
        <v>0</v>
      </c>
      <c r="H33" s="5">
        <v>0</v>
      </c>
      <c r="I33" s="45"/>
      <c r="J33" s="2">
        <v>25</v>
      </c>
      <c r="K33" s="10" t="s">
        <v>85</v>
      </c>
      <c r="L33" s="7" t="s">
        <v>6</v>
      </c>
      <c r="M33" s="7">
        <v>1</v>
      </c>
      <c r="N33" s="8">
        <v>0</v>
      </c>
      <c r="O33" s="8">
        <v>0</v>
      </c>
      <c r="Q33" s="157">
        <v>10</v>
      </c>
      <c r="R33" s="148">
        <v>302.303</v>
      </c>
      <c r="S33" s="157" t="s">
        <v>14</v>
      </c>
      <c r="T33" s="4" t="s">
        <v>122</v>
      </c>
      <c r="U33" s="4" t="s">
        <v>186</v>
      </c>
      <c r="V33" s="55">
        <v>1</v>
      </c>
      <c r="W33" s="56">
        <v>0</v>
      </c>
      <c r="X33" s="56">
        <v>0</v>
      </c>
    </row>
    <row r="34" spans="3:24" ht="55.8" thickBot="1" x14ac:dyDescent="0.35">
      <c r="C34" s="2">
        <v>26</v>
      </c>
      <c r="D34" s="9" t="s">
        <v>86</v>
      </c>
      <c r="E34" s="4" t="s">
        <v>14</v>
      </c>
      <c r="F34" s="4">
        <v>1</v>
      </c>
      <c r="G34" s="5">
        <v>0</v>
      </c>
      <c r="H34" s="5">
        <v>0</v>
      </c>
      <c r="I34" s="45"/>
      <c r="J34" s="2">
        <v>26</v>
      </c>
      <c r="K34" s="10" t="s">
        <v>87</v>
      </c>
      <c r="L34" s="7" t="s">
        <v>6</v>
      </c>
      <c r="M34" s="7">
        <v>1</v>
      </c>
      <c r="N34" s="8">
        <v>0</v>
      </c>
      <c r="O34" s="8">
        <v>0</v>
      </c>
      <c r="Q34" s="158"/>
      <c r="R34" s="150"/>
      <c r="S34" s="158"/>
      <c r="T34" s="4" t="s">
        <v>122</v>
      </c>
      <c r="U34" s="4" t="s">
        <v>187</v>
      </c>
      <c r="V34" s="55">
        <v>1</v>
      </c>
      <c r="W34" s="56">
        <v>0</v>
      </c>
      <c r="X34" s="56">
        <v>0</v>
      </c>
    </row>
    <row r="35" spans="3:24" ht="55.8" thickBot="1" x14ac:dyDescent="0.35">
      <c r="C35" s="2">
        <v>27</v>
      </c>
      <c r="D35" s="9" t="s">
        <v>88</v>
      </c>
      <c r="E35" s="4" t="s">
        <v>89</v>
      </c>
      <c r="F35" s="4">
        <v>1</v>
      </c>
      <c r="G35" s="5">
        <v>0</v>
      </c>
      <c r="H35" s="5">
        <v>0</v>
      </c>
      <c r="I35" s="45"/>
      <c r="J35" s="2">
        <v>27</v>
      </c>
      <c r="K35" s="10" t="s">
        <v>90</v>
      </c>
      <c r="L35" s="7" t="s">
        <v>12</v>
      </c>
      <c r="M35" s="7">
        <v>1</v>
      </c>
      <c r="N35" s="8">
        <v>0</v>
      </c>
      <c r="O35" s="8">
        <v>0</v>
      </c>
      <c r="Q35" s="157">
        <v>11</v>
      </c>
      <c r="R35" s="148" t="s">
        <v>201</v>
      </c>
      <c r="S35" s="157" t="s">
        <v>14</v>
      </c>
      <c r="T35" s="4" t="s">
        <v>122</v>
      </c>
      <c r="U35" s="4" t="s">
        <v>186</v>
      </c>
      <c r="V35" s="55">
        <v>1</v>
      </c>
      <c r="W35" s="56">
        <v>0</v>
      </c>
      <c r="X35" s="56">
        <v>0</v>
      </c>
    </row>
    <row r="36" spans="3:24" ht="70.2" customHeight="1" thickBot="1" x14ac:dyDescent="0.35">
      <c r="C36" s="2">
        <v>28</v>
      </c>
      <c r="D36" s="9" t="s">
        <v>91</v>
      </c>
      <c r="E36" s="4" t="s">
        <v>89</v>
      </c>
      <c r="F36" s="4">
        <v>1</v>
      </c>
      <c r="G36" s="5">
        <v>0</v>
      </c>
      <c r="H36" s="5">
        <v>0</v>
      </c>
      <c r="I36" s="45"/>
      <c r="J36" s="2">
        <v>28</v>
      </c>
      <c r="K36" s="46" t="s">
        <v>92</v>
      </c>
      <c r="L36" s="47" t="s">
        <v>14</v>
      </c>
      <c r="M36" s="7">
        <v>1</v>
      </c>
      <c r="N36" s="11">
        <v>0</v>
      </c>
      <c r="O36" s="11">
        <v>0</v>
      </c>
      <c r="Q36" s="158"/>
      <c r="R36" s="150"/>
      <c r="S36" s="158"/>
      <c r="T36" s="4" t="s">
        <v>122</v>
      </c>
      <c r="U36" s="4" t="s">
        <v>187</v>
      </c>
      <c r="V36" s="55">
        <v>1</v>
      </c>
      <c r="W36" s="56">
        <v>0</v>
      </c>
      <c r="X36" s="56">
        <v>0</v>
      </c>
    </row>
    <row r="37" spans="3:24" ht="57" customHeight="1" thickBot="1" x14ac:dyDescent="0.35">
      <c r="C37" s="2">
        <v>29</v>
      </c>
      <c r="D37" s="9" t="s">
        <v>93</v>
      </c>
      <c r="E37" s="4" t="s">
        <v>89</v>
      </c>
      <c r="F37" s="4">
        <v>1</v>
      </c>
      <c r="G37" s="5">
        <v>0</v>
      </c>
      <c r="H37" s="5">
        <v>0</v>
      </c>
      <c r="I37" s="45"/>
      <c r="J37" s="2">
        <v>29</v>
      </c>
      <c r="K37" s="48" t="s">
        <v>94</v>
      </c>
      <c r="L37" s="49" t="s">
        <v>14</v>
      </c>
      <c r="M37" s="7">
        <v>1</v>
      </c>
      <c r="N37" s="50">
        <v>0</v>
      </c>
      <c r="O37" s="50">
        <v>0</v>
      </c>
      <c r="Q37" s="31">
        <v>12</v>
      </c>
      <c r="R37" s="3" t="s">
        <v>202</v>
      </c>
      <c r="S37" s="55" t="s">
        <v>14</v>
      </c>
      <c r="T37" s="4" t="s">
        <v>122</v>
      </c>
      <c r="U37" s="4" t="s">
        <v>187</v>
      </c>
      <c r="V37" s="55">
        <v>1</v>
      </c>
      <c r="W37" s="56">
        <v>0</v>
      </c>
      <c r="X37" s="56">
        <v>0</v>
      </c>
    </row>
    <row r="38" spans="3:24" ht="42" thickBot="1" x14ac:dyDescent="0.35">
      <c r="C38" s="2">
        <v>30</v>
      </c>
      <c r="D38" s="9" t="s">
        <v>95</v>
      </c>
      <c r="E38" s="4" t="s">
        <v>89</v>
      </c>
      <c r="F38" s="4">
        <v>1</v>
      </c>
      <c r="G38" s="5">
        <v>0</v>
      </c>
      <c r="H38" s="5">
        <v>0</v>
      </c>
      <c r="I38" s="45"/>
      <c r="J38" s="2">
        <v>30</v>
      </c>
      <c r="K38" s="48" t="s">
        <v>96</v>
      </c>
      <c r="L38" s="7" t="s">
        <v>14</v>
      </c>
      <c r="M38" s="7">
        <v>1</v>
      </c>
      <c r="N38" s="50">
        <v>0</v>
      </c>
      <c r="O38" s="50">
        <v>0</v>
      </c>
      <c r="Q38" s="157">
        <v>13</v>
      </c>
      <c r="R38" s="148" t="s">
        <v>209</v>
      </c>
      <c r="S38" s="157" t="s">
        <v>14</v>
      </c>
      <c r="T38" s="4" t="s">
        <v>122</v>
      </c>
      <c r="U38" s="4" t="s">
        <v>187</v>
      </c>
      <c r="V38" s="55">
        <v>1</v>
      </c>
      <c r="W38" s="56">
        <v>0</v>
      </c>
      <c r="X38" s="56">
        <v>0</v>
      </c>
    </row>
    <row r="39" spans="3:24" ht="70.8" customHeight="1" thickBot="1" x14ac:dyDescent="0.35">
      <c r="C39" s="2">
        <v>31</v>
      </c>
      <c r="D39" s="9" t="s">
        <v>97</v>
      </c>
      <c r="E39" s="4" t="s">
        <v>19</v>
      </c>
      <c r="F39" s="4">
        <v>1</v>
      </c>
      <c r="G39" s="5">
        <v>0</v>
      </c>
      <c r="H39" s="5">
        <v>0</v>
      </c>
      <c r="I39" s="45"/>
      <c r="J39" s="2">
        <v>31</v>
      </c>
      <c r="K39" s="48" t="s">
        <v>98</v>
      </c>
      <c r="L39" s="7" t="s">
        <v>12</v>
      </c>
      <c r="M39" s="7">
        <v>1</v>
      </c>
      <c r="N39" s="50">
        <v>0</v>
      </c>
      <c r="O39" s="50">
        <v>0</v>
      </c>
      <c r="Q39" s="158"/>
      <c r="R39" s="150"/>
      <c r="S39" s="158"/>
      <c r="T39" s="4" t="s">
        <v>122</v>
      </c>
      <c r="U39" s="4" t="s">
        <v>188</v>
      </c>
      <c r="V39" s="55">
        <v>1</v>
      </c>
      <c r="W39" s="56">
        <v>0</v>
      </c>
      <c r="X39" s="56">
        <v>0</v>
      </c>
    </row>
    <row r="40" spans="3:24" ht="52.8" customHeight="1" thickBot="1" x14ac:dyDescent="0.35">
      <c r="C40" s="2">
        <v>32</v>
      </c>
      <c r="D40" s="9" t="s">
        <v>99</v>
      </c>
      <c r="E40" s="4" t="s">
        <v>100</v>
      </c>
      <c r="F40" s="4">
        <v>1</v>
      </c>
      <c r="G40" s="5">
        <v>0</v>
      </c>
      <c r="H40" s="5">
        <v>0</v>
      </c>
      <c r="I40" s="45"/>
      <c r="J40" s="2">
        <v>32</v>
      </c>
      <c r="K40" s="48" t="s">
        <v>101</v>
      </c>
      <c r="L40" s="7" t="s">
        <v>6</v>
      </c>
      <c r="M40" s="7">
        <v>1</v>
      </c>
      <c r="N40" s="50">
        <v>0</v>
      </c>
      <c r="O40" s="50">
        <v>0</v>
      </c>
      <c r="Q40" s="57">
        <v>14</v>
      </c>
      <c r="R40" s="58" t="s">
        <v>208</v>
      </c>
      <c r="S40" s="59" t="s">
        <v>14</v>
      </c>
      <c r="T40" s="60" t="s">
        <v>122</v>
      </c>
      <c r="U40" s="4" t="s">
        <v>187</v>
      </c>
      <c r="V40" s="59">
        <v>1</v>
      </c>
      <c r="W40" s="61">
        <v>0</v>
      </c>
      <c r="X40" s="61">
        <v>0</v>
      </c>
    </row>
    <row r="41" spans="3:24" ht="98.4" customHeight="1" thickBot="1" x14ac:dyDescent="0.35">
      <c r="C41" s="2">
        <v>33</v>
      </c>
      <c r="D41" s="9" t="s">
        <v>102</v>
      </c>
      <c r="E41" s="4" t="s">
        <v>14</v>
      </c>
      <c r="F41" s="4">
        <v>1</v>
      </c>
      <c r="G41" s="5">
        <v>0</v>
      </c>
      <c r="H41" s="5">
        <v>0</v>
      </c>
      <c r="I41" s="45"/>
      <c r="J41" s="2">
        <v>33</v>
      </c>
      <c r="K41" s="10" t="s">
        <v>103</v>
      </c>
      <c r="L41" s="7" t="s">
        <v>6</v>
      </c>
      <c r="M41" s="7">
        <v>1</v>
      </c>
      <c r="N41" s="8">
        <v>0</v>
      </c>
      <c r="O41" s="8">
        <v>0</v>
      </c>
      <c r="Q41" s="162">
        <v>15</v>
      </c>
      <c r="R41" s="145" t="s">
        <v>220</v>
      </c>
      <c r="S41" s="162" t="s">
        <v>14</v>
      </c>
      <c r="T41" s="214" t="s">
        <v>125</v>
      </c>
      <c r="U41" s="162" t="s">
        <v>186</v>
      </c>
      <c r="V41" s="162">
        <v>1</v>
      </c>
      <c r="W41" s="210">
        <v>0</v>
      </c>
      <c r="X41" s="210">
        <v>0</v>
      </c>
    </row>
    <row r="42" spans="3:24" ht="118.8" customHeight="1" thickBot="1" x14ac:dyDescent="0.35">
      <c r="C42" s="2">
        <v>34</v>
      </c>
      <c r="D42" s="51" t="s">
        <v>104</v>
      </c>
      <c r="E42" s="52" t="s">
        <v>14</v>
      </c>
      <c r="F42" s="4">
        <v>1</v>
      </c>
      <c r="G42" s="53">
        <v>0</v>
      </c>
      <c r="H42" s="53">
        <v>0</v>
      </c>
      <c r="I42" s="45"/>
      <c r="J42" s="2">
        <v>34</v>
      </c>
      <c r="K42" s="10" t="s">
        <v>105</v>
      </c>
      <c r="L42" s="7" t="s">
        <v>6</v>
      </c>
      <c r="M42" s="7">
        <v>1</v>
      </c>
      <c r="N42" s="8">
        <v>0</v>
      </c>
      <c r="O42" s="8">
        <v>0</v>
      </c>
      <c r="Q42" s="163"/>
      <c r="R42" s="146"/>
      <c r="S42" s="163"/>
      <c r="T42" s="215"/>
      <c r="U42" s="163"/>
      <c r="V42" s="163"/>
      <c r="W42" s="211"/>
      <c r="X42" s="211"/>
    </row>
    <row r="43" spans="3:24" ht="77.400000000000006" customHeight="1" thickBot="1" x14ac:dyDescent="0.35">
      <c r="C43" s="2">
        <v>35</v>
      </c>
      <c r="D43" s="48" t="s">
        <v>106</v>
      </c>
      <c r="E43" s="49" t="s">
        <v>6</v>
      </c>
      <c r="F43" s="7">
        <v>1</v>
      </c>
      <c r="G43" s="50">
        <v>0</v>
      </c>
      <c r="H43" s="54">
        <v>0</v>
      </c>
      <c r="I43" s="45"/>
      <c r="J43" s="2">
        <v>35</v>
      </c>
      <c r="K43" s="10" t="s">
        <v>107</v>
      </c>
      <c r="L43" s="7" t="s">
        <v>14</v>
      </c>
      <c r="M43" s="7">
        <v>1</v>
      </c>
      <c r="N43" s="8">
        <v>0</v>
      </c>
      <c r="O43" s="8">
        <v>0</v>
      </c>
      <c r="Q43" s="163"/>
      <c r="R43" s="146"/>
      <c r="S43" s="163"/>
      <c r="T43" s="218"/>
      <c r="U43" s="164"/>
      <c r="V43" s="164"/>
      <c r="W43" s="213"/>
      <c r="X43" s="213"/>
    </row>
    <row r="44" spans="3:24" ht="82.2" customHeight="1" thickBot="1" x14ac:dyDescent="0.35">
      <c r="C44" s="2">
        <v>36</v>
      </c>
      <c r="D44" s="10" t="s">
        <v>108</v>
      </c>
      <c r="E44" s="7" t="s">
        <v>14</v>
      </c>
      <c r="F44" s="7">
        <v>1</v>
      </c>
      <c r="G44" s="8">
        <v>0</v>
      </c>
      <c r="H44" s="8">
        <v>0</v>
      </c>
      <c r="I44" s="45"/>
      <c r="J44" s="2">
        <v>36</v>
      </c>
      <c r="K44" s="10" t="s">
        <v>109</v>
      </c>
      <c r="L44" s="47" t="s">
        <v>14</v>
      </c>
      <c r="M44" s="7">
        <v>1</v>
      </c>
      <c r="N44" s="8">
        <v>0</v>
      </c>
      <c r="O44" s="8">
        <v>0</v>
      </c>
      <c r="Q44" s="163"/>
      <c r="R44" s="146"/>
      <c r="S44" s="163"/>
      <c r="T44" s="60" t="s">
        <v>122</v>
      </c>
      <c r="U44" s="4" t="s">
        <v>186</v>
      </c>
      <c r="V44" s="59">
        <v>1</v>
      </c>
      <c r="W44" s="61">
        <v>0</v>
      </c>
      <c r="X44" s="61">
        <v>0</v>
      </c>
    </row>
    <row r="45" spans="3:24" ht="150.6" customHeight="1" thickBot="1" x14ac:dyDescent="0.35">
      <c r="C45" s="2">
        <v>37</v>
      </c>
      <c r="D45" s="10" t="s">
        <v>110</v>
      </c>
      <c r="E45" s="7" t="s">
        <v>14</v>
      </c>
      <c r="F45" s="7">
        <v>1</v>
      </c>
      <c r="G45" s="8">
        <v>0</v>
      </c>
      <c r="H45" s="8">
        <v>0</v>
      </c>
      <c r="I45" s="45"/>
      <c r="J45" s="2">
        <v>37</v>
      </c>
      <c r="K45" s="82" t="s">
        <v>245</v>
      </c>
      <c r="L45" s="83" t="s">
        <v>6</v>
      </c>
      <c r="M45" s="7">
        <v>1</v>
      </c>
      <c r="N45" s="8">
        <v>0</v>
      </c>
      <c r="O45" s="8">
        <v>0</v>
      </c>
      <c r="Q45" s="163"/>
      <c r="R45" s="146"/>
      <c r="S45" s="163"/>
      <c r="T45" s="60" t="s">
        <v>125</v>
      </c>
      <c r="U45" s="4" t="s">
        <v>187</v>
      </c>
      <c r="V45" s="59">
        <v>1</v>
      </c>
      <c r="W45" s="61">
        <v>0</v>
      </c>
      <c r="X45" s="61">
        <v>0</v>
      </c>
    </row>
    <row r="46" spans="3:24" ht="55.8" thickBot="1" x14ac:dyDescent="0.35">
      <c r="C46" s="2">
        <v>38</v>
      </c>
      <c r="D46" s="10" t="s">
        <v>111</v>
      </c>
      <c r="E46" s="7" t="s">
        <v>14</v>
      </c>
      <c r="F46" s="7">
        <v>1</v>
      </c>
      <c r="G46" s="8">
        <v>0</v>
      </c>
      <c r="H46" s="8">
        <v>0</v>
      </c>
      <c r="I46" s="1"/>
      <c r="J46" s="2">
        <v>38</v>
      </c>
      <c r="K46" s="84" t="s">
        <v>167</v>
      </c>
      <c r="L46" s="81" t="s">
        <v>14</v>
      </c>
      <c r="M46" s="7">
        <v>1</v>
      </c>
      <c r="N46" s="8">
        <v>0</v>
      </c>
      <c r="O46" s="8">
        <v>0</v>
      </c>
      <c r="Q46" s="164"/>
      <c r="R46" s="147"/>
      <c r="S46" s="164"/>
      <c r="T46" s="60" t="s">
        <v>122</v>
      </c>
      <c r="U46" s="4" t="s">
        <v>187</v>
      </c>
      <c r="V46" s="59">
        <v>1</v>
      </c>
      <c r="W46" s="61">
        <v>0</v>
      </c>
      <c r="X46" s="61">
        <v>0</v>
      </c>
    </row>
    <row r="47" spans="3:24" ht="29.4" thickBot="1" x14ac:dyDescent="0.35">
      <c r="C47" s="2">
        <v>39</v>
      </c>
      <c r="D47" s="10" t="s">
        <v>113</v>
      </c>
      <c r="E47" s="7" t="s">
        <v>14</v>
      </c>
      <c r="F47" s="7">
        <v>1</v>
      </c>
      <c r="G47" s="8">
        <v>0</v>
      </c>
      <c r="H47" s="8">
        <v>0</v>
      </c>
      <c r="J47" s="2">
        <v>39</v>
      </c>
      <c r="K47" s="84" t="s">
        <v>168</v>
      </c>
      <c r="L47" s="81" t="s">
        <v>14</v>
      </c>
      <c r="M47" s="7">
        <v>1</v>
      </c>
      <c r="N47" s="8">
        <v>0</v>
      </c>
      <c r="O47" s="8">
        <v>0</v>
      </c>
      <c r="Q47" s="162">
        <v>16</v>
      </c>
      <c r="R47" s="145" t="s">
        <v>216</v>
      </c>
      <c r="S47" s="162" t="s">
        <v>14</v>
      </c>
      <c r="T47" s="60" t="s">
        <v>122</v>
      </c>
      <c r="U47" s="4" t="s">
        <v>186</v>
      </c>
      <c r="V47" s="59">
        <v>1</v>
      </c>
      <c r="W47" s="61">
        <v>0</v>
      </c>
      <c r="X47" s="61">
        <v>0</v>
      </c>
    </row>
    <row r="48" spans="3:24" ht="29.4" thickBot="1" x14ac:dyDescent="0.35">
      <c r="C48" s="2">
        <v>40</v>
      </c>
      <c r="D48" s="10" t="s">
        <v>114</v>
      </c>
      <c r="E48" s="7" t="s">
        <v>14</v>
      </c>
      <c r="F48" s="7">
        <v>1</v>
      </c>
      <c r="G48" s="8">
        <v>0</v>
      </c>
      <c r="H48" s="8">
        <v>0</v>
      </c>
      <c r="J48" s="2">
        <v>40</v>
      </c>
      <c r="K48" s="84" t="s">
        <v>169</v>
      </c>
      <c r="L48" s="81" t="s">
        <v>14</v>
      </c>
      <c r="M48" s="7">
        <v>1</v>
      </c>
      <c r="N48" s="8">
        <v>0</v>
      </c>
      <c r="O48" s="8">
        <v>0</v>
      </c>
      <c r="Q48" s="163"/>
      <c r="R48" s="146"/>
      <c r="S48" s="163"/>
      <c r="T48" s="60" t="s">
        <v>125</v>
      </c>
      <c r="U48" s="4" t="s">
        <v>186</v>
      </c>
      <c r="V48" s="59">
        <v>1</v>
      </c>
      <c r="W48" s="61">
        <v>0</v>
      </c>
      <c r="X48" s="61">
        <v>0</v>
      </c>
    </row>
    <row r="49" spans="3:24" ht="42" thickBot="1" x14ac:dyDescent="0.35">
      <c r="C49" s="2">
        <v>41</v>
      </c>
      <c r="D49" s="10" t="s">
        <v>115</v>
      </c>
      <c r="E49" s="7" t="s">
        <v>14</v>
      </c>
      <c r="F49" s="7">
        <v>1</v>
      </c>
      <c r="G49" s="8">
        <v>0</v>
      </c>
      <c r="H49" s="8">
        <v>0</v>
      </c>
      <c r="J49" s="2">
        <v>41</v>
      </c>
      <c r="K49" s="80" t="s">
        <v>170</v>
      </c>
      <c r="L49" s="81" t="s">
        <v>14</v>
      </c>
      <c r="M49" s="7">
        <v>1</v>
      </c>
      <c r="N49" s="8">
        <v>0</v>
      </c>
      <c r="O49" s="8">
        <v>0</v>
      </c>
      <c r="Q49" s="163"/>
      <c r="R49" s="146"/>
      <c r="S49" s="163"/>
      <c r="T49" s="60" t="s">
        <v>122</v>
      </c>
      <c r="U49" s="4" t="s">
        <v>187</v>
      </c>
      <c r="V49" s="59">
        <v>1</v>
      </c>
      <c r="W49" s="61">
        <v>0</v>
      </c>
      <c r="X49" s="61">
        <v>0</v>
      </c>
    </row>
    <row r="50" spans="3:24" ht="58.2" thickBot="1" x14ac:dyDescent="0.35">
      <c r="C50" s="2">
        <v>42</v>
      </c>
      <c r="D50" s="10" t="s">
        <v>116</v>
      </c>
      <c r="E50" s="7" t="s">
        <v>14</v>
      </c>
      <c r="F50" s="7">
        <v>1</v>
      </c>
      <c r="G50" s="8">
        <v>0</v>
      </c>
      <c r="H50" s="8">
        <v>0</v>
      </c>
      <c r="J50" s="2">
        <v>42</v>
      </c>
      <c r="K50" s="84" t="s">
        <v>171</v>
      </c>
      <c r="L50" s="81" t="s">
        <v>14</v>
      </c>
      <c r="M50" s="7">
        <v>1</v>
      </c>
      <c r="N50" s="8">
        <v>0</v>
      </c>
      <c r="O50" s="8">
        <v>0</v>
      </c>
      <c r="Q50" s="164"/>
      <c r="R50" s="147"/>
      <c r="S50" s="164"/>
      <c r="T50" s="60" t="s">
        <v>125</v>
      </c>
      <c r="U50" s="4" t="s">
        <v>187</v>
      </c>
      <c r="V50" s="59">
        <v>1</v>
      </c>
      <c r="W50" s="61">
        <v>0</v>
      </c>
      <c r="X50" s="61">
        <v>0</v>
      </c>
    </row>
    <row r="51" spans="3:24" ht="87" thickBot="1" x14ac:dyDescent="0.35">
      <c r="C51" s="2">
        <v>43</v>
      </c>
      <c r="D51" s="10" t="s">
        <v>117</v>
      </c>
      <c r="E51" s="7" t="s">
        <v>6</v>
      </c>
      <c r="F51" s="7">
        <v>1</v>
      </c>
      <c r="G51" s="8">
        <v>0</v>
      </c>
      <c r="H51" s="8">
        <v>0</v>
      </c>
      <c r="J51" s="2">
        <v>43</v>
      </c>
      <c r="K51" s="84" t="s">
        <v>172</v>
      </c>
      <c r="L51" s="81" t="s">
        <v>14</v>
      </c>
      <c r="M51" s="7">
        <v>1</v>
      </c>
      <c r="N51" s="8">
        <v>0</v>
      </c>
      <c r="O51" s="8">
        <v>0</v>
      </c>
      <c r="Q51" s="162">
        <v>17</v>
      </c>
      <c r="R51" s="145" t="s">
        <v>214</v>
      </c>
      <c r="S51" s="162" t="s">
        <v>14</v>
      </c>
      <c r="T51" s="60" t="s">
        <v>122</v>
      </c>
      <c r="U51" s="59" t="s">
        <v>123</v>
      </c>
      <c r="V51" s="59">
        <v>1</v>
      </c>
      <c r="W51" s="61">
        <v>0</v>
      </c>
      <c r="X51" s="61">
        <v>0</v>
      </c>
    </row>
    <row r="52" spans="3:24" ht="42" thickBot="1" x14ac:dyDescent="0.35">
      <c r="C52" s="2">
        <v>44</v>
      </c>
      <c r="D52" s="10" t="s">
        <v>118</v>
      </c>
      <c r="E52" s="7" t="s">
        <v>6</v>
      </c>
      <c r="F52" s="7">
        <v>1</v>
      </c>
      <c r="G52" s="8">
        <v>0</v>
      </c>
      <c r="H52" s="8">
        <v>0</v>
      </c>
      <c r="J52" s="2">
        <v>44</v>
      </c>
      <c r="K52" s="80" t="s">
        <v>173</v>
      </c>
      <c r="L52" s="81" t="s">
        <v>6</v>
      </c>
      <c r="M52" s="7">
        <v>1</v>
      </c>
      <c r="N52" s="8">
        <v>0</v>
      </c>
      <c r="O52" s="8">
        <v>0</v>
      </c>
      <c r="Q52" s="163"/>
      <c r="R52" s="146"/>
      <c r="S52" s="163"/>
      <c r="T52" s="60" t="s">
        <v>125</v>
      </c>
      <c r="U52" s="59" t="s">
        <v>123</v>
      </c>
      <c r="V52" s="59">
        <v>1</v>
      </c>
      <c r="W52" s="61">
        <v>0</v>
      </c>
      <c r="X52" s="61">
        <v>0</v>
      </c>
    </row>
    <row r="53" spans="3:24" ht="55.8" thickBot="1" x14ac:dyDescent="0.35">
      <c r="C53" s="2">
        <v>45</v>
      </c>
      <c r="D53" s="10" t="s">
        <v>119</v>
      </c>
      <c r="E53" s="7" t="s">
        <v>14</v>
      </c>
      <c r="F53" s="7">
        <v>1</v>
      </c>
      <c r="G53" s="8">
        <v>0</v>
      </c>
      <c r="H53" s="8">
        <v>0</v>
      </c>
      <c r="J53" s="2">
        <v>45</v>
      </c>
      <c r="K53" s="84" t="s">
        <v>174</v>
      </c>
      <c r="L53" s="81" t="s">
        <v>6</v>
      </c>
      <c r="M53" s="7">
        <v>1</v>
      </c>
      <c r="N53" s="8">
        <v>0</v>
      </c>
      <c r="O53" s="8">
        <v>0</v>
      </c>
      <c r="Q53" s="163"/>
      <c r="R53" s="146"/>
      <c r="S53" s="163"/>
      <c r="T53" s="60" t="s">
        <v>122</v>
      </c>
      <c r="U53" s="4" t="s">
        <v>187</v>
      </c>
      <c r="V53" s="59">
        <v>1</v>
      </c>
      <c r="W53" s="61">
        <v>0</v>
      </c>
      <c r="X53" s="61">
        <v>0</v>
      </c>
    </row>
    <row r="54" spans="3:24" ht="55.8" thickBot="1" x14ac:dyDescent="0.35">
      <c r="C54" s="2">
        <v>46</v>
      </c>
      <c r="D54" s="10" t="s">
        <v>120</v>
      </c>
      <c r="E54" s="7" t="s">
        <v>14</v>
      </c>
      <c r="F54" s="7">
        <v>1</v>
      </c>
      <c r="G54" s="8">
        <v>0</v>
      </c>
      <c r="H54" s="8">
        <v>0</v>
      </c>
      <c r="J54" s="2">
        <v>46</v>
      </c>
      <c r="K54" s="84" t="s">
        <v>175</v>
      </c>
      <c r="L54" s="81" t="s">
        <v>6</v>
      </c>
      <c r="M54" s="7">
        <v>1</v>
      </c>
      <c r="N54" s="8">
        <v>0</v>
      </c>
      <c r="O54" s="8">
        <v>0</v>
      </c>
      <c r="Q54" s="164"/>
      <c r="R54" s="147"/>
      <c r="S54" s="164"/>
      <c r="T54" s="60" t="s">
        <v>125</v>
      </c>
      <c r="U54" s="4" t="s">
        <v>187</v>
      </c>
      <c r="V54" s="59">
        <v>1</v>
      </c>
      <c r="W54" s="61">
        <v>0</v>
      </c>
      <c r="X54" s="61">
        <v>0</v>
      </c>
    </row>
    <row r="55" spans="3:24" ht="166.2" thickBot="1" x14ac:dyDescent="0.35">
      <c r="C55" s="2">
        <v>47</v>
      </c>
      <c r="D55" s="10" t="s">
        <v>247</v>
      </c>
      <c r="E55" s="7" t="s">
        <v>14</v>
      </c>
      <c r="F55" s="7">
        <v>1</v>
      </c>
      <c r="G55" s="8">
        <v>0</v>
      </c>
      <c r="H55" s="8">
        <v>0</v>
      </c>
      <c r="J55" s="2">
        <v>47</v>
      </c>
      <c r="K55" s="131" t="s">
        <v>176</v>
      </c>
      <c r="L55" s="81" t="s">
        <v>14</v>
      </c>
      <c r="M55" s="7">
        <v>1</v>
      </c>
      <c r="N55" s="8">
        <v>0</v>
      </c>
      <c r="O55" s="8">
        <v>0</v>
      </c>
      <c r="Q55" s="162">
        <v>18</v>
      </c>
      <c r="R55" s="145" t="s">
        <v>217</v>
      </c>
      <c r="S55" s="170" t="s">
        <v>14</v>
      </c>
      <c r="T55" s="214" t="s">
        <v>122</v>
      </c>
      <c r="U55" s="162" t="s">
        <v>186</v>
      </c>
      <c r="V55" s="162">
        <v>1</v>
      </c>
      <c r="W55" s="210">
        <v>0</v>
      </c>
      <c r="X55" s="210">
        <v>0</v>
      </c>
    </row>
    <row r="56" spans="3:24" ht="153" customHeight="1" thickBot="1" x14ac:dyDescent="0.35">
      <c r="C56" s="2">
        <v>48</v>
      </c>
      <c r="D56" s="46" t="s">
        <v>246</v>
      </c>
      <c r="E56" s="7" t="s">
        <v>14</v>
      </c>
      <c r="F56" s="7">
        <v>1</v>
      </c>
      <c r="G56" s="8">
        <v>0</v>
      </c>
      <c r="H56" s="8">
        <v>0</v>
      </c>
      <c r="J56" s="136" t="s">
        <v>36</v>
      </c>
      <c r="K56" s="137"/>
      <c r="L56" s="137"/>
      <c r="M56" s="137"/>
      <c r="N56" s="29">
        <f>SUM(N9:N55)</f>
        <v>0</v>
      </c>
      <c r="O56" s="29">
        <f>SUM(O9:O55)</f>
        <v>0</v>
      </c>
      <c r="Q56" s="163"/>
      <c r="R56" s="146"/>
      <c r="S56" s="171"/>
      <c r="T56" s="215"/>
      <c r="U56" s="163"/>
      <c r="V56" s="163"/>
      <c r="W56" s="211"/>
      <c r="X56" s="211"/>
    </row>
    <row r="57" spans="3:24" ht="42" thickBot="1" x14ac:dyDescent="0.35">
      <c r="C57" s="2">
        <v>49</v>
      </c>
      <c r="D57" s="67" t="s">
        <v>142</v>
      </c>
      <c r="E57" s="72" t="s">
        <v>14</v>
      </c>
      <c r="F57" s="7">
        <v>1</v>
      </c>
      <c r="G57" s="8">
        <v>0</v>
      </c>
      <c r="H57" s="8">
        <v>0</v>
      </c>
      <c r="Q57" s="163"/>
      <c r="R57" s="146"/>
      <c r="S57" s="171"/>
      <c r="T57" s="215"/>
      <c r="U57" s="163"/>
      <c r="V57" s="163"/>
      <c r="W57" s="211"/>
      <c r="X57" s="211"/>
    </row>
    <row r="58" spans="3:24" ht="42" thickBot="1" x14ac:dyDescent="0.35">
      <c r="C58" s="2">
        <v>50</v>
      </c>
      <c r="D58" s="68" t="s">
        <v>143</v>
      </c>
      <c r="E58" s="72" t="s">
        <v>14</v>
      </c>
      <c r="F58" s="7">
        <v>1</v>
      </c>
      <c r="G58" s="8">
        <v>0</v>
      </c>
      <c r="H58" s="8">
        <v>0</v>
      </c>
      <c r="Q58" s="163"/>
      <c r="R58" s="146"/>
      <c r="S58" s="171"/>
      <c r="T58" s="215"/>
      <c r="U58" s="163"/>
      <c r="V58" s="163"/>
      <c r="W58" s="211"/>
      <c r="X58" s="211"/>
    </row>
    <row r="59" spans="3:24" ht="28.2" thickBot="1" x14ac:dyDescent="0.35">
      <c r="C59" s="2">
        <v>51</v>
      </c>
      <c r="D59" s="68" t="s">
        <v>144</v>
      </c>
      <c r="E59" s="72" t="s">
        <v>14</v>
      </c>
      <c r="F59" s="7">
        <v>1</v>
      </c>
      <c r="G59" s="8">
        <v>0</v>
      </c>
      <c r="H59" s="8">
        <v>0</v>
      </c>
      <c r="Q59" s="163"/>
      <c r="R59" s="146"/>
      <c r="S59" s="171"/>
      <c r="T59" s="216"/>
      <c r="U59" s="217"/>
      <c r="V59" s="217"/>
      <c r="W59" s="212"/>
      <c r="X59" s="212"/>
    </row>
    <row r="60" spans="3:24" ht="28.2" thickBot="1" x14ac:dyDescent="0.35">
      <c r="C60" s="2">
        <v>52</v>
      </c>
      <c r="D60" s="68" t="s">
        <v>145</v>
      </c>
      <c r="E60" s="72" t="s">
        <v>14</v>
      </c>
      <c r="F60" s="7">
        <v>1</v>
      </c>
      <c r="G60" s="8">
        <v>0</v>
      </c>
      <c r="H60" s="8">
        <v>0</v>
      </c>
      <c r="Q60" s="163"/>
      <c r="R60" s="146"/>
      <c r="S60" s="171"/>
      <c r="T60" s="111" t="s">
        <v>125</v>
      </c>
      <c r="U60" s="4" t="s">
        <v>186</v>
      </c>
      <c r="V60" s="62">
        <v>1</v>
      </c>
      <c r="W60" s="63">
        <v>0</v>
      </c>
      <c r="X60" s="63">
        <v>0</v>
      </c>
    </row>
    <row r="61" spans="3:24" ht="28.2" thickBot="1" x14ac:dyDescent="0.35">
      <c r="C61" s="2">
        <v>53</v>
      </c>
      <c r="D61" s="68" t="s">
        <v>146</v>
      </c>
      <c r="E61" s="72" t="s">
        <v>14</v>
      </c>
      <c r="F61" s="7">
        <v>1</v>
      </c>
      <c r="G61" s="8">
        <v>0</v>
      </c>
      <c r="H61" s="8">
        <v>0</v>
      </c>
      <c r="Q61" s="163"/>
      <c r="R61" s="146"/>
      <c r="S61" s="171"/>
      <c r="T61" s="111" t="s">
        <v>122</v>
      </c>
      <c r="U61" s="4" t="s">
        <v>187</v>
      </c>
      <c r="V61" s="59">
        <v>1</v>
      </c>
      <c r="W61" s="61">
        <v>0</v>
      </c>
      <c r="X61" s="61">
        <v>0</v>
      </c>
    </row>
    <row r="62" spans="3:24" ht="42" thickBot="1" x14ac:dyDescent="0.35">
      <c r="C62" s="2">
        <v>54</v>
      </c>
      <c r="D62" s="68" t="s">
        <v>154</v>
      </c>
      <c r="E62" s="72" t="s">
        <v>14</v>
      </c>
      <c r="F62" s="7">
        <v>1</v>
      </c>
      <c r="G62" s="8">
        <v>0</v>
      </c>
      <c r="H62" s="8">
        <v>0</v>
      </c>
      <c r="Q62" s="164"/>
      <c r="R62" s="147"/>
      <c r="S62" s="172"/>
      <c r="T62" s="111" t="s">
        <v>125</v>
      </c>
      <c r="U62" s="4" t="s">
        <v>187</v>
      </c>
      <c r="V62" s="59">
        <v>1</v>
      </c>
      <c r="W62" s="61">
        <v>0</v>
      </c>
      <c r="X62" s="61">
        <v>0</v>
      </c>
    </row>
    <row r="63" spans="3:24" ht="42" thickBot="1" x14ac:dyDescent="0.35">
      <c r="C63" s="2">
        <v>55</v>
      </c>
      <c r="D63" s="68" t="s">
        <v>147</v>
      </c>
      <c r="E63" s="72" t="s">
        <v>14</v>
      </c>
      <c r="F63" s="7">
        <v>1</v>
      </c>
      <c r="G63" s="8">
        <v>0</v>
      </c>
      <c r="H63" s="8">
        <v>0</v>
      </c>
      <c r="Q63" s="162">
        <v>19</v>
      </c>
      <c r="R63" s="145" t="s">
        <v>215</v>
      </c>
      <c r="S63" s="162" t="s">
        <v>14</v>
      </c>
      <c r="T63" s="60" t="s">
        <v>122</v>
      </c>
      <c r="U63" s="4" t="s">
        <v>186</v>
      </c>
      <c r="V63" s="59">
        <v>1</v>
      </c>
      <c r="W63" s="61">
        <v>0</v>
      </c>
      <c r="X63" s="61">
        <v>0</v>
      </c>
    </row>
    <row r="64" spans="3:24" ht="42" thickBot="1" x14ac:dyDescent="0.35">
      <c r="C64" s="2">
        <v>56</v>
      </c>
      <c r="D64" s="68" t="s">
        <v>148</v>
      </c>
      <c r="E64" s="72" t="s">
        <v>14</v>
      </c>
      <c r="F64" s="7">
        <v>1</v>
      </c>
      <c r="G64" s="8">
        <v>0</v>
      </c>
      <c r="H64" s="8">
        <v>0</v>
      </c>
      <c r="Q64" s="164"/>
      <c r="R64" s="147"/>
      <c r="S64" s="164"/>
      <c r="T64" s="60" t="s">
        <v>122</v>
      </c>
      <c r="U64" s="59" t="s">
        <v>124</v>
      </c>
      <c r="V64" s="59">
        <v>1</v>
      </c>
      <c r="W64" s="61">
        <v>0</v>
      </c>
      <c r="X64" s="61">
        <v>0</v>
      </c>
    </row>
    <row r="65" spans="3:24" ht="42" thickBot="1" x14ac:dyDescent="0.35">
      <c r="C65" s="2">
        <v>57</v>
      </c>
      <c r="D65" s="68" t="s">
        <v>149</v>
      </c>
      <c r="E65" s="72" t="s">
        <v>19</v>
      </c>
      <c r="F65" s="7">
        <v>1</v>
      </c>
      <c r="G65" s="8">
        <v>0</v>
      </c>
      <c r="H65" s="8">
        <v>0</v>
      </c>
      <c r="Q65" s="162">
        <v>20</v>
      </c>
      <c r="R65" s="145" t="s">
        <v>127</v>
      </c>
      <c r="S65" s="162" t="s">
        <v>14</v>
      </c>
      <c r="T65" s="60" t="s">
        <v>122</v>
      </c>
      <c r="U65" s="59" t="s">
        <v>128</v>
      </c>
      <c r="V65" s="59">
        <v>1</v>
      </c>
      <c r="W65" s="61">
        <v>0</v>
      </c>
      <c r="X65" s="61">
        <v>0</v>
      </c>
    </row>
    <row r="66" spans="3:24" ht="28.2" thickBot="1" x14ac:dyDescent="0.35">
      <c r="C66" s="2">
        <v>58</v>
      </c>
      <c r="D66" s="68" t="s">
        <v>150</v>
      </c>
      <c r="E66" s="72" t="s">
        <v>6</v>
      </c>
      <c r="F66" s="7">
        <v>1</v>
      </c>
      <c r="G66" s="8">
        <v>0</v>
      </c>
      <c r="H66" s="8">
        <v>0</v>
      </c>
      <c r="Q66" s="163"/>
      <c r="R66" s="146"/>
      <c r="S66" s="163"/>
      <c r="T66" s="60" t="s">
        <v>125</v>
      </c>
      <c r="U66" s="59" t="s">
        <v>128</v>
      </c>
      <c r="V66" s="59">
        <v>1</v>
      </c>
      <c r="W66" s="61">
        <v>0</v>
      </c>
      <c r="X66" s="61">
        <v>0</v>
      </c>
    </row>
    <row r="67" spans="3:24" ht="42" thickBot="1" x14ac:dyDescent="0.35">
      <c r="C67" s="2">
        <v>59</v>
      </c>
      <c r="D67" s="68" t="s">
        <v>151</v>
      </c>
      <c r="E67" s="72" t="s">
        <v>6</v>
      </c>
      <c r="F67" s="7">
        <v>1</v>
      </c>
      <c r="G67" s="8">
        <v>0</v>
      </c>
      <c r="H67" s="8">
        <v>0</v>
      </c>
      <c r="Q67" s="163"/>
      <c r="R67" s="146"/>
      <c r="S67" s="163"/>
      <c r="T67" s="60" t="s">
        <v>122</v>
      </c>
      <c r="U67" s="59" t="s">
        <v>129</v>
      </c>
      <c r="V67" s="59">
        <v>1</v>
      </c>
      <c r="W67" s="61">
        <v>0</v>
      </c>
      <c r="X67" s="61">
        <v>0</v>
      </c>
    </row>
    <row r="68" spans="3:24" ht="28.2" thickBot="1" x14ac:dyDescent="0.35">
      <c r="C68" s="2">
        <v>60</v>
      </c>
      <c r="D68" s="68" t="s">
        <v>152</v>
      </c>
      <c r="E68" s="72" t="s">
        <v>14</v>
      </c>
      <c r="F68" s="7">
        <v>1</v>
      </c>
      <c r="G68" s="8">
        <v>0</v>
      </c>
      <c r="H68" s="8">
        <v>0</v>
      </c>
      <c r="Q68" s="163"/>
      <c r="R68" s="146"/>
      <c r="S68" s="163"/>
      <c r="T68" s="60" t="s">
        <v>125</v>
      </c>
      <c r="U68" s="59" t="s">
        <v>129</v>
      </c>
      <c r="V68" s="59">
        <v>1</v>
      </c>
      <c r="W68" s="61">
        <v>0</v>
      </c>
      <c r="X68" s="61">
        <v>0</v>
      </c>
    </row>
    <row r="69" spans="3:24" ht="42" thickBot="1" x14ac:dyDescent="0.35">
      <c r="C69" s="2">
        <v>61</v>
      </c>
      <c r="D69" s="69" t="s">
        <v>153</v>
      </c>
      <c r="E69" s="72" t="s">
        <v>6</v>
      </c>
      <c r="F69" s="47">
        <v>1</v>
      </c>
      <c r="G69" s="8">
        <v>0</v>
      </c>
      <c r="H69" s="8">
        <v>0</v>
      </c>
      <c r="Q69" s="163"/>
      <c r="R69" s="146"/>
      <c r="S69" s="163"/>
      <c r="T69" s="60" t="s">
        <v>122</v>
      </c>
      <c r="U69" s="59" t="s">
        <v>130</v>
      </c>
      <c r="V69" s="59">
        <v>1</v>
      </c>
      <c r="W69" s="61">
        <v>0</v>
      </c>
      <c r="X69" s="61">
        <v>0</v>
      </c>
    </row>
    <row r="70" spans="3:24" ht="55.8" thickBot="1" x14ac:dyDescent="0.35">
      <c r="C70" s="2">
        <v>62</v>
      </c>
      <c r="D70" s="68" t="s">
        <v>253</v>
      </c>
      <c r="E70" s="73" t="s">
        <v>14</v>
      </c>
      <c r="F70" s="76">
        <v>1</v>
      </c>
      <c r="G70" s="8">
        <v>0</v>
      </c>
      <c r="H70" s="8">
        <v>0</v>
      </c>
      <c r="Q70" s="163"/>
      <c r="R70" s="146"/>
      <c r="S70" s="163"/>
      <c r="T70" s="60" t="s">
        <v>125</v>
      </c>
      <c r="U70" s="59" t="s">
        <v>130</v>
      </c>
      <c r="V70" s="59">
        <v>1</v>
      </c>
      <c r="W70" s="61">
        <v>0</v>
      </c>
      <c r="X70" s="61">
        <v>0</v>
      </c>
    </row>
    <row r="71" spans="3:24" ht="69.599999999999994" thickBot="1" x14ac:dyDescent="0.35">
      <c r="C71" s="2">
        <v>63</v>
      </c>
      <c r="D71" s="68" t="s">
        <v>254</v>
      </c>
      <c r="E71" s="73" t="s">
        <v>14</v>
      </c>
      <c r="F71" s="77">
        <v>1</v>
      </c>
      <c r="G71" s="8">
        <v>0</v>
      </c>
      <c r="H71" s="8">
        <v>0</v>
      </c>
      <c r="Q71" s="163"/>
      <c r="R71" s="146"/>
      <c r="S71" s="163"/>
      <c r="T71" s="60" t="s">
        <v>122</v>
      </c>
      <c r="U71" s="59" t="s">
        <v>131</v>
      </c>
      <c r="V71" s="59">
        <v>1</v>
      </c>
      <c r="W71" s="61">
        <v>0</v>
      </c>
      <c r="X71" s="61">
        <v>0</v>
      </c>
    </row>
    <row r="72" spans="3:24" ht="55.8" thickBot="1" x14ac:dyDescent="0.35">
      <c r="C72" s="2">
        <v>64</v>
      </c>
      <c r="D72" s="68" t="s">
        <v>155</v>
      </c>
      <c r="E72" s="73" t="s">
        <v>14</v>
      </c>
      <c r="F72" s="77">
        <v>1</v>
      </c>
      <c r="G72" s="8">
        <v>0</v>
      </c>
      <c r="H72" s="8">
        <v>0</v>
      </c>
      <c r="Q72" s="164"/>
      <c r="R72" s="147"/>
      <c r="S72" s="164"/>
      <c r="T72" s="60" t="s">
        <v>125</v>
      </c>
      <c r="U72" s="59" t="s">
        <v>131</v>
      </c>
      <c r="V72" s="59">
        <v>1</v>
      </c>
      <c r="W72" s="61">
        <v>0</v>
      </c>
      <c r="X72" s="61">
        <v>0</v>
      </c>
    </row>
    <row r="73" spans="3:24" ht="55.8" thickBot="1" x14ac:dyDescent="0.35">
      <c r="C73" s="2">
        <v>65</v>
      </c>
      <c r="D73" s="68" t="s">
        <v>156</v>
      </c>
      <c r="E73" s="73" t="s">
        <v>14</v>
      </c>
      <c r="F73" s="77">
        <v>1</v>
      </c>
      <c r="G73" s="8">
        <v>0</v>
      </c>
      <c r="H73" s="8">
        <v>0</v>
      </c>
      <c r="Q73" s="162">
        <v>21</v>
      </c>
      <c r="R73" s="145" t="s">
        <v>132</v>
      </c>
      <c r="S73" s="162" t="s">
        <v>14</v>
      </c>
      <c r="T73" s="60" t="s">
        <v>122</v>
      </c>
      <c r="U73" s="59" t="s">
        <v>130</v>
      </c>
      <c r="V73" s="59">
        <v>1</v>
      </c>
      <c r="W73" s="61">
        <v>0</v>
      </c>
      <c r="X73" s="61">
        <v>0</v>
      </c>
    </row>
    <row r="74" spans="3:24" ht="42" thickBot="1" x14ac:dyDescent="0.35">
      <c r="C74" s="2">
        <v>66</v>
      </c>
      <c r="D74" s="68" t="s">
        <v>157</v>
      </c>
      <c r="E74" s="73" t="s">
        <v>19</v>
      </c>
      <c r="F74" s="77">
        <v>1</v>
      </c>
      <c r="G74" s="8">
        <v>0</v>
      </c>
      <c r="H74" s="8">
        <v>0</v>
      </c>
      <c r="Q74" s="163"/>
      <c r="R74" s="146"/>
      <c r="S74" s="163"/>
      <c r="T74" s="60" t="s">
        <v>125</v>
      </c>
      <c r="U74" s="59" t="s">
        <v>130</v>
      </c>
      <c r="V74" s="59">
        <v>1</v>
      </c>
      <c r="W74" s="61">
        <v>0</v>
      </c>
      <c r="X74" s="61">
        <v>0</v>
      </c>
    </row>
    <row r="75" spans="3:24" ht="55.8" thickBot="1" x14ac:dyDescent="0.35">
      <c r="C75" s="2">
        <v>67</v>
      </c>
      <c r="D75" s="70" t="s">
        <v>158</v>
      </c>
      <c r="E75" s="74" t="s">
        <v>14</v>
      </c>
      <c r="F75" s="77">
        <v>1</v>
      </c>
      <c r="G75" s="8">
        <v>0</v>
      </c>
      <c r="H75" s="8">
        <v>0</v>
      </c>
      <c r="Q75" s="163"/>
      <c r="R75" s="146"/>
      <c r="S75" s="163"/>
      <c r="T75" s="60" t="s">
        <v>122</v>
      </c>
      <c r="U75" s="59" t="s">
        <v>133</v>
      </c>
      <c r="V75" s="59">
        <v>1</v>
      </c>
      <c r="W75" s="61">
        <v>0</v>
      </c>
      <c r="X75" s="61">
        <v>0</v>
      </c>
    </row>
    <row r="76" spans="3:24" ht="55.8" customHeight="1" thickBot="1" x14ac:dyDescent="0.35">
      <c r="C76" s="183">
        <v>68</v>
      </c>
      <c r="D76" s="204" t="s">
        <v>159</v>
      </c>
      <c r="E76" s="208" t="s">
        <v>14</v>
      </c>
      <c r="F76" s="206">
        <v>1</v>
      </c>
      <c r="G76" s="198">
        <v>0</v>
      </c>
      <c r="H76" s="200">
        <v>0</v>
      </c>
      <c r="Q76" s="163"/>
      <c r="R76" s="146"/>
      <c r="S76" s="163"/>
      <c r="T76" s="60" t="s">
        <v>125</v>
      </c>
      <c r="U76" s="59" t="s">
        <v>133</v>
      </c>
      <c r="V76" s="59">
        <v>1</v>
      </c>
      <c r="W76" s="61">
        <v>0</v>
      </c>
      <c r="X76" s="61">
        <v>0</v>
      </c>
    </row>
    <row r="77" spans="3:24" ht="51" customHeight="1" thickBot="1" x14ac:dyDescent="0.35">
      <c r="C77" s="184"/>
      <c r="D77" s="205"/>
      <c r="E77" s="209"/>
      <c r="F77" s="207"/>
      <c r="G77" s="199"/>
      <c r="H77" s="201"/>
      <c r="Q77" s="163"/>
      <c r="R77" s="146"/>
      <c r="S77" s="163"/>
      <c r="T77" s="60" t="s">
        <v>122</v>
      </c>
      <c r="U77" s="59" t="s">
        <v>134</v>
      </c>
      <c r="V77" s="59">
        <v>1</v>
      </c>
      <c r="W77" s="61">
        <v>0</v>
      </c>
      <c r="X77" s="61">
        <v>0</v>
      </c>
    </row>
    <row r="78" spans="3:24" ht="83.4" thickBot="1" x14ac:dyDescent="0.35">
      <c r="C78" s="2">
        <v>69</v>
      </c>
      <c r="D78" s="68" t="s">
        <v>160</v>
      </c>
      <c r="E78" s="73" t="s">
        <v>14</v>
      </c>
      <c r="F78" s="77">
        <v>1</v>
      </c>
      <c r="G78" s="8">
        <v>0</v>
      </c>
      <c r="H78" s="8">
        <v>0</v>
      </c>
      <c r="Q78" s="163"/>
      <c r="R78" s="146"/>
      <c r="S78" s="163"/>
      <c r="T78" s="60" t="s">
        <v>125</v>
      </c>
      <c r="U78" s="59" t="s">
        <v>134</v>
      </c>
      <c r="V78" s="59">
        <v>1</v>
      </c>
      <c r="W78" s="61">
        <v>0</v>
      </c>
      <c r="X78" s="61">
        <v>0</v>
      </c>
    </row>
    <row r="79" spans="3:24" ht="97.2" thickBot="1" x14ac:dyDescent="0.35">
      <c r="C79" s="2">
        <v>70</v>
      </c>
      <c r="D79" s="70" t="s">
        <v>161</v>
      </c>
      <c r="E79" s="73" t="s">
        <v>14</v>
      </c>
      <c r="F79" s="77">
        <v>1</v>
      </c>
      <c r="G79" s="8">
        <v>0</v>
      </c>
      <c r="H79" s="8">
        <v>0</v>
      </c>
      <c r="Q79" s="163"/>
      <c r="R79" s="146"/>
      <c r="S79" s="163"/>
      <c r="T79" s="60" t="s">
        <v>122</v>
      </c>
      <c r="U79" s="59" t="s">
        <v>135</v>
      </c>
      <c r="V79" s="59">
        <v>1</v>
      </c>
      <c r="W79" s="61">
        <v>0</v>
      </c>
      <c r="X79" s="61">
        <v>0</v>
      </c>
    </row>
    <row r="80" spans="3:24" ht="69.599999999999994" customHeight="1" thickBot="1" x14ac:dyDescent="0.35">
      <c r="C80" s="183">
        <v>71</v>
      </c>
      <c r="D80" s="204" t="s">
        <v>166</v>
      </c>
      <c r="E80" s="202" t="s">
        <v>14</v>
      </c>
      <c r="F80" s="206">
        <v>1</v>
      </c>
      <c r="G80" s="198">
        <v>0</v>
      </c>
      <c r="H80" s="200">
        <v>0</v>
      </c>
      <c r="Q80" s="163"/>
      <c r="R80" s="146"/>
      <c r="S80" s="163"/>
      <c r="T80" s="60" t="s">
        <v>125</v>
      </c>
      <c r="U80" s="59" t="s">
        <v>135</v>
      </c>
      <c r="V80" s="59">
        <v>1</v>
      </c>
      <c r="W80" s="61">
        <v>0</v>
      </c>
      <c r="X80" s="61">
        <v>0</v>
      </c>
    </row>
    <row r="81" spans="3:24" ht="69.599999999999994" customHeight="1" thickBot="1" x14ac:dyDescent="0.35">
      <c r="C81" s="184"/>
      <c r="D81" s="205"/>
      <c r="E81" s="203"/>
      <c r="F81" s="207"/>
      <c r="G81" s="199"/>
      <c r="H81" s="201"/>
      <c r="Q81" s="163"/>
      <c r="R81" s="146"/>
      <c r="S81" s="163"/>
      <c r="T81" s="60" t="s">
        <v>122</v>
      </c>
      <c r="U81" s="59" t="s">
        <v>136</v>
      </c>
      <c r="V81" s="59">
        <v>1</v>
      </c>
      <c r="W81" s="61">
        <v>0</v>
      </c>
      <c r="X81" s="61">
        <v>0</v>
      </c>
    </row>
    <row r="82" spans="3:24" ht="40.200000000000003" customHeight="1" thickBot="1" x14ac:dyDescent="0.35">
      <c r="C82" s="2">
        <v>72</v>
      </c>
      <c r="D82" s="69" t="s">
        <v>162</v>
      </c>
      <c r="E82" s="75" t="s">
        <v>6</v>
      </c>
      <c r="F82" s="77">
        <v>1</v>
      </c>
      <c r="G82" s="8">
        <v>0</v>
      </c>
      <c r="H82" s="8">
        <v>0</v>
      </c>
      <c r="Q82" s="163"/>
      <c r="R82" s="146"/>
      <c r="S82" s="163"/>
      <c r="T82" s="60" t="s">
        <v>125</v>
      </c>
      <c r="U82" s="59" t="s">
        <v>136</v>
      </c>
      <c r="V82" s="59">
        <v>1</v>
      </c>
      <c r="W82" s="61">
        <v>0</v>
      </c>
      <c r="X82" s="61">
        <v>0</v>
      </c>
    </row>
    <row r="83" spans="3:24" ht="40.200000000000003" customHeight="1" thickBot="1" x14ac:dyDescent="0.35">
      <c r="C83" s="2">
        <v>73</v>
      </c>
      <c r="D83" s="69" t="s">
        <v>163</v>
      </c>
      <c r="E83" s="73" t="s">
        <v>6</v>
      </c>
      <c r="F83" s="77">
        <v>1</v>
      </c>
      <c r="G83" s="8">
        <v>0</v>
      </c>
      <c r="H83" s="8">
        <v>0</v>
      </c>
      <c r="Q83" s="163"/>
      <c r="R83" s="146"/>
      <c r="S83" s="163"/>
      <c r="T83" s="60" t="s">
        <v>122</v>
      </c>
      <c r="U83" s="59" t="s">
        <v>137</v>
      </c>
      <c r="V83" s="59">
        <v>1</v>
      </c>
      <c r="W83" s="61">
        <v>0</v>
      </c>
      <c r="X83" s="61">
        <v>0</v>
      </c>
    </row>
    <row r="84" spans="3:24" ht="55.2" customHeight="1" thickBot="1" x14ac:dyDescent="0.35">
      <c r="C84" s="2">
        <v>74</v>
      </c>
      <c r="D84" s="69" t="s">
        <v>164</v>
      </c>
      <c r="E84" s="73" t="s">
        <v>14</v>
      </c>
      <c r="F84" s="77">
        <v>1</v>
      </c>
      <c r="G84" s="8">
        <v>0</v>
      </c>
      <c r="H84" s="8">
        <v>0</v>
      </c>
      <c r="Q84" s="163"/>
      <c r="R84" s="146"/>
      <c r="S84" s="163"/>
      <c r="T84" s="60" t="s">
        <v>125</v>
      </c>
      <c r="U84" s="59" t="s">
        <v>137</v>
      </c>
      <c r="V84" s="59">
        <v>1</v>
      </c>
      <c r="W84" s="61">
        <v>0</v>
      </c>
      <c r="X84" s="61">
        <v>0</v>
      </c>
    </row>
    <row r="85" spans="3:24" ht="85.8" customHeight="1" thickBot="1" x14ac:dyDescent="0.35">
      <c r="C85" s="2">
        <v>75</v>
      </c>
      <c r="D85" s="71" t="s">
        <v>165</v>
      </c>
      <c r="E85" s="73" t="s">
        <v>14</v>
      </c>
      <c r="F85" s="78">
        <v>1</v>
      </c>
      <c r="G85" s="8">
        <v>0</v>
      </c>
      <c r="H85" s="8">
        <v>0</v>
      </c>
      <c r="Q85" s="163"/>
      <c r="R85" s="146"/>
      <c r="S85" s="163"/>
      <c r="T85" s="60" t="s">
        <v>122</v>
      </c>
      <c r="U85" s="59" t="s">
        <v>138</v>
      </c>
      <c r="V85" s="59">
        <v>1</v>
      </c>
      <c r="W85" s="61">
        <v>0</v>
      </c>
      <c r="X85" s="61">
        <v>0</v>
      </c>
    </row>
    <row r="86" spans="3:24" ht="97.2" thickBot="1" x14ac:dyDescent="0.35">
      <c r="C86" s="17">
        <v>76</v>
      </c>
      <c r="D86" s="23" t="s">
        <v>239</v>
      </c>
      <c r="E86" s="19" t="s">
        <v>14</v>
      </c>
      <c r="F86" s="20">
        <v>1</v>
      </c>
      <c r="G86" s="21">
        <v>0</v>
      </c>
      <c r="H86" s="21">
        <v>0</v>
      </c>
      <c r="Q86" s="163"/>
      <c r="R86" s="146"/>
      <c r="S86" s="163"/>
      <c r="T86" s="60" t="s">
        <v>125</v>
      </c>
      <c r="U86" s="59" t="s">
        <v>138</v>
      </c>
      <c r="V86" s="59">
        <v>1</v>
      </c>
      <c r="W86" s="61">
        <v>0</v>
      </c>
      <c r="X86" s="61">
        <v>0</v>
      </c>
    </row>
    <row r="87" spans="3:24" ht="67.8" customHeight="1" thickBot="1" x14ac:dyDescent="0.35">
      <c r="C87" s="17">
        <v>77</v>
      </c>
      <c r="D87" s="23" t="s">
        <v>240</v>
      </c>
      <c r="E87" s="19" t="s">
        <v>14</v>
      </c>
      <c r="F87" s="20">
        <v>1</v>
      </c>
      <c r="G87" s="28">
        <v>0</v>
      </c>
      <c r="H87" s="21">
        <v>0</v>
      </c>
      <c r="Q87" s="163"/>
      <c r="R87" s="146"/>
      <c r="S87" s="163"/>
      <c r="T87" s="60" t="s">
        <v>122</v>
      </c>
      <c r="U87" s="59" t="s">
        <v>139</v>
      </c>
      <c r="V87" s="59">
        <v>1</v>
      </c>
      <c r="W87" s="61">
        <v>0</v>
      </c>
      <c r="X87" s="61">
        <v>0</v>
      </c>
    </row>
    <row r="88" spans="3:24" ht="28.2" thickBot="1" x14ac:dyDescent="0.35">
      <c r="C88" s="17">
        <v>78</v>
      </c>
      <c r="D88" s="23" t="s">
        <v>241</v>
      </c>
      <c r="E88" s="19" t="s">
        <v>6</v>
      </c>
      <c r="F88" s="98">
        <v>1</v>
      </c>
      <c r="G88" s="99">
        <v>0</v>
      </c>
      <c r="H88" s="21">
        <v>0</v>
      </c>
      <c r="Q88" s="163"/>
      <c r="R88" s="146"/>
      <c r="S88" s="163"/>
      <c r="T88" s="60" t="s">
        <v>125</v>
      </c>
      <c r="U88" s="59" t="s">
        <v>139</v>
      </c>
      <c r="V88" s="59">
        <v>1</v>
      </c>
      <c r="W88" s="61">
        <v>0</v>
      </c>
      <c r="X88" s="61">
        <v>0</v>
      </c>
    </row>
    <row r="89" spans="3:24" ht="31.2" customHeight="1" thickBot="1" x14ac:dyDescent="0.35">
      <c r="C89" s="136" t="s">
        <v>221</v>
      </c>
      <c r="D89" s="137"/>
      <c r="E89" s="137"/>
      <c r="F89" s="137"/>
      <c r="G89" s="29">
        <f xml:space="preserve"> SUM(G9:G88)</f>
        <v>0</v>
      </c>
      <c r="H89" s="29">
        <f xml:space="preserve"> SUM(H9:H88)</f>
        <v>0</v>
      </c>
      <c r="Q89" s="163"/>
      <c r="R89" s="146"/>
      <c r="S89" s="163"/>
      <c r="T89" s="60" t="s">
        <v>122</v>
      </c>
      <c r="U89" s="59" t="s">
        <v>140</v>
      </c>
      <c r="V89" s="59">
        <v>1</v>
      </c>
      <c r="W89" s="61">
        <v>0</v>
      </c>
      <c r="X89" s="61">
        <v>0</v>
      </c>
    </row>
    <row r="90" spans="3:24" ht="15" thickBot="1" x14ac:dyDescent="0.35">
      <c r="Q90" s="163"/>
      <c r="R90" s="147"/>
      <c r="S90" s="164"/>
      <c r="T90" s="60" t="s">
        <v>125</v>
      </c>
      <c r="U90" s="59" t="s">
        <v>140</v>
      </c>
      <c r="V90" s="59">
        <v>1</v>
      </c>
      <c r="W90" s="61">
        <v>0</v>
      </c>
      <c r="X90" s="61">
        <v>0</v>
      </c>
    </row>
    <row r="91" spans="3:24" ht="15" thickBot="1" x14ac:dyDescent="0.35">
      <c r="Q91" s="188">
        <v>22</v>
      </c>
      <c r="R91" s="185" t="s">
        <v>199</v>
      </c>
      <c r="S91" s="159" t="s">
        <v>14</v>
      </c>
      <c r="T91" s="60" t="s">
        <v>189</v>
      </c>
      <c r="U91" s="4" t="s">
        <v>186</v>
      </c>
      <c r="V91" s="59">
        <v>1</v>
      </c>
      <c r="W91" s="61">
        <v>0</v>
      </c>
      <c r="X91" s="61">
        <v>0</v>
      </c>
    </row>
    <row r="92" spans="3:24" ht="15" thickBot="1" x14ac:dyDescent="0.35">
      <c r="Q92" s="189"/>
      <c r="R92" s="186"/>
      <c r="S92" s="160"/>
      <c r="T92" s="60" t="s">
        <v>189</v>
      </c>
      <c r="U92" s="4" t="s">
        <v>187</v>
      </c>
      <c r="V92" s="59">
        <v>1</v>
      </c>
      <c r="W92" s="61">
        <v>0</v>
      </c>
      <c r="X92" s="61">
        <v>0</v>
      </c>
    </row>
    <row r="93" spans="3:24" ht="52.2" customHeight="1" thickBot="1" x14ac:dyDescent="0.35">
      <c r="Q93" s="189"/>
      <c r="R93" s="186"/>
      <c r="S93" s="160"/>
      <c r="T93" s="4" t="s">
        <v>122</v>
      </c>
      <c r="U93" s="4" t="s">
        <v>186</v>
      </c>
      <c r="V93" s="59">
        <v>1</v>
      </c>
      <c r="W93" s="61">
        <v>0</v>
      </c>
      <c r="X93" s="61">
        <v>0</v>
      </c>
    </row>
    <row r="94" spans="3:24" ht="45.6" customHeight="1" thickBot="1" x14ac:dyDescent="0.35">
      <c r="Q94" s="190"/>
      <c r="R94" s="187"/>
      <c r="S94" s="161"/>
      <c r="T94" s="4" t="s">
        <v>122</v>
      </c>
      <c r="U94" s="4" t="s">
        <v>187</v>
      </c>
      <c r="V94" s="59">
        <v>1</v>
      </c>
      <c r="W94" s="61">
        <v>0</v>
      </c>
      <c r="X94" s="61">
        <v>0</v>
      </c>
    </row>
    <row r="95" spans="3:24" ht="39.6" customHeight="1" thickBot="1" x14ac:dyDescent="0.35">
      <c r="Q95" s="188">
        <v>23</v>
      </c>
      <c r="R95" s="194">
        <v>202</v>
      </c>
      <c r="S95" s="159" t="s">
        <v>14</v>
      </c>
      <c r="T95" s="4" t="s">
        <v>190</v>
      </c>
      <c r="U95" s="4" t="s">
        <v>186</v>
      </c>
      <c r="V95" s="59">
        <v>1</v>
      </c>
      <c r="W95" s="61">
        <v>0</v>
      </c>
      <c r="X95" s="61">
        <v>0</v>
      </c>
    </row>
    <row r="96" spans="3:24" ht="36" customHeight="1" thickBot="1" x14ac:dyDescent="0.35">
      <c r="Q96" s="189"/>
      <c r="R96" s="195"/>
      <c r="S96" s="160"/>
      <c r="T96" s="4" t="s">
        <v>190</v>
      </c>
      <c r="U96" s="4" t="s">
        <v>187</v>
      </c>
      <c r="V96" s="59">
        <v>1</v>
      </c>
      <c r="W96" s="61">
        <v>0</v>
      </c>
      <c r="X96" s="61">
        <v>0</v>
      </c>
    </row>
    <row r="97" spans="17:24" ht="15" thickBot="1" x14ac:dyDescent="0.35">
      <c r="Q97" s="190"/>
      <c r="R97" s="195"/>
      <c r="S97" s="161"/>
      <c r="T97" s="4" t="s">
        <v>190</v>
      </c>
      <c r="U97" s="4" t="s">
        <v>188</v>
      </c>
      <c r="V97" s="59">
        <v>1</v>
      </c>
      <c r="W97" s="61">
        <v>0</v>
      </c>
      <c r="X97" s="61">
        <v>0</v>
      </c>
    </row>
    <row r="98" spans="17:24" ht="15" thickBot="1" x14ac:dyDescent="0.35">
      <c r="Q98" s="81">
        <v>24</v>
      </c>
      <c r="R98" s="85" t="s">
        <v>193</v>
      </c>
      <c r="S98" s="55" t="s">
        <v>14</v>
      </c>
      <c r="T98" s="4" t="s">
        <v>190</v>
      </c>
      <c r="U98" s="4" t="s">
        <v>187</v>
      </c>
      <c r="V98" s="59">
        <v>1</v>
      </c>
      <c r="W98" s="61">
        <v>0</v>
      </c>
      <c r="X98" s="61">
        <v>0</v>
      </c>
    </row>
    <row r="99" spans="17:24" ht="15" thickBot="1" x14ac:dyDescent="0.35">
      <c r="Q99" s="188">
        <v>25</v>
      </c>
      <c r="R99" s="196" t="s">
        <v>213</v>
      </c>
      <c r="S99" s="157" t="s">
        <v>14</v>
      </c>
      <c r="T99" s="4" t="s">
        <v>122</v>
      </c>
      <c r="U99" s="4" t="s">
        <v>186</v>
      </c>
      <c r="V99" s="59">
        <v>1</v>
      </c>
      <c r="W99" s="61">
        <v>0</v>
      </c>
      <c r="X99" s="61">
        <v>0</v>
      </c>
    </row>
    <row r="100" spans="17:24" ht="15" thickBot="1" x14ac:dyDescent="0.35">
      <c r="Q100" s="189"/>
      <c r="R100" s="196"/>
      <c r="S100" s="165"/>
      <c r="T100" s="4" t="s">
        <v>125</v>
      </c>
      <c r="U100" s="4" t="s">
        <v>186</v>
      </c>
      <c r="V100" s="59">
        <v>1</v>
      </c>
      <c r="W100" s="61">
        <v>0</v>
      </c>
      <c r="X100" s="61">
        <v>0</v>
      </c>
    </row>
    <row r="101" spans="17:24" ht="15" thickBot="1" x14ac:dyDescent="0.35">
      <c r="Q101" s="189"/>
      <c r="R101" s="196"/>
      <c r="S101" s="165"/>
      <c r="T101" s="4" t="s">
        <v>122</v>
      </c>
      <c r="U101" s="4" t="s">
        <v>187</v>
      </c>
      <c r="V101" s="59">
        <v>1</v>
      </c>
      <c r="W101" s="61">
        <v>0</v>
      </c>
      <c r="X101" s="61">
        <v>0</v>
      </c>
    </row>
    <row r="102" spans="17:24" ht="15" thickBot="1" x14ac:dyDescent="0.35">
      <c r="Q102" s="190"/>
      <c r="R102" s="197"/>
      <c r="S102" s="158"/>
      <c r="T102" s="4" t="s">
        <v>125</v>
      </c>
      <c r="U102" s="4" t="s">
        <v>187</v>
      </c>
      <c r="V102" s="59">
        <v>1</v>
      </c>
      <c r="W102" s="61">
        <v>0</v>
      </c>
      <c r="X102" s="61">
        <v>0</v>
      </c>
    </row>
    <row r="103" spans="17:24" ht="15" thickBot="1" x14ac:dyDescent="0.35">
      <c r="Q103" s="88">
        <v>26</v>
      </c>
      <c r="R103" s="6" t="s">
        <v>198</v>
      </c>
      <c r="S103" s="89" t="s">
        <v>14</v>
      </c>
      <c r="T103" s="7" t="s">
        <v>122</v>
      </c>
      <c r="U103" s="4" t="s">
        <v>187</v>
      </c>
      <c r="V103" s="89">
        <v>1</v>
      </c>
      <c r="W103" s="90">
        <v>0</v>
      </c>
      <c r="X103" s="90">
        <v>0</v>
      </c>
    </row>
    <row r="104" spans="17:24" ht="15" thickBot="1" x14ac:dyDescent="0.35">
      <c r="Q104" s="179">
        <v>27</v>
      </c>
      <c r="R104" s="181">
        <v>315.31599999999997</v>
      </c>
      <c r="S104" s="179" t="s">
        <v>14</v>
      </c>
      <c r="T104" s="7" t="s">
        <v>122</v>
      </c>
      <c r="U104" s="4" t="s">
        <v>186</v>
      </c>
      <c r="V104" s="89">
        <v>1</v>
      </c>
      <c r="W104" s="90">
        <v>0</v>
      </c>
      <c r="X104" s="90">
        <v>0</v>
      </c>
    </row>
    <row r="105" spans="17:24" ht="15" thickBot="1" x14ac:dyDescent="0.35">
      <c r="Q105" s="180"/>
      <c r="R105" s="182"/>
      <c r="S105" s="180"/>
      <c r="T105" s="7" t="s">
        <v>122</v>
      </c>
      <c r="U105" s="4" t="s">
        <v>187</v>
      </c>
      <c r="V105" s="89">
        <v>1</v>
      </c>
      <c r="W105" s="90">
        <v>0</v>
      </c>
      <c r="X105" s="90">
        <v>0</v>
      </c>
    </row>
    <row r="106" spans="17:24" ht="15" thickBot="1" x14ac:dyDescent="0.35">
      <c r="Q106" s="88">
        <v>28</v>
      </c>
      <c r="R106" s="6" t="s">
        <v>212</v>
      </c>
      <c r="S106" s="89" t="s">
        <v>14</v>
      </c>
      <c r="T106" s="7" t="s">
        <v>122</v>
      </c>
      <c r="U106" s="4" t="s">
        <v>187</v>
      </c>
      <c r="V106" s="89">
        <v>1</v>
      </c>
      <c r="W106" s="90">
        <v>0</v>
      </c>
      <c r="X106" s="90">
        <v>0</v>
      </c>
    </row>
    <row r="107" spans="17:24" ht="15" thickBot="1" x14ac:dyDescent="0.35">
      <c r="Q107" s="88">
        <v>29</v>
      </c>
      <c r="R107" s="6" t="s">
        <v>206</v>
      </c>
      <c r="S107" s="89" t="s">
        <v>14</v>
      </c>
      <c r="T107" s="7" t="s">
        <v>122</v>
      </c>
      <c r="U107" s="4" t="s">
        <v>188</v>
      </c>
      <c r="V107" s="89">
        <v>1</v>
      </c>
      <c r="W107" s="90">
        <v>0</v>
      </c>
      <c r="X107" s="90">
        <v>0</v>
      </c>
    </row>
    <row r="108" spans="17:24" ht="28.2" thickBot="1" x14ac:dyDescent="0.35">
      <c r="Q108" s="91">
        <v>30</v>
      </c>
      <c r="R108" s="113" t="s">
        <v>207</v>
      </c>
      <c r="S108" s="92" t="s">
        <v>14</v>
      </c>
      <c r="T108" s="47" t="s">
        <v>122</v>
      </c>
      <c r="U108" s="52" t="s">
        <v>187</v>
      </c>
      <c r="V108" s="92">
        <v>1</v>
      </c>
      <c r="W108" s="90">
        <v>0</v>
      </c>
      <c r="X108" s="90">
        <v>0</v>
      </c>
    </row>
    <row r="109" spans="17:24" ht="15" customHeight="1" thickBot="1" x14ac:dyDescent="0.35">
      <c r="Q109" s="173" t="s">
        <v>182</v>
      </c>
      <c r="R109" s="174"/>
      <c r="S109" s="174"/>
      <c r="T109" s="174"/>
      <c r="U109" s="174"/>
      <c r="V109" s="175"/>
      <c r="W109" s="30">
        <f>SUM(W9:W108)</f>
        <v>0</v>
      </c>
      <c r="X109" s="30">
        <f>SUM(X9:X108)</f>
        <v>0</v>
      </c>
    </row>
  </sheetData>
  <mergeCells count="131">
    <mergeCell ref="J7:J8"/>
    <mergeCell ref="K7:K8"/>
    <mergeCell ref="L7:L8"/>
    <mergeCell ref="M7:M8"/>
    <mergeCell ref="N7:N8"/>
    <mergeCell ref="O7:O8"/>
    <mergeCell ref="C5:E5"/>
    <mergeCell ref="J5:L5"/>
    <mergeCell ref="C6:H6"/>
    <mergeCell ref="J6:O6"/>
    <mergeCell ref="C7:C8"/>
    <mergeCell ref="D7:D8"/>
    <mergeCell ref="E7:E8"/>
    <mergeCell ref="F7:F8"/>
    <mergeCell ref="G7:G8"/>
    <mergeCell ref="H7:H8"/>
    <mergeCell ref="Q5:S5"/>
    <mergeCell ref="Q6:X6"/>
    <mergeCell ref="Q7:Q8"/>
    <mergeCell ref="R7:R8"/>
    <mergeCell ref="S7:S8"/>
    <mergeCell ref="T7:T8"/>
    <mergeCell ref="U7:U8"/>
    <mergeCell ref="V7:V8"/>
    <mergeCell ref="W7:W8"/>
    <mergeCell ref="U24:U25"/>
    <mergeCell ref="V24:V25"/>
    <mergeCell ref="W24:W25"/>
    <mergeCell ref="X24:X25"/>
    <mergeCell ref="Q18:Q19"/>
    <mergeCell ref="R18:R19"/>
    <mergeCell ref="Q20:Q23"/>
    <mergeCell ref="X7:X8"/>
    <mergeCell ref="Q9:Q11"/>
    <mergeCell ref="R9:R11"/>
    <mergeCell ref="Q12:Q15"/>
    <mergeCell ref="S9:S11"/>
    <mergeCell ref="S12:S15"/>
    <mergeCell ref="Q16:Q17"/>
    <mergeCell ref="R16:R17"/>
    <mergeCell ref="Q27:Q28"/>
    <mergeCell ref="R27:R28"/>
    <mergeCell ref="Q29:Q30"/>
    <mergeCell ref="Q31:Q32"/>
    <mergeCell ref="R31:R32"/>
    <mergeCell ref="Q33:Q34"/>
    <mergeCell ref="R33:R34"/>
    <mergeCell ref="Q24:Q26"/>
    <mergeCell ref="T24:T25"/>
    <mergeCell ref="U41:U43"/>
    <mergeCell ref="V41:V43"/>
    <mergeCell ref="W41:W43"/>
    <mergeCell ref="R41:R46"/>
    <mergeCell ref="S73:S90"/>
    <mergeCell ref="S65:S72"/>
    <mergeCell ref="Q35:Q36"/>
    <mergeCell ref="R35:R36"/>
    <mergeCell ref="Q38:Q39"/>
    <mergeCell ref="R38:R39"/>
    <mergeCell ref="C80:C81"/>
    <mergeCell ref="R91:R94"/>
    <mergeCell ref="Q91:Q94"/>
    <mergeCell ref="Z6:AB6"/>
    <mergeCell ref="R95:R97"/>
    <mergeCell ref="R99:R102"/>
    <mergeCell ref="Q95:Q97"/>
    <mergeCell ref="Q99:Q102"/>
    <mergeCell ref="J56:M56"/>
    <mergeCell ref="G80:G81"/>
    <mergeCell ref="H80:H81"/>
    <mergeCell ref="E80:E81"/>
    <mergeCell ref="D80:D81"/>
    <mergeCell ref="H76:H77"/>
    <mergeCell ref="G76:G77"/>
    <mergeCell ref="F76:F77"/>
    <mergeCell ref="E76:E77"/>
    <mergeCell ref="D76:D77"/>
    <mergeCell ref="F80:F81"/>
    <mergeCell ref="C89:F89"/>
    <mergeCell ref="Q73:Q90"/>
    <mergeCell ref="R73:R90"/>
    <mergeCell ref="W55:W59"/>
    <mergeCell ref="X55:X59"/>
    <mergeCell ref="Q109:V109"/>
    <mergeCell ref="AA7:AA8"/>
    <mergeCell ref="AB7:AB8"/>
    <mergeCell ref="Z7:Z8"/>
    <mergeCell ref="S95:S97"/>
    <mergeCell ref="S99:S102"/>
    <mergeCell ref="S104:S105"/>
    <mergeCell ref="R104:R105"/>
    <mergeCell ref="Q104:Q105"/>
    <mergeCell ref="Q63:Q64"/>
    <mergeCell ref="R63:R64"/>
    <mergeCell ref="Q65:Q72"/>
    <mergeCell ref="R65:R72"/>
    <mergeCell ref="X41:X43"/>
    <mergeCell ref="Q47:Q50"/>
    <mergeCell ref="R47:R50"/>
    <mergeCell ref="Q51:Q54"/>
    <mergeCell ref="R51:R54"/>
    <mergeCell ref="Q55:Q62"/>
    <mergeCell ref="T55:T59"/>
    <mergeCell ref="U55:U59"/>
    <mergeCell ref="V55:V59"/>
    <mergeCell ref="Q41:Q46"/>
    <mergeCell ref="T41:T43"/>
    <mergeCell ref="C3:O3"/>
    <mergeCell ref="C2:O2"/>
    <mergeCell ref="R55:R62"/>
    <mergeCell ref="R12:R15"/>
    <mergeCell ref="R20:R23"/>
    <mergeCell ref="R24:R26"/>
    <mergeCell ref="R29:R30"/>
    <mergeCell ref="S31:S32"/>
    <mergeCell ref="S91:S94"/>
    <mergeCell ref="S27:S28"/>
    <mergeCell ref="S51:S54"/>
    <mergeCell ref="S41:S46"/>
    <mergeCell ref="S29:S30"/>
    <mergeCell ref="S24:S26"/>
    <mergeCell ref="S20:S23"/>
    <mergeCell ref="S18:S19"/>
    <mergeCell ref="S16:S17"/>
    <mergeCell ref="S63:S64"/>
    <mergeCell ref="S55:S62"/>
    <mergeCell ref="S47:S50"/>
    <mergeCell ref="S38:S39"/>
    <mergeCell ref="S35:S36"/>
    <mergeCell ref="S33:S34"/>
    <mergeCell ref="C76:C7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D21"/>
  <sheetViews>
    <sheetView topLeftCell="F1" zoomScale="70" zoomScaleNormal="70" workbookViewId="0">
      <selection activeCell="L14" sqref="L14"/>
    </sheetView>
  </sheetViews>
  <sheetFormatPr defaultRowHeight="14.4" x14ac:dyDescent="0.3"/>
  <cols>
    <col min="4" max="4" width="33.109375" customWidth="1"/>
    <col min="12" max="12" width="24.88671875" customWidth="1"/>
    <col min="20" max="20" width="27.77734375" customWidth="1"/>
    <col min="22" max="22" width="19.6640625" customWidth="1"/>
    <col min="28" max="28" width="34.6640625" customWidth="1"/>
  </cols>
  <sheetData>
    <row r="2" spans="3:30" ht="18" customHeight="1" x14ac:dyDescent="0.3">
      <c r="K2" s="135" t="s">
        <v>243</v>
      </c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</row>
    <row r="3" spans="3:30" ht="37.799999999999997" customHeight="1" x14ac:dyDescent="0.3">
      <c r="K3" s="135" t="s">
        <v>244</v>
      </c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</row>
    <row r="4" spans="3:30" x14ac:dyDescent="0.3">
      <c r="C4" s="120"/>
      <c r="D4" s="120"/>
      <c r="E4" s="120"/>
      <c r="F4" s="120"/>
      <c r="G4" s="120"/>
      <c r="H4" s="120"/>
      <c r="K4" s="243"/>
      <c r="L4" s="243"/>
      <c r="M4" s="94"/>
      <c r="N4" s="95"/>
      <c r="O4" s="95"/>
      <c r="P4" s="95"/>
      <c r="Q4" s="95"/>
      <c r="S4" s="243"/>
      <c r="T4" s="243"/>
      <c r="U4" s="243"/>
      <c r="V4" s="237"/>
      <c r="W4" s="237"/>
      <c r="X4" s="237"/>
      <c r="Y4" s="237"/>
      <c r="Z4" s="237"/>
    </row>
    <row r="5" spans="3:30" ht="15" thickBot="1" x14ac:dyDescent="0.35">
      <c r="C5" s="252"/>
      <c r="D5" s="252"/>
      <c r="E5" s="126"/>
      <c r="F5" s="127"/>
      <c r="G5" s="127"/>
      <c r="H5" s="127"/>
      <c r="K5" s="246" t="s">
        <v>242</v>
      </c>
      <c r="L5" s="246"/>
      <c r="M5" s="117"/>
      <c r="N5" s="118"/>
      <c r="O5" s="118"/>
      <c r="P5" s="118"/>
      <c r="Q5" s="118"/>
      <c r="S5" s="246" t="s">
        <v>233</v>
      </c>
      <c r="T5" s="246"/>
      <c r="U5" s="244"/>
      <c r="V5" s="238"/>
      <c r="W5" s="238"/>
      <c r="X5" s="238"/>
      <c r="Y5" s="238"/>
      <c r="Z5" s="238"/>
      <c r="AB5" s="87" t="s">
        <v>236</v>
      </c>
      <c r="AC5" s="1"/>
      <c r="AD5" s="1"/>
    </row>
    <row r="6" spans="3:30" ht="15" customHeight="1" thickBot="1" x14ac:dyDescent="0.35">
      <c r="C6" s="253"/>
      <c r="D6" s="253"/>
      <c r="E6" s="253"/>
      <c r="F6" s="253"/>
      <c r="G6" s="253"/>
      <c r="H6" s="253"/>
      <c r="K6" s="226" t="s">
        <v>234</v>
      </c>
      <c r="L6" s="227"/>
      <c r="M6" s="227"/>
      <c r="N6" s="227"/>
      <c r="O6" s="227"/>
      <c r="P6" s="228"/>
      <c r="Q6" s="119"/>
      <c r="S6" s="226" t="s">
        <v>235</v>
      </c>
      <c r="T6" s="227"/>
      <c r="U6" s="227"/>
      <c r="V6" s="227"/>
      <c r="W6" s="227"/>
      <c r="X6" s="227"/>
      <c r="Y6" s="227"/>
      <c r="Z6" s="228"/>
      <c r="AB6" s="191" t="s">
        <v>237</v>
      </c>
      <c r="AC6" s="192"/>
      <c r="AD6" s="193"/>
    </row>
    <row r="7" spans="3:30" ht="14.4" customHeight="1" x14ac:dyDescent="0.3">
      <c r="C7" s="253"/>
      <c r="D7" s="254"/>
      <c r="E7" s="251"/>
      <c r="F7" s="251"/>
      <c r="G7" s="251"/>
      <c r="H7" s="251"/>
      <c r="K7" s="247" t="s">
        <v>39</v>
      </c>
      <c r="L7" s="149" t="s">
        <v>41</v>
      </c>
      <c r="M7" s="155" t="s">
        <v>2</v>
      </c>
      <c r="N7" s="155" t="s">
        <v>3</v>
      </c>
      <c r="O7" s="155" t="s">
        <v>4</v>
      </c>
      <c r="P7" s="249" t="s">
        <v>181</v>
      </c>
      <c r="Q7" s="120"/>
      <c r="S7" s="229" t="s">
        <v>39</v>
      </c>
      <c r="T7" s="149" t="s">
        <v>1</v>
      </c>
      <c r="U7" s="155" t="s">
        <v>2</v>
      </c>
      <c r="V7" s="176" t="s">
        <v>191</v>
      </c>
      <c r="W7" s="155" t="s">
        <v>121</v>
      </c>
      <c r="X7" s="155" t="s">
        <v>3</v>
      </c>
      <c r="Y7" s="155" t="s">
        <v>4</v>
      </c>
      <c r="Z7" s="155" t="s">
        <v>181</v>
      </c>
      <c r="AB7" s="177"/>
      <c r="AC7" s="176" t="s">
        <v>177</v>
      </c>
      <c r="AD7" s="176" t="s">
        <v>178</v>
      </c>
    </row>
    <row r="8" spans="3:30" ht="25.2" customHeight="1" thickBot="1" x14ac:dyDescent="0.35">
      <c r="C8" s="253"/>
      <c r="D8" s="254"/>
      <c r="E8" s="251"/>
      <c r="F8" s="251"/>
      <c r="G8" s="251"/>
      <c r="H8" s="251"/>
      <c r="K8" s="248"/>
      <c r="L8" s="150"/>
      <c r="M8" s="156"/>
      <c r="N8" s="156"/>
      <c r="O8" s="156"/>
      <c r="P8" s="250"/>
      <c r="Q8" s="120"/>
      <c r="S8" s="230"/>
      <c r="T8" s="150"/>
      <c r="U8" s="156"/>
      <c r="V8" s="156"/>
      <c r="W8" s="156"/>
      <c r="X8" s="156"/>
      <c r="Y8" s="156"/>
      <c r="Z8" s="156"/>
      <c r="AB8" s="178"/>
      <c r="AC8" s="156"/>
      <c r="AD8" s="156"/>
    </row>
    <row r="9" spans="3:30" ht="63" customHeight="1" thickBot="1" x14ac:dyDescent="0.35">
      <c r="C9" s="126"/>
      <c r="D9" s="128"/>
      <c r="E9" s="126"/>
      <c r="F9" s="126"/>
      <c r="G9" s="129"/>
      <c r="H9" s="129"/>
      <c r="K9" s="122">
        <v>1</v>
      </c>
      <c r="L9" s="9" t="s">
        <v>179</v>
      </c>
      <c r="M9" s="55" t="s">
        <v>14</v>
      </c>
      <c r="N9" s="55">
        <v>1</v>
      </c>
      <c r="O9" s="56">
        <v>0</v>
      </c>
      <c r="P9" s="123">
        <v>0</v>
      </c>
      <c r="Q9" s="120"/>
      <c r="S9" s="31">
        <v>1</v>
      </c>
      <c r="T9" s="3" t="s">
        <v>194</v>
      </c>
      <c r="U9" s="55" t="s">
        <v>14</v>
      </c>
      <c r="V9" s="4" t="s">
        <v>190</v>
      </c>
      <c r="W9" s="55" t="s">
        <v>187</v>
      </c>
      <c r="X9" s="55">
        <v>1</v>
      </c>
      <c r="Y9" s="56">
        <v>0</v>
      </c>
      <c r="Z9" s="56">
        <v>0</v>
      </c>
      <c r="AB9" s="115" t="s">
        <v>36</v>
      </c>
      <c r="AC9" s="116">
        <f>O11</f>
        <v>0</v>
      </c>
      <c r="AD9" s="116">
        <f>P11</f>
        <v>0</v>
      </c>
    </row>
    <row r="10" spans="3:30" ht="75.599999999999994" customHeight="1" thickBot="1" x14ac:dyDescent="0.35">
      <c r="C10" s="126"/>
      <c r="D10" s="128"/>
      <c r="E10" s="126"/>
      <c r="F10" s="126"/>
      <c r="G10" s="129"/>
      <c r="H10" s="129"/>
      <c r="K10" s="122">
        <v>2</v>
      </c>
      <c r="L10" s="9" t="s">
        <v>180</v>
      </c>
      <c r="M10" s="55" t="s">
        <v>14</v>
      </c>
      <c r="N10" s="55">
        <v>1</v>
      </c>
      <c r="O10" s="56">
        <v>0</v>
      </c>
      <c r="P10" s="123">
        <v>0</v>
      </c>
      <c r="Q10" s="120"/>
      <c r="S10" s="31">
        <v>2</v>
      </c>
      <c r="T10" s="3">
        <v>344</v>
      </c>
      <c r="U10" s="55" t="s">
        <v>14</v>
      </c>
      <c r="V10" s="4" t="s">
        <v>122</v>
      </c>
      <c r="W10" s="55" t="s">
        <v>187</v>
      </c>
      <c r="X10" s="55">
        <v>1</v>
      </c>
      <c r="Y10" s="56">
        <v>0</v>
      </c>
      <c r="Z10" s="56">
        <v>0</v>
      </c>
      <c r="AB10" s="114" t="s">
        <v>37</v>
      </c>
      <c r="AC10" s="33">
        <f>Y21</f>
        <v>0</v>
      </c>
      <c r="AD10" s="33">
        <f>Z21</f>
        <v>0</v>
      </c>
    </row>
    <row r="11" spans="3:30" ht="40.200000000000003" customHeight="1" thickBot="1" x14ac:dyDescent="0.35">
      <c r="C11" s="126"/>
      <c r="D11" s="128"/>
      <c r="E11" s="126"/>
      <c r="F11" s="126"/>
      <c r="G11" s="129"/>
      <c r="H11" s="129"/>
      <c r="K11" s="241" t="s">
        <v>36</v>
      </c>
      <c r="L11" s="242"/>
      <c r="M11" s="242"/>
      <c r="N11" s="242"/>
      <c r="O11" s="93">
        <f xml:space="preserve"> SUM(O9:O10)</f>
        <v>0</v>
      </c>
      <c r="P11" s="124">
        <f xml:space="preserve"> SUM(O9:O10)</f>
        <v>0</v>
      </c>
      <c r="Q11" s="120"/>
      <c r="S11" s="157">
        <v>3</v>
      </c>
      <c r="T11" s="148" t="s">
        <v>203</v>
      </c>
      <c r="U11" s="157" t="s">
        <v>14</v>
      </c>
      <c r="V11" s="159" t="s">
        <v>122</v>
      </c>
      <c r="W11" s="157" t="s">
        <v>187</v>
      </c>
      <c r="X11" s="157">
        <v>1</v>
      </c>
      <c r="Y11" s="219">
        <v>0</v>
      </c>
      <c r="Z11" s="219">
        <v>0</v>
      </c>
      <c r="AB11" s="34" t="s">
        <v>238</v>
      </c>
      <c r="AC11" s="35">
        <f>SUM(AC9:AC10)</f>
        <v>0</v>
      </c>
      <c r="AD11" s="35">
        <f xml:space="preserve"> SUM(AD9:AD10)</f>
        <v>0</v>
      </c>
    </row>
    <row r="12" spans="3:30" ht="52.8" customHeight="1" x14ac:dyDescent="0.3">
      <c r="C12" s="126"/>
      <c r="D12" s="128"/>
      <c r="E12" s="126"/>
      <c r="F12" s="126"/>
      <c r="G12" s="129"/>
      <c r="H12" s="129"/>
      <c r="Q12" s="120"/>
      <c r="S12" s="165"/>
      <c r="T12" s="149"/>
      <c r="U12" s="165"/>
      <c r="V12" s="160"/>
      <c r="W12" s="165"/>
      <c r="X12" s="165"/>
      <c r="Y12" s="245"/>
      <c r="Z12" s="245"/>
    </row>
    <row r="13" spans="3:30" ht="28.2" customHeight="1" thickBot="1" x14ac:dyDescent="0.35">
      <c r="C13" s="126"/>
      <c r="D13" s="128"/>
      <c r="E13" s="126"/>
      <c r="F13" s="126"/>
      <c r="G13" s="129"/>
      <c r="H13" s="129"/>
      <c r="Q13" s="121"/>
      <c r="S13" s="158"/>
      <c r="T13" s="150"/>
      <c r="U13" s="158"/>
      <c r="V13" s="161"/>
      <c r="W13" s="158"/>
      <c r="X13" s="158"/>
      <c r="Y13" s="220"/>
      <c r="Z13" s="220"/>
    </row>
    <row r="14" spans="3:30" ht="28.2" customHeight="1" thickBot="1" x14ac:dyDescent="0.35">
      <c r="C14" s="126"/>
      <c r="D14" s="128"/>
      <c r="E14" s="126"/>
      <c r="F14" s="126"/>
      <c r="G14" s="129"/>
      <c r="H14" s="129"/>
      <c r="S14" s="31">
        <v>4</v>
      </c>
      <c r="T14" s="3" t="s">
        <v>211</v>
      </c>
      <c r="U14" s="55" t="s">
        <v>14</v>
      </c>
      <c r="V14" s="4" t="s">
        <v>125</v>
      </c>
      <c r="W14" s="55" t="s">
        <v>187</v>
      </c>
      <c r="X14" s="55">
        <v>1</v>
      </c>
      <c r="Y14" s="56">
        <v>0</v>
      </c>
      <c r="Z14" s="56">
        <v>0</v>
      </c>
    </row>
    <row r="15" spans="3:30" ht="30" customHeight="1" thickBot="1" x14ac:dyDescent="0.35">
      <c r="C15" s="251"/>
      <c r="D15" s="251"/>
      <c r="E15" s="251"/>
      <c r="F15" s="251"/>
      <c r="G15" s="121"/>
      <c r="H15" s="121"/>
      <c r="S15" s="157">
        <v>5</v>
      </c>
      <c r="T15" s="148" t="s">
        <v>204</v>
      </c>
      <c r="U15" s="157" t="s">
        <v>14</v>
      </c>
      <c r="V15" s="4" t="s">
        <v>125</v>
      </c>
      <c r="W15" s="55" t="s">
        <v>186</v>
      </c>
      <c r="X15" s="55">
        <v>1</v>
      </c>
      <c r="Y15" s="56">
        <v>0</v>
      </c>
      <c r="Z15" s="56">
        <v>0</v>
      </c>
    </row>
    <row r="16" spans="3:30" ht="22.8" customHeight="1" thickBot="1" x14ac:dyDescent="0.35">
      <c r="S16" s="158"/>
      <c r="T16" s="150"/>
      <c r="U16" s="158"/>
      <c r="V16" s="4" t="s">
        <v>125</v>
      </c>
      <c r="W16" s="55" t="s">
        <v>187</v>
      </c>
      <c r="X16" s="55">
        <v>1</v>
      </c>
      <c r="Y16" s="56">
        <v>0</v>
      </c>
      <c r="Z16" s="56">
        <v>0</v>
      </c>
    </row>
    <row r="17" spans="19:26" ht="15" thickBot="1" x14ac:dyDescent="0.35">
      <c r="S17" s="31">
        <v>6</v>
      </c>
      <c r="T17" s="3" t="s">
        <v>205</v>
      </c>
      <c r="U17" s="55" t="s">
        <v>14</v>
      </c>
      <c r="V17" s="4" t="s">
        <v>125</v>
      </c>
      <c r="W17" s="55" t="s">
        <v>186</v>
      </c>
      <c r="X17" s="55">
        <v>1</v>
      </c>
      <c r="Y17" s="56">
        <v>0</v>
      </c>
      <c r="Z17" s="56">
        <v>0</v>
      </c>
    </row>
    <row r="18" spans="19:26" ht="15" thickBot="1" x14ac:dyDescent="0.35">
      <c r="S18" s="31">
        <v>7</v>
      </c>
      <c r="T18" s="3">
        <v>397</v>
      </c>
      <c r="U18" s="55" t="s">
        <v>14</v>
      </c>
      <c r="V18" s="4" t="s">
        <v>122</v>
      </c>
      <c r="W18" s="55" t="s">
        <v>187</v>
      </c>
      <c r="X18" s="55">
        <v>1</v>
      </c>
      <c r="Y18" s="56">
        <v>0</v>
      </c>
      <c r="Z18" s="56">
        <v>0</v>
      </c>
    </row>
    <row r="19" spans="19:26" ht="71.400000000000006" customHeight="1" thickBot="1" x14ac:dyDescent="0.35">
      <c r="S19" s="157">
        <v>8</v>
      </c>
      <c r="T19" s="148" t="s">
        <v>210</v>
      </c>
      <c r="U19" s="157" t="s">
        <v>14</v>
      </c>
      <c r="V19" s="4" t="s">
        <v>122</v>
      </c>
      <c r="W19" s="55" t="s">
        <v>186</v>
      </c>
      <c r="X19" s="55">
        <v>1</v>
      </c>
      <c r="Y19" s="56">
        <v>0</v>
      </c>
      <c r="Z19" s="56">
        <v>0</v>
      </c>
    </row>
    <row r="20" spans="19:26" ht="83.4" customHeight="1" thickBot="1" x14ac:dyDescent="0.35">
      <c r="S20" s="158"/>
      <c r="T20" s="150"/>
      <c r="U20" s="158"/>
      <c r="V20" s="4" t="s">
        <v>122</v>
      </c>
      <c r="W20" s="55" t="s">
        <v>187</v>
      </c>
      <c r="X20" s="55">
        <v>1</v>
      </c>
      <c r="Y20" s="56">
        <v>0</v>
      </c>
      <c r="Z20" s="56">
        <v>0</v>
      </c>
    </row>
    <row r="21" spans="19:26" ht="15" thickBot="1" x14ac:dyDescent="0.35">
      <c r="S21" s="239" t="s">
        <v>182</v>
      </c>
      <c r="T21" s="240"/>
      <c r="U21" s="240"/>
      <c r="V21" s="240"/>
      <c r="W21" s="240"/>
      <c r="X21" s="240"/>
      <c r="Y21" s="93">
        <f>SUM(Y9:Y20)</f>
        <v>0</v>
      </c>
      <c r="Z21" s="93">
        <f>SUM(Z9:Z20)</f>
        <v>0</v>
      </c>
    </row>
  </sheetData>
  <mergeCells count="57">
    <mergeCell ref="K4:L4"/>
    <mergeCell ref="C15:F15"/>
    <mergeCell ref="C5:D5"/>
    <mergeCell ref="C6:H6"/>
    <mergeCell ref="C7:C8"/>
    <mergeCell ref="D7:D8"/>
    <mergeCell ref="E7:E8"/>
    <mergeCell ref="F7:F8"/>
    <mergeCell ref="G7:G8"/>
    <mergeCell ref="H7:H8"/>
    <mergeCell ref="Y11:Y13"/>
    <mergeCell ref="Z7:Z8"/>
    <mergeCell ref="Z11:Z13"/>
    <mergeCell ref="S5:T5"/>
    <mergeCell ref="K6:P6"/>
    <mergeCell ref="K5:L5"/>
    <mergeCell ref="K7:K8"/>
    <mergeCell ref="L7:L8"/>
    <mergeCell ref="M7:M8"/>
    <mergeCell ref="N7:N8"/>
    <mergeCell ref="O7:O8"/>
    <mergeCell ref="P7:P8"/>
    <mergeCell ref="S4:T4"/>
    <mergeCell ref="U4:U5"/>
    <mergeCell ref="V4:V5"/>
    <mergeCell ref="W4:W5"/>
    <mergeCell ref="X4:X5"/>
    <mergeCell ref="S21:X21"/>
    <mergeCell ref="U15:U16"/>
    <mergeCell ref="U19:U20"/>
    <mergeCell ref="T11:T13"/>
    <mergeCell ref="K11:N11"/>
    <mergeCell ref="S15:S16"/>
    <mergeCell ref="T15:T16"/>
    <mergeCell ref="S19:S20"/>
    <mergeCell ref="T19:T20"/>
    <mergeCell ref="S11:S13"/>
    <mergeCell ref="U11:U13"/>
    <mergeCell ref="V11:V13"/>
    <mergeCell ref="W11:W13"/>
    <mergeCell ref="X11:X13"/>
    <mergeCell ref="K2:W2"/>
    <mergeCell ref="K3:W3"/>
    <mergeCell ref="AB6:AD6"/>
    <mergeCell ref="AB7:AB8"/>
    <mergeCell ref="AC7:AC8"/>
    <mergeCell ref="AD7:AD8"/>
    <mergeCell ref="Y4:Y5"/>
    <mergeCell ref="Z4:Z5"/>
    <mergeCell ref="S6:Z6"/>
    <mergeCell ref="S7:S8"/>
    <mergeCell ref="T7:T8"/>
    <mergeCell ref="U7:U8"/>
    <mergeCell ref="V7:V8"/>
    <mergeCell ref="W7:W8"/>
    <mergeCell ref="X7:X8"/>
    <mergeCell ref="Y7:Y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5"/>
  <sheetViews>
    <sheetView workbookViewId="0">
      <selection activeCell="C5" sqref="C5"/>
    </sheetView>
  </sheetViews>
  <sheetFormatPr defaultRowHeight="14.4" x14ac:dyDescent="0.3"/>
  <cols>
    <col min="2" max="2" width="26.6640625" customWidth="1"/>
    <col min="3" max="3" width="10.44140625" customWidth="1"/>
  </cols>
  <sheetData>
    <row r="3" spans="2:3" x14ac:dyDescent="0.3">
      <c r="B3" s="96" t="s">
        <v>183</v>
      </c>
      <c r="C3" s="97">
        <f>'Kritérium č. 1'!M11</f>
        <v>0</v>
      </c>
    </row>
    <row r="4" spans="2:3" x14ac:dyDescent="0.3">
      <c r="B4" s="96" t="s">
        <v>184</v>
      </c>
      <c r="C4" s="97">
        <f>'Kritérium č. 2'!AB12</f>
        <v>0</v>
      </c>
    </row>
    <row r="5" spans="2:3" x14ac:dyDescent="0.3">
      <c r="B5" s="96" t="s">
        <v>185</v>
      </c>
      <c r="C5" s="97">
        <f>'Kritérium č. 3'!AD11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Kritérium č. 1</vt:lpstr>
      <vt:lpstr>Kritérium č. 2</vt:lpstr>
      <vt:lpstr>Kritérium č. 3</vt:lpstr>
      <vt:lpstr>Rekapitulácia návrhu kritérií</vt:lpstr>
    </vt:vector>
  </TitlesOfParts>
  <Company>Mestský úrad v Nitre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Maruniak Matúš, Ing.</dc:creator>
  <cp:lastModifiedBy>Maruniak Matúš, Ing.</cp:lastModifiedBy>
  <dcterms:created xsi:type="dcterms:W3CDTF">2022-02-09T14:18:25Z</dcterms:created>
  <dcterms:modified xsi:type="dcterms:W3CDTF">2022-03-14T06:28:01Z</dcterms:modified>
</cp:coreProperties>
</file>