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DoPrace\Data\2020\Parkovisko Hlboka\priprava\sutaz_realizacia\VykazVymer\vykaz_vymer_IIIetapa\III.etapa\edit\"/>
    </mc:Choice>
  </mc:AlternateContent>
  <xr:revisionPtr revIDLastSave="0" documentId="13_ncr:1_{3E5A3D75-8CE1-482C-BD6C-F89E25E6E4A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II.etapa" sheetId="5" r:id="rId1"/>
  </sheets>
  <definedNames>
    <definedName name="_xlnm.Print_Area" localSheetId="0">III.etapa!$A$1:$G$80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5" l="1"/>
  <c r="D70" i="5" l="1"/>
  <c r="E77" i="5" l="1"/>
  <c r="E76" i="5"/>
  <c r="E18" i="5"/>
  <c r="E13" i="5"/>
  <c r="E8" i="5"/>
  <c r="E53" i="5"/>
  <c r="E47" i="5"/>
  <c r="E20" i="5"/>
  <c r="E19" i="5"/>
  <c r="E17" i="5"/>
  <c r="E78" i="5" l="1"/>
  <c r="E10" i="5"/>
  <c r="E79" i="5" l="1"/>
</calcChain>
</file>

<file path=xl/sharedStrings.xml><?xml version="1.0" encoding="utf-8"?>
<sst xmlns="http://schemas.openxmlformats.org/spreadsheetml/2006/main" count="181" uniqueCount="126">
  <si>
    <t>ks</t>
  </si>
  <si>
    <t>Trvalkové záhony</t>
  </si>
  <si>
    <t>Popis činnosti</t>
  </si>
  <si>
    <t>m.j.</t>
  </si>
  <si>
    <t>množstvo</t>
  </si>
  <si>
    <t xml:space="preserve">      j.c.  €</t>
  </si>
  <si>
    <t>spolu €</t>
  </si>
  <si>
    <r>
      <t>m</t>
    </r>
    <r>
      <rPr>
        <vertAlign val="superscript"/>
        <sz val="10"/>
        <rFont val="Arial"/>
        <family val="2"/>
        <charset val="238"/>
      </rPr>
      <t>2</t>
    </r>
  </si>
  <si>
    <t>plošná úprava terénu pri nerovnostiach 100-150 mm v rov. al. na svahu do 1:5</t>
  </si>
  <si>
    <t>výsadba</t>
  </si>
  <si>
    <t>ostatné práce</t>
  </si>
  <si>
    <r>
      <t>zaliatie rastlín vodou jednotlivo, plochy do 20 m</t>
    </r>
    <r>
      <rPr>
        <vertAlign val="superscript"/>
        <sz val="10"/>
        <rFont val="Arial"/>
        <family val="2"/>
        <charset val="238"/>
      </rPr>
      <t>2</t>
    </r>
    <r>
      <rPr>
        <vertAlign val="superscript"/>
        <sz val="10"/>
        <color indexed="10"/>
        <rFont val="Arial"/>
        <family val="2"/>
        <charset val="238"/>
      </rPr>
      <t xml:space="preserve"> 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</si>
  <si>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</si>
  <si>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zaliatie rastlín vodou jednotlivo, plochy nad 20 m</t>
    </r>
    <r>
      <rPr>
        <vertAlign val="superscript"/>
        <sz val="10"/>
        <rFont val="Arial"/>
        <family val="2"/>
        <charset val="238"/>
      </rPr>
      <t>2</t>
    </r>
    <r>
      <rPr>
        <vertAlign val="superscript"/>
        <sz val="10"/>
        <color indexed="10"/>
        <rFont val="Arial"/>
        <family val="2"/>
        <charset val="238"/>
      </rPr>
      <t xml:space="preserve"> </t>
    </r>
  </si>
  <si>
    <t>Materiál</t>
  </si>
  <si>
    <t>dodávka rastlinného materiálu (zoznam je uvedený nižšie)</t>
  </si>
  <si>
    <t xml:space="preserve">drvená kôra ihličnatých stromov </t>
  </si>
  <si>
    <t>dodávka konštrukcie na stromy /sada 3 koly, latky, úväzy)</t>
  </si>
  <si>
    <t>m</t>
  </si>
  <si>
    <t>kg</t>
  </si>
  <si>
    <t>dovoz substrátu (do 30 km)</t>
  </si>
  <si>
    <t>t</t>
  </si>
  <si>
    <t>dovoz vody do 6000 m</t>
  </si>
  <si>
    <t>Práce spolu</t>
  </si>
  <si>
    <t xml:space="preserve">Špecifikácia materiálu </t>
  </si>
  <si>
    <t>Spolu</t>
  </si>
  <si>
    <t>DPH 20 %</t>
  </si>
  <si>
    <t>CELKOM</t>
  </si>
  <si>
    <t>počet</t>
  </si>
  <si>
    <r>
      <t>Hĺbenie jamiek pre vysadzovanie rastlín s výmenou pôdy nad 50 do 100 % v rov. al. na svahu do 1:5 v objeme nad 0,4 do 1,0 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(stromy)</t>
    </r>
  </si>
  <si>
    <t>Hĺbenie jamiek pre vysadzovanie rastlín bez výmeny pôdy do 0,01 m3 (trvalky)</t>
  </si>
  <si>
    <t>Presun hmôt pre sadovnícke úpravy vodorovne do 5000 m</t>
  </si>
  <si>
    <t>druh</t>
  </si>
  <si>
    <t>Zoznam rastlinného materiálu</t>
  </si>
  <si>
    <t>hydrogél  (300 g na 1 strom)</t>
  </si>
  <si>
    <t>hnojivo tableta 10 g (3 tbl na 1 strom)</t>
  </si>
  <si>
    <t>trávnikové semeno</t>
  </si>
  <si>
    <t>založenie trávnika parkového výsevom (30 g na 1m2) aj s pokosením</t>
  </si>
  <si>
    <t>obrobenie pôdy hrabaním v rov. al. na svahu do 1:5 (2x)</t>
  </si>
  <si>
    <t>obrobenie pôdy valcovaním v rov. al. na svahu do 1:5 (2x)</t>
  </si>
  <si>
    <t xml:space="preserve">starostlivosť o založené vegetačné prvky po dobu 1 mesiaca </t>
  </si>
  <si>
    <t>Rozprestretie ornice v rovine, plocha nad 500 m2, hrúbka do 200 mm (0,05m)</t>
  </si>
  <si>
    <t xml:space="preserve">dodávku a inštalácia perforovaných chráničiek s integrovanými zámkami proti poškodeniu koreňových krčkov stromov  kosením </t>
  </si>
  <si>
    <t>dodávka záhradníckej zeminy na založenie trávnika 0,05m</t>
  </si>
  <si>
    <t>dovoz záhradníckej zeminy  (do 30 km)</t>
  </si>
  <si>
    <t>zhotovenie obalu kmeňa z trstinovej rohože v rov. al. na svahu do 1:5</t>
  </si>
  <si>
    <t>dodávka trstinová rohož</t>
  </si>
  <si>
    <t>182001121.S</t>
  </si>
  <si>
    <t>181301113.S </t>
  </si>
  <si>
    <t>183403153.S</t>
  </si>
  <si>
    <t>180401213.S</t>
  </si>
  <si>
    <t>183403161.S</t>
  </si>
  <si>
    <t>183101321.S</t>
  </si>
  <si>
    <t>m2</t>
  </si>
  <si>
    <t>184807111</t>
  </si>
  <si>
    <t>184807112</t>
  </si>
  <si>
    <t xml:space="preserve">Dodávka a osadenie flexibilnej perforovanej drenážnej rúrky z PVC D 65 mm (2 m na 1 strom)  </t>
  </si>
  <si>
    <t>založenie trávnika</t>
  </si>
  <si>
    <t>obrobenie pôdy kultivátorovaním</t>
  </si>
  <si>
    <t>183403113.S</t>
  </si>
  <si>
    <t>založenie záhonov na výsadbu trvaliek</t>
  </si>
  <si>
    <t>183205113.S</t>
  </si>
  <si>
    <t xml:space="preserve">Založenie záhonu s urovnaním v rovine alebo na svahu do 1:5 v hornine 4   </t>
  </si>
  <si>
    <t xml:space="preserve">Obrobenie pôdy hrabaním v rovine alebo na svahu do 1:5 (2x) </t>
  </si>
  <si>
    <t>183101111.S</t>
  </si>
  <si>
    <t>Výsadba dreviny s balom do vopred vyhĺbenej jamky so zaliatím, v rov. al. na svahu do 1:5 pri priemere balu nad 600 do 800 mm (stromy)</t>
  </si>
  <si>
    <t>183101116.S</t>
  </si>
  <si>
    <t xml:space="preserve">Zakotvenie dreviny troma a viac kolmi pri priemere kolov do 100 mm pri dĺžke kolov do 2 m do 3 m   </t>
  </si>
  <si>
    <t>184202112.S</t>
  </si>
  <si>
    <t xml:space="preserve">Výsadba kvetín do pripravovanej pôdy so zaliatím s jednoduchými koreňami trvaliek   </t>
  </si>
  <si>
    <t>183204112.S</t>
  </si>
  <si>
    <t>184501111.S</t>
  </si>
  <si>
    <t>NP1</t>
  </si>
  <si>
    <t>185804311.S</t>
  </si>
  <si>
    <t>185804312.S</t>
  </si>
  <si>
    <t>184921116.S</t>
  </si>
  <si>
    <t>998231311.S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</si>
  <si>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</si>
  <si>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</si>
  <si>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</si>
  <si>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</si>
  <si>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</si>
  <si>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</si>
  <si>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</si>
  <si>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</si>
  <si>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</si>
  <si>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</si>
  <si>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</si>
  <si>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</si>
  <si>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</si>
  <si>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M17</t>
  </si>
  <si>
    <t>M18</t>
  </si>
  <si>
    <t>M19</t>
  </si>
  <si>
    <t xml:space="preserve">Ochrana stromu debnením pred poškodením stavebnou činnosťou - odstránenie   </t>
  </si>
  <si>
    <t>185851111.S</t>
  </si>
  <si>
    <t>dodávka vody (opakovanie 3x)</t>
  </si>
  <si>
    <t>dovoz vody do 6000 m (opakovanie 3x)</t>
  </si>
  <si>
    <r>
      <t>zaliatie rastlín vodou jednotlivo, plochy do 20 m</t>
    </r>
    <r>
      <rPr>
        <vertAlign val="superscript"/>
        <sz val="10"/>
        <rFont val="Arial"/>
        <family val="2"/>
        <charset val="238"/>
      </rPr>
      <t>2</t>
    </r>
    <r>
      <rPr>
        <vertAlign val="superscript"/>
        <sz val="10"/>
        <color indexed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(opakovanie 3x)</t>
    </r>
  </si>
  <si>
    <r>
      <t>zaliatie rastlín vodou jednotlivo, plochy nad 20 m</t>
    </r>
    <r>
      <rPr>
        <vertAlign val="superscript"/>
        <sz val="10"/>
        <rFont val="Arial"/>
        <family val="2"/>
        <charset val="238"/>
      </rPr>
      <t>2</t>
    </r>
    <r>
      <rPr>
        <vertAlign val="superscript"/>
        <sz val="10"/>
        <color indexed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(opakovanie 3x)</t>
    </r>
  </si>
  <si>
    <t>príprava dreviny na presadenie, pri priemre balu nad 800 do 1000mm</t>
  </si>
  <si>
    <t>184401112.S</t>
  </si>
  <si>
    <t xml:space="preserve"> vyzdvihnutie dreviny na presadenie s balom, pri priemere balu pri priemre balu nad 800 do 1000mm</t>
  </si>
  <si>
    <t>184502115.S</t>
  </si>
  <si>
    <r>
      <t>Hĺbenie jamiek pre vysadzovanie rastlín s výmenou pôdy nad 50 do 100 % v rov. al. na svahu do 1:5 v objeme nad 1,0 do 2,0 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(stromy)</t>
    </r>
  </si>
  <si>
    <t>183101322.S</t>
  </si>
  <si>
    <t>Výsadba dreviny s balom do vopred vyhĺbenej jamky so zaliatím, v rov. al. na svahu do 1:5 pri priemere balu nad 800 do 1000 mm (stromy)</t>
  </si>
  <si>
    <t>preprava stromov na presadenie v rámci mesta do vzdialenosti do 6 km</t>
  </si>
  <si>
    <t xml:space="preserve">Hypericum calycinum -ľubovník kalíškatý </t>
  </si>
  <si>
    <t>presadenie stromov</t>
  </si>
  <si>
    <t xml:space="preserve">Položenie mulčovacej kôry
v rovine alebo na svahu </t>
  </si>
  <si>
    <t>dodávka stromového sustrátu 40 % neílová humózna zemina s kompostom a bez rašeliny, 35 % - štrk frakcia 32/64 mm a 25 % piesok (stromy v paroviskách)</t>
  </si>
  <si>
    <t>dodávka stromového sustrátu 40 % neílová humózna zemina s kompostom a bez rašeliny, 35 % - štrk frakcia 32/64 mm a 25 % piesok (1 m3 na 1 strom v trávniku)</t>
  </si>
  <si>
    <t>Acer campestre  - javor poľný</t>
  </si>
  <si>
    <t>Fraxinus ornus - jaseň mannový</t>
  </si>
  <si>
    <t>Gleditsia triacanthos 'Sunburst' - gledíčia trojtŕňová</t>
  </si>
  <si>
    <t>Vybudovanie parkovacích miest na sídlisku Hlboká – III. etapa</t>
  </si>
  <si>
    <t>Celtis australis - brestovec južný</t>
  </si>
  <si>
    <t>Stromy - obvod kmeňa 30/35 cm a 40/45 cm, so založenou korunkou vo výške 2,50 m</t>
  </si>
  <si>
    <t xml:space="preserve">práce spojené s presádzaním (ošetrenie korún stromov, odstránenie poškodených a suchých konárov, redukčný rez, zviazanie a rozviazanie rastlín, ošetrenie koreňov nožom a stimulátorom) </t>
  </si>
  <si>
    <t>set</t>
  </si>
  <si>
    <t xml:space="preserve">dodávka kamennej drviny do drenážnej rúry frakcia 8/16 mm s dovozom </t>
  </si>
  <si>
    <t>dodávka vody (strom 50 l, trvalka 2 l)</t>
  </si>
  <si>
    <t xml:space="preserve">Ochrana stromu debnením pred poškodením stavebnou činnosťou - zhotovenie (9x18 m2)   </t>
  </si>
  <si>
    <t>VÝKAZ VÝMER</t>
  </si>
  <si>
    <t>materiál potrebný pri presádzaní (juta, povrazy, stimulátor)</t>
  </si>
  <si>
    <t>M20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</si>
</sst>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right" wrapText="1"/>
    </xf>
    <xf numFmtId="164" fontId="4" fillId="3" borderId="1" xfId="0" applyNumberFormat="1" applyFont="1" applyFill="1" applyBorder="1" applyAlignment="1">
      <alignment horizontal="right" wrapText="1"/>
    </xf>
    <xf numFmtId="4" fontId="4" fillId="3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/>
    <xf numFmtId="3" fontId="7" fillId="0" borderId="1" xfId="0" applyNumberFormat="1" applyFont="1" applyBorder="1"/>
    <xf numFmtId="164" fontId="7" fillId="0" borderId="4" xfId="0" applyNumberFormat="1" applyFont="1" applyBorder="1" applyAlignment="1">
      <alignment wrapText="1"/>
    </xf>
    <xf numFmtId="0" fontId="8" fillId="0" borderId="6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right" wrapText="1"/>
    </xf>
    <xf numFmtId="0" fontId="8" fillId="0" borderId="2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4" fontId="3" fillId="0" borderId="1" xfId="0" applyNumberFormat="1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4" fillId="4" borderId="1" xfId="0" applyNumberFormat="1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right" wrapText="1"/>
    </xf>
    <xf numFmtId="164" fontId="7" fillId="0" borderId="1" xfId="0" applyNumberFormat="1" applyFont="1" applyBorder="1" applyAlignment="1">
      <alignment wrapText="1"/>
    </xf>
    <xf numFmtId="3" fontId="4" fillId="0" borderId="1" xfId="0" applyNumberFormat="1" applyFont="1" applyFill="1" applyBorder="1" applyAlignment="1">
      <alignment horizontal="right" wrapText="1"/>
    </xf>
    <xf numFmtId="49" fontId="10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right" wrapText="1"/>
    </xf>
    <xf numFmtId="49" fontId="4" fillId="0" borderId="0" xfId="0" applyNumberFormat="1" applyFont="1" applyFill="1" applyBorder="1" applyAlignment="1">
      <alignment horizontal="center" wrapText="1"/>
    </xf>
    <xf numFmtId="0" fontId="3" fillId="0" borderId="7" xfId="0" applyFont="1" applyFill="1" applyBorder="1" applyAlignment="1">
      <alignment wrapText="1"/>
    </xf>
    <xf numFmtId="0" fontId="4" fillId="0" borderId="8" xfId="0" applyFont="1" applyFill="1" applyBorder="1" applyAlignment="1">
      <alignment horizontal="center" wrapText="1"/>
    </xf>
    <xf numFmtId="3" fontId="4" fillId="0" borderId="8" xfId="0" applyNumberFormat="1" applyFont="1" applyFill="1" applyBorder="1" applyAlignment="1">
      <alignment horizontal="right" wrapText="1"/>
    </xf>
    <xf numFmtId="164" fontId="4" fillId="0" borderId="8" xfId="0" applyNumberFormat="1" applyFont="1" applyFill="1" applyBorder="1" applyAlignment="1">
      <alignment horizontal="right" wrapText="1"/>
    </xf>
    <xf numFmtId="4" fontId="4" fillId="0" borderId="9" xfId="0" applyNumberFormat="1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3" fontId="4" fillId="0" borderId="0" xfId="0" applyNumberFormat="1" applyFont="1" applyBorder="1" applyAlignment="1">
      <alignment horizontal="right" wrapText="1"/>
    </xf>
    <xf numFmtId="4" fontId="4" fillId="0" borderId="11" xfId="0" applyNumberFormat="1" applyFont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3" xfId="0" applyFont="1" applyBorder="1" applyAlignment="1">
      <alignment horizontal="center" wrapText="1"/>
    </xf>
    <xf numFmtId="3" fontId="4" fillId="0" borderId="13" xfId="0" applyNumberFormat="1" applyFont="1" applyBorder="1" applyAlignment="1">
      <alignment horizontal="right" wrapText="1"/>
    </xf>
    <xf numFmtId="164" fontId="4" fillId="0" borderId="13" xfId="0" applyNumberFormat="1" applyFont="1" applyFill="1" applyBorder="1" applyAlignment="1">
      <alignment horizontal="right" wrapText="1"/>
    </xf>
    <xf numFmtId="4" fontId="3" fillId="0" borderId="14" xfId="0" applyNumberFormat="1" applyFont="1" applyBorder="1" applyAlignment="1">
      <alignment wrapText="1"/>
    </xf>
    <xf numFmtId="164" fontId="4" fillId="0" borderId="1" xfId="0" applyNumberFormat="1" applyFont="1" applyFill="1" applyBorder="1" applyAlignment="1">
      <alignment wrapText="1"/>
    </xf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" fontId="0" fillId="0" borderId="1" xfId="0" applyNumberFormat="1" applyBorder="1"/>
    <xf numFmtId="4" fontId="12" fillId="0" borderId="1" xfId="0" applyNumberFormat="1" applyFont="1" applyBorder="1"/>
    <xf numFmtId="0" fontId="7" fillId="0" borderId="1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4" fontId="7" fillId="0" borderId="1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wrapText="1"/>
    </xf>
    <xf numFmtId="0" fontId="4" fillId="0" borderId="5" xfId="0" applyNumberFormat="1" applyFont="1" applyFill="1" applyBorder="1" applyAlignment="1">
      <alignment horizontal="center" wrapText="1"/>
    </xf>
    <xf numFmtId="164" fontId="7" fillId="0" borderId="16" xfId="0" applyNumberFormat="1" applyFont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right" wrapText="1"/>
    </xf>
    <xf numFmtId="4" fontId="11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4" fontId="1" fillId="0" borderId="1" xfId="0" applyNumberFormat="1" applyFont="1" applyBorder="1"/>
    <xf numFmtId="0" fontId="4" fillId="0" borderId="1" xfId="0" applyFont="1" applyFill="1" applyBorder="1" applyAlignment="1">
      <alignment horizontal="righ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7" fillId="0" borderId="0" xfId="0" applyNumberFormat="1" applyFont="1" applyBorder="1" applyAlignment="1">
      <alignment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39" fontId="4" fillId="0" borderId="0" xfId="0" applyNumberFormat="1" applyFont="1" applyBorder="1" applyAlignment="1" applyProtection="1">
      <alignment horizontal="right" wrapText="1"/>
      <protection locked="0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4" fillId="0" borderId="1" xfId="0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4" fontId="7" fillId="0" borderId="1" xfId="0" applyNumberFormat="1" applyFont="1" applyFill="1" applyBorder="1" applyAlignment="1">
      <alignment horizontal="right" wrapText="1"/>
    </xf>
    <xf numFmtId="3" fontId="7" fillId="0" borderId="1" xfId="0" applyNumberFormat="1" applyFont="1" applyFill="1" applyBorder="1"/>
    <xf numFmtId="0" fontId="4" fillId="0" borderId="15" xfId="0" applyNumberFormat="1" applyFont="1" applyFill="1" applyBorder="1" applyAlignment="1">
      <alignment horizontal="left" wrapText="1"/>
    </xf>
    <xf numFmtId="0" fontId="0" fillId="0" borderId="1" xfId="0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0"/>
  <sheetViews>
    <sheetView tabSelected="1" topLeftCell="A76" zoomScale="145" zoomScaleNormal="145" workbookViewId="0">
      <selection activeCell="G53" sqref="F37:G53"/>
    </sheetView>
  </sheetViews>
  <sheetFormatPr defaultColWidth="18.28515625" defaultRowHeight="15" x14ac:dyDescent="0.25"/>
  <cols>
    <col min="1" max="1" width="6.140625" customWidth="1"/>
    <col min="2" max="2" width="12.140625" customWidth="1"/>
    <col min="3" max="3" width="35.140625" customWidth="1"/>
    <col min="4" max="4" width="5.85546875" customWidth="1"/>
    <col min="5" max="5" width="10.140625" customWidth="1"/>
    <col min="6" max="6" width="10.28515625" customWidth="1"/>
    <col min="7" max="7" width="12.140625" customWidth="1"/>
  </cols>
  <sheetData>
    <row r="1" spans="1:7" x14ac:dyDescent="0.25">
      <c r="C1" s="92" t="s">
        <v>123</v>
      </c>
    </row>
    <row r="2" spans="1:7" x14ac:dyDescent="0.25">
      <c r="C2" t="s">
        <v>115</v>
      </c>
    </row>
    <row r="3" spans="1:7" ht="39" customHeight="1" x14ac:dyDescent="0.25">
      <c r="A3" s="4"/>
      <c r="B3" s="4"/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25">
      <c r="A4" s="82"/>
      <c r="B4" s="5"/>
      <c r="C4" s="6" t="s">
        <v>57</v>
      </c>
      <c r="D4" s="7"/>
      <c r="E4" s="8"/>
      <c r="F4" s="9"/>
      <c r="G4" s="10"/>
    </row>
    <row r="5" spans="1:7" ht="15" customHeight="1" x14ac:dyDescent="0.25">
      <c r="A5" s="83">
        <v>1</v>
      </c>
      <c r="B5" s="11" t="s">
        <v>59</v>
      </c>
      <c r="C5" s="12" t="s">
        <v>58</v>
      </c>
      <c r="D5" s="13" t="s">
        <v>7</v>
      </c>
      <c r="E5" s="1">
        <v>115.6</v>
      </c>
      <c r="F5" s="14"/>
      <c r="G5" s="15"/>
    </row>
    <row r="6" spans="1:7" ht="26.25" x14ac:dyDescent="0.25">
      <c r="A6" s="83">
        <v>2</v>
      </c>
      <c r="B6" s="11" t="s">
        <v>47</v>
      </c>
      <c r="C6" s="12" t="s">
        <v>8</v>
      </c>
      <c r="D6" s="13" t="s">
        <v>7</v>
      </c>
      <c r="E6" s="1">
        <v>115.6</v>
      </c>
      <c r="F6" s="14"/>
      <c r="G6" s="15"/>
    </row>
    <row r="7" spans="1:7" ht="26.25" x14ac:dyDescent="0.25">
      <c r="A7" s="83">
        <v>3</v>
      </c>
      <c r="B7" s="11" t="s">
        <v>48</v>
      </c>
      <c r="C7" s="12" t="s">
        <v>41</v>
      </c>
      <c r="D7" s="13" t="s">
        <v>7</v>
      </c>
      <c r="E7" s="1">
        <v>115.6</v>
      </c>
      <c r="F7" s="14"/>
      <c r="G7" s="15"/>
    </row>
    <row r="8" spans="1:7" ht="26.25" x14ac:dyDescent="0.25">
      <c r="A8" s="83">
        <v>4</v>
      </c>
      <c r="B8" s="11" t="s">
        <v>49</v>
      </c>
      <c r="C8" s="12" t="s">
        <v>38</v>
      </c>
      <c r="D8" s="13" t="s">
        <v>7</v>
      </c>
      <c r="E8" s="1">
        <f>E7*2</f>
        <v>231.2</v>
      </c>
      <c r="F8" s="14"/>
      <c r="G8" s="15"/>
    </row>
    <row r="9" spans="1:7" ht="26.25" x14ac:dyDescent="0.25">
      <c r="A9" s="83">
        <v>5</v>
      </c>
      <c r="B9" s="11" t="s">
        <v>50</v>
      </c>
      <c r="C9" s="12" t="s">
        <v>37</v>
      </c>
      <c r="D9" s="13" t="s">
        <v>7</v>
      </c>
      <c r="E9" s="1">
        <v>115.6</v>
      </c>
      <c r="F9" s="14"/>
      <c r="G9" s="15"/>
    </row>
    <row r="10" spans="1:7" ht="26.25" x14ac:dyDescent="0.25">
      <c r="A10" s="83">
        <v>6</v>
      </c>
      <c r="B10" s="11" t="s">
        <v>51</v>
      </c>
      <c r="C10" s="12" t="s">
        <v>39</v>
      </c>
      <c r="D10" s="13" t="s">
        <v>7</v>
      </c>
      <c r="E10" s="1">
        <f>E8</f>
        <v>231.2</v>
      </c>
      <c r="F10" s="14"/>
      <c r="G10" s="15"/>
    </row>
    <row r="11" spans="1:7" ht="15" customHeight="1" x14ac:dyDescent="0.25">
      <c r="A11" s="82"/>
      <c r="B11" s="5"/>
      <c r="C11" s="6" t="s">
        <v>60</v>
      </c>
      <c r="D11" s="7"/>
      <c r="E11" s="8"/>
      <c r="F11" s="9"/>
      <c r="G11" s="9"/>
    </row>
    <row r="12" spans="1:7" ht="26.25" x14ac:dyDescent="0.25">
      <c r="A12" s="83">
        <v>7</v>
      </c>
      <c r="B12" s="11" t="s">
        <v>61</v>
      </c>
      <c r="C12" s="12" t="s">
        <v>62</v>
      </c>
      <c r="D12" s="13" t="s">
        <v>7</v>
      </c>
      <c r="E12" s="81">
        <v>98.7</v>
      </c>
      <c r="F12" s="14"/>
      <c r="G12" s="15"/>
    </row>
    <row r="13" spans="1:7" ht="26.25" x14ac:dyDescent="0.25">
      <c r="A13" s="83">
        <v>8</v>
      </c>
      <c r="B13" s="11" t="s">
        <v>49</v>
      </c>
      <c r="C13" s="12" t="s">
        <v>63</v>
      </c>
      <c r="D13" s="13" t="s">
        <v>53</v>
      </c>
      <c r="E13" s="81">
        <f>E12*2</f>
        <v>197.4</v>
      </c>
      <c r="F13" s="14"/>
      <c r="G13" s="15"/>
    </row>
    <row r="14" spans="1:7" x14ac:dyDescent="0.25">
      <c r="A14" s="82"/>
      <c r="B14" s="5"/>
      <c r="C14" s="6" t="s">
        <v>9</v>
      </c>
      <c r="D14" s="7"/>
      <c r="E14" s="8"/>
      <c r="F14" s="9"/>
      <c r="G14" s="10"/>
    </row>
    <row r="15" spans="1:7" ht="48.75" customHeight="1" x14ac:dyDescent="0.25">
      <c r="A15" s="83">
        <v>9</v>
      </c>
      <c r="B15" s="11" t="s">
        <v>52</v>
      </c>
      <c r="C15" s="16" t="s">
        <v>29</v>
      </c>
      <c r="D15" s="17" t="s">
        <v>0</v>
      </c>
      <c r="E15" s="18">
        <v>17</v>
      </c>
      <c r="F15" s="57"/>
      <c r="G15" s="15"/>
    </row>
    <row r="16" spans="1:7" ht="34.5" customHeight="1" x14ac:dyDescent="0.25">
      <c r="A16" s="83">
        <v>10</v>
      </c>
      <c r="B16" s="11" t="s">
        <v>64</v>
      </c>
      <c r="C16" s="32" t="s">
        <v>30</v>
      </c>
      <c r="D16" s="17" t="s">
        <v>0</v>
      </c>
      <c r="E16" s="38">
        <v>888</v>
      </c>
      <c r="F16" s="97"/>
      <c r="G16" s="15"/>
    </row>
    <row r="17" spans="1:7" ht="51.75" x14ac:dyDescent="0.25">
      <c r="A17" s="83">
        <v>11</v>
      </c>
      <c r="B17" s="11" t="s">
        <v>66</v>
      </c>
      <c r="C17" s="90" t="s">
        <v>65</v>
      </c>
      <c r="D17" s="17" t="s">
        <v>0</v>
      </c>
      <c r="E17" s="58">
        <f>E15</f>
        <v>17</v>
      </c>
      <c r="F17" s="59"/>
      <c r="G17" s="15"/>
    </row>
    <row r="18" spans="1:7" ht="39" x14ac:dyDescent="0.25">
      <c r="A18" s="83">
        <v>12</v>
      </c>
      <c r="B18" s="11" t="s">
        <v>70</v>
      </c>
      <c r="C18" s="90" t="s">
        <v>69</v>
      </c>
      <c r="D18" s="17" t="s">
        <v>0</v>
      </c>
      <c r="E18" s="38">
        <f>E16</f>
        <v>888</v>
      </c>
      <c r="F18" s="57"/>
      <c r="G18" s="15"/>
    </row>
    <row r="19" spans="1:7" ht="39" x14ac:dyDescent="0.25">
      <c r="A19" s="83">
        <v>13</v>
      </c>
      <c r="B19" s="11" t="s">
        <v>68</v>
      </c>
      <c r="C19" s="32" t="s">
        <v>67</v>
      </c>
      <c r="D19" s="13" t="s">
        <v>0</v>
      </c>
      <c r="E19" s="19">
        <f>E15</f>
        <v>17</v>
      </c>
      <c r="F19" s="37"/>
      <c r="G19" s="15"/>
    </row>
    <row r="20" spans="1:7" ht="26.25" x14ac:dyDescent="0.25">
      <c r="A20" s="83">
        <v>14</v>
      </c>
      <c r="B20" s="11" t="s">
        <v>71</v>
      </c>
      <c r="C20" s="12" t="s">
        <v>45</v>
      </c>
      <c r="D20" s="13" t="s">
        <v>7</v>
      </c>
      <c r="E20" s="19">
        <f>E15</f>
        <v>17</v>
      </c>
      <c r="F20" s="14"/>
      <c r="G20" s="15"/>
    </row>
    <row r="21" spans="1:7" x14ac:dyDescent="0.25">
      <c r="A21" s="82"/>
      <c r="B21" s="5"/>
      <c r="C21" s="6" t="s">
        <v>108</v>
      </c>
      <c r="D21" s="7"/>
      <c r="E21" s="8"/>
      <c r="F21" s="9"/>
      <c r="G21" s="10"/>
    </row>
    <row r="22" spans="1:7" ht="26.25" x14ac:dyDescent="0.25">
      <c r="A22" s="83">
        <v>15</v>
      </c>
      <c r="B22" s="17" t="s">
        <v>100</v>
      </c>
      <c r="C22" s="66" t="s">
        <v>99</v>
      </c>
      <c r="D22" s="63" t="s">
        <v>0</v>
      </c>
      <c r="E22" s="96">
        <v>2</v>
      </c>
      <c r="F22" s="37"/>
      <c r="G22" s="25"/>
    </row>
    <row r="23" spans="1:7" ht="38.25" x14ac:dyDescent="0.25">
      <c r="A23" s="83">
        <v>16</v>
      </c>
      <c r="B23" s="83" t="s">
        <v>102</v>
      </c>
      <c r="C23" s="95" t="s">
        <v>101</v>
      </c>
      <c r="D23" s="63" t="s">
        <v>0</v>
      </c>
      <c r="E23" s="96">
        <v>2</v>
      </c>
      <c r="F23" s="1"/>
      <c r="G23" s="25"/>
    </row>
    <row r="24" spans="1:7" ht="52.5" x14ac:dyDescent="0.25">
      <c r="A24" s="83">
        <v>17</v>
      </c>
      <c r="B24" s="11" t="s">
        <v>104</v>
      </c>
      <c r="C24" s="16" t="s">
        <v>103</v>
      </c>
      <c r="D24" s="17" t="s">
        <v>0</v>
      </c>
      <c r="E24" s="18">
        <v>2</v>
      </c>
      <c r="F24" s="57"/>
      <c r="G24" s="15"/>
    </row>
    <row r="25" spans="1:7" ht="51.75" x14ac:dyDescent="0.25">
      <c r="A25" s="83">
        <v>18</v>
      </c>
      <c r="B25" s="11" t="s">
        <v>66</v>
      </c>
      <c r="C25" s="90" t="s">
        <v>105</v>
      </c>
      <c r="D25" s="17" t="s">
        <v>0</v>
      </c>
      <c r="E25" s="58">
        <v>2</v>
      </c>
      <c r="F25" s="59"/>
      <c r="G25" s="15"/>
    </row>
    <row r="26" spans="1:7" ht="26.25" x14ac:dyDescent="0.25">
      <c r="A26" s="83">
        <v>19</v>
      </c>
      <c r="B26" s="1"/>
      <c r="C26" s="12" t="s">
        <v>106</v>
      </c>
      <c r="D26" s="35" t="s">
        <v>21</v>
      </c>
      <c r="E26" s="34">
        <v>4</v>
      </c>
      <c r="F26" s="37"/>
      <c r="G26" s="33"/>
    </row>
    <row r="27" spans="1:7" ht="63" customHeight="1" x14ac:dyDescent="0.25">
      <c r="A27" s="83">
        <v>20</v>
      </c>
      <c r="B27" s="1"/>
      <c r="C27" s="12" t="s">
        <v>118</v>
      </c>
      <c r="D27" s="13" t="s">
        <v>0</v>
      </c>
      <c r="E27" s="100">
        <f>E23</f>
        <v>2</v>
      </c>
      <c r="F27" s="20"/>
      <c r="G27" s="15"/>
    </row>
    <row r="28" spans="1:7" x14ac:dyDescent="0.25">
      <c r="A28" s="82"/>
      <c r="B28" s="5"/>
      <c r="C28" s="6" t="s">
        <v>10</v>
      </c>
      <c r="D28" s="7"/>
      <c r="E28" s="8"/>
      <c r="F28" s="9"/>
      <c r="G28" s="10"/>
    </row>
    <row r="29" spans="1:7" ht="27.75" x14ac:dyDescent="0.25">
      <c r="A29" s="83">
        <v>21</v>
      </c>
      <c r="B29" s="11" t="s">
        <v>73</v>
      </c>
      <c r="C29" s="98" t="s">
        <v>11</v>
      </c>
      <c r="D29" s="22" t="s">
        <v>12</v>
      </c>
      <c r="E29" s="23">
        <v>2.6259999999999999</v>
      </c>
      <c r="F29" s="24"/>
      <c r="G29" s="25"/>
    </row>
    <row r="30" spans="1:7" ht="27.75" x14ac:dyDescent="0.25">
      <c r="A30" s="83">
        <v>22</v>
      </c>
      <c r="B30" s="11" t="s">
        <v>74</v>
      </c>
      <c r="C30" s="98" t="s">
        <v>13</v>
      </c>
      <c r="D30" s="22" t="s">
        <v>12</v>
      </c>
      <c r="E30" s="23">
        <v>1.734</v>
      </c>
      <c r="F30" s="24"/>
      <c r="G30" s="25"/>
    </row>
    <row r="31" spans="1:7" ht="26.25" x14ac:dyDescent="0.25">
      <c r="A31" s="83">
        <v>23</v>
      </c>
      <c r="B31" s="17" t="s">
        <v>75</v>
      </c>
      <c r="C31" s="12" t="s">
        <v>109</v>
      </c>
      <c r="D31" s="13" t="s">
        <v>7</v>
      </c>
      <c r="E31" s="18">
        <v>98.7</v>
      </c>
      <c r="F31" s="99"/>
      <c r="G31" s="25"/>
    </row>
    <row r="32" spans="1:7" ht="26.25" x14ac:dyDescent="0.25">
      <c r="A32" s="83">
        <v>24</v>
      </c>
      <c r="B32" s="17" t="s">
        <v>76</v>
      </c>
      <c r="C32" s="12" t="s">
        <v>31</v>
      </c>
      <c r="D32" s="13" t="s">
        <v>21</v>
      </c>
      <c r="E32" s="15">
        <v>147.45587999999998</v>
      </c>
      <c r="F32" s="14"/>
      <c r="G32" s="25"/>
    </row>
    <row r="33" spans="1:7" ht="39" x14ac:dyDescent="0.25">
      <c r="A33" s="83">
        <v>25</v>
      </c>
      <c r="B33" s="11" t="s">
        <v>54</v>
      </c>
      <c r="C33" s="64" t="s">
        <v>122</v>
      </c>
      <c r="D33" s="13" t="s">
        <v>7</v>
      </c>
      <c r="E33" s="14">
        <v>162</v>
      </c>
      <c r="F33" s="14"/>
      <c r="G33" s="25"/>
    </row>
    <row r="34" spans="1:7" ht="39" x14ac:dyDescent="0.25">
      <c r="A34" s="83">
        <v>26</v>
      </c>
      <c r="B34" s="11" t="s">
        <v>55</v>
      </c>
      <c r="C34" s="64" t="s">
        <v>93</v>
      </c>
      <c r="D34" s="13" t="s">
        <v>7</v>
      </c>
      <c r="E34" s="14">
        <v>162</v>
      </c>
      <c r="F34" s="14"/>
      <c r="G34" s="25"/>
    </row>
    <row r="35" spans="1:7" x14ac:dyDescent="0.25">
      <c r="A35" s="83"/>
      <c r="B35" s="27"/>
      <c r="C35" s="28"/>
      <c r="D35" s="13"/>
      <c r="E35" s="14"/>
      <c r="F35" s="14"/>
      <c r="G35" s="29"/>
    </row>
    <row r="36" spans="1:7" x14ac:dyDescent="0.25">
      <c r="A36" s="30"/>
      <c r="B36" s="30"/>
      <c r="C36" s="31" t="s">
        <v>14</v>
      </c>
      <c r="D36" s="4" t="s">
        <v>3</v>
      </c>
      <c r="E36" s="4" t="s">
        <v>4</v>
      </c>
      <c r="F36" s="4" t="s">
        <v>5</v>
      </c>
      <c r="G36" s="4" t="s">
        <v>6</v>
      </c>
    </row>
    <row r="37" spans="1:7" ht="26.25" x14ac:dyDescent="0.25">
      <c r="A37" s="83">
        <v>27</v>
      </c>
      <c r="B37" s="17" t="s">
        <v>77</v>
      </c>
      <c r="C37" s="32" t="s">
        <v>15</v>
      </c>
      <c r="D37" s="17"/>
      <c r="E37" s="14">
        <v>1</v>
      </c>
      <c r="F37" s="15"/>
      <c r="G37" s="33"/>
    </row>
    <row r="38" spans="1:7" x14ac:dyDescent="0.25">
      <c r="A38" s="83">
        <v>28</v>
      </c>
      <c r="B38" s="17" t="s">
        <v>78</v>
      </c>
      <c r="C38" s="32" t="s">
        <v>36</v>
      </c>
      <c r="D38" s="17" t="s">
        <v>19</v>
      </c>
      <c r="E38" s="14">
        <v>3.468</v>
      </c>
      <c r="F38" s="15"/>
      <c r="G38" s="33"/>
    </row>
    <row r="39" spans="1:7" x14ac:dyDescent="0.25">
      <c r="A39" s="83">
        <v>29</v>
      </c>
      <c r="B39" s="17" t="s">
        <v>79</v>
      </c>
      <c r="C39" s="32" t="s">
        <v>16</v>
      </c>
      <c r="D39" s="17" t="s">
        <v>12</v>
      </c>
      <c r="E39" s="14">
        <v>9.8699999999999992</v>
      </c>
      <c r="F39" s="99"/>
      <c r="G39" s="33"/>
    </row>
    <row r="40" spans="1:7" ht="26.25" x14ac:dyDescent="0.25">
      <c r="A40" s="83">
        <v>30</v>
      </c>
      <c r="B40" s="17" t="s">
        <v>80</v>
      </c>
      <c r="C40" s="32" t="s">
        <v>17</v>
      </c>
      <c r="D40" s="17" t="s">
        <v>0</v>
      </c>
      <c r="E40" s="18">
        <v>17</v>
      </c>
      <c r="F40" s="14"/>
      <c r="G40" s="33"/>
    </row>
    <row r="41" spans="1:7" x14ac:dyDescent="0.25">
      <c r="A41" s="83">
        <v>31</v>
      </c>
      <c r="B41" s="17" t="s">
        <v>81</v>
      </c>
      <c r="C41" s="12" t="s">
        <v>46</v>
      </c>
      <c r="D41" s="17" t="s">
        <v>18</v>
      </c>
      <c r="E41" s="18">
        <v>34</v>
      </c>
      <c r="F41" s="14"/>
      <c r="G41" s="33"/>
    </row>
    <row r="42" spans="1:7" x14ac:dyDescent="0.25">
      <c r="A42" s="83">
        <v>32</v>
      </c>
      <c r="B42" s="17" t="s">
        <v>82</v>
      </c>
      <c r="C42" s="32" t="s">
        <v>34</v>
      </c>
      <c r="D42" s="35" t="s">
        <v>19</v>
      </c>
      <c r="E42" s="15">
        <v>5.0999999999999996</v>
      </c>
      <c r="F42" s="25"/>
      <c r="G42" s="33"/>
    </row>
    <row r="43" spans="1:7" x14ac:dyDescent="0.25">
      <c r="A43" s="83">
        <v>33</v>
      </c>
      <c r="B43" s="17" t="s">
        <v>83</v>
      </c>
      <c r="C43" s="32" t="s">
        <v>35</v>
      </c>
      <c r="D43" s="68" t="s">
        <v>0</v>
      </c>
      <c r="E43" s="69">
        <v>51</v>
      </c>
      <c r="F43" s="37"/>
      <c r="G43" s="33"/>
    </row>
    <row r="44" spans="1:7" ht="51.75" x14ac:dyDescent="0.25">
      <c r="A44" s="83">
        <v>34</v>
      </c>
      <c r="B44" s="17" t="s">
        <v>84</v>
      </c>
      <c r="C44" s="32" t="s">
        <v>42</v>
      </c>
      <c r="D44" s="68" t="s">
        <v>0</v>
      </c>
      <c r="E44" s="69">
        <v>17</v>
      </c>
      <c r="F44" s="37"/>
      <c r="G44" s="33"/>
    </row>
    <row r="45" spans="1:7" ht="49.5" customHeight="1" x14ac:dyDescent="0.25">
      <c r="A45" s="83">
        <v>35</v>
      </c>
      <c r="B45" s="17" t="s">
        <v>85</v>
      </c>
      <c r="C45" s="32" t="s">
        <v>110</v>
      </c>
      <c r="D45" s="35" t="s">
        <v>12</v>
      </c>
      <c r="E45" s="34">
        <v>98.7</v>
      </c>
      <c r="F45" s="36"/>
      <c r="G45" s="33"/>
    </row>
    <row r="46" spans="1:7" ht="54.75" customHeight="1" x14ac:dyDescent="0.25">
      <c r="A46" s="83">
        <v>36</v>
      </c>
      <c r="B46" s="17" t="s">
        <v>86</v>
      </c>
      <c r="C46" s="32" t="s">
        <v>111</v>
      </c>
      <c r="D46" s="35" t="s">
        <v>12</v>
      </c>
      <c r="E46" s="33">
        <v>2</v>
      </c>
      <c r="F46" s="36"/>
      <c r="G46" s="33"/>
    </row>
    <row r="47" spans="1:7" x14ac:dyDescent="0.25">
      <c r="A47" s="83">
        <v>37</v>
      </c>
      <c r="B47" s="17" t="s">
        <v>87</v>
      </c>
      <c r="C47" s="12" t="s">
        <v>20</v>
      </c>
      <c r="D47" s="35" t="s">
        <v>12</v>
      </c>
      <c r="E47" s="34">
        <f>SUM(E45:E46)</f>
        <v>100.7</v>
      </c>
      <c r="F47" s="37"/>
      <c r="G47" s="33"/>
    </row>
    <row r="48" spans="1:7" ht="26.25" x14ac:dyDescent="0.25">
      <c r="A48" s="83">
        <v>38</v>
      </c>
      <c r="B48" s="17" t="s">
        <v>88</v>
      </c>
      <c r="C48" s="32" t="s">
        <v>43</v>
      </c>
      <c r="D48" s="35" t="s">
        <v>12</v>
      </c>
      <c r="E48" s="34">
        <v>5.78</v>
      </c>
      <c r="F48" s="37"/>
      <c r="G48" s="33"/>
    </row>
    <row r="49" spans="1:7" x14ac:dyDescent="0.25">
      <c r="A49" s="83">
        <v>39</v>
      </c>
      <c r="B49" s="17" t="s">
        <v>89</v>
      </c>
      <c r="C49" s="12" t="s">
        <v>44</v>
      </c>
      <c r="D49" s="35" t="s">
        <v>12</v>
      </c>
      <c r="E49" s="34">
        <v>5.78</v>
      </c>
      <c r="F49" s="37"/>
      <c r="G49" s="33"/>
    </row>
    <row r="50" spans="1:7" ht="39" x14ac:dyDescent="0.25">
      <c r="A50" s="83">
        <v>40</v>
      </c>
      <c r="B50" s="17" t="s">
        <v>90</v>
      </c>
      <c r="C50" s="32" t="s">
        <v>56</v>
      </c>
      <c r="D50" s="63" t="s">
        <v>18</v>
      </c>
      <c r="E50" s="14">
        <v>34</v>
      </c>
      <c r="F50" s="25"/>
      <c r="G50" s="33"/>
    </row>
    <row r="51" spans="1:7" ht="26.25" x14ac:dyDescent="0.25">
      <c r="A51" s="83">
        <v>41</v>
      </c>
      <c r="B51" s="17" t="s">
        <v>91</v>
      </c>
      <c r="C51" s="101" t="s">
        <v>120</v>
      </c>
      <c r="D51" s="63" t="s">
        <v>12</v>
      </c>
      <c r="E51" s="25">
        <v>2.21</v>
      </c>
      <c r="F51" s="25"/>
      <c r="G51" s="33"/>
    </row>
    <row r="52" spans="1:7" x14ac:dyDescent="0.25">
      <c r="A52" s="83">
        <v>42</v>
      </c>
      <c r="B52" s="17" t="s">
        <v>92</v>
      </c>
      <c r="C52" s="66" t="s">
        <v>121</v>
      </c>
      <c r="D52" s="63" t="s">
        <v>12</v>
      </c>
      <c r="E52" s="23">
        <v>4.3600000000000003</v>
      </c>
      <c r="F52" s="67"/>
      <c r="G52" s="33"/>
    </row>
    <row r="53" spans="1:7" x14ac:dyDescent="0.25">
      <c r="A53" s="102">
        <v>43</v>
      </c>
      <c r="B53" s="17" t="s">
        <v>94</v>
      </c>
      <c r="C53" s="66" t="s">
        <v>22</v>
      </c>
      <c r="D53" s="63" t="s">
        <v>12</v>
      </c>
      <c r="E53" s="23">
        <f>E52</f>
        <v>4.3600000000000003</v>
      </c>
      <c r="F53" s="67"/>
      <c r="G53" s="33"/>
    </row>
    <row r="54" spans="1:7" ht="26.25" x14ac:dyDescent="0.25">
      <c r="A54" s="102"/>
      <c r="B54" s="74" t="s">
        <v>125</v>
      </c>
      <c r="C54" s="66" t="s">
        <v>124</v>
      </c>
      <c r="D54" s="63" t="s">
        <v>119</v>
      </c>
      <c r="E54" s="23">
        <v>2</v>
      </c>
      <c r="F54" s="67"/>
      <c r="G54" s="33"/>
    </row>
    <row r="55" spans="1:7" ht="15.75" thickBot="1" x14ac:dyDescent="0.3">
      <c r="A55" s="84"/>
      <c r="B55" s="39"/>
      <c r="C55" s="79"/>
      <c r="D55" s="76"/>
      <c r="E55" s="77"/>
      <c r="F55" s="41"/>
      <c r="G55" s="78"/>
    </row>
    <row r="56" spans="1:7" x14ac:dyDescent="0.25">
      <c r="A56" s="84"/>
      <c r="B56" s="42"/>
      <c r="C56" s="43" t="s">
        <v>23</v>
      </c>
      <c r="D56" s="44"/>
      <c r="E56" s="45"/>
      <c r="F56" s="46"/>
      <c r="G56" s="47"/>
    </row>
    <row r="57" spans="1:7" x14ac:dyDescent="0.25">
      <c r="A57" s="84"/>
      <c r="B57" s="42"/>
      <c r="C57" s="48" t="s">
        <v>24</v>
      </c>
      <c r="D57" s="49"/>
      <c r="E57" s="50"/>
      <c r="F57" s="41"/>
      <c r="G57" s="51"/>
    </row>
    <row r="58" spans="1:7" x14ac:dyDescent="0.25">
      <c r="A58" s="84"/>
      <c r="B58" s="42"/>
      <c r="C58" s="48" t="s">
        <v>25</v>
      </c>
      <c r="D58" s="49"/>
      <c r="E58" s="50"/>
      <c r="F58" s="41"/>
      <c r="G58" s="51"/>
    </row>
    <row r="59" spans="1:7" x14ac:dyDescent="0.25">
      <c r="A59" s="84"/>
      <c r="B59" s="42"/>
      <c r="C59" s="48" t="s">
        <v>26</v>
      </c>
      <c r="D59" s="49"/>
      <c r="E59" s="50"/>
      <c r="F59" s="41"/>
      <c r="G59" s="51"/>
    </row>
    <row r="60" spans="1:7" ht="15.75" thickBot="1" x14ac:dyDescent="0.3">
      <c r="A60" s="84"/>
      <c r="B60" s="42"/>
      <c r="C60" s="52" t="s">
        <v>27</v>
      </c>
      <c r="D60" s="53"/>
      <c r="E60" s="54"/>
      <c r="F60" s="55"/>
      <c r="G60" s="56"/>
    </row>
    <row r="61" spans="1:7" x14ac:dyDescent="0.25">
      <c r="A61" s="84"/>
      <c r="B61" s="42"/>
      <c r="C61" s="70"/>
      <c r="D61" s="49"/>
      <c r="E61" s="50"/>
      <c r="F61" s="41"/>
      <c r="G61" s="71"/>
    </row>
    <row r="62" spans="1:7" x14ac:dyDescent="0.25">
      <c r="A62" s="86"/>
      <c r="B62" s="40"/>
      <c r="C62" s="79"/>
      <c r="D62" s="87"/>
      <c r="E62" s="73"/>
      <c r="F62" s="85"/>
      <c r="G62" s="88"/>
    </row>
    <row r="63" spans="1:7" x14ac:dyDescent="0.25">
      <c r="A63" s="84"/>
      <c r="B63" s="1"/>
      <c r="C63" s="60" t="s">
        <v>33</v>
      </c>
      <c r="D63" s="1"/>
      <c r="E63" s="1"/>
      <c r="F63" s="1"/>
    </row>
    <row r="64" spans="1:7" ht="26.25" x14ac:dyDescent="0.25">
      <c r="A64" s="84"/>
      <c r="B64" s="1"/>
      <c r="C64" s="60" t="s">
        <v>32</v>
      </c>
      <c r="D64" s="60" t="s">
        <v>28</v>
      </c>
      <c r="E64" s="60" t="s">
        <v>5</v>
      </c>
      <c r="F64" s="60" t="s">
        <v>6</v>
      </c>
    </row>
    <row r="65" spans="1:9" ht="45" x14ac:dyDescent="0.25">
      <c r="A65" s="84"/>
      <c r="B65" s="1"/>
      <c r="C65" s="65" t="s">
        <v>117</v>
      </c>
      <c r="D65" s="60"/>
      <c r="E65" s="60"/>
      <c r="F65" s="60"/>
    </row>
    <row r="66" spans="1:9" x14ac:dyDescent="0.25">
      <c r="A66" s="84"/>
      <c r="B66" s="2">
        <v>1</v>
      </c>
      <c r="C66" s="89" t="s">
        <v>112</v>
      </c>
      <c r="D66" s="3">
        <v>8</v>
      </c>
      <c r="E66" s="1"/>
      <c r="F66" s="61"/>
    </row>
    <row r="67" spans="1:9" x14ac:dyDescent="0.25">
      <c r="A67" s="84"/>
      <c r="B67" s="2">
        <v>2</v>
      </c>
      <c r="C67" s="89" t="s">
        <v>113</v>
      </c>
      <c r="D67" s="3">
        <v>2</v>
      </c>
      <c r="E67" s="1"/>
      <c r="F67" s="61"/>
    </row>
    <row r="68" spans="1:9" ht="28.5" customHeight="1" x14ac:dyDescent="0.25">
      <c r="A68" s="84"/>
      <c r="B68" s="2">
        <v>3</v>
      </c>
      <c r="C68" s="91" t="s">
        <v>114</v>
      </c>
      <c r="D68" s="3">
        <v>4</v>
      </c>
      <c r="E68" s="1"/>
      <c r="F68" s="61"/>
    </row>
    <row r="69" spans="1:9" x14ac:dyDescent="0.25">
      <c r="A69" s="84"/>
      <c r="B69" s="2">
        <v>4</v>
      </c>
      <c r="C69" s="91" t="s">
        <v>116</v>
      </c>
      <c r="D69" s="3">
        <v>3</v>
      </c>
      <c r="E69" s="1"/>
      <c r="F69" s="61"/>
    </row>
    <row r="70" spans="1:9" x14ac:dyDescent="0.25">
      <c r="A70" s="84"/>
      <c r="B70" s="2"/>
      <c r="C70" s="65" t="s">
        <v>1</v>
      </c>
      <c r="D70" s="3">
        <f>SUM(D66:D69)</f>
        <v>17</v>
      </c>
      <c r="E70" s="1"/>
      <c r="F70" s="61"/>
    </row>
    <row r="71" spans="1:9" x14ac:dyDescent="0.25">
      <c r="A71" s="84"/>
      <c r="B71" s="2">
        <v>5</v>
      </c>
      <c r="C71" s="91" t="s">
        <v>107</v>
      </c>
      <c r="D71" s="3">
        <v>888</v>
      </c>
      <c r="E71" s="1"/>
      <c r="F71" s="61"/>
    </row>
    <row r="72" spans="1:9" x14ac:dyDescent="0.25">
      <c r="A72" s="84"/>
      <c r="B72" s="1"/>
      <c r="C72" s="93"/>
      <c r="D72" s="1"/>
      <c r="E72" s="1"/>
      <c r="F72" s="62"/>
    </row>
    <row r="73" spans="1:9" x14ac:dyDescent="0.25">
      <c r="A73" s="84"/>
      <c r="C73" s="94"/>
    </row>
    <row r="74" spans="1:9" ht="26.25" x14ac:dyDescent="0.25">
      <c r="A74" s="84"/>
      <c r="B74" s="5"/>
      <c r="C74" s="6" t="s">
        <v>40</v>
      </c>
      <c r="D74" s="7"/>
      <c r="E74" s="8"/>
      <c r="F74" s="9"/>
      <c r="G74" s="9"/>
    </row>
    <row r="75" spans="1:9" x14ac:dyDescent="0.25">
      <c r="A75" s="84"/>
      <c r="B75" s="4"/>
      <c r="C75" s="4" t="s">
        <v>2</v>
      </c>
      <c r="D75" s="4" t="s">
        <v>3</v>
      </c>
      <c r="E75" s="4" t="s">
        <v>4</v>
      </c>
      <c r="F75" s="4" t="s">
        <v>5</v>
      </c>
      <c r="G75" s="4" t="s">
        <v>6</v>
      </c>
    </row>
    <row r="76" spans="1:9" ht="27.75" x14ac:dyDescent="0.25">
      <c r="A76" s="84"/>
      <c r="B76" s="11" t="s">
        <v>73</v>
      </c>
      <c r="C76" s="21" t="s">
        <v>97</v>
      </c>
      <c r="D76" s="22" t="s">
        <v>12</v>
      </c>
      <c r="E76" s="23">
        <f>I76*3</f>
        <v>7.8780000000000001</v>
      </c>
      <c r="F76" s="24"/>
      <c r="G76" s="25"/>
      <c r="I76" s="23">
        <v>2.6259999999999999</v>
      </c>
    </row>
    <row r="77" spans="1:9" ht="27.75" x14ac:dyDescent="0.25">
      <c r="A77" s="84"/>
      <c r="B77" s="11" t="s">
        <v>74</v>
      </c>
      <c r="C77" s="26" t="s">
        <v>98</v>
      </c>
      <c r="D77" s="22" t="s">
        <v>12</v>
      </c>
      <c r="E77" s="23">
        <f>I77*3</f>
        <v>5.202</v>
      </c>
      <c r="F77" s="24"/>
      <c r="G77" s="25"/>
      <c r="I77" s="23">
        <v>1.734</v>
      </c>
    </row>
    <row r="78" spans="1:9" x14ac:dyDescent="0.25">
      <c r="A78" s="84"/>
      <c r="B78" s="72" t="s">
        <v>72</v>
      </c>
      <c r="C78" s="66" t="s">
        <v>95</v>
      </c>
      <c r="D78" s="63" t="s">
        <v>12</v>
      </c>
      <c r="E78" s="23">
        <f>SUM(E76:E77)</f>
        <v>13.08</v>
      </c>
      <c r="F78" s="67"/>
      <c r="G78" s="25"/>
    </row>
    <row r="79" spans="1:9" x14ac:dyDescent="0.25">
      <c r="A79" s="84"/>
      <c r="B79" s="74" t="s">
        <v>94</v>
      </c>
      <c r="C79" s="66" t="s">
        <v>96</v>
      </c>
      <c r="D79" s="63" t="s">
        <v>12</v>
      </c>
      <c r="E79" s="23">
        <f>E78</f>
        <v>13.08</v>
      </c>
      <c r="F79" s="75"/>
      <c r="G79" s="25"/>
    </row>
    <row r="80" spans="1:9" x14ac:dyDescent="0.25">
      <c r="A80" s="84"/>
      <c r="B80" s="1"/>
      <c r="C80" s="93"/>
      <c r="D80" s="1"/>
      <c r="E80" s="1"/>
      <c r="F80" s="1"/>
      <c r="G80" s="80"/>
    </row>
  </sheetData>
  <pageMargins left="0.51181102362204722" right="0.31496062992125984" top="0.74803149606299213" bottom="0.55118110236220474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III.etapa</vt:lpstr>
      <vt:lpstr>III.etapa!Oblasť_tlače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Tamusa</dc:creator>
  <cp:lastModifiedBy>Ing. Andrea Hudcovičová</cp:lastModifiedBy>
  <cp:lastPrinted>2021-04-29T05:10:19Z</cp:lastPrinted>
  <dcterms:created xsi:type="dcterms:W3CDTF">2020-09-03T09:15:08Z</dcterms:created>
  <dcterms:modified xsi:type="dcterms:W3CDTF">2022-01-26T13:47:37Z</dcterms:modified>
</cp:coreProperties>
</file>