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stokosice.sharepoint.com/sites/TITI/Zdielane dokumenty/General/02. Financie/verejne obstaranie/005. Networking/02. vyzva/final/Súťažné podklady_Sieťová infraštruktúra Košice_3.1/Príloha č. D1_Zmluva/"/>
    </mc:Choice>
  </mc:AlternateContent>
  <xr:revisionPtr revIDLastSave="24" documentId="13_ncr:1_{13ECB3F3-B39A-4199-8368-8A91946E4508}" xr6:coauthVersionLast="47" xr6:coauthVersionMax="47" xr10:uidLastSave="{9A21847F-8302-AB4B-A844-03D60158D4F8}"/>
  <bookViews>
    <workbookView xWindow="-34000" yWindow="-1940" windowWidth="34000" windowHeight="21100" tabRatio="385" xr2:uid="{020C6440-5D47-46E7-A698-F6E43566E3A0}"/>
  </bookViews>
  <sheets>
    <sheet name="VO NET - privátny cloud" sheetId="4" r:id="rId1"/>
  </sheets>
  <definedNames>
    <definedName name="_xlnm.Print_Area" localSheetId="0">'VO NET - privátny cloud'!$B$1:$M$42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27" i="4" l="1"/>
  <c r="K27" i="4"/>
  <c r="J27" i="4"/>
  <c r="K25" i="4" l="1"/>
  <c r="G27" i="4"/>
  <c r="F27" i="4"/>
  <c r="E27" i="4"/>
  <c r="G26" i="4"/>
  <c r="L26" i="4" s="1"/>
  <c r="F26" i="4"/>
  <c r="K26" i="4" s="1"/>
  <c r="E26" i="4"/>
  <c r="J26" i="4" s="1"/>
  <c r="D27" i="4"/>
  <c r="I27" i="4" s="1"/>
  <c r="D26" i="4"/>
  <c r="I26" i="4" s="1"/>
  <c r="G25" i="4"/>
  <c r="L25" i="4" s="1"/>
  <c r="F25" i="4"/>
  <c r="E25" i="4"/>
  <c r="J25" i="4" s="1"/>
  <c r="D25" i="4"/>
  <c r="I25" i="4" s="1"/>
  <c r="L28" i="4" l="1"/>
  <c r="J28" i="4"/>
  <c r="K28" i="4"/>
  <c r="I28" i="4"/>
  <c r="D28" i="4" l="1"/>
  <c r="D29" i="4" s="1"/>
  <c r="D30" i="4" s="1"/>
</calcChain>
</file>

<file path=xl/sharedStrings.xml><?xml version="1.0" encoding="utf-8"?>
<sst xmlns="http://schemas.openxmlformats.org/spreadsheetml/2006/main" count="48" uniqueCount="34">
  <si>
    <t>Virtual RAM (GB)</t>
  </si>
  <si>
    <t>Virtual Cores (#)</t>
  </si>
  <si>
    <t>Disk space (GB)</t>
  </si>
  <si>
    <t>2. rok</t>
  </si>
  <si>
    <t>3. rok</t>
  </si>
  <si>
    <t>4.rok</t>
  </si>
  <si>
    <t>Celková požiadavka</t>
  </si>
  <si>
    <t>tab.3</t>
  </si>
  <si>
    <t>tab.2</t>
  </si>
  <si>
    <t>tab. 1</t>
  </si>
  <si>
    <t>tab.1</t>
  </si>
  <si>
    <t>tab. 2</t>
  </si>
  <si>
    <t>Mestské organizácie a obchodné spoločnosti</t>
  </si>
  <si>
    <t xml:space="preserve">IT Infraštruktúra Privátneho Cloudu </t>
  </si>
  <si>
    <t xml:space="preserve">kapacita IT infraśtruktúry mestských organizáciií a obchodných spoločností  vyjadrená v Virtual Cores (#), Virtual RAM (GB) a Disk space (GB) </t>
  </si>
  <si>
    <t>celkový súčet kapacít MMK a ostatných mestských organizácií a obchodných spoločností, predstavuje sumár tab.1 a tab. 2</t>
  </si>
  <si>
    <t>Vysvetlivky</t>
  </si>
  <si>
    <t>Uchádzač vyplní len položky zvýraznené zelenou farbou.</t>
  </si>
  <si>
    <t>1 Core</t>
  </si>
  <si>
    <t>1 GB RAM</t>
  </si>
  <si>
    <t>1. rok</t>
  </si>
  <si>
    <t>cena / mesiac (bez DPH)</t>
  </si>
  <si>
    <t>celková cena spolu bez DPH (4roky):</t>
  </si>
  <si>
    <t>celková cena spolu s DPH (4roky):</t>
  </si>
  <si>
    <t>DPH 20%</t>
  </si>
  <si>
    <t>1 GB HDD</t>
  </si>
  <si>
    <t>spolu
1.rok</t>
  </si>
  <si>
    <t>spolu 
2.rok</t>
  </si>
  <si>
    <t>spolu 
3.rok</t>
  </si>
  <si>
    <t>spolu 
4.rok</t>
  </si>
  <si>
    <t>Magistrát mesta Košice</t>
  </si>
  <si>
    <t>do 12 mesiacov 
od podpísania zmluvy</t>
  </si>
  <si>
    <r>
      <t xml:space="preserve">kapacita IT infraśtruktúry MMK vyjadrená vo Virtual Cores (#), Virtual RAM (GB) a Disk space (GB) a </t>
    </r>
    <r>
      <rPr>
        <b/>
        <sz val="11"/>
        <color theme="1"/>
        <rFont val="Calibri"/>
        <family val="2"/>
        <scheme val="minor"/>
      </rPr>
      <t>predpoklad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maximálneho</t>
    </r>
    <r>
      <rPr>
        <sz val="11"/>
        <color theme="1"/>
        <rFont val="Calibri"/>
        <family val="2"/>
        <charset val="238"/>
        <scheme val="minor"/>
      </rPr>
      <t xml:space="preserve"> prenájmu v období 4. rokov</t>
    </r>
  </si>
  <si>
    <r>
      <t xml:space="preserve">      a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predpoklad maximálneho </t>
    </r>
    <r>
      <rPr>
        <sz val="11"/>
        <color theme="1"/>
        <rFont val="Calibri"/>
        <family val="2"/>
        <charset val="238"/>
        <scheme val="minor"/>
      </rPr>
      <t>prenájmu v období 4. rokov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</si>
</sst>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_(&quot;€&quot;* #,##0.00_);_(&quot;€&quot;* \(#,##0.00\);_(&quot;€&quot;* &quot;-&quot;??_);_(@_)"/>
    <numFmt numFmtId="166" formatCode="_-[$€-2]\ * #,##0.00_-;\-[$€-2]\ * #,##0.00_-;_-[$€-2]\ * &quot;-&quot;??_-;_-@_-"/>
    <numFmt numFmtId="167" formatCode="#,##0&quot; GB&quot;"/>
    <numFmt numFmtId="168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 style="hair">
        <color indexed="64"/>
      </right>
      <top style="hair">
        <color indexed="64"/>
      </top>
      <bottom style="double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auto="1"/>
      </bottom>
      <diagonal/>
    </border>
    <border>
      <left style="hair">
        <color indexed="64"/>
      </left>
      <right/>
      <top style="hair">
        <color indexed="64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0" fontId="1" fillId="3" borderId="0" applyNumberFormat="0" applyBorder="0" applyAlignment="0" applyProtection="0"/>
    <xf numFmtId="0" fontId="8" fillId="6" borderId="0" applyNumberFormat="0" applyBorder="0" applyAlignment="0" applyProtection="0"/>
    <xf numFmtId="0" fontId="10" fillId="0" borderId="21" applyNumberFormat="0" applyFill="0" applyAlignment="0" applyProtection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166" fontId="0" fillId="0" borderId="0" xfId="0" applyNumberFormat="1" applyBorder="1"/>
    <xf numFmtId="0" fontId="4" fillId="0" borderId="0" xfId="0" applyFont="1"/>
    <xf numFmtId="0" fontId="1" fillId="5" borderId="4" xfId="2" applyFill="1" applyBorder="1" applyAlignment="1">
      <alignment horizontal="center" vertical="center"/>
    </xf>
    <xf numFmtId="0" fontId="1" fillId="5" borderId="5" xfId="2" applyFill="1" applyBorder="1" applyAlignment="1">
      <alignment horizontal="center" vertical="center"/>
    </xf>
    <xf numFmtId="167" fontId="1" fillId="5" borderId="1" xfId="2" applyNumberFormat="1" applyFill="1" applyBorder="1" applyAlignment="1">
      <alignment horizontal="center" vertical="center"/>
    </xf>
    <xf numFmtId="167" fontId="1" fillId="5" borderId="7" xfId="2" applyNumberFormat="1" applyFill="1" applyBorder="1" applyAlignment="1">
      <alignment horizontal="center" vertical="center"/>
    </xf>
    <xf numFmtId="167" fontId="1" fillId="5" borderId="9" xfId="2" applyNumberForma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right" vertical="center"/>
    </xf>
    <xf numFmtId="1" fontId="5" fillId="0" borderId="6" xfId="0" applyNumberFormat="1" applyFont="1" applyFill="1" applyBorder="1" applyAlignment="1">
      <alignment horizontal="right" vertical="center"/>
    </xf>
    <xf numFmtId="1" fontId="5" fillId="0" borderId="8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/>
    </xf>
    <xf numFmtId="0" fontId="0" fillId="0" borderId="13" xfId="0" applyBorder="1"/>
    <xf numFmtId="0" fontId="0" fillId="0" borderId="12" xfId="0" applyBorder="1"/>
    <xf numFmtId="165" fontId="1" fillId="0" borderId="11" xfId="1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8" fillId="6" borderId="0" xfId="3"/>
    <xf numFmtId="164" fontId="7" fillId="0" borderId="15" xfId="0" applyNumberFormat="1" applyFont="1" applyBorder="1" applyAlignment="1">
      <alignment vertical="center"/>
    </xf>
    <xf numFmtId="164" fontId="7" fillId="7" borderId="14" xfId="0" applyNumberFormat="1" applyFont="1" applyFill="1" applyBorder="1" applyAlignment="1">
      <alignment vertical="center"/>
    </xf>
    <xf numFmtId="164" fontId="7" fillId="8" borderId="16" xfId="0" applyNumberFormat="1" applyFont="1" applyFill="1" applyBorder="1" applyAlignment="1">
      <alignment vertical="center"/>
    </xf>
    <xf numFmtId="0" fontId="0" fillId="0" borderId="18" xfId="0" applyBorder="1" applyAlignment="1">
      <alignment horizontal="right"/>
    </xf>
    <xf numFmtId="0" fontId="0" fillId="0" borderId="19" xfId="0" applyBorder="1" applyAlignment="1">
      <alignment horizontal="right"/>
    </xf>
    <xf numFmtId="0" fontId="10" fillId="4" borderId="21" xfId="4" applyFill="1" applyAlignment="1"/>
    <xf numFmtId="0" fontId="11" fillId="0" borderId="20" xfId="0" applyFont="1" applyBorder="1" applyAlignment="1">
      <alignment horizontal="right"/>
    </xf>
    <xf numFmtId="168" fontId="3" fillId="9" borderId="3" xfId="2" applyNumberFormat="1" applyFont="1" applyFill="1" applyBorder="1" applyAlignment="1">
      <alignment horizontal="center" vertical="center"/>
    </xf>
    <xf numFmtId="168" fontId="3" fillId="9" borderId="4" xfId="2" applyNumberFormat="1" applyFont="1" applyFill="1" applyBorder="1" applyAlignment="1">
      <alignment horizontal="center" vertical="center"/>
    </xf>
    <xf numFmtId="168" fontId="3" fillId="9" borderId="5" xfId="2" applyNumberFormat="1" applyFont="1" applyFill="1" applyBorder="1" applyAlignment="1">
      <alignment horizontal="center" vertical="center"/>
    </xf>
    <xf numFmtId="168" fontId="3" fillId="9" borderId="6" xfId="2" applyNumberFormat="1" applyFont="1" applyFill="1" applyBorder="1" applyAlignment="1">
      <alignment horizontal="center" vertical="center"/>
    </xf>
    <xf numFmtId="168" fontId="3" fillId="9" borderId="1" xfId="2" applyNumberFormat="1" applyFont="1" applyFill="1" applyBorder="1" applyAlignment="1">
      <alignment horizontal="center" vertical="center"/>
    </xf>
    <xf numFmtId="168" fontId="3" fillId="9" borderId="7" xfId="2" applyNumberFormat="1" applyFont="1" applyFill="1" applyBorder="1" applyAlignment="1">
      <alignment horizontal="center" vertical="center"/>
    </xf>
    <xf numFmtId="168" fontId="3" fillId="9" borderId="22" xfId="2" applyNumberFormat="1" applyFont="1" applyFill="1" applyBorder="1" applyAlignment="1">
      <alignment horizontal="center" vertical="center"/>
    </xf>
    <xf numFmtId="168" fontId="3" fillId="9" borderId="23" xfId="2" applyNumberFormat="1" applyFont="1" applyFill="1" applyBorder="1" applyAlignment="1">
      <alignment horizontal="center" vertical="center"/>
    </xf>
    <xf numFmtId="168" fontId="3" fillId="9" borderId="24" xfId="2" applyNumberFormat="1" applyFont="1" applyFill="1" applyBorder="1" applyAlignment="1">
      <alignment horizontal="center" vertical="center"/>
    </xf>
    <xf numFmtId="1" fontId="5" fillId="0" borderId="22" xfId="0" applyNumberFormat="1" applyFont="1" applyFill="1" applyBorder="1" applyAlignment="1">
      <alignment horizontal="right" vertical="center"/>
    </xf>
    <xf numFmtId="167" fontId="1" fillId="5" borderId="23" xfId="2" applyNumberFormat="1" applyFill="1" applyBorder="1" applyAlignment="1">
      <alignment horizontal="center" vertical="center"/>
    </xf>
    <xf numFmtId="167" fontId="1" fillId="5" borderId="24" xfId="2" applyNumberFormat="1" applyFill="1" applyBorder="1" applyAlignment="1">
      <alignment horizontal="center" vertical="center"/>
    </xf>
    <xf numFmtId="165" fontId="1" fillId="0" borderId="25" xfId="1" applyFont="1" applyFill="1" applyBorder="1" applyAlignment="1">
      <alignment vertical="center"/>
    </xf>
    <xf numFmtId="165" fontId="1" fillId="0" borderId="26" xfId="1" applyFont="1" applyFill="1" applyBorder="1" applyAlignment="1">
      <alignment vertical="center"/>
    </xf>
    <xf numFmtId="165" fontId="1" fillId="0" borderId="27" xfId="1" applyFont="1" applyFill="1" applyBorder="1" applyAlignment="1">
      <alignment vertical="center"/>
    </xf>
    <xf numFmtId="168" fontId="0" fillId="10" borderId="17" xfId="0" applyNumberFormat="1" applyFill="1" applyBorder="1"/>
    <xf numFmtId="0" fontId="11" fillId="10" borderId="0" xfId="3" applyFont="1" applyFill="1"/>
  </cellXfs>
  <cellStyles count="5">
    <cellStyle name="20% - Accent6" xfId="2" builtinId="50"/>
    <cellStyle name="Currency" xfId="1" builtinId="4"/>
    <cellStyle name="Heading 1" xfId="4" builtinId="16"/>
    <cellStyle name="Neutral" xfId="3" builtinId="28"/>
    <cellStyle name="Normal" xfId="0" builtinId="0"/>
  </cellStyles>
  <dxfs count="0"/>
  <tableStyles count="0" defaultTableStyle="TableStyleMedium2" defaultPivotStyle="PivotStyleLight16"/>
  <colors>
    <mruColors>
      <color rgb="FFF4FFD3"/>
      <color rgb="FFFFFCA5"/>
      <color rgb="FFAFAF0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F4FE3-94FC-420B-B132-7E68C788D494}">
  <sheetPr>
    <pageSetUpPr fitToPage="1"/>
  </sheetPr>
  <dimension ref="C2:L41"/>
  <sheetViews>
    <sheetView showGridLines="0" tabSelected="1" zoomScale="120" zoomScaleNormal="120" workbookViewId="0">
      <selection activeCell="M42" sqref="B1:M42"/>
    </sheetView>
  </sheetViews>
  <sheetFormatPr baseColWidth="10" defaultColWidth="8.83203125" defaultRowHeight="15" x14ac:dyDescent="0.2"/>
  <cols>
    <col min="1" max="1" width="2.33203125" customWidth="1"/>
    <col min="2" max="2" width="1.6640625" customWidth="1"/>
    <col min="3" max="3" width="39.5" customWidth="1"/>
    <col min="4" max="7" width="21" customWidth="1"/>
    <col min="8" max="8" width="1.6640625" customWidth="1"/>
    <col min="9" max="12" width="17.33203125" customWidth="1"/>
    <col min="13" max="13" width="1.5" customWidth="1"/>
    <col min="15" max="15" width="13.5" customWidth="1"/>
  </cols>
  <sheetData>
    <row r="2" spans="3:8" ht="21" thickBot="1" x14ac:dyDescent="0.3">
      <c r="C2" s="29" t="s">
        <v>13</v>
      </c>
      <c r="D2" s="29"/>
    </row>
    <row r="3" spans="3:8" ht="16" thickTop="1" x14ac:dyDescent="0.2"/>
    <row r="4" spans="3:8" x14ac:dyDescent="0.2">
      <c r="C4" s="23"/>
      <c r="D4" s="47" t="s">
        <v>21</v>
      </c>
      <c r="E4" s="23"/>
    </row>
    <row r="5" spans="3:8" x14ac:dyDescent="0.2">
      <c r="C5" s="27" t="s">
        <v>18</v>
      </c>
      <c r="D5" s="46">
        <v>0</v>
      </c>
    </row>
    <row r="6" spans="3:8" x14ac:dyDescent="0.2">
      <c r="C6" s="28" t="s">
        <v>19</v>
      </c>
      <c r="D6" s="46">
        <v>0</v>
      </c>
    </row>
    <row r="7" spans="3:8" x14ac:dyDescent="0.2">
      <c r="C7" s="30" t="s">
        <v>25</v>
      </c>
      <c r="D7" s="46">
        <v>0</v>
      </c>
    </row>
    <row r="9" spans="3:8" x14ac:dyDescent="0.2">
      <c r="C9" t="s">
        <v>9</v>
      </c>
    </row>
    <row r="10" spans="3:8" ht="17" thickBot="1" x14ac:dyDescent="0.25">
      <c r="C10" s="2" t="s">
        <v>30</v>
      </c>
      <c r="D10" s="4" t="s">
        <v>20</v>
      </c>
      <c r="E10" s="5" t="s">
        <v>3</v>
      </c>
      <c r="F10" s="5" t="s">
        <v>4</v>
      </c>
      <c r="G10" s="5" t="s">
        <v>5</v>
      </c>
    </row>
    <row r="11" spans="3:8" ht="17" thickTop="1" x14ac:dyDescent="0.2">
      <c r="C11" s="13" t="s">
        <v>1</v>
      </c>
      <c r="D11" s="8">
        <v>109</v>
      </c>
      <c r="E11" s="8">
        <v>109</v>
      </c>
      <c r="F11" s="8">
        <v>109</v>
      </c>
      <c r="G11" s="9">
        <v>109</v>
      </c>
    </row>
    <row r="12" spans="3:8" ht="16" x14ac:dyDescent="0.2">
      <c r="C12" s="14" t="s">
        <v>0</v>
      </c>
      <c r="D12" s="10">
        <v>357</v>
      </c>
      <c r="E12" s="10">
        <v>357</v>
      </c>
      <c r="F12" s="10">
        <v>357</v>
      </c>
      <c r="G12" s="11">
        <v>357</v>
      </c>
    </row>
    <row r="13" spans="3:8" ht="17" thickBot="1" x14ac:dyDescent="0.25">
      <c r="C13" s="15" t="s">
        <v>2</v>
      </c>
      <c r="D13" s="12">
        <v>11893</v>
      </c>
      <c r="E13" s="12">
        <v>11893</v>
      </c>
      <c r="F13" s="12">
        <v>11893</v>
      </c>
      <c r="G13" s="12">
        <v>11893</v>
      </c>
      <c r="H13" s="1"/>
    </row>
    <row r="14" spans="3:8" ht="17" thickTop="1" x14ac:dyDescent="0.2">
      <c r="C14" s="19"/>
      <c r="D14" s="19"/>
      <c r="E14" s="19"/>
      <c r="F14" s="19"/>
      <c r="G14" s="19"/>
    </row>
    <row r="16" spans="3:8" x14ac:dyDescent="0.2">
      <c r="C16" t="s">
        <v>8</v>
      </c>
    </row>
    <row r="17" spans="3:12" ht="18" thickBot="1" x14ac:dyDescent="0.25">
      <c r="C17" s="3" t="s">
        <v>12</v>
      </c>
      <c r="D17" s="4" t="s">
        <v>20</v>
      </c>
      <c r="E17" s="5" t="s">
        <v>3</v>
      </c>
      <c r="F17" s="5" t="s">
        <v>4</v>
      </c>
      <c r="G17" s="5" t="s">
        <v>5</v>
      </c>
    </row>
    <row r="18" spans="3:12" ht="17" thickTop="1" x14ac:dyDescent="0.2">
      <c r="C18" s="13" t="s">
        <v>1</v>
      </c>
      <c r="D18" s="8">
        <v>0</v>
      </c>
      <c r="E18" s="8">
        <v>83</v>
      </c>
      <c r="F18" s="8">
        <v>83</v>
      </c>
      <c r="G18" s="9">
        <v>83</v>
      </c>
    </row>
    <row r="19" spans="3:12" ht="16" x14ac:dyDescent="0.2">
      <c r="C19" s="14" t="s">
        <v>0</v>
      </c>
      <c r="D19" s="10">
        <v>0</v>
      </c>
      <c r="E19" s="10">
        <v>844</v>
      </c>
      <c r="F19" s="10">
        <v>844</v>
      </c>
      <c r="G19" s="11">
        <v>844</v>
      </c>
    </row>
    <row r="20" spans="3:12" ht="17" thickBot="1" x14ac:dyDescent="0.25">
      <c r="C20" s="15" t="s">
        <v>2</v>
      </c>
      <c r="D20" s="12">
        <v>0</v>
      </c>
      <c r="E20" s="12">
        <v>48000</v>
      </c>
      <c r="F20" s="12">
        <v>48000</v>
      </c>
      <c r="G20" s="12">
        <v>48000</v>
      </c>
      <c r="H20" s="1"/>
    </row>
    <row r="21" spans="3:12" ht="17" thickTop="1" x14ac:dyDescent="0.2">
      <c r="C21" s="19"/>
      <c r="D21" s="19"/>
      <c r="E21" s="19"/>
      <c r="F21" s="19"/>
      <c r="G21" s="19"/>
    </row>
    <row r="22" spans="3:12" x14ac:dyDescent="0.2">
      <c r="C22" s="6"/>
      <c r="D22" s="6"/>
    </row>
    <row r="23" spans="3:12" x14ac:dyDescent="0.2">
      <c r="C23" t="s">
        <v>7</v>
      </c>
    </row>
    <row r="24" spans="3:12" ht="33" thickBot="1" x14ac:dyDescent="0.25">
      <c r="C24" s="3" t="s">
        <v>6</v>
      </c>
      <c r="D24" s="4" t="s">
        <v>31</v>
      </c>
      <c r="E24" s="5" t="s">
        <v>3</v>
      </c>
      <c r="F24" s="5" t="s">
        <v>4</v>
      </c>
      <c r="G24" s="5" t="s">
        <v>5</v>
      </c>
      <c r="I24" s="4" t="s">
        <v>26</v>
      </c>
      <c r="J24" s="4" t="s">
        <v>27</v>
      </c>
      <c r="K24" s="4" t="s">
        <v>28</v>
      </c>
      <c r="L24" s="4" t="s">
        <v>29</v>
      </c>
    </row>
    <row r="25" spans="3:12" ht="17" thickTop="1" x14ac:dyDescent="0.2">
      <c r="C25" s="13" t="s">
        <v>1</v>
      </c>
      <c r="D25" s="8">
        <f t="shared" ref="D25:G27" si="0">D18+D11</f>
        <v>109</v>
      </c>
      <c r="E25" s="8">
        <f t="shared" si="0"/>
        <v>192</v>
      </c>
      <c r="F25" s="8">
        <f t="shared" si="0"/>
        <v>192</v>
      </c>
      <c r="G25" s="9">
        <f t="shared" si="0"/>
        <v>192</v>
      </c>
      <c r="I25" s="31">
        <f>D25*$D$5*12</f>
        <v>0</v>
      </c>
      <c r="J25" s="32">
        <f>E25*$D$5*12</f>
        <v>0</v>
      </c>
      <c r="K25" s="32">
        <f>F25*$D$5*12</f>
        <v>0</v>
      </c>
      <c r="L25" s="33">
        <f>G25*$D$5*12</f>
        <v>0</v>
      </c>
    </row>
    <row r="26" spans="3:12" ht="16" x14ac:dyDescent="0.2">
      <c r="C26" s="14" t="s">
        <v>0</v>
      </c>
      <c r="D26" s="10">
        <f t="shared" si="0"/>
        <v>357</v>
      </c>
      <c r="E26" s="10">
        <f t="shared" si="0"/>
        <v>1201</v>
      </c>
      <c r="F26" s="10">
        <f t="shared" si="0"/>
        <v>1201</v>
      </c>
      <c r="G26" s="11">
        <f t="shared" si="0"/>
        <v>1201</v>
      </c>
      <c r="I26" s="34">
        <f>D26*$D$6*12</f>
        <v>0</v>
      </c>
      <c r="J26" s="35">
        <f>E26*$D$6*12</f>
        <v>0</v>
      </c>
      <c r="K26" s="35">
        <f>F26*$D$6*12</f>
        <v>0</v>
      </c>
      <c r="L26" s="36">
        <f>G26*$D$6*12</f>
        <v>0</v>
      </c>
    </row>
    <row r="27" spans="3:12" ht="17" thickBot="1" x14ac:dyDescent="0.25">
      <c r="C27" s="40" t="s">
        <v>2</v>
      </c>
      <c r="D27" s="41">
        <f t="shared" si="0"/>
        <v>11893</v>
      </c>
      <c r="E27" s="41">
        <f t="shared" si="0"/>
        <v>59893</v>
      </c>
      <c r="F27" s="41">
        <f t="shared" si="0"/>
        <v>59893</v>
      </c>
      <c r="G27" s="42">
        <f t="shared" si="0"/>
        <v>59893</v>
      </c>
      <c r="I27" s="37">
        <f>D27*$D$7*12</f>
        <v>0</v>
      </c>
      <c r="J27" s="38">
        <f>E27*$D$7*12</f>
        <v>0</v>
      </c>
      <c r="K27" s="38">
        <f>F27*$D$7*12</f>
        <v>0</v>
      </c>
      <c r="L27" s="39">
        <f>G27*$D$7*12</f>
        <v>0</v>
      </c>
    </row>
    <row r="28" spans="3:12" ht="18" thickTop="1" thickBot="1" x14ac:dyDescent="0.25">
      <c r="C28" s="16" t="s">
        <v>22</v>
      </c>
      <c r="D28" s="25">
        <f>SUM(I28:L28)</f>
        <v>0</v>
      </c>
      <c r="E28" s="19"/>
      <c r="F28" s="19"/>
      <c r="G28" s="19"/>
      <c r="I28" s="43">
        <f>SUM(I25:I27)</f>
        <v>0</v>
      </c>
      <c r="J28" s="44">
        <f>SUM(J25:J27)</f>
        <v>0</v>
      </c>
      <c r="K28" s="44">
        <f>SUM(K25:K27)</f>
        <v>0</v>
      </c>
      <c r="L28" s="45">
        <f>SUM(L25:L27)</f>
        <v>0</v>
      </c>
    </row>
    <row r="29" spans="3:12" ht="18" thickTop="1" thickBot="1" x14ac:dyDescent="0.25">
      <c r="C29" s="16" t="s">
        <v>24</v>
      </c>
      <c r="D29" s="24">
        <f>D28*0.2</f>
        <v>0</v>
      </c>
    </row>
    <row r="30" spans="3:12" ht="18" thickTop="1" thickBot="1" x14ac:dyDescent="0.25">
      <c r="C30" s="16" t="s">
        <v>23</v>
      </c>
      <c r="D30" s="26">
        <f>D29+D28</f>
        <v>0</v>
      </c>
    </row>
    <row r="31" spans="3:12" ht="16" thickTop="1" x14ac:dyDescent="0.2"/>
    <row r="32" spans="3:12" x14ac:dyDescent="0.2">
      <c r="C32" s="22" t="s">
        <v>17</v>
      </c>
      <c r="D32" s="20"/>
    </row>
    <row r="34" spans="3:12" x14ac:dyDescent="0.2">
      <c r="C34" s="7" t="s">
        <v>16</v>
      </c>
    </row>
    <row r="35" spans="3:12" x14ac:dyDescent="0.2">
      <c r="C35" s="20" t="s">
        <v>10</v>
      </c>
      <c r="D35" s="17" t="s">
        <v>32</v>
      </c>
      <c r="E35" s="17"/>
      <c r="F35" s="17"/>
      <c r="G35" s="17"/>
      <c r="H35" s="17"/>
      <c r="I35" s="17"/>
      <c r="J35" s="17"/>
      <c r="K35" s="17"/>
      <c r="L35" s="17"/>
    </row>
    <row r="36" spans="3:12" x14ac:dyDescent="0.2">
      <c r="C36" s="21"/>
      <c r="D36" s="18"/>
      <c r="E36" s="18"/>
      <c r="F36" s="18"/>
      <c r="G36" s="18"/>
      <c r="H36" s="17"/>
      <c r="I36" s="17"/>
      <c r="J36" s="17"/>
      <c r="K36" s="17"/>
      <c r="L36" s="17"/>
    </row>
    <row r="37" spans="3:12" x14ac:dyDescent="0.2">
      <c r="C37" s="21" t="s">
        <v>11</v>
      </c>
      <c r="D37" s="17" t="s">
        <v>14</v>
      </c>
      <c r="E37" s="18"/>
      <c r="F37" s="18"/>
      <c r="G37" s="18"/>
      <c r="H37" s="17"/>
      <c r="I37" s="17"/>
      <c r="J37" s="17"/>
      <c r="K37" s="17"/>
      <c r="L37" s="17"/>
    </row>
    <row r="38" spans="3:12" x14ac:dyDescent="0.2">
      <c r="C38" s="21"/>
      <c r="D38" s="18" t="s">
        <v>33</v>
      </c>
      <c r="E38" s="18"/>
      <c r="F38" s="18"/>
      <c r="G38" s="18"/>
      <c r="H38" s="17"/>
      <c r="I38" s="17"/>
      <c r="J38" s="17"/>
      <c r="K38" s="17"/>
      <c r="L38" s="17"/>
    </row>
    <row r="39" spans="3:12" x14ac:dyDescent="0.2">
      <c r="C39" s="21"/>
      <c r="D39" s="18"/>
      <c r="E39" s="18"/>
      <c r="F39" s="18"/>
      <c r="G39" s="18"/>
      <c r="H39" s="17"/>
      <c r="I39" s="17"/>
      <c r="J39" s="17"/>
      <c r="K39" s="17"/>
      <c r="L39" s="17"/>
    </row>
    <row r="40" spans="3:12" x14ac:dyDescent="0.2">
      <c r="C40" s="21" t="s">
        <v>7</v>
      </c>
      <c r="D40" s="18" t="s">
        <v>15</v>
      </c>
      <c r="E40" s="18"/>
      <c r="F40" s="18"/>
      <c r="G40" s="18"/>
      <c r="H40" s="17"/>
      <c r="I40" s="17"/>
      <c r="J40" s="17"/>
      <c r="K40" s="17"/>
      <c r="L40" s="17"/>
    </row>
    <row r="41" spans="3:12" x14ac:dyDescent="0.2">
      <c r="C41" s="21"/>
      <c r="D41" s="18"/>
      <c r="E41" s="18"/>
      <c r="F41" s="18"/>
      <c r="G41" s="18"/>
      <c r="H41" s="17"/>
      <c r="I41" s="17"/>
      <c r="J41" s="17"/>
      <c r="K41" s="17"/>
      <c r="L41" s="17"/>
    </row>
  </sheetData>
  <pageMargins left="0.7" right="0.7" top="0.75" bottom="0.75" header="0.3" footer="0.3"/>
  <pageSetup paperSize="9" scale="62" orientation="landscape" horizontalDpi="1200" verticalDpi="1200" r:id="rId1"/>
  <headerFooter>
    <oddFooter>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690126A023F4384863FDD3D7C2AB2" ma:contentTypeVersion="13" ma:contentTypeDescription="Create a new document." ma:contentTypeScope="" ma:versionID="2aa262e3abf11ebc62837e82ccd70de7">
  <xsd:schema xmlns:xsd="http://www.w3.org/2001/XMLSchema" xmlns:xs="http://www.w3.org/2001/XMLSchema" xmlns:p="http://schemas.microsoft.com/office/2006/metadata/properties" xmlns:ns2="8d645ee1-ebb2-49c6-89b7-c9fd852a8689" xmlns:ns3="9ad8634b-cbb4-4de2-8989-1b57c6c2f8c6" targetNamespace="http://schemas.microsoft.com/office/2006/metadata/properties" ma:root="true" ma:fieldsID="2475fca6f30c6ad74086bea0d8d13b01" ns2:_="" ns3:_="">
    <xsd:import namespace="8d645ee1-ebb2-49c6-89b7-c9fd852a8689"/>
    <xsd:import namespace="9ad8634b-cbb4-4de2-8989-1b57c6c2f8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45ee1-ebb2-49c6-89b7-c9fd852a86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634b-cbb4-4de2-8989-1b57c6c2f8c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6C4662-278E-4D71-B680-2C2610591C73}"/>
</file>

<file path=customXml/itemProps2.xml><?xml version="1.0" encoding="utf-8"?>
<ds:datastoreItem xmlns:ds="http://schemas.openxmlformats.org/officeDocument/2006/customXml" ds:itemID="{3520CE78-040D-4A13-ACCB-5616D2D17F78}">
  <ds:schemaRefs>
    <ds:schemaRef ds:uri="http://www.w3.org/XML/1998/namespace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9ad8634b-cbb4-4de2-8989-1b57c6c2f8c6"/>
    <ds:schemaRef ds:uri="http://schemas.microsoft.com/office/infopath/2007/PartnerControls"/>
    <ds:schemaRef ds:uri="8d645ee1-ebb2-49c6-89b7-c9fd852a8689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33B610A-0C27-46FD-9AA6-C6BDAF15C3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VO NET - privátny cloud</vt:lpstr>
      <vt:lpstr>'VO NET - privátny cloud'!Print_Area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Nosáľ</dc:creator>
  <cp:lastModifiedBy>ifric36 ifric36</cp:lastModifiedBy>
  <cp:lastPrinted>2021-12-03T08:37:52Z</cp:lastPrinted>
  <dcterms:created xsi:type="dcterms:W3CDTF">2021-11-05T12:53:04Z</dcterms:created>
  <dcterms:modified xsi:type="dcterms:W3CDTF">2022-03-08T09:10:24Z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0x010100372690126A023F4384863FDD3D7C2AB2</vt:lpwstr>
  </property>
  <property fmtid="{D5CDD505-2E9C-101B-9397-08002B2CF9AE}" pid="3" name="MSIP_Label_e3e41b38-373c-4b3a-9137-5c0b023d0bef_Enabled">
    <vt:lpwstr>true</vt:lpwstr>
  </property>
  <property fmtid="{D5CDD505-2E9C-101B-9397-08002B2CF9AE}" pid="4" name="MSIP_Label_e3e41b38-373c-4b3a-9137-5c0b023d0bef_SetDate">
    <vt:lpwstr>2022-02-17T14:17:13Z</vt:lpwstr>
  </property>
  <property fmtid="{D5CDD505-2E9C-101B-9397-08002B2CF9AE}" pid="5" name="MSIP_Label_e3e41b38-373c-4b3a-9137-5c0b023d0bef_Method">
    <vt:lpwstr>Standard</vt:lpwstr>
  </property>
  <property fmtid="{D5CDD505-2E9C-101B-9397-08002B2CF9AE}" pid="6" name="MSIP_Label_e3e41b38-373c-4b3a-9137-5c0b023d0bef_Name">
    <vt:lpwstr>C2-Internal</vt:lpwstr>
  </property>
  <property fmtid="{D5CDD505-2E9C-101B-9397-08002B2CF9AE}" pid="7" name="MSIP_Label_e3e41b38-373c-4b3a-9137-5c0b023d0bef_SiteId">
    <vt:lpwstr>b213b057-1008-4204-8c53-8147bc602a29</vt:lpwstr>
  </property>
  <property fmtid="{D5CDD505-2E9C-101B-9397-08002B2CF9AE}" pid="8" name="MSIP_Label_e3e41b38-373c-4b3a-9137-5c0b023d0bef_ActionId">
    <vt:lpwstr>9d6ee110-ff68-44b7-b11f-585dc48db47d</vt:lpwstr>
  </property>
  <property fmtid="{D5CDD505-2E9C-101B-9397-08002B2CF9AE}" pid="9" name="MSIP_Label_e3e41b38-373c-4b3a-9137-5c0b023d0bef_ContentBits">
    <vt:lpwstr>0</vt:lpwstr>
  </property>
</Properties>
</file>