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3. ŠZM EFV katéter pre liečbu porúch srdcového rytmu\5. Josephine\1. Výzva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2" r:id="rId5"/>
    <sheet name="Príloha č. 6" sheetId="15" r:id="rId6"/>
    <sheet name="Príloha č. 7  " sheetId="16" r:id="rId7"/>
  </sheets>
  <definedNames>
    <definedName name="_xlnm.Print_Area" localSheetId="0">'Príloha č. 1'!$A$1:$D$31</definedName>
    <definedName name="_xlnm.Print_Area" localSheetId="1">'Príloha č. 2 '!$A$1:$F$34</definedName>
    <definedName name="_xlnm.Print_Area" localSheetId="2">'Príloha č. 3'!$A$1:$K$19</definedName>
    <definedName name="_xlnm.Print_Area" localSheetId="3">'Príloha č. 4'!$A$1:$L$21</definedName>
    <definedName name="_xlnm.Print_Area" localSheetId="4">'Príloha č. 5'!$A$1:$D$20</definedName>
    <definedName name="_xlnm.Print_Area" localSheetId="5">'Príloha č. 6'!$A$1:$D$20</definedName>
    <definedName name="_xlnm.Print_Area" localSheetId="6">'Príloha č. 7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7" l="1"/>
  <c r="J8" i="11" l="1"/>
  <c r="K8" i="11" s="1"/>
  <c r="H8" i="11"/>
  <c r="I8" i="11" s="1"/>
  <c r="J9" i="11" l="1"/>
  <c r="K9" i="11"/>
  <c r="A2" i="16"/>
  <c r="B15" i="16"/>
  <c r="B14" i="16"/>
  <c r="C9" i="16"/>
  <c r="C8" i="16"/>
  <c r="C7" i="16"/>
  <c r="C6" i="16"/>
  <c r="A2" i="15"/>
  <c r="C9" i="15"/>
  <c r="C8" i="15"/>
  <c r="C7" i="15"/>
  <c r="D19" i="15"/>
  <c r="D19" i="12"/>
  <c r="I20" i="14"/>
  <c r="J18" i="11"/>
  <c r="B15" i="15"/>
  <c r="B14" i="15"/>
  <c r="C6" i="15"/>
  <c r="C6" i="12"/>
  <c r="B16" i="11"/>
  <c r="A2" i="14"/>
  <c r="B18" i="14"/>
  <c r="B17" i="14"/>
  <c r="B15" i="12"/>
  <c r="C9" i="12"/>
  <c r="C8" i="12"/>
  <c r="C7" i="12"/>
  <c r="C11" i="11"/>
  <c r="C12" i="11"/>
  <c r="A2" i="12"/>
  <c r="C14" i="11"/>
  <c r="C13" i="11"/>
  <c r="A2" i="11"/>
  <c r="B17" i="11"/>
  <c r="B14" i="12"/>
</calcChain>
</file>

<file path=xl/sharedStrings.xml><?xml version="1.0" encoding="utf-8"?>
<sst xmlns="http://schemas.openxmlformats.org/spreadsheetml/2006/main" count="198" uniqueCount="94">
  <si>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</si>
  <si>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</si>
  <si>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</si>
  <si>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</si>
  <si>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</si>
  <si>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</si>
  <si>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</si>
  <si>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</si>
  <si>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</si>
  <si>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</si>
  <si>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</si>
  <si>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</si>
  <si>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</si>
  <si>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</si>
  <si>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</si>
  <si>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</si>
  <si>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</si>
  <si>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</si>
  <si>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</si>
  <si>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</si>
  <si>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</si>
  <si>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</si>
  <si>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</si>
  <si>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</si>
  <si>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</si>
  <si>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</si>
  <si>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</si>
  <si>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</si>
  <si>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</si>
  <si>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</si>
  <si>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</si>
  <si>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</si>
  <si>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</si>
  <si>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</si>
  <si>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</si>
  <si>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</si>
  <si>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Katalógové číslo</t>
  </si>
  <si>
    <t>10.</t>
  </si>
  <si>
    <t>11.</t>
  </si>
  <si>
    <t>12.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</si>
  <si>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</si>
  <si>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</si>
  <si>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</si>
  <si>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</si>
  <si>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</si>
  <si>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</si>
  <si>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</si>
  <si>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</si>
  <si>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</si>
  <si>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</si>
  <si>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</si>
  <si>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</si>
  <si>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</si>
  <si>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</si>
  <si>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</si>
  <si>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</si>
  <si>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</si>
  <si>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</si>
  <si>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</si>
  <si>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</si>
  <si>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</si>
  <si>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</si>
  <si>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</si>
  <si>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</si>
  <si>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</si>
  <si>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</si>
  <si>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VYHLÁSENIE UCHÁDZAČA
O ULOŽENOM ZÁKAZE ÚČASTI
VO VEREJNOM OBSTARÁVANÍ</t>
  </si>
  <si>
    <t xml:space="preserve">Kontaktná osoba uchádzača - počas procesu verejného obstarávania </t>
  </si>
  <si>
    <t xml:space="preserve">Možnosť preplachu. </t>
  </si>
  <si>
    <t>Schopnosť súčasného naberania impedančných aj magnetických bodov.</t>
  </si>
  <si>
    <t>Hrúbka katétra 8 Fr.</t>
  </si>
  <si>
    <t>Ergonomická rukoväť.</t>
  </si>
  <si>
    <t>4</t>
  </si>
  <si>
    <t>5</t>
  </si>
  <si>
    <t>6</t>
  </si>
  <si>
    <t>7</t>
  </si>
  <si>
    <t>8</t>
  </si>
  <si>
    <t>9</t>
  </si>
  <si>
    <t>10</t>
  </si>
  <si>
    <t>11</t>
  </si>
  <si>
    <t>SPOLU</t>
  </si>
  <si>
    <r>
      <t xml:space="preserve">Predpokladané množstvo MJ 
</t>
    </r>
    <r>
      <rPr>
        <sz val="11"/>
        <rFont val="Times New Roman"/>
        <family val="1"/>
        <charset val="238"/>
      </rPr>
      <t>(na obdobie 24 mes.)</t>
    </r>
    <r>
      <rPr>
        <b/>
        <sz val="11"/>
        <rFont val="Times New Roman"/>
        <family val="1"/>
        <charset val="238"/>
      </rPr>
      <t xml:space="preserve">
</t>
    </r>
  </si>
  <si>
    <t>Predpokladané množstvo na zmluvné obdobie 
24 mesiacov</t>
  </si>
  <si>
    <t>Produkt zaradený v aktuálne platnom Zozname kategorizovaných ŠZM
áno / nie</t>
  </si>
  <si>
    <t>Špeciálny zdravotnícky materiál pre invazívnu diagnostickú a intervenčnú elektrofyziológiu s osobitným zreteľom na elektrofyziologické katétre pre liečbu porúch srdcového rytmu</t>
  </si>
  <si>
    <t xml:space="preserve">Ovládateľný ablačný katéter </t>
  </si>
  <si>
    <t xml:space="preserve">Položka č. 1 - Ovládateľný ablačný katéter </t>
  </si>
  <si>
    <t>Informácia o sile prítlaku katétra na tkanivo tzv. contact force.</t>
  </si>
  <si>
    <t xml:space="preserve">Bi-direkčné aj uni-direkčné možnosti ovládania s rôznymi krivkami. </t>
  </si>
  <si>
    <t>Veľkosť distálnej elektródy 3,5 mm.</t>
  </si>
  <si>
    <t>Dĺžka katétra 115 cm.</t>
  </si>
  <si>
    <t>Brzdiaci mechanizmus pre zabránenie samovoľnej zmene polohy katétra.</t>
  </si>
  <si>
    <t>Špeciálny zdravotnícky materiál pre invazívnu diagnostickú a intervenčnú elektrofyziológiu s osobitným zreteľom na elektrofyziologický katéter pre liečbu porúch srdcového rytmu kompatibilný s 3D mapovacím systémom EnSite Precision, ktorý má verejný obstarávateľ vo vlastníctve.</t>
  </si>
  <si>
    <t xml:space="preserve">Ovládateľný ablačný katéter pre liečbu porúch srdcového rytmu.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</si>
</sst>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/>
      <bottom style="thin">
        <color rgb="FFC00000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55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38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6" xfId="0" applyNumberFormat="1" applyFont="1" applyBorder="1" applyAlignment="1" applyProtection="1">
      <alignment horizontal="left" vertical="center" wrapText="1"/>
      <protection locked="0"/>
    </xf>
    <xf numFmtId="49" fontId="13" fillId="0" borderId="39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40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left" vertical="center" wrapText="1"/>
      <protection locked="0"/>
    </xf>
    <xf numFmtId="49" fontId="13" fillId="0" borderId="21" xfId="0" applyNumberFormat="1" applyFont="1" applyBorder="1" applyAlignment="1" applyProtection="1">
      <alignment horizontal="left" vertical="center" wrapText="1"/>
      <protection locked="0"/>
    </xf>
    <xf numFmtId="49" fontId="13" fillId="0" borderId="41" xfId="0" applyNumberFormat="1" applyFont="1" applyBorder="1" applyAlignment="1" applyProtection="1">
      <alignment horizontal="center" vertical="center" wrapText="1"/>
      <protection locked="0"/>
    </xf>
    <xf numFmtId="49" fontId="13" fillId="0" borderId="42" xfId="0" applyNumberFormat="1" applyFont="1" applyBorder="1" applyAlignment="1" applyProtection="1">
      <alignment horizontal="center" vertical="center" wrapText="1"/>
      <protection locked="0"/>
    </xf>
    <xf numFmtId="49" fontId="13" fillId="0" borderId="43" xfId="0" applyNumberFormat="1" applyFont="1" applyBorder="1" applyAlignment="1" applyProtection="1">
      <alignment horizontal="left" vertical="center" wrapText="1"/>
      <protection locked="0"/>
    </xf>
    <xf numFmtId="49" fontId="13" fillId="0" borderId="44" xfId="0" applyNumberFormat="1" applyFont="1" applyBorder="1" applyAlignment="1" applyProtection="1">
      <alignment horizontal="left" vertical="center" wrapText="1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49" fontId="13" fillId="0" borderId="4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5" fillId="4" borderId="5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0" fontId="13" fillId="2" borderId="31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54" xfId="0" applyFont="1" applyFill="1" applyBorder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wrapText="1"/>
      <protection locked="0"/>
    </xf>
    <xf numFmtId="49" fontId="18" fillId="0" borderId="60" xfId="0" applyNumberFormat="1" applyFont="1" applyFill="1" applyBorder="1" applyAlignment="1">
      <alignment horizontal="center" vertical="center" wrapText="1"/>
    </xf>
    <xf numFmtId="16" fontId="18" fillId="0" borderId="60" xfId="0" applyNumberFormat="1" applyFont="1" applyFill="1" applyBorder="1" applyAlignment="1">
      <alignment horizontal="center" vertical="center" wrapText="1"/>
    </xf>
    <xf numFmtId="16" fontId="18" fillId="0" borderId="61" xfId="0" applyNumberFormat="1" applyFont="1" applyFill="1" applyBorder="1" applyAlignment="1">
      <alignment horizontal="center" vertical="center" wrapText="1"/>
    </xf>
    <xf numFmtId="0" fontId="1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63" xfId="0" applyNumberFormat="1" applyFont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top" wrapText="1"/>
    </xf>
    <xf numFmtId="168" fontId="2" fillId="3" borderId="0" xfId="0" applyNumberFormat="1" applyFont="1" applyFill="1" applyBorder="1" applyAlignment="1" applyProtection="1">
      <alignment vertical="center"/>
      <protection locked="0"/>
    </xf>
    <xf numFmtId="0" fontId="13" fillId="2" borderId="66" xfId="0" applyFont="1" applyFill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 wrapText="1"/>
      <protection locked="0"/>
    </xf>
    <xf numFmtId="49" fontId="15" fillId="4" borderId="45" xfId="0" applyNumberFormat="1" applyFont="1" applyFill="1" applyBorder="1" applyAlignment="1">
      <alignment horizontal="center" vertical="center" wrapText="1"/>
    </xf>
    <xf numFmtId="0" fontId="13" fillId="2" borderId="69" xfId="0" applyFont="1" applyFill="1" applyBorder="1" applyAlignment="1" applyProtection="1">
      <alignment horizontal="center" vertical="center" wrapText="1"/>
      <protection locked="0"/>
    </xf>
    <xf numFmtId="0" fontId="13" fillId="2" borderId="70" xfId="0" applyFont="1" applyFill="1" applyBorder="1" applyAlignment="1" applyProtection="1">
      <alignment horizontal="center" vertical="center" wrapText="1"/>
      <protection locked="0"/>
    </xf>
    <xf numFmtId="49" fontId="13" fillId="0" borderId="71" xfId="0" applyNumberFormat="1" applyFont="1" applyBorder="1" applyAlignment="1" applyProtection="1">
      <alignment horizontal="center" vertical="center" wrapText="1"/>
      <protection locked="0"/>
    </xf>
    <xf numFmtId="49" fontId="13" fillId="0" borderId="72" xfId="0" applyNumberFormat="1" applyFont="1" applyBorder="1" applyAlignment="1" applyProtection="1">
      <alignment horizontal="center" vertical="center" wrapText="1"/>
      <protection locked="0"/>
    </xf>
    <xf numFmtId="49" fontId="13" fillId="0" borderId="73" xfId="0" applyNumberFormat="1" applyFont="1" applyBorder="1" applyAlignment="1" applyProtection="1">
      <alignment horizontal="center" vertical="center" wrapText="1"/>
      <protection locked="0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13" fillId="0" borderId="77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2" borderId="79" xfId="0" applyFont="1" applyFill="1" applyBorder="1" applyAlignment="1" applyProtection="1">
      <alignment horizontal="center" vertical="center" wrapText="1"/>
      <protection locked="0"/>
    </xf>
    <xf numFmtId="167" fontId="13" fillId="0" borderId="80" xfId="0" applyNumberFormat="1" applyFont="1" applyBorder="1" applyAlignment="1" applyProtection="1">
      <alignment horizontal="right" vertical="center" wrapText="1"/>
      <protection locked="0"/>
    </xf>
    <xf numFmtId="167" fontId="13" fillId="0" borderId="41" xfId="0" applyNumberFormat="1" applyFont="1" applyBorder="1" applyAlignment="1" applyProtection="1">
      <alignment horizontal="right" vertical="center" wrapText="1"/>
      <protection locked="0"/>
    </xf>
    <xf numFmtId="167" fontId="13" fillId="0" borderId="45" xfId="0" applyNumberFormat="1" applyFont="1" applyBorder="1" applyAlignment="1" applyProtection="1">
      <alignment horizontal="right" vertical="center" wrapText="1"/>
      <protection locked="0"/>
    </xf>
    <xf numFmtId="167" fontId="13" fillId="0" borderId="78" xfId="0" applyNumberFormat="1" applyFont="1" applyBorder="1" applyAlignment="1" applyProtection="1">
      <alignment horizontal="right" vertical="center" wrapText="1"/>
      <protection locked="0"/>
    </xf>
    <xf numFmtId="167" fontId="13" fillId="0" borderId="72" xfId="0" applyNumberFormat="1" applyFont="1" applyBorder="1" applyAlignment="1" applyProtection="1">
      <alignment horizontal="right" vertical="center" wrapText="1"/>
      <protection locked="0"/>
    </xf>
    <xf numFmtId="167" fontId="13" fillId="0" borderId="73" xfId="0" applyNumberFormat="1" applyFont="1" applyBorder="1" applyAlignment="1" applyProtection="1">
      <alignment horizontal="right" vertical="center" wrapText="1"/>
      <protection locked="0"/>
    </xf>
    <xf numFmtId="0" fontId="13" fillId="0" borderId="82" xfId="0" applyFont="1" applyBorder="1" applyAlignment="1" applyProtection="1">
      <alignment horizontal="center" vertical="center" wrapText="1"/>
      <protection locked="0"/>
    </xf>
    <xf numFmtId="0" fontId="13" fillId="2" borderId="83" xfId="0" applyFont="1" applyFill="1" applyBorder="1" applyAlignment="1" applyProtection="1">
      <alignment horizontal="center" vertical="center" wrapText="1"/>
      <protection locked="0"/>
    </xf>
    <xf numFmtId="9" fontId="13" fillId="0" borderId="84" xfId="0" applyNumberFormat="1" applyFont="1" applyBorder="1" applyAlignment="1" applyProtection="1">
      <alignment horizontal="center" vertical="center" wrapText="1"/>
      <protection locked="0"/>
    </xf>
    <xf numFmtId="9" fontId="13" fillId="0" borderId="85" xfId="0" applyNumberFormat="1" applyFont="1" applyBorder="1" applyAlignment="1" applyProtection="1">
      <alignment horizontal="center" vertical="center" wrapText="1"/>
      <protection locked="0"/>
    </xf>
    <xf numFmtId="9" fontId="13" fillId="0" borderId="81" xfId="0" applyNumberFormat="1" applyFont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alignment vertical="center" wrapText="1"/>
      <protection locked="0"/>
    </xf>
    <xf numFmtId="0" fontId="9" fillId="0" borderId="0" xfId="0" applyNumberFormat="1" applyFont="1" applyAlignment="1" applyProtection="1">
      <alignment wrapText="1"/>
      <protection locked="0"/>
    </xf>
    <xf numFmtId="0" fontId="11" fillId="0" borderId="0" xfId="0" applyNumberFormat="1" applyFont="1" applyAlignment="1" applyProtection="1">
      <protection locked="0"/>
    </xf>
    <xf numFmtId="0" fontId="1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49" fontId="9" fillId="2" borderId="58" xfId="0" applyNumberFormat="1" applyFont="1" applyFill="1" applyBorder="1" applyAlignment="1">
      <alignment horizontal="left" vertical="center"/>
    </xf>
    <xf numFmtId="49" fontId="9" fillId="2" borderId="19" xfId="0" applyNumberFormat="1" applyFont="1" applyFill="1" applyBorder="1" applyAlignment="1">
      <alignment horizontal="left" vertical="center"/>
    </xf>
    <xf numFmtId="49" fontId="9" fillId="2" borderId="59" xfId="0" applyNumberFormat="1" applyFont="1" applyFill="1" applyBorder="1" applyAlignment="1">
      <alignment horizontal="left" vertical="center"/>
    </xf>
    <xf numFmtId="49" fontId="6" fillId="0" borderId="86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49" fontId="6" fillId="0" borderId="87" xfId="0" applyNumberFormat="1" applyFont="1" applyBorder="1" applyAlignment="1">
      <alignment horizontal="left" vertical="center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5" fillId="4" borderId="46" xfId="0" applyNumberFormat="1" applyFont="1" applyFill="1" applyBorder="1" applyAlignment="1">
      <alignment horizontal="left" vertical="top" wrapText="1"/>
    </xf>
    <xf numFmtId="49" fontId="15" fillId="4" borderId="33" xfId="0" applyNumberFormat="1" applyFont="1" applyFill="1" applyBorder="1" applyAlignment="1">
      <alignment horizontal="left" vertical="top" wrapText="1"/>
    </xf>
    <xf numFmtId="49" fontId="15" fillId="4" borderId="47" xfId="0" applyNumberFormat="1" applyFont="1" applyFill="1" applyBorder="1" applyAlignment="1">
      <alignment horizontal="left" vertical="top" wrapText="1"/>
    </xf>
    <xf numFmtId="49" fontId="15" fillId="4" borderId="50" xfId="0" applyNumberFormat="1" applyFont="1" applyFill="1" applyBorder="1" applyAlignment="1">
      <alignment horizontal="left" vertical="top" wrapText="1"/>
    </xf>
    <xf numFmtId="0" fontId="15" fillId="4" borderId="48" xfId="0" applyFont="1" applyFill="1" applyBorder="1" applyAlignment="1">
      <alignment horizontal="center" vertical="top" wrapText="1"/>
    </xf>
    <xf numFmtId="0" fontId="15" fillId="4" borderId="49" xfId="0" applyFont="1" applyFill="1" applyBorder="1" applyAlignment="1">
      <alignment horizontal="center" vertical="top" wrapText="1"/>
    </xf>
    <xf numFmtId="0" fontId="6" fillId="0" borderId="86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87" xfId="0" applyFont="1" applyBorder="1" applyAlignment="1">
      <alignment horizontal="left" vertical="center" wrapText="1"/>
    </xf>
    <xf numFmtId="49" fontId="6" fillId="0" borderId="88" xfId="0" applyNumberFormat="1" applyFont="1" applyBorder="1" applyAlignment="1">
      <alignment horizontal="left" vertical="center" wrapText="1"/>
    </xf>
    <xf numFmtId="49" fontId="6" fillId="0" borderId="89" xfId="0" applyNumberFormat="1" applyFont="1" applyBorder="1" applyAlignment="1">
      <alignment horizontal="left" vertical="center" wrapText="1"/>
    </xf>
    <xf numFmtId="49" fontId="6" fillId="0" borderId="90" xfId="0" applyNumberFormat="1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2" fillId="0" borderId="65" xfId="0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5" fillId="0" borderId="74" xfId="0" applyFont="1" applyBorder="1" applyAlignment="1" applyProtection="1">
      <alignment horizontal="center" vertical="top" wrapText="1"/>
      <protection locked="0"/>
    </xf>
    <xf numFmtId="0" fontId="15" fillId="0" borderId="68" xfId="0" applyFont="1" applyBorder="1" applyAlignment="1" applyProtection="1">
      <alignment horizontal="center" vertical="top" wrapText="1"/>
      <protection locked="0"/>
    </xf>
    <xf numFmtId="0" fontId="15" fillId="0" borderId="33" xfId="0" applyFont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37" xfId="0" applyFont="1" applyBorder="1" applyAlignment="1" applyProtection="1">
      <alignment horizontal="center" vertical="top" wrapText="1"/>
      <protection locked="0"/>
    </xf>
    <xf numFmtId="0" fontId="15" fillId="0" borderId="32" xfId="0" applyFont="1" applyBorder="1" applyAlignment="1" applyProtection="1">
      <alignment horizontal="center" vertical="top" wrapText="1"/>
      <protection locked="0"/>
    </xf>
    <xf numFmtId="0" fontId="15" fillId="0" borderId="36" xfId="0" applyFont="1" applyBorder="1" applyAlignment="1" applyProtection="1">
      <alignment horizontal="center" vertical="top" wrapText="1"/>
      <protection locked="0"/>
    </xf>
    <xf numFmtId="0" fontId="15" fillId="0" borderId="34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76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50" xfId="2" applyNumberFormat="1" applyFont="1" applyBorder="1" applyAlignment="1" applyProtection="1">
      <alignment horizontal="left" vertical="center" wrapText="1"/>
      <protection locked="0"/>
    </xf>
    <xf numFmtId="0" fontId="15" fillId="0" borderId="56" xfId="0" applyFont="1" applyFill="1" applyBorder="1" applyAlignment="1" applyProtection="1">
      <alignment horizontal="center" vertical="top" wrapText="1"/>
      <protection locked="0"/>
    </xf>
    <xf numFmtId="0" fontId="15" fillId="0" borderId="53" xfId="0" applyFont="1" applyFill="1" applyBorder="1" applyAlignment="1" applyProtection="1">
      <alignment horizontal="center" vertical="top" wrapText="1"/>
      <protection locked="0"/>
    </xf>
    <xf numFmtId="3" fontId="13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56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3" fontId="15" fillId="0" borderId="52" xfId="0" applyNumberFormat="1" applyFont="1" applyBorder="1" applyAlignment="1" applyProtection="1">
      <alignment horizontal="center" vertical="top" wrapText="1"/>
      <protection locked="0"/>
    </xf>
    <xf numFmtId="0" fontId="15" fillId="0" borderId="33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</cellXfs>
  <cellStyles count="4">
    <cellStyle name="Hypertextové prepojenie" xfId="1" builtinId="8"/>
    <cellStyle name="Normálna" xfId="0" builtinId="0"/>
    <cellStyle name="Normálna 2" xfId="3"/>
    <cellStyle name="normálne 2 2" xfId="2"/>
  </cellStyles>
  <dxfs count="3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activeCell="H8" sqref="H8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74" t="s">
        <v>11</v>
      </c>
      <c r="B1" s="174"/>
    </row>
    <row r="2" spans="1:10" ht="32.25" customHeight="1" x14ac:dyDescent="0.25">
      <c r="A2" s="175" t="s">
        <v>84</v>
      </c>
      <c r="B2" s="175"/>
      <c r="C2" s="175"/>
      <c r="D2" s="175"/>
    </row>
    <row r="3" spans="1:10" ht="24.95" customHeight="1" x14ac:dyDescent="0.25">
      <c r="A3" s="168"/>
      <c r="B3" s="168"/>
      <c r="C3" s="168"/>
    </row>
    <row r="4" spans="1:10" ht="36" customHeight="1" x14ac:dyDescent="0.3">
      <c r="A4" s="169" t="s">
        <v>34</v>
      </c>
      <c r="B4" s="170"/>
      <c r="C4" s="170"/>
      <c r="D4" s="170"/>
      <c r="E4" s="2"/>
      <c r="F4" s="2"/>
      <c r="G4" s="2"/>
      <c r="H4" s="2"/>
      <c r="I4" s="2"/>
      <c r="J4" s="2"/>
    </row>
    <row r="6" spans="1:10" x14ac:dyDescent="0.25">
      <c r="A6" s="161" t="s">
        <v>0</v>
      </c>
      <c r="B6" s="161"/>
      <c r="C6" s="171"/>
      <c r="D6" s="171"/>
      <c r="F6" s="16"/>
    </row>
    <row r="7" spans="1:10" x14ac:dyDescent="0.25">
      <c r="A7" s="161" t="s">
        <v>1</v>
      </c>
      <c r="B7" s="161"/>
      <c r="C7" s="166"/>
      <c r="D7" s="166"/>
    </row>
    <row r="8" spans="1:10" x14ac:dyDescent="0.25">
      <c r="A8" s="161" t="s">
        <v>2</v>
      </c>
      <c r="B8" s="161"/>
      <c r="C8" s="166"/>
      <c r="D8" s="166"/>
    </row>
    <row r="9" spans="1:10" x14ac:dyDescent="0.25">
      <c r="A9" s="161" t="s">
        <v>3</v>
      </c>
      <c r="B9" s="161"/>
      <c r="C9" s="166"/>
      <c r="D9" s="166"/>
    </row>
    <row r="10" spans="1:10" x14ac:dyDescent="0.25">
      <c r="A10" s="3"/>
      <c r="B10" s="3"/>
      <c r="C10" s="3"/>
    </row>
    <row r="11" spans="1:10" ht="15" customHeight="1" x14ac:dyDescent="0.25">
      <c r="A11" s="173" t="s">
        <v>67</v>
      </c>
      <c r="B11" s="173"/>
      <c r="C11" s="173"/>
      <c r="D11" s="173"/>
      <c r="E11" s="5"/>
      <c r="F11" s="5"/>
      <c r="G11" s="5"/>
      <c r="H11" s="5"/>
      <c r="I11" s="5"/>
      <c r="J11" s="5"/>
    </row>
    <row r="12" spans="1:10" x14ac:dyDescent="0.25">
      <c r="A12" s="161" t="s">
        <v>4</v>
      </c>
      <c r="B12" s="161"/>
      <c r="C12" s="164"/>
      <c r="D12" s="164"/>
    </row>
    <row r="13" spans="1:10" x14ac:dyDescent="0.25">
      <c r="A13" s="161" t="s">
        <v>18</v>
      </c>
      <c r="B13" s="161"/>
      <c r="C13" s="163"/>
      <c r="D13" s="163"/>
    </row>
    <row r="14" spans="1:10" x14ac:dyDescent="0.25">
      <c r="A14" s="161" t="s">
        <v>5</v>
      </c>
      <c r="B14" s="161"/>
      <c r="C14" s="163"/>
      <c r="D14" s="163"/>
    </row>
    <row r="15" spans="1:10" x14ac:dyDescent="0.25">
      <c r="A15" s="161" t="s">
        <v>6</v>
      </c>
      <c r="B15" s="161"/>
      <c r="C15" s="162"/>
      <c r="D15" s="163"/>
    </row>
    <row r="17" spans="1:10" ht="14.25" customHeight="1" x14ac:dyDescent="0.25">
      <c r="A17" s="173" t="s">
        <v>43</v>
      </c>
      <c r="B17" s="173"/>
      <c r="C17" s="173"/>
      <c r="D17" s="5"/>
      <c r="E17" s="5"/>
      <c r="F17" s="5"/>
      <c r="G17" s="5"/>
      <c r="H17" s="5"/>
      <c r="I17" s="5"/>
      <c r="J17" s="5"/>
    </row>
    <row r="18" spans="1:10" x14ac:dyDescent="0.25">
      <c r="A18" s="161" t="s">
        <v>4</v>
      </c>
      <c r="B18" s="161"/>
      <c r="C18" s="164"/>
      <c r="D18" s="164"/>
    </row>
    <row r="19" spans="1:10" x14ac:dyDescent="0.25">
      <c r="A19" s="161" t="s">
        <v>18</v>
      </c>
      <c r="B19" s="161"/>
      <c r="C19" s="163"/>
      <c r="D19" s="163"/>
    </row>
    <row r="20" spans="1:10" x14ac:dyDescent="0.25">
      <c r="A20" s="161" t="s">
        <v>5</v>
      </c>
      <c r="B20" s="161"/>
      <c r="C20" s="163"/>
      <c r="D20" s="163"/>
    </row>
    <row r="21" spans="1:10" x14ac:dyDescent="0.25">
      <c r="A21" s="161" t="s">
        <v>6</v>
      </c>
      <c r="B21" s="161"/>
      <c r="C21" s="162"/>
      <c r="D21" s="163"/>
    </row>
    <row r="22" spans="1:10" x14ac:dyDescent="0.25">
      <c r="A22" s="3"/>
      <c r="B22" s="3"/>
      <c r="C22" s="3"/>
    </row>
    <row r="23" spans="1:10" ht="24.95" customHeight="1" x14ac:dyDescent="0.25">
      <c r="A23" s="168"/>
      <c r="B23" s="168"/>
      <c r="C23" s="168"/>
    </row>
    <row r="24" spans="1:10" x14ac:dyDescent="0.25">
      <c r="A24" s="1" t="s">
        <v>7</v>
      </c>
      <c r="B24" s="166"/>
      <c r="C24" s="166"/>
    </row>
    <row r="25" spans="1:10" x14ac:dyDescent="0.25">
      <c r="A25" s="4" t="s">
        <v>9</v>
      </c>
      <c r="B25" s="167"/>
      <c r="C25" s="167"/>
    </row>
    <row r="28" spans="1:10" x14ac:dyDescent="0.25">
      <c r="C28" s="89" t="s">
        <v>53</v>
      </c>
      <c r="D28" s="3"/>
    </row>
    <row r="29" spans="1:10" x14ac:dyDescent="0.25">
      <c r="C29" s="89" t="s">
        <v>54</v>
      </c>
      <c r="D29" s="92"/>
    </row>
    <row r="30" spans="1:10" ht="28.5" customHeight="1" x14ac:dyDescent="0.25">
      <c r="D30" s="91"/>
    </row>
    <row r="32" spans="1:10" s="9" customFormat="1" ht="11.25" x14ac:dyDescent="0.2">
      <c r="A32" s="172" t="s">
        <v>10</v>
      </c>
      <c r="B32" s="172"/>
    </row>
    <row r="33" spans="1:5" s="10" customFormat="1" ht="15" customHeight="1" x14ac:dyDescent="0.2">
      <c r="A33" s="13"/>
      <c r="B33" s="165" t="s">
        <v>12</v>
      </c>
      <c r="C33" s="165"/>
      <c r="D33" s="11"/>
      <c r="E33" s="12"/>
    </row>
  </sheetData>
  <mergeCells count="35">
    <mergeCell ref="A1:B1"/>
    <mergeCell ref="A15:B15"/>
    <mergeCell ref="A14:B14"/>
    <mergeCell ref="A12:B12"/>
    <mergeCell ref="A2:D2"/>
    <mergeCell ref="A3:C3"/>
    <mergeCell ref="C12:D12"/>
    <mergeCell ref="A8:B8"/>
    <mergeCell ref="A7:B7"/>
    <mergeCell ref="A6:B6"/>
    <mergeCell ref="A11:D11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30" priority="18">
      <formula>LEN(TRIM(C6))=0</formula>
    </cfRule>
  </conditionalFormatting>
  <conditionalFormatting sqref="C7:D9">
    <cfRule type="containsBlanks" dxfId="29" priority="15">
      <formula>LEN(TRIM(C7))=0</formula>
    </cfRule>
  </conditionalFormatting>
  <conditionalFormatting sqref="C12:D12 C14:D15">
    <cfRule type="containsBlanks" dxfId="28" priority="14">
      <formula>LEN(TRIM(C12))=0</formula>
    </cfRule>
  </conditionalFormatting>
  <conditionalFormatting sqref="A33:B33">
    <cfRule type="containsBlanks" dxfId="27" priority="13">
      <formula>LEN(TRIM(A33))=0</formula>
    </cfRule>
  </conditionalFormatting>
  <conditionalFormatting sqref="B24:C25">
    <cfRule type="containsBlanks" dxfId="26" priority="6">
      <formula>LEN(TRIM(B24))=0</formula>
    </cfRule>
  </conditionalFormatting>
  <conditionalFormatting sqref="C13:D13">
    <cfRule type="containsBlanks" dxfId="25" priority="5">
      <formula>LEN(TRIM(C13))=0</formula>
    </cfRule>
  </conditionalFormatting>
  <conditionalFormatting sqref="C18:D18 C20:D21">
    <cfRule type="containsBlanks" dxfId="24" priority="4">
      <formula>LEN(TRIM(C18))=0</formula>
    </cfRule>
  </conditionalFormatting>
  <conditionalFormatting sqref="C19:D19">
    <cfRule type="containsBlanks" dxfId="23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37"/>
  <sheetViews>
    <sheetView showGridLines="0" zoomScale="90" zoomScaleNormal="90" workbookViewId="0">
      <selection activeCell="G13" sqref="G13"/>
    </sheetView>
  </sheetViews>
  <sheetFormatPr defaultRowHeight="15" x14ac:dyDescent="0.25"/>
  <cols>
    <col min="1" max="1" width="8.42578125" style="3" bestFit="1" customWidth="1"/>
    <col min="2" max="2" width="29.140625" style="3" customWidth="1"/>
    <col min="3" max="3" width="21.140625" style="3" customWidth="1"/>
    <col min="4" max="4" width="13.28515625" style="3" customWidth="1"/>
    <col min="5" max="5" width="18.7109375" style="3" customWidth="1"/>
    <col min="6" max="6" width="21.85546875" style="3" customWidth="1"/>
    <col min="7" max="7" width="13.7109375" style="3" bestFit="1" customWidth="1"/>
    <col min="8" max="16384" width="9.140625" style="3"/>
  </cols>
  <sheetData>
    <row r="1" spans="1:11" x14ac:dyDescent="0.25">
      <c r="A1" s="161" t="s">
        <v>11</v>
      </c>
      <c r="B1" s="161"/>
      <c r="C1" s="161"/>
      <c r="D1" s="161"/>
    </row>
    <row r="2" spans="1:11" ht="29.25" customHeight="1" x14ac:dyDescent="0.25">
      <c r="A2" s="186" t="s">
        <v>84</v>
      </c>
      <c r="B2" s="186"/>
      <c r="C2" s="186"/>
      <c r="D2" s="186"/>
      <c r="E2" s="186"/>
      <c r="F2" s="186"/>
    </row>
    <row r="3" spans="1:11" ht="9.9499999999999993" customHeight="1" x14ac:dyDescent="0.25">
      <c r="A3" s="187"/>
      <c r="B3" s="187"/>
      <c r="C3" s="187"/>
      <c r="D3" s="187"/>
      <c r="E3" s="187"/>
    </row>
    <row r="4" spans="1:11" ht="18.75" customHeight="1" x14ac:dyDescent="0.3">
      <c r="A4" s="169" t="s">
        <v>19</v>
      </c>
      <c r="B4" s="169"/>
      <c r="C4" s="169"/>
      <c r="D4" s="169"/>
      <c r="E4" s="169"/>
      <c r="F4" s="169"/>
      <c r="G4" s="8"/>
      <c r="H4" s="8"/>
      <c r="I4" s="8"/>
      <c r="J4" s="8"/>
      <c r="K4" s="8"/>
    </row>
    <row r="5" spans="1:11" s="7" customFormat="1" ht="9.9499999999999993" customHeight="1" thickBot="1" x14ac:dyDescent="0.3">
      <c r="A5" s="15"/>
      <c r="B5" s="15"/>
      <c r="C5" s="15"/>
      <c r="D5" s="15"/>
      <c r="E5" s="15"/>
      <c r="F5" s="15"/>
    </row>
    <row r="6" spans="1:11" s="7" customFormat="1" ht="90.75" customHeight="1" x14ac:dyDescent="0.25">
      <c r="A6" s="188" t="s">
        <v>55</v>
      </c>
      <c r="B6" s="189"/>
      <c r="C6" s="189"/>
      <c r="D6" s="189"/>
      <c r="E6" s="192" t="s">
        <v>58</v>
      </c>
      <c r="F6" s="193"/>
    </row>
    <row r="7" spans="1:11" s="7" customFormat="1" ht="29.25" customHeight="1" thickBot="1" x14ac:dyDescent="0.3">
      <c r="A7" s="190"/>
      <c r="B7" s="191"/>
      <c r="C7" s="191"/>
      <c r="D7" s="191"/>
      <c r="E7" s="136" t="s">
        <v>56</v>
      </c>
      <c r="F7" s="90" t="s">
        <v>57</v>
      </c>
    </row>
    <row r="8" spans="1:11" s="6" customFormat="1" ht="27.75" customHeight="1" x14ac:dyDescent="0.25">
      <c r="A8" s="180" t="s">
        <v>86</v>
      </c>
      <c r="B8" s="181"/>
      <c r="C8" s="181"/>
      <c r="D8" s="181"/>
      <c r="E8" s="181"/>
      <c r="F8" s="182"/>
    </row>
    <row r="9" spans="1:11" s="6" customFormat="1" ht="28.5" customHeight="1" x14ac:dyDescent="0.25">
      <c r="A9" s="125" t="s">
        <v>13</v>
      </c>
      <c r="B9" s="194" t="s">
        <v>93</v>
      </c>
      <c r="C9" s="195"/>
      <c r="D9" s="196"/>
      <c r="E9" s="130"/>
      <c r="F9" s="128"/>
    </row>
    <row r="10" spans="1:11" s="6" customFormat="1" ht="28.5" customHeight="1" x14ac:dyDescent="0.25">
      <c r="A10" s="126" t="s">
        <v>14</v>
      </c>
      <c r="B10" s="194" t="s">
        <v>87</v>
      </c>
      <c r="C10" s="195"/>
      <c r="D10" s="196"/>
      <c r="E10" s="130"/>
      <c r="F10" s="128"/>
    </row>
    <row r="11" spans="1:11" s="6" customFormat="1" ht="22.5" customHeight="1" x14ac:dyDescent="0.25">
      <c r="A11" s="126" t="s">
        <v>15</v>
      </c>
      <c r="B11" s="183" t="s">
        <v>88</v>
      </c>
      <c r="C11" s="184" t="s">
        <v>88</v>
      </c>
      <c r="D11" s="185" t="s">
        <v>88</v>
      </c>
      <c r="E11" s="130"/>
      <c r="F11" s="128"/>
    </row>
    <row r="12" spans="1:11" s="6" customFormat="1" ht="22.5" customHeight="1" x14ac:dyDescent="0.25">
      <c r="A12" s="126" t="s">
        <v>72</v>
      </c>
      <c r="B12" s="183" t="s">
        <v>69</v>
      </c>
      <c r="C12" s="184" t="s">
        <v>69</v>
      </c>
      <c r="D12" s="185" t="s">
        <v>69</v>
      </c>
      <c r="E12" s="130"/>
      <c r="F12" s="128"/>
    </row>
    <row r="13" spans="1:11" s="6" customFormat="1" ht="22.5" customHeight="1" x14ac:dyDescent="0.25">
      <c r="A13" s="126" t="s">
        <v>73</v>
      </c>
      <c r="B13" s="183" t="s">
        <v>68</v>
      </c>
      <c r="C13" s="184" t="s">
        <v>68</v>
      </c>
      <c r="D13" s="185" t="s">
        <v>68</v>
      </c>
      <c r="E13" s="130"/>
      <c r="F13" s="128"/>
    </row>
    <row r="14" spans="1:11" s="6" customFormat="1" ht="22.5" customHeight="1" x14ac:dyDescent="0.25">
      <c r="A14" s="126" t="s">
        <v>74</v>
      </c>
      <c r="B14" s="183" t="s">
        <v>70</v>
      </c>
      <c r="C14" s="184"/>
      <c r="D14" s="185"/>
      <c r="E14" s="130"/>
      <c r="F14" s="128"/>
    </row>
    <row r="15" spans="1:11" s="6" customFormat="1" ht="22.5" customHeight="1" x14ac:dyDescent="0.25">
      <c r="A15" s="126" t="s">
        <v>75</v>
      </c>
      <c r="B15" s="183" t="s">
        <v>89</v>
      </c>
      <c r="C15" s="184" t="s">
        <v>89</v>
      </c>
      <c r="D15" s="185" t="s">
        <v>89</v>
      </c>
      <c r="E15" s="130"/>
      <c r="F15" s="128"/>
    </row>
    <row r="16" spans="1:11" s="6" customFormat="1" ht="22.5" customHeight="1" x14ac:dyDescent="0.25">
      <c r="A16" s="126" t="s">
        <v>76</v>
      </c>
      <c r="B16" s="183" t="s">
        <v>90</v>
      </c>
      <c r="C16" s="184" t="s">
        <v>90</v>
      </c>
      <c r="D16" s="185" t="s">
        <v>90</v>
      </c>
      <c r="E16" s="130"/>
      <c r="F16" s="128"/>
    </row>
    <row r="17" spans="1:6" s="6" customFormat="1" ht="22.5" customHeight="1" x14ac:dyDescent="0.25">
      <c r="A17" s="126" t="s">
        <v>77</v>
      </c>
      <c r="B17" s="183" t="s">
        <v>71</v>
      </c>
      <c r="C17" s="184" t="s">
        <v>71</v>
      </c>
      <c r="D17" s="185" t="s">
        <v>71</v>
      </c>
      <c r="E17" s="130"/>
      <c r="F17" s="128"/>
    </row>
    <row r="18" spans="1:6" s="6" customFormat="1" ht="22.5" customHeight="1" x14ac:dyDescent="0.25">
      <c r="A18" s="126" t="s">
        <v>78</v>
      </c>
      <c r="B18" s="183" t="s">
        <v>91</v>
      </c>
      <c r="C18" s="184" t="s">
        <v>91</v>
      </c>
      <c r="D18" s="185" t="s">
        <v>91</v>
      </c>
      <c r="E18" s="130"/>
      <c r="F18" s="128"/>
    </row>
    <row r="19" spans="1:6" s="6" customFormat="1" ht="60.75" customHeight="1" thickBot="1" x14ac:dyDescent="0.3">
      <c r="A19" s="127" t="s">
        <v>79</v>
      </c>
      <c r="B19" s="197" t="s">
        <v>92</v>
      </c>
      <c r="C19" s="198" t="s">
        <v>92</v>
      </c>
      <c r="D19" s="199" t="s">
        <v>92</v>
      </c>
      <c r="E19" s="131"/>
      <c r="F19" s="129"/>
    </row>
    <row r="20" spans="1:6" s="6" customFormat="1" ht="17.25" customHeight="1" x14ac:dyDescent="0.25">
      <c r="A20" s="103"/>
      <c r="B20" s="104"/>
      <c r="C20" s="104"/>
      <c r="D20" s="104"/>
      <c r="E20" s="101"/>
      <c r="F20" s="102"/>
    </row>
    <row r="21" spans="1:6" s="17" customFormat="1" ht="28.35" customHeight="1" x14ac:dyDescent="0.25">
      <c r="A21" s="200" t="s">
        <v>33</v>
      </c>
      <c r="B21" s="200"/>
      <c r="C21" s="200"/>
      <c r="D21" s="200"/>
      <c r="E21" s="200"/>
      <c r="F21" s="200"/>
    </row>
    <row r="22" spans="1:6" ht="30" customHeight="1" x14ac:dyDescent="0.25">
      <c r="A22" s="177" t="s">
        <v>0</v>
      </c>
      <c r="B22" s="177"/>
      <c r="C22" s="177"/>
      <c r="D22" s="177"/>
      <c r="E22" s="122"/>
    </row>
    <row r="23" spans="1:6" ht="15" customHeight="1" x14ac:dyDescent="0.25">
      <c r="A23" s="177" t="s">
        <v>1</v>
      </c>
      <c r="B23" s="177"/>
      <c r="C23" s="177"/>
      <c r="D23" s="177"/>
      <c r="E23" s="122"/>
    </row>
    <row r="24" spans="1:6" ht="15" customHeight="1" x14ac:dyDescent="0.25">
      <c r="A24" s="177" t="s">
        <v>2</v>
      </c>
      <c r="B24" s="177"/>
      <c r="C24" s="177"/>
      <c r="D24" s="177"/>
      <c r="E24" s="122"/>
    </row>
    <row r="25" spans="1:6" ht="15" customHeight="1" x14ac:dyDescent="0.25">
      <c r="A25" s="177" t="s">
        <v>3</v>
      </c>
      <c r="B25" s="177"/>
      <c r="C25" s="177"/>
      <c r="D25" s="177"/>
      <c r="E25" s="122"/>
    </row>
    <row r="26" spans="1:6" s="14" customFormat="1" ht="30" customHeight="1" x14ac:dyDescent="0.25">
      <c r="A26" s="178" t="s">
        <v>17</v>
      </c>
      <c r="B26" s="178"/>
      <c r="C26" s="178"/>
      <c r="D26" s="178"/>
      <c r="E26" s="178"/>
      <c r="F26" s="178"/>
    </row>
    <row r="27" spans="1:6" s="7" customFormat="1" ht="15.75" customHeight="1" x14ac:dyDescent="0.25">
      <c r="A27" s="177" t="s">
        <v>4</v>
      </c>
      <c r="B27" s="177"/>
      <c r="C27" s="177"/>
      <c r="D27" s="177"/>
      <c r="E27" s="123"/>
    </row>
    <row r="28" spans="1:6" s="7" customFormat="1" ht="15" customHeight="1" x14ac:dyDescent="0.25">
      <c r="A28" s="179" t="s">
        <v>18</v>
      </c>
      <c r="B28" s="179"/>
      <c r="C28" s="179"/>
      <c r="D28" s="179"/>
      <c r="E28" s="122"/>
    </row>
    <row r="29" spans="1:6" s="7" customFormat="1" ht="15" customHeight="1" x14ac:dyDescent="0.25">
      <c r="A29" s="177" t="s">
        <v>5</v>
      </c>
      <c r="B29" s="177"/>
      <c r="C29" s="177"/>
      <c r="D29" s="177"/>
      <c r="E29" s="122"/>
    </row>
    <row r="30" spans="1:6" s="7" customFormat="1" ht="15" customHeight="1" x14ac:dyDescent="0.25">
      <c r="A30" s="177" t="s">
        <v>6</v>
      </c>
      <c r="B30" s="177"/>
      <c r="C30" s="177"/>
      <c r="D30" s="177"/>
      <c r="E30" s="122"/>
    </row>
    <row r="32" spans="1:6" x14ac:dyDescent="0.25">
      <c r="A32" s="27"/>
      <c r="B32" s="18"/>
      <c r="C32" s="18"/>
      <c r="D32" s="18"/>
      <c r="E32" s="89" t="s">
        <v>53</v>
      </c>
      <c r="F32" s="86"/>
    </row>
    <row r="33" spans="1:6" x14ac:dyDescent="0.25">
      <c r="A33" s="18"/>
      <c r="B33" s="18"/>
      <c r="C33" s="18"/>
      <c r="D33" s="26"/>
      <c r="E33" s="89" t="s">
        <v>54</v>
      </c>
      <c r="F33" s="132" t="str">
        <f>IF('Príloha č. 1'!$D$29="","",'Príloha č. 1'!$D$29)</f>
        <v/>
      </c>
    </row>
    <row r="34" spans="1:6" ht="15" customHeight="1" x14ac:dyDescent="0.25">
      <c r="E34" s="89"/>
    </row>
    <row r="35" spans="1:6" ht="9.75" customHeight="1" x14ac:dyDescent="0.25">
      <c r="E35" s="89"/>
    </row>
    <row r="36" spans="1:6" s="9" customFormat="1" ht="15" customHeight="1" x14ac:dyDescent="0.2">
      <c r="A36" s="172" t="s">
        <v>10</v>
      </c>
      <c r="B36" s="172"/>
      <c r="C36" s="172"/>
      <c r="D36" s="172"/>
    </row>
    <row r="37" spans="1:6" s="10" customFormat="1" ht="15" customHeight="1" x14ac:dyDescent="0.2">
      <c r="A37" s="13"/>
      <c r="B37" s="176" t="s">
        <v>12</v>
      </c>
      <c r="C37" s="176"/>
      <c r="D37" s="176"/>
      <c r="F37" s="11"/>
    </row>
  </sheetData>
  <mergeCells count="30">
    <mergeCell ref="B17:D17"/>
    <mergeCell ref="B10:D10"/>
    <mergeCell ref="B14:D14"/>
    <mergeCell ref="A21:F21"/>
    <mergeCell ref="A22:D22"/>
    <mergeCell ref="A8:F8"/>
    <mergeCell ref="B11:D11"/>
    <mergeCell ref="A1:D1"/>
    <mergeCell ref="A2:F2"/>
    <mergeCell ref="A3:E3"/>
    <mergeCell ref="A4:F4"/>
    <mergeCell ref="A6:D7"/>
    <mergeCell ref="E6:F6"/>
    <mergeCell ref="B9:D9"/>
    <mergeCell ref="B12:D12"/>
    <mergeCell ref="B13:D13"/>
    <mergeCell ref="B15:D15"/>
    <mergeCell ref="B16:D16"/>
    <mergeCell ref="B18:D18"/>
    <mergeCell ref="B19:D19"/>
    <mergeCell ref="B37:D37"/>
    <mergeCell ref="A30:D30"/>
    <mergeCell ref="A36:D36"/>
    <mergeCell ref="A29:D29"/>
    <mergeCell ref="A23:D23"/>
    <mergeCell ref="A24:D24"/>
    <mergeCell ref="A25:D25"/>
    <mergeCell ref="A26:F26"/>
    <mergeCell ref="A27:D27"/>
    <mergeCell ref="A28:D28"/>
  </mergeCells>
  <conditionalFormatting sqref="E22:E25 E27:E30">
    <cfRule type="containsBlanks" dxfId="22" priority="10">
      <formula>LEN(TRIM(E22))=0</formula>
    </cfRule>
  </conditionalFormatting>
  <conditionalFormatting sqref="A37">
    <cfRule type="containsBlanks" dxfId="21" priority="4">
      <formula>LEN(TRIM(A37))=0</formula>
    </cfRule>
  </conditionalFormatting>
  <conditionalFormatting sqref="F33">
    <cfRule type="containsBlanks" dxfId="20" priority="1">
      <formula>LEN(TRIM(F33))=0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24"/>
  <sheetViews>
    <sheetView showGridLines="0" zoomScale="90" zoomScaleNormal="90" workbookViewId="0">
      <selection activeCell="O23" sqref="O23"/>
    </sheetView>
  </sheetViews>
  <sheetFormatPr defaultRowHeight="15" x14ac:dyDescent="0.25"/>
  <cols>
    <col min="1" max="1" width="5.28515625" style="18" customWidth="1"/>
    <col min="2" max="2" width="28.7109375" style="18" customWidth="1"/>
    <col min="3" max="3" width="10" style="18" customWidth="1"/>
    <col min="4" max="4" width="14.85546875" style="18" customWidth="1"/>
    <col min="5" max="5" width="36.140625" style="18" customWidth="1"/>
    <col min="6" max="6" width="12" style="18" customWidth="1"/>
    <col min="7" max="7" width="7.85546875" style="18" customWidth="1"/>
    <col min="8" max="8" width="11.7109375" style="18" customWidth="1"/>
    <col min="9" max="9" width="12" style="18" customWidth="1"/>
    <col min="10" max="11" width="15.7109375" style="18" customWidth="1"/>
    <col min="12" max="16384" width="9.140625" style="18"/>
  </cols>
  <sheetData>
    <row r="1" spans="1:11" x14ac:dyDescent="0.25">
      <c r="A1" s="201" t="s">
        <v>11</v>
      </c>
      <c r="B1" s="201"/>
      <c r="C1" s="42"/>
      <c r="D1" s="42"/>
    </row>
    <row r="2" spans="1:11" ht="28.5" customHeight="1" x14ac:dyDescent="0.25">
      <c r="A2" s="202" t="str">
        <f>'Príloha č. 1'!A2:C2</f>
        <v>Špeciálny zdravotnícky materiál pre invazívnu diagnostickú a intervenčnú elektrofyziológiu s osobitným zreteľom na elektrofyziologické katétre pre liečbu porúch srdcového rytmu</v>
      </c>
      <c r="B2" s="202"/>
      <c r="C2" s="202"/>
      <c r="D2" s="202"/>
      <c r="E2" s="202"/>
      <c r="F2" s="202"/>
      <c r="G2" s="202"/>
      <c r="H2" s="202"/>
      <c r="I2" s="202"/>
    </row>
    <row r="3" spans="1:11" ht="15" customHeight="1" x14ac:dyDescent="0.25">
      <c r="A3" s="203"/>
      <c r="B3" s="203"/>
      <c r="C3" s="203"/>
      <c r="D3" s="203"/>
      <c r="E3" s="203"/>
    </row>
    <row r="4" spans="1:11" s="26" customFormat="1" ht="39.75" customHeight="1" x14ac:dyDescent="0.25">
      <c r="A4" s="212" t="s">
        <v>49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1" s="19" customFormat="1" ht="28.5" customHeight="1" x14ac:dyDescent="0.25">
      <c r="A5" s="204" t="s">
        <v>20</v>
      </c>
      <c r="B5" s="208" t="s">
        <v>28</v>
      </c>
      <c r="C5" s="204" t="s">
        <v>29</v>
      </c>
      <c r="D5" s="206" t="s">
        <v>81</v>
      </c>
      <c r="E5" s="210" t="s">
        <v>21</v>
      </c>
      <c r="F5" s="215" t="s">
        <v>50</v>
      </c>
      <c r="G5" s="216"/>
      <c r="H5" s="216"/>
      <c r="I5" s="217"/>
      <c r="J5" s="213" t="s">
        <v>51</v>
      </c>
      <c r="K5" s="214"/>
    </row>
    <row r="6" spans="1:11" s="19" customFormat="1" ht="45" customHeight="1" x14ac:dyDescent="0.25">
      <c r="A6" s="205"/>
      <c r="B6" s="209"/>
      <c r="C6" s="205"/>
      <c r="D6" s="207"/>
      <c r="E6" s="211"/>
      <c r="F6" s="105" t="s">
        <v>30</v>
      </c>
      <c r="G6" s="106" t="s">
        <v>32</v>
      </c>
      <c r="H6" s="106" t="s">
        <v>22</v>
      </c>
      <c r="I6" s="107" t="s">
        <v>31</v>
      </c>
      <c r="J6" s="108" t="s">
        <v>30</v>
      </c>
      <c r="K6" s="109" t="s">
        <v>31</v>
      </c>
    </row>
    <row r="7" spans="1:11" s="118" customFormat="1" ht="9.75" customHeight="1" x14ac:dyDescent="0.25">
      <c r="A7" s="113" t="s">
        <v>13</v>
      </c>
      <c r="B7" s="114" t="s">
        <v>14</v>
      </c>
      <c r="C7" s="115" t="s">
        <v>15</v>
      </c>
      <c r="D7" s="116" t="s">
        <v>16</v>
      </c>
      <c r="E7" s="117" t="s">
        <v>23</v>
      </c>
      <c r="F7" s="117" t="s">
        <v>24</v>
      </c>
      <c r="G7" s="117" t="s">
        <v>25</v>
      </c>
      <c r="H7" s="117" t="s">
        <v>26</v>
      </c>
      <c r="I7" s="117" t="s">
        <v>27</v>
      </c>
      <c r="J7" s="117" t="s">
        <v>37</v>
      </c>
      <c r="K7" s="117" t="s">
        <v>38</v>
      </c>
    </row>
    <row r="8" spans="1:11" s="36" customFormat="1" ht="32.1" customHeight="1" thickBot="1" x14ac:dyDescent="0.3">
      <c r="A8" s="20" t="s">
        <v>13</v>
      </c>
      <c r="B8" s="39" t="s">
        <v>85</v>
      </c>
      <c r="C8" s="20" t="s">
        <v>35</v>
      </c>
      <c r="D8" s="38">
        <v>10</v>
      </c>
      <c r="E8" s="21"/>
      <c r="F8" s="110"/>
      <c r="G8" s="22"/>
      <c r="H8" s="119">
        <f>F8*G8</f>
        <v>0</v>
      </c>
      <c r="I8" s="120">
        <f>F8+H8</f>
        <v>0</v>
      </c>
      <c r="J8" s="121">
        <f>D8*F8</f>
        <v>0</v>
      </c>
      <c r="K8" s="120">
        <f>J8+(J8*G8)</f>
        <v>0</v>
      </c>
    </row>
    <row r="9" spans="1:11" s="37" customFormat="1" ht="24.95" customHeight="1" thickBot="1" x14ac:dyDescent="0.3">
      <c r="A9" s="222" t="s">
        <v>80</v>
      </c>
      <c r="B9" s="222"/>
      <c r="C9" s="24"/>
      <c r="D9" s="24"/>
      <c r="E9" s="25"/>
      <c r="F9" s="24"/>
      <c r="G9" s="24"/>
      <c r="H9" s="24"/>
      <c r="I9" s="24"/>
      <c r="J9" s="111">
        <f>SUM(J8:J8)</f>
        <v>0</v>
      </c>
      <c r="K9" s="112">
        <f>SUM(K8:K8)</f>
        <v>0</v>
      </c>
    </row>
    <row r="10" spans="1:11" s="37" customFormat="1" ht="24.95" customHeight="1" x14ac:dyDescent="0.25">
      <c r="A10" s="23"/>
      <c r="B10" s="24"/>
      <c r="C10" s="24"/>
      <c r="D10" s="24"/>
      <c r="E10" s="25"/>
      <c r="F10" s="24"/>
      <c r="G10" s="24"/>
      <c r="H10" s="24"/>
      <c r="I10" s="24"/>
      <c r="J10" s="111"/>
      <c r="K10" s="133"/>
    </row>
    <row r="11" spans="1:11" s="26" customFormat="1" ht="30" customHeight="1" x14ac:dyDescent="0.25">
      <c r="A11" s="225" t="s">
        <v>0</v>
      </c>
      <c r="B11" s="225"/>
      <c r="C11" s="223" t="str">
        <f>IF('Príloha č. 1'!$C$6="","",'Príloha č. 1'!$C$6)</f>
        <v/>
      </c>
      <c r="D11" s="223"/>
    </row>
    <row r="12" spans="1:11" s="26" customFormat="1" ht="15" customHeight="1" x14ac:dyDescent="0.25">
      <c r="A12" s="218" t="s">
        <v>1</v>
      </c>
      <c r="B12" s="218"/>
      <c r="C12" s="224" t="str">
        <f>IF('Príloha č. 1'!$C$7="","",'Príloha č. 1'!$C$7)</f>
        <v/>
      </c>
      <c r="D12" s="224"/>
    </row>
    <row r="13" spans="1:11" s="26" customFormat="1" x14ac:dyDescent="0.25">
      <c r="A13" s="218" t="s">
        <v>2</v>
      </c>
      <c r="B13" s="218"/>
      <c r="C13" s="224" t="str">
        <f>IF('Príloha č. 1'!$C$8="","",'Príloha č. 1'!$C$8)</f>
        <v/>
      </c>
      <c r="D13" s="224"/>
    </row>
    <row r="14" spans="1:11" s="26" customFormat="1" x14ac:dyDescent="0.25">
      <c r="A14" s="218" t="s">
        <v>3</v>
      </c>
      <c r="B14" s="218"/>
      <c r="C14" s="224" t="str">
        <f>IF('Príloha č. 1'!$C$9="","",'Príloha č. 1'!$C$9)</f>
        <v/>
      </c>
      <c r="D14" s="224"/>
    </row>
    <row r="15" spans="1:11" x14ac:dyDescent="0.25">
      <c r="C15" s="40"/>
      <c r="D15" s="27"/>
      <c r="E15" s="27"/>
    </row>
    <row r="16" spans="1:11" ht="15" customHeight="1" x14ac:dyDescent="0.25">
      <c r="A16" s="18" t="s">
        <v>7</v>
      </c>
      <c r="B16" s="85" t="str">
        <f>IF('Príloha č. 1'!B24:C24="","",'Príloha č. 1'!B24:C24)</f>
        <v/>
      </c>
      <c r="I16" s="88"/>
    </row>
    <row r="17" spans="1:11" ht="15" customHeight="1" x14ac:dyDescent="0.25">
      <c r="A17" s="18" t="s">
        <v>8</v>
      </c>
      <c r="B17" s="41" t="str">
        <f>IF('Príloha č. 1'!B25:C25="","",'Príloha č. 1'!B25:C25)</f>
        <v/>
      </c>
      <c r="C17" s="40"/>
      <c r="D17" s="27"/>
      <c r="E17" s="27"/>
      <c r="I17" s="89" t="s">
        <v>53</v>
      </c>
      <c r="J17" s="86"/>
    </row>
    <row r="18" spans="1:11" x14ac:dyDescent="0.25">
      <c r="H18" s="26"/>
      <c r="I18" s="89" t="s">
        <v>54</v>
      </c>
      <c r="J18" s="221" t="str">
        <f>IF('Príloha č. 1'!$D$29="","",'Príloha č. 1'!$D$29)</f>
        <v/>
      </c>
      <c r="K18" s="221"/>
    </row>
    <row r="19" spans="1:11" x14ac:dyDescent="0.25">
      <c r="H19" s="26"/>
      <c r="I19" s="89"/>
      <c r="J19" s="29"/>
      <c r="K19" s="29"/>
    </row>
    <row r="20" spans="1:11" s="27" customFormat="1" x14ac:dyDescent="0.25">
      <c r="A20" s="219" t="s">
        <v>10</v>
      </c>
      <c r="B20" s="219"/>
      <c r="C20" s="40"/>
      <c r="H20" s="18"/>
      <c r="I20" s="18"/>
      <c r="K20" s="18"/>
    </row>
    <row r="21" spans="1:11" s="29" customFormat="1" ht="15" customHeight="1" x14ac:dyDescent="0.25">
      <c r="A21" s="28"/>
      <c r="B21" s="220" t="s">
        <v>12</v>
      </c>
      <c r="C21" s="220"/>
      <c r="D21" s="220"/>
      <c r="E21" s="220"/>
    </row>
    <row r="22" spans="1:11" s="34" customFormat="1" ht="5.85" customHeight="1" thickBot="1" x14ac:dyDescent="0.3">
      <c r="A22" s="18"/>
      <c r="B22" s="30"/>
      <c r="C22" s="30"/>
      <c r="D22" s="30"/>
      <c r="E22" s="31"/>
      <c r="F22" s="33"/>
      <c r="G22" s="32"/>
      <c r="J22" s="33"/>
    </row>
    <row r="23" spans="1:11" s="34" customFormat="1" ht="15.75" thickBot="1" x14ac:dyDescent="0.3">
      <c r="A23" s="35"/>
      <c r="B23" s="30" t="s">
        <v>52</v>
      </c>
      <c r="C23" s="30"/>
      <c r="D23" s="30"/>
      <c r="E23" s="31"/>
      <c r="F23" s="33"/>
      <c r="G23" s="32"/>
      <c r="J23" s="33"/>
    </row>
    <row r="24" spans="1:11" ht="27" customHeight="1" x14ac:dyDescent="0.25">
      <c r="A24" s="218" t="s">
        <v>64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</row>
  </sheetData>
  <mergeCells count="24">
    <mergeCell ref="A9:B9"/>
    <mergeCell ref="C11:D11"/>
    <mergeCell ref="C12:D12"/>
    <mergeCell ref="C13:D13"/>
    <mergeCell ref="C14:D14"/>
    <mergeCell ref="A11:B11"/>
    <mergeCell ref="A12:B12"/>
    <mergeCell ref="A24:K24"/>
    <mergeCell ref="A20:B20"/>
    <mergeCell ref="B21:E21"/>
    <mergeCell ref="A13:B13"/>
    <mergeCell ref="A14:B14"/>
    <mergeCell ref="J18:K18"/>
    <mergeCell ref="A1:B1"/>
    <mergeCell ref="A2:I2"/>
    <mergeCell ref="A3:E3"/>
    <mergeCell ref="C5:C6"/>
    <mergeCell ref="D5:D6"/>
    <mergeCell ref="A5:A6"/>
    <mergeCell ref="B5:B6"/>
    <mergeCell ref="E5:E6"/>
    <mergeCell ref="A4:K4"/>
    <mergeCell ref="J5:K5"/>
    <mergeCell ref="F5:I5"/>
  </mergeCells>
  <conditionalFormatting sqref="B16:B17">
    <cfRule type="containsBlanks" dxfId="19" priority="12">
      <formula>LEN(TRIM(B16))=0</formula>
    </cfRule>
  </conditionalFormatting>
  <conditionalFormatting sqref="C11:D14">
    <cfRule type="containsBlanks" dxfId="18" priority="4">
      <formula>LEN(TRIM(C11))=0</formula>
    </cfRule>
  </conditionalFormatting>
  <conditionalFormatting sqref="J18:K18">
    <cfRule type="containsBlanks" dxfId="17" priority="1">
      <formula>LEN(TRIM(J18))=0</formula>
    </cfRule>
  </conditionalFormatting>
  <pageMargins left="0.59055118110236227" right="0.39370078740157483" top="0.98425196850393704" bottom="0.39370078740157483" header="0.31496062992125984" footer="0.31496062992125984"/>
  <pageSetup paperSize="9" scale="80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6:B1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90" zoomScaleNormal="90" workbookViewId="0">
      <selection activeCell="N24" sqref="N24"/>
    </sheetView>
  </sheetViews>
  <sheetFormatPr defaultRowHeight="15" x14ac:dyDescent="0.25"/>
  <cols>
    <col min="1" max="1" width="5.7109375" style="1" customWidth="1"/>
    <col min="2" max="3" width="25.7109375" style="1" customWidth="1"/>
    <col min="4" max="5" width="12.7109375" style="1" customWidth="1"/>
    <col min="6" max="6" width="14.85546875" style="1" customWidth="1"/>
    <col min="7" max="7" width="16" style="1" customWidth="1"/>
    <col min="8" max="8" width="11.2851562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0"/>
    <col min="72" max="16384" width="9.140625" style="1"/>
  </cols>
  <sheetData>
    <row r="1" spans="1:71" s="57" customFormat="1" ht="15" customHeight="1" x14ac:dyDescent="0.25">
      <c r="A1" s="201" t="s">
        <v>11</v>
      </c>
      <c r="B1" s="201"/>
      <c r="C1" s="53"/>
      <c r="D1" s="53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x14ac:dyDescent="0.2">
      <c r="A2" s="202" t="str">
        <f>'Príloha č. 1'!A2:D2</f>
        <v>Špeciálny zdravotnícky materiál pre invazívnu diagnostickú a intervenčnú elektrofyziológiu s osobitným zreteľom na elektrofyziologické katétre pre liečbu porúch srdcového rytmu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03"/>
      <c r="B3" s="203"/>
      <c r="C3" s="203"/>
      <c r="D3" s="203"/>
      <c r="E3" s="203"/>
      <c r="F3" s="54"/>
      <c r="G3" s="124"/>
      <c r="H3" s="54"/>
    </row>
    <row r="4" spans="1:71" s="61" customFormat="1" ht="30" customHeight="1" x14ac:dyDescent="0.25">
      <c r="A4" s="238" t="s">
        <v>42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2" customFormat="1" ht="30" customHeight="1" thickBot="1" x14ac:dyDescent="0.3">
      <c r="A5" s="239" t="s">
        <v>86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157"/>
    </row>
    <row r="6" spans="1:71" s="81" customFormat="1" ht="21" customHeight="1" x14ac:dyDescent="0.25">
      <c r="A6" s="233" t="s">
        <v>20</v>
      </c>
      <c r="B6" s="248" t="s">
        <v>44</v>
      </c>
      <c r="C6" s="235" t="s">
        <v>45</v>
      </c>
      <c r="D6" s="227" t="s">
        <v>36</v>
      </c>
      <c r="E6" s="229" t="s">
        <v>46</v>
      </c>
      <c r="F6" s="231" t="s">
        <v>47</v>
      </c>
      <c r="G6" s="227" t="s">
        <v>83</v>
      </c>
      <c r="H6" s="229" t="s">
        <v>48</v>
      </c>
      <c r="I6" s="247" t="s">
        <v>63</v>
      </c>
      <c r="J6" s="247"/>
      <c r="K6" s="247"/>
      <c r="L6" s="240" t="s">
        <v>82</v>
      </c>
    </row>
    <row r="7" spans="1:71" s="81" customFormat="1" ht="70.5" customHeight="1" x14ac:dyDescent="0.25">
      <c r="A7" s="234"/>
      <c r="B7" s="249"/>
      <c r="C7" s="236"/>
      <c r="D7" s="228"/>
      <c r="E7" s="230"/>
      <c r="F7" s="232"/>
      <c r="G7" s="237"/>
      <c r="H7" s="230"/>
      <c r="I7" s="144" t="s">
        <v>30</v>
      </c>
      <c r="J7" s="152" t="s">
        <v>65</v>
      </c>
      <c r="K7" s="143" t="s">
        <v>31</v>
      </c>
      <c r="L7" s="241"/>
    </row>
    <row r="8" spans="1:71" s="67" customFormat="1" ht="12" customHeight="1" x14ac:dyDescent="0.25">
      <c r="A8" s="94" t="s">
        <v>13</v>
      </c>
      <c r="B8" s="95" t="s">
        <v>14</v>
      </c>
      <c r="C8" s="95" t="s">
        <v>15</v>
      </c>
      <c r="D8" s="138" t="s">
        <v>16</v>
      </c>
      <c r="E8" s="137" t="s">
        <v>23</v>
      </c>
      <c r="F8" s="135" t="s">
        <v>24</v>
      </c>
      <c r="G8" s="142"/>
      <c r="H8" s="134" t="s">
        <v>26</v>
      </c>
      <c r="I8" s="145" t="s">
        <v>27</v>
      </c>
      <c r="J8" s="153" t="s">
        <v>37</v>
      </c>
      <c r="K8" s="142" t="s">
        <v>38</v>
      </c>
      <c r="L8" s="96" t="s">
        <v>39</v>
      </c>
    </row>
    <row r="9" spans="1:71" s="67" customFormat="1" ht="24.95" customHeight="1" x14ac:dyDescent="0.25">
      <c r="A9" s="63"/>
      <c r="B9" s="64"/>
      <c r="C9" s="65"/>
      <c r="D9" s="139"/>
      <c r="E9" s="82"/>
      <c r="F9" s="66"/>
      <c r="G9" s="139"/>
      <c r="H9" s="82"/>
      <c r="I9" s="146"/>
      <c r="J9" s="154"/>
      <c r="K9" s="149"/>
      <c r="L9" s="242">
        <v>10</v>
      </c>
    </row>
    <row r="10" spans="1:71" s="67" customFormat="1" ht="24.95" customHeight="1" x14ac:dyDescent="0.25">
      <c r="A10" s="68"/>
      <c r="B10" s="69"/>
      <c r="C10" s="70"/>
      <c r="D10" s="140"/>
      <c r="E10" s="83"/>
      <c r="F10" s="71"/>
      <c r="G10" s="140"/>
      <c r="H10" s="83"/>
      <c r="I10" s="147"/>
      <c r="J10" s="155"/>
      <c r="K10" s="150"/>
      <c r="L10" s="243"/>
    </row>
    <row r="11" spans="1:71" s="67" customFormat="1" ht="24.95" customHeight="1" thickBot="1" x14ac:dyDescent="0.3">
      <c r="A11" s="72"/>
      <c r="B11" s="73"/>
      <c r="C11" s="74"/>
      <c r="D11" s="141"/>
      <c r="E11" s="84"/>
      <c r="F11" s="75"/>
      <c r="G11" s="141"/>
      <c r="H11" s="84"/>
      <c r="I11" s="148"/>
      <c r="J11" s="156"/>
      <c r="K11" s="151"/>
      <c r="L11" s="244"/>
    </row>
    <row r="12" spans="1:71" s="67" customFormat="1" ht="12" customHeight="1" x14ac:dyDescent="0.25">
      <c r="A12" s="76"/>
      <c r="B12" s="77"/>
      <c r="C12" s="77"/>
      <c r="D12" s="76"/>
      <c r="E12" s="76"/>
      <c r="F12" s="76"/>
      <c r="G12" s="76"/>
      <c r="H12" s="76"/>
      <c r="I12" s="78"/>
      <c r="J12" s="79"/>
      <c r="K12" s="78"/>
    </row>
    <row r="13" spans="1:71" s="67" customFormat="1" ht="12" customHeight="1" x14ac:dyDescent="0.25">
      <c r="A13" s="76"/>
      <c r="B13" s="77"/>
      <c r="C13" s="77"/>
      <c r="D13" s="76"/>
      <c r="E13" s="76"/>
      <c r="F13" s="76"/>
      <c r="G13" s="76"/>
      <c r="H13" s="76"/>
      <c r="I13" s="78"/>
      <c r="J13" s="79"/>
      <c r="K13" s="78"/>
    </row>
    <row r="14" spans="1:71" s="67" customFormat="1" ht="12" customHeight="1" x14ac:dyDescent="0.25">
      <c r="A14" s="76"/>
      <c r="B14" s="77"/>
      <c r="C14" s="77"/>
      <c r="D14" s="76"/>
      <c r="E14" s="76"/>
      <c r="F14" s="76"/>
      <c r="G14" s="76"/>
      <c r="H14" s="76"/>
      <c r="I14" s="78"/>
      <c r="J14" s="79"/>
      <c r="K14" s="78"/>
    </row>
    <row r="15" spans="1:71" s="67" customFormat="1" ht="24.95" customHeight="1" x14ac:dyDescent="0.25">
      <c r="A15" s="246" t="s">
        <v>62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6"/>
    </row>
    <row r="17" spans="1:10" s="18" customFormat="1" ht="15" customHeight="1" x14ac:dyDescent="0.25">
      <c r="A17" s="18" t="s">
        <v>7</v>
      </c>
      <c r="B17" s="245" t="str">
        <f>IF('Príloha č. 1'!B24:C24="","",'Príloha č. 1'!B24:C24)</f>
        <v/>
      </c>
      <c r="C17" s="245"/>
    </row>
    <row r="18" spans="1:10" s="18" customFormat="1" ht="15" customHeight="1" x14ac:dyDescent="0.25">
      <c r="A18" s="18" t="s">
        <v>8</v>
      </c>
      <c r="B18" s="226" t="str">
        <f>IF('Príloha č. 1'!B25:C25="","",'Príloha č. 1'!B25:C25)</f>
        <v/>
      </c>
      <c r="C18" s="226"/>
    </row>
    <row r="19" spans="1:10" s="18" customFormat="1" x14ac:dyDescent="0.25">
      <c r="H19" s="93" t="s">
        <v>53</v>
      </c>
      <c r="I19" s="86"/>
      <c r="J19" s="87"/>
    </row>
    <row r="20" spans="1:10" s="18" customFormat="1" ht="15" customHeight="1" x14ac:dyDescent="0.25">
      <c r="H20" s="93" t="s">
        <v>54</v>
      </c>
      <c r="I20" s="221" t="str">
        <f>IF('Príloha č. 1'!$D$29="","",'Príloha č. 1'!$D$29)</f>
        <v/>
      </c>
      <c r="J20" s="221"/>
    </row>
    <row r="21" spans="1:10" s="18" customFormat="1" ht="16.5" customHeight="1" x14ac:dyDescent="0.25">
      <c r="H21" s="55"/>
    </row>
    <row r="22" spans="1:10" s="27" customFormat="1" x14ac:dyDescent="0.25">
      <c r="A22" s="219" t="s">
        <v>10</v>
      </c>
      <c r="B22" s="219"/>
      <c r="E22" s="18"/>
    </row>
    <row r="23" spans="1:10" s="29" customFormat="1" ht="15" customHeight="1" x14ac:dyDescent="0.25">
      <c r="A23" s="28"/>
      <c r="B23" s="220" t="s">
        <v>12</v>
      </c>
      <c r="C23" s="220"/>
      <c r="D23" s="48"/>
      <c r="E23" s="18"/>
    </row>
    <row r="24" spans="1:10" ht="41.25" customHeight="1" x14ac:dyDescent="0.25"/>
  </sheetData>
  <mergeCells count="22">
    <mergeCell ref="G6:G7"/>
    <mergeCell ref="A22:B22"/>
    <mergeCell ref="B23:C23"/>
    <mergeCell ref="A1:B1"/>
    <mergeCell ref="A2:L2"/>
    <mergeCell ref="A3:E3"/>
    <mergeCell ref="A4:K4"/>
    <mergeCell ref="A5:K5"/>
    <mergeCell ref="L6:L7"/>
    <mergeCell ref="L9:L11"/>
    <mergeCell ref="I20:J20"/>
    <mergeCell ref="B17:C17"/>
    <mergeCell ref="A15:K15"/>
    <mergeCell ref="H6:H7"/>
    <mergeCell ref="I6:K6"/>
    <mergeCell ref="B6:B7"/>
    <mergeCell ref="B18:C18"/>
    <mergeCell ref="D6:D7"/>
    <mergeCell ref="E6:E7"/>
    <mergeCell ref="F6:F7"/>
    <mergeCell ref="A6:A7"/>
    <mergeCell ref="C6:C7"/>
  </mergeCells>
  <conditionalFormatting sqref="B17:C18">
    <cfRule type="containsBlanks" dxfId="16" priority="2">
      <formula>LEN(TRIM(B17))=0</formula>
    </cfRule>
  </conditionalFormatting>
  <conditionalFormatting sqref="I20:J20">
    <cfRule type="containsBlanks" dxfId="15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6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17:C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E43" sqref="E42:E43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01" t="s">
        <v>11</v>
      </c>
      <c r="B1" s="201"/>
    </row>
    <row r="2" spans="1:12" ht="43.5" customHeight="1" x14ac:dyDescent="0.25">
      <c r="A2" s="202" t="str">
        <f>'Príloha č. 1'!A2:D2</f>
        <v>Špeciálny zdravotnícky materiál pre invazívnu diagnostickú a intervenčnú elektrofyziológiu s osobitným zreteľom na elektrofyziologické katétre pre liečbu porúch srdcového rytmu</v>
      </c>
      <c r="B2" s="202"/>
      <c r="C2" s="202"/>
      <c r="D2" s="202"/>
      <c r="E2" s="158"/>
      <c r="F2" s="158"/>
      <c r="G2" s="158"/>
      <c r="H2" s="158"/>
      <c r="I2" s="158"/>
      <c r="J2" s="158"/>
      <c r="K2" s="158"/>
      <c r="L2" s="158"/>
    </row>
    <row r="3" spans="1:12" ht="29.25" customHeight="1" x14ac:dyDescent="0.25">
      <c r="A3" s="203"/>
      <c r="B3" s="203"/>
      <c r="C3" s="203"/>
      <c r="D3" s="203"/>
      <c r="E3" s="203"/>
      <c r="F3" s="49"/>
      <c r="G3" s="49"/>
      <c r="H3" s="49"/>
    </row>
    <row r="4" spans="1:12" s="26" customFormat="1" ht="45.75" customHeight="1" x14ac:dyDescent="0.25">
      <c r="A4" s="252" t="s">
        <v>40</v>
      </c>
      <c r="B4" s="252"/>
      <c r="C4" s="252"/>
      <c r="D4" s="252"/>
      <c r="E4" s="45"/>
      <c r="F4" s="45"/>
      <c r="G4" s="45"/>
      <c r="H4" s="45"/>
      <c r="I4" s="45"/>
      <c r="J4" s="45"/>
      <c r="K4" s="45"/>
      <c r="L4" s="45"/>
    </row>
    <row r="5" spans="1:12" s="26" customFormat="1" ht="18.75" x14ac:dyDescent="0.25">
      <c r="A5" s="44"/>
      <c r="B5" s="44"/>
      <c r="C5" s="44"/>
      <c r="D5" s="44"/>
      <c r="E5" s="45"/>
      <c r="F5" s="45"/>
      <c r="G5" s="45"/>
      <c r="H5" s="45"/>
      <c r="I5" s="45"/>
      <c r="J5" s="45"/>
      <c r="K5" s="45"/>
      <c r="L5" s="45"/>
    </row>
    <row r="6" spans="1:12" s="26" customFormat="1" x14ac:dyDescent="0.25">
      <c r="A6" s="225" t="s">
        <v>0</v>
      </c>
      <c r="B6" s="225"/>
      <c r="C6" s="251" t="str">
        <f>IF('Príloha č. 1'!$C$6="","",'Príloha č. 1'!$C$6)</f>
        <v/>
      </c>
      <c r="D6" s="251"/>
      <c r="J6" s="46"/>
    </row>
    <row r="7" spans="1:12" s="26" customFormat="1" ht="15" customHeight="1" x14ac:dyDescent="0.25">
      <c r="A7" s="218" t="s">
        <v>1</v>
      </c>
      <c r="B7" s="218"/>
      <c r="C7" s="251" t="str">
        <f>IF('Príloha č. 1'!$C$7="","",'Príloha č. 1'!$C$7)</f>
        <v/>
      </c>
      <c r="D7" s="251"/>
    </row>
    <row r="8" spans="1:12" s="26" customFormat="1" x14ac:dyDescent="0.25">
      <c r="A8" s="218" t="s">
        <v>2</v>
      </c>
      <c r="B8" s="218"/>
      <c r="C8" s="251" t="str">
        <f>IF('Príloha č. 1'!$C$8="","",'Príloha č. 1'!$C$8)</f>
        <v/>
      </c>
      <c r="D8" s="251"/>
    </row>
    <row r="9" spans="1:12" s="26" customFormat="1" x14ac:dyDescent="0.25">
      <c r="A9" s="218" t="s">
        <v>3</v>
      </c>
      <c r="B9" s="218"/>
      <c r="C9" s="251" t="str">
        <f>IF('Príloha č. 1'!$C$9="","",'Príloha č. 1'!$C$9)</f>
        <v/>
      </c>
      <c r="D9" s="251"/>
    </row>
    <row r="10" spans="1:12" x14ac:dyDescent="0.25">
      <c r="C10" s="43"/>
    </row>
    <row r="11" spans="1:12" ht="37.5" customHeight="1" x14ac:dyDescent="0.25">
      <c r="A11" s="250" t="s">
        <v>41</v>
      </c>
      <c r="B11" s="250"/>
      <c r="C11" s="250"/>
      <c r="D11" s="250"/>
    </row>
    <row r="12" spans="1:12" x14ac:dyDescent="0.25">
      <c r="C12" s="43"/>
    </row>
    <row r="14" spans="1:12" ht="15" customHeight="1" x14ac:dyDescent="0.25">
      <c r="A14" s="18" t="s">
        <v>7</v>
      </c>
      <c r="B14" s="245" t="str">
        <f>IF('Príloha č. 1'!B24:C24="","",'Príloha č. 1'!B24:C24)</f>
        <v/>
      </c>
      <c r="C14" s="245"/>
    </row>
    <row r="15" spans="1:12" ht="15" customHeight="1" x14ac:dyDescent="0.25">
      <c r="A15" s="18" t="s">
        <v>8</v>
      </c>
      <c r="B15" s="226" t="str">
        <f>IF('Príloha č. 1'!B25:C25="","",'Príloha č. 1'!B25:C25)</f>
        <v/>
      </c>
      <c r="C15" s="226"/>
    </row>
    <row r="18" spans="1:12" x14ac:dyDescent="0.25">
      <c r="C18" s="89" t="s">
        <v>53</v>
      </c>
      <c r="D18" s="3"/>
      <c r="K18" s="47"/>
      <c r="L18" s="47"/>
    </row>
    <row r="19" spans="1:12" x14ac:dyDescent="0.25">
      <c r="C19" s="89" t="s">
        <v>54</v>
      </c>
      <c r="D19" s="92" t="str">
        <f>IF('Príloha č. 1'!$D$29="","",'Príloha č. 1'!$D$29)</f>
        <v/>
      </c>
    </row>
    <row r="20" spans="1:12" x14ac:dyDescent="0.25">
      <c r="C20" s="89"/>
      <c r="D20" s="48"/>
    </row>
    <row r="21" spans="1:12" s="27" customFormat="1" x14ac:dyDescent="0.25">
      <c r="A21" s="219" t="s">
        <v>10</v>
      </c>
      <c r="B21" s="219"/>
      <c r="E21" s="18"/>
    </row>
    <row r="22" spans="1:12" s="29" customFormat="1" ht="15" customHeight="1" x14ac:dyDescent="0.25">
      <c r="A22" s="28"/>
      <c r="B22" s="220" t="s">
        <v>12</v>
      </c>
      <c r="C22" s="220"/>
      <c r="D22" s="48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4:D4"/>
    <mergeCell ref="A6:B6"/>
    <mergeCell ref="C6:D6"/>
    <mergeCell ref="A3:E3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A18" sqref="A18:XFD19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01" t="s">
        <v>11</v>
      </c>
      <c r="B1" s="201"/>
    </row>
    <row r="2" spans="1:12" ht="47.25" customHeight="1" x14ac:dyDescent="0.25">
      <c r="A2" s="253" t="str">
        <f>'Príloha č. 1'!A2:D2</f>
        <v>Špeciálny zdravotnícky materiál pre invazívnu diagnostickú a intervenčnú elektrofyziológiu s osobitným zreteľom na elektrofyziologické katétre pre liečbu porúch srdcového rytmu</v>
      </c>
      <c r="B2" s="253"/>
      <c r="C2" s="253"/>
      <c r="D2" s="253"/>
      <c r="E2" s="159"/>
      <c r="F2" s="159"/>
      <c r="G2" s="159"/>
      <c r="H2" s="159"/>
      <c r="I2" s="159"/>
      <c r="J2" s="159"/>
      <c r="K2" s="159"/>
      <c r="L2" s="159"/>
    </row>
    <row r="3" spans="1:12" ht="15" customHeight="1" x14ac:dyDescent="0.25">
      <c r="A3" s="203"/>
      <c r="B3" s="203"/>
      <c r="C3" s="203"/>
      <c r="D3" s="203"/>
      <c r="E3" s="203"/>
      <c r="F3" s="51"/>
      <c r="G3" s="51"/>
      <c r="H3" s="51"/>
    </row>
    <row r="4" spans="1:12" s="26" customFormat="1" ht="55.5" customHeight="1" x14ac:dyDescent="0.25">
      <c r="A4" s="252" t="s">
        <v>66</v>
      </c>
      <c r="B4" s="252"/>
      <c r="C4" s="252"/>
      <c r="D4" s="252"/>
      <c r="E4" s="45"/>
      <c r="F4" s="45"/>
      <c r="G4" s="45"/>
      <c r="H4" s="45"/>
      <c r="I4" s="45"/>
      <c r="J4" s="45"/>
      <c r="K4" s="45"/>
      <c r="L4" s="45"/>
    </row>
    <row r="5" spans="1:12" s="26" customFormat="1" ht="18.75" x14ac:dyDescent="0.25">
      <c r="A5" s="52"/>
      <c r="B5" s="52"/>
      <c r="C5" s="52"/>
      <c r="D5" s="52"/>
      <c r="E5" s="45"/>
      <c r="F5" s="45"/>
      <c r="G5" s="45"/>
      <c r="H5" s="45"/>
      <c r="I5" s="45"/>
      <c r="J5" s="45"/>
      <c r="K5" s="45"/>
      <c r="L5" s="45"/>
    </row>
    <row r="6" spans="1:12" s="26" customFormat="1" x14ac:dyDescent="0.25">
      <c r="A6" s="225" t="s">
        <v>0</v>
      </c>
      <c r="B6" s="225"/>
      <c r="C6" s="251" t="str">
        <f xml:space="preserve"> IF('Príloha č. 1'!$C$6="","",'Príloha č. 1'!$C$6)</f>
        <v/>
      </c>
      <c r="D6" s="251"/>
      <c r="J6" s="46"/>
    </row>
    <row r="7" spans="1:12" s="26" customFormat="1" ht="15" customHeight="1" x14ac:dyDescent="0.25">
      <c r="A7" s="218" t="s">
        <v>1</v>
      </c>
      <c r="B7" s="218"/>
      <c r="C7" s="254" t="str">
        <f xml:space="preserve"> IF('Príloha č. 1'!$C$7="","",'Príloha č. 1'!$C$7)</f>
        <v/>
      </c>
      <c r="D7" s="254"/>
    </row>
    <row r="8" spans="1:12" s="26" customFormat="1" x14ac:dyDescent="0.25">
      <c r="A8" s="218" t="s">
        <v>2</v>
      </c>
      <c r="B8" s="218"/>
      <c r="C8" s="254" t="str">
        <f xml:space="preserve"> IF('Príloha č. 1'!$C$8="","",'Príloha č. 1'!$C$8)</f>
        <v/>
      </c>
      <c r="D8" s="254"/>
    </row>
    <row r="9" spans="1:12" s="26" customFormat="1" x14ac:dyDescent="0.25">
      <c r="A9" s="218" t="s">
        <v>3</v>
      </c>
      <c r="B9" s="218"/>
      <c r="C9" s="254" t="str">
        <f xml:space="preserve"> IF('Príloha č. 1'!$C$9="","",'Príloha č. 1'!$C$9)</f>
        <v/>
      </c>
      <c r="D9" s="254"/>
    </row>
    <row r="10" spans="1:12" x14ac:dyDescent="0.25">
      <c r="C10" s="50"/>
    </row>
    <row r="11" spans="1:12" ht="48" customHeight="1" x14ac:dyDescent="0.25">
      <c r="A11" s="250" t="s">
        <v>61</v>
      </c>
      <c r="B11" s="250"/>
      <c r="C11" s="250"/>
      <c r="D11" s="250"/>
    </row>
    <row r="12" spans="1:12" x14ac:dyDescent="0.25">
      <c r="C12" s="50"/>
    </row>
    <row r="14" spans="1:12" ht="15" customHeight="1" x14ac:dyDescent="0.25">
      <c r="A14" s="18" t="s">
        <v>7</v>
      </c>
      <c r="B14" s="245" t="str">
        <f>IF('Príloha č. 1'!B24:C24="","",'Príloha č. 1'!B24:C24)</f>
        <v/>
      </c>
      <c r="C14" s="245"/>
    </row>
    <row r="15" spans="1:12" ht="15" customHeight="1" x14ac:dyDescent="0.25">
      <c r="A15" s="18" t="s">
        <v>8</v>
      </c>
      <c r="B15" s="226" t="str">
        <f>IF('Príloha č. 1'!B25:C25="","",'Príloha č. 1'!B25:C25)</f>
        <v/>
      </c>
      <c r="C15" s="226"/>
    </row>
    <row r="18" spans="1:12" x14ac:dyDescent="0.25">
      <c r="C18" s="89" t="s">
        <v>53</v>
      </c>
      <c r="D18" s="3"/>
      <c r="K18" s="47"/>
      <c r="L18" s="47"/>
    </row>
    <row r="19" spans="1:12" x14ac:dyDescent="0.25">
      <c r="C19" s="89" t="s">
        <v>54</v>
      </c>
      <c r="D19" s="92" t="str">
        <f>IF('Príloha č. 1'!$D$29="","",'Príloha č. 1'!$D$29)</f>
        <v/>
      </c>
    </row>
    <row r="20" spans="1:12" x14ac:dyDescent="0.25">
      <c r="C20" s="89"/>
      <c r="D20" s="27"/>
    </row>
    <row r="21" spans="1:12" s="27" customFormat="1" x14ac:dyDescent="0.25">
      <c r="A21" s="219" t="s">
        <v>10</v>
      </c>
      <c r="B21" s="219"/>
      <c r="E21" s="18"/>
    </row>
    <row r="22" spans="1:12" s="29" customFormat="1" ht="15" customHeight="1" x14ac:dyDescent="0.25">
      <c r="A22" s="28"/>
      <c r="B22" s="220" t="s">
        <v>12</v>
      </c>
      <c r="C22" s="220"/>
      <c r="D22" s="48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F24" sqref="F2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01" t="s">
        <v>11</v>
      </c>
      <c r="B1" s="201"/>
    </row>
    <row r="2" spans="1:12" ht="56.25" customHeight="1" x14ac:dyDescent="0.25">
      <c r="A2" s="253" t="str">
        <f>'Príloha č. 1'!A2:D2</f>
        <v>Špeciálny zdravotnícky materiál pre invazívnu diagnostickú a intervenčnú elektrofyziológiu s osobitným zreteľom na elektrofyziologické katétre pre liečbu porúch srdcového rytmu</v>
      </c>
      <c r="B2" s="253"/>
      <c r="C2" s="253"/>
      <c r="D2" s="253"/>
      <c r="E2" s="160"/>
      <c r="F2" s="160"/>
      <c r="G2" s="160"/>
      <c r="H2" s="160"/>
      <c r="I2" s="160"/>
      <c r="J2" s="160"/>
      <c r="K2" s="160"/>
      <c r="L2" s="160"/>
    </row>
    <row r="3" spans="1:12" ht="15" customHeight="1" x14ac:dyDescent="0.25">
      <c r="A3" s="203"/>
      <c r="B3" s="203"/>
      <c r="C3" s="203"/>
      <c r="D3" s="203"/>
      <c r="E3" s="203"/>
      <c r="F3" s="99"/>
      <c r="G3" s="99"/>
      <c r="H3" s="99"/>
    </row>
    <row r="4" spans="1:12" s="26" customFormat="1" ht="55.5" customHeight="1" x14ac:dyDescent="0.25">
      <c r="A4" s="252" t="s">
        <v>59</v>
      </c>
      <c r="B4" s="252"/>
      <c r="C4" s="252"/>
      <c r="D4" s="252"/>
      <c r="E4" s="45"/>
      <c r="F4" s="45"/>
      <c r="G4" s="45"/>
      <c r="H4" s="45"/>
      <c r="I4" s="45"/>
    </row>
    <row r="5" spans="1:12" s="26" customFormat="1" ht="18.75" x14ac:dyDescent="0.25">
      <c r="A5" s="100"/>
      <c r="B5" s="100"/>
      <c r="C5" s="100"/>
      <c r="D5" s="100"/>
      <c r="E5" s="45"/>
      <c r="F5" s="45"/>
      <c r="G5" s="45"/>
      <c r="H5" s="45"/>
      <c r="I5" s="45"/>
    </row>
    <row r="6" spans="1:12" s="26" customFormat="1" x14ac:dyDescent="0.25">
      <c r="A6" s="225" t="s">
        <v>0</v>
      </c>
      <c r="B6" s="225"/>
      <c r="C6" s="251" t="str">
        <f xml:space="preserve"> IF('Príloha č. 1'!$C$6="","",'Príloha č. 1'!$C$6)</f>
        <v/>
      </c>
      <c r="D6" s="251"/>
    </row>
    <row r="7" spans="1:12" s="26" customFormat="1" ht="15" customHeight="1" x14ac:dyDescent="0.25">
      <c r="A7" s="218" t="s">
        <v>1</v>
      </c>
      <c r="B7" s="218"/>
      <c r="C7" s="254" t="str">
        <f xml:space="preserve"> IF('Príloha č. 1'!$C$7="","",'Príloha č. 1'!$C$7)</f>
        <v/>
      </c>
      <c r="D7" s="254"/>
    </row>
    <row r="8" spans="1:12" s="26" customFormat="1" x14ac:dyDescent="0.25">
      <c r="A8" s="218" t="s">
        <v>2</v>
      </c>
      <c r="B8" s="218"/>
      <c r="C8" s="254" t="str">
        <f xml:space="preserve"> IF('Príloha č. 1'!$C$8="","",'Príloha č. 1'!$C$8)</f>
        <v/>
      </c>
      <c r="D8" s="254"/>
    </row>
    <row r="9" spans="1:12" s="26" customFormat="1" x14ac:dyDescent="0.25">
      <c r="A9" s="218" t="s">
        <v>3</v>
      </c>
      <c r="B9" s="218"/>
      <c r="C9" s="254" t="str">
        <f xml:space="preserve"> IF('Príloha č. 1'!$C$9="","",'Príloha č. 1'!$C$9)</f>
        <v/>
      </c>
      <c r="D9" s="254"/>
    </row>
    <row r="10" spans="1:12" x14ac:dyDescent="0.25">
      <c r="C10" s="98"/>
    </row>
    <row r="11" spans="1:12" ht="48" customHeight="1" x14ac:dyDescent="0.25">
      <c r="A11" s="250" t="s">
        <v>60</v>
      </c>
      <c r="B11" s="250"/>
      <c r="C11" s="250"/>
      <c r="D11" s="250"/>
    </row>
    <row r="12" spans="1:12" x14ac:dyDescent="0.25">
      <c r="C12" s="98"/>
    </row>
    <row r="14" spans="1:12" ht="15" customHeight="1" x14ac:dyDescent="0.25">
      <c r="A14" s="18" t="s">
        <v>7</v>
      </c>
      <c r="B14" s="245" t="str">
        <f>IF('Príloha č. 1'!B24:C24="","",'Príloha č. 1'!B24:C24)</f>
        <v/>
      </c>
      <c r="C14" s="245"/>
    </row>
    <row r="15" spans="1:12" ht="15" customHeight="1" x14ac:dyDescent="0.25">
      <c r="A15" s="18" t="s">
        <v>8</v>
      </c>
      <c r="B15" s="226" t="str">
        <f>IF('Príloha č. 1'!B25:C25="","",'Príloha č. 1'!B25:C25)</f>
        <v/>
      </c>
      <c r="C15" s="226"/>
    </row>
    <row r="18" spans="1:9" x14ac:dyDescent="0.25">
      <c r="C18" s="89" t="s">
        <v>53</v>
      </c>
      <c r="D18" s="3"/>
      <c r="I18" s="47"/>
    </row>
    <row r="19" spans="1:9" x14ac:dyDescent="0.25">
      <c r="C19" s="89" t="s">
        <v>54</v>
      </c>
      <c r="D19" s="97"/>
    </row>
    <row r="20" spans="1:9" x14ac:dyDescent="0.25">
      <c r="C20" s="89"/>
      <c r="D20" s="27"/>
    </row>
    <row r="21" spans="1:9" s="27" customFormat="1" x14ac:dyDescent="0.25">
      <c r="A21" s="219" t="s">
        <v>10</v>
      </c>
      <c r="B21" s="219"/>
      <c r="E21" s="18"/>
    </row>
    <row r="22" spans="1:9" s="29" customFormat="1" ht="15" customHeight="1" x14ac:dyDescent="0.25">
      <c r="A22" s="28"/>
      <c r="B22" s="220" t="s">
        <v>12</v>
      </c>
      <c r="C22" s="220"/>
      <c r="D22" s="48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7:B7"/>
    <mergeCell ref="C7:D7"/>
    <mergeCell ref="A8:B8"/>
    <mergeCell ref="C8:D8"/>
    <mergeCell ref="A2:D2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Dana Kapáková</cp:lastModifiedBy>
  <cp:lastPrinted>2022-03-15T07:16:04Z</cp:lastPrinted>
  <dcterms:created xsi:type="dcterms:W3CDTF">2014-08-04T05:30:35Z</dcterms:created>
  <dcterms:modified xsi:type="dcterms:W3CDTF">2022-03-15T07:16:38Z</dcterms:modified>
</cp:coreProperties>
</file>