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tonog\Desktop\MM_06_22_  opak Reagenčné pásiky\04 Výzva na pp\zmena ZML z právn 11.03\"/>
    </mc:Choice>
  </mc:AlternateContent>
  <bookViews>
    <workbookView xWindow="0" yWindow="0" windowWidth="16550" windowHeight="893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 s="1"/>
  <c r="E18" i="1"/>
  <c r="E19" i="1"/>
  <c r="E20" i="1" s="1"/>
  <c r="E6" i="1"/>
  <c r="E24" i="1" l="1"/>
  <c r="E21" i="1"/>
  <c r="E22" i="1" s="1"/>
  <c r="E14" i="1" l="1"/>
  <c r="E15" i="1" s="1"/>
  <c r="E25" i="1" s="1"/>
</calcChain>
</file>

<file path=xl/sharedStrings.xml><?xml version="1.0" encoding="utf-8"?>
<sst xmlns="http://schemas.openxmlformats.org/spreadsheetml/2006/main" count="36" uniqueCount="34">
  <si>
    <t>1.</t>
  </si>
  <si>
    <t>2.</t>
  </si>
  <si>
    <t>3.</t>
  </si>
  <si>
    <t>5.</t>
  </si>
  <si>
    <t>6.</t>
  </si>
  <si>
    <t>7.</t>
  </si>
  <si>
    <t xml:space="preserve">Rozpis jednotkových cien </t>
  </si>
  <si>
    <r>
      <t>Wellion LEONARDO Glukose</t>
    </r>
    <r>
      <rPr>
        <sz val="10"/>
        <color theme="1"/>
        <rFont val="Arial"/>
        <family val="2"/>
        <charset val="238"/>
      </rPr>
      <t xml:space="preserve"> (balenie po 50 ks)</t>
    </r>
  </si>
  <si>
    <r>
      <rPr>
        <b/>
        <sz val="10"/>
        <color theme="1"/>
        <rFont val="Arial"/>
        <family val="2"/>
        <charset val="238"/>
      </rPr>
      <t>Wellion LUNA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Glukose</t>
    </r>
    <r>
      <rPr>
        <sz val="10"/>
        <color theme="1"/>
        <rFont val="Arial"/>
        <family val="2"/>
        <charset val="238"/>
      </rPr>
      <t xml:space="preserve"> (balenie po 50 ks)</t>
    </r>
  </si>
  <si>
    <r>
      <rPr>
        <b/>
        <sz val="10"/>
        <color theme="1"/>
        <rFont val="Arial"/>
        <family val="2"/>
        <charset val="238"/>
      </rPr>
      <t>Wellion LUNA Cholesterol</t>
    </r>
    <r>
      <rPr>
        <sz val="10"/>
        <color theme="1"/>
        <rFont val="Arial"/>
        <family val="2"/>
        <charset val="238"/>
      </rPr>
      <t xml:space="preserve"> (balenie po 10 ks)</t>
    </r>
  </si>
  <si>
    <r>
      <rPr>
        <b/>
        <sz val="10"/>
        <color theme="1"/>
        <rFont val="Arial"/>
        <family val="2"/>
        <charset val="238"/>
      </rPr>
      <t>Wellion LUNA Kyselina močová</t>
    </r>
    <r>
      <rPr>
        <sz val="10"/>
        <color theme="1"/>
        <rFont val="Arial"/>
        <family val="2"/>
        <charset val="238"/>
      </rPr>
      <t xml:space="preserve"> (balenie po 10 ks)</t>
    </r>
  </si>
  <si>
    <r>
      <t xml:space="preserve">Reflotron Cholesterol </t>
    </r>
    <r>
      <rPr>
        <sz val="10"/>
        <color theme="1"/>
        <rFont val="Arial"/>
        <family val="2"/>
        <charset val="238"/>
      </rPr>
      <t>(balenie po 30 ks)</t>
    </r>
  </si>
  <si>
    <r>
      <t xml:space="preserve">Reflotron Glukose </t>
    </r>
    <r>
      <rPr>
        <sz val="10"/>
        <color theme="1"/>
        <rFont val="Arial"/>
        <family val="2"/>
        <charset val="238"/>
      </rPr>
      <t>(balenie po 30 ks)</t>
    </r>
  </si>
  <si>
    <r>
      <t xml:space="preserve">Accutrend Cholesterol </t>
    </r>
    <r>
      <rPr>
        <sz val="10"/>
        <color theme="1"/>
        <rFont val="Arial"/>
        <family val="2"/>
        <charset val="238"/>
      </rPr>
      <t>(balenie po 25 ks)</t>
    </r>
  </si>
  <si>
    <t xml:space="preserve">Počet balení </t>
  </si>
  <si>
    <t xml:space="preserve">Celková kúpna cena za predmet zmluvy v EUR s DPH </t>
  </si>
  <si>
    <t>Celková kúpna cena za predmet zmluvy v EUR bez DPH</t>
  </si>
  <si>
    <t>DPH (10%) v EUR</t>
  </si>
  <si>
    <t xml:space="preserve">Príloha č. 2 zmluvy </t>
  </si>
  <si>
    <t>Celková cena za tovary podliehajúce 10 % DPH - v EUR bez DPH</t>
  </si>
  <si>
    <t xml:space="preserve">Celková cena za tovary podliehajúce 10 % v EUR s DPH </t>
  </si>
  <si>
    <t>Celková cena za tovary podliehajúce 20 % DPH - v EUR bez DPH</t>
  </si>
  <si>
    <t xml:space="preserve">Celková cena za tovary podliehajúce 20 % v EUR s DPH </t>
  </si>
  <si>
    <t>DPH (20%) v EUR</t>
  </si>
  <si>
    <t>Reagenčné pásiky / tovar</t>
  </si>
  <si>
    <t>Spotrebný materiál / tovar</t>
  </si>
  <si>
    <t xml:space="preserve">Celková cena                              v € bez DPH </t>
  </si>
  <si>
    <t>Cena za balenie                            v € bez DPH</t>
  </si>
  <si>
    <t>Cena za balenie                    v € bez DPH</t>
  </si>
  <si>
    <t>P+A20or. č.</t>
  </si>
  <si>
    <t>Por. č.</t>
  </si>
  <si>
    <t xml:space="preserve">Celková cena                             v € bez DPH </t>
  </si>
  <si>
    <r>
      <rPr>
        <b/>
        <sz val="10"/>
        <color theme="1"/>
        <rFont val="Arial"/>
        <family val="2"/>
        <charset val="238"/>
      </rPr>
      <t>Odberové lancety jednorazové s nastaviteľnou hĺbkou vpichu</t>
    </r>
    <r>
      <rPr>
        <sz val="10"/>
        <color theme="1"/>
        <rFont val="Arial"/>
        <family val="2"/>
        <charset val="238"/>
      </rPr>
      <t xml:space="preserve"> /1 x 200/                                                                                    </t>
    </r>
    <r>
      <rPr>
        <b/>
        <sz val="10"/>
        <color rgb="FFFF0000"/>
        <rFont val="Arial"/>
        <family val="2"/>
        <charset val="238"/>
      </rPr>
      <t xml:space="preserve">Uchádzač tu uvedie: Názov, druh, typ a množstvo v balení ponúkaného výrobku </t>
    </r>
  </si>
  <si>
    <r>
      <t xml:space="preserve">Sklenené heparinizované kapiláry 32 µl </t>
    </r>
    <r>
      <rPr>
        <sz val="10"/>
        <color theme="1"/>
        <rFont val="Arial"/>
        <family val="2"/>
        <charset val="238"/>
      </rPr>
      <t xml:space="preserve">/5 x 100/  </t>
    </r>
    <r>
      <rPr>
        <b/>
        <sz val="10"/>
        <color rgb="FFFF0000"/>
        <rFont val="Arial"/>
        <family val="2"/>
        <charset val="238"/>
      </rPr>
      <t xml:space="preserve">Uchádzač tu uvedie: Názov, druh, typ a množstvo v balení ponúkaného výrobku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</si>
</sst>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.0000"/>
    <numFmt numFmtId="165" formatCode="#,##0.00\ _€;[Red]\-#,##0.00\ _€"/>
    <numFmt numFmtId="166" formatCode="#,##0.00_ ;[Red]\-#,##0.00\ 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3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164" fontId="0" fillId="0" borderId="0" xfId="0" applyNumberFormat="1"/>
    <xf numFmtId="0" fontId="0" fillId="0" borderId="0" xfId="0" applyBorder="1"/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4" fillId="0" borderId="2" xfId="0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/>
    <xf numFmtId="0" fontId="7" fillId="0" borderId="13" xfId="0" applyFont="1" applyBorder="1" applyAlignment="1">
      <alignment horizontal="center"/>
    </xf>
    <xf numFmtId="164" fontId="7" fillId="0" borderId="13" xfId="0" applyNumberFormat="1" applyFont="1" applyBorder="1" applyAlignment="1">
      <alignment horizontal="center"/>
    </xf>
    <xf numFmtId="164" fontId="6" fillId="0" borderId="16" xfId="0" applyNumberFormat="1" applyFont="1" applyBorder="1" applyAlignment="1">
      <alignment horizontal="center"/>
    </xf>
    <xf numFmtId="0" fontId="5" fillId="2" borderId="17" xfId="0" applyFont="1" applyFill="1" applyBorder="1" applyAlignment="1" applyProtection="1">
      <alignment horizontal="center" vertical="center" wrapText="1"/>
      <protection hidden="1"/>
    </xf>
    <xf numFmtId="0" fontId="5" fillId="2" borderId="18" xfId="0" applyFont="1" applyFill="1" applyBorder="1" applyAlignment="1" applyProtection="1">
      <alignment horizontal="center" vertical="center" wrapText="1"/>
      <protection hidden="1"/>
    </xf>
    <xf numFmtId="0" fontId="5" fillId="2" borderId="19" xfId="0" applyFont="1" applyFill="1" applyBorder="1" applyAlignment="1" applyProtection="1">
      <alignment horizontal="center" vertical="center" wrapText="1"/>
      <protection hidden="1"/>
    </xf>
    <xf numFmtId="166" fontId="8" fillId="0" borderId="21" xfId="0" applyNumberFormat="1" applyFont="1" applyBorder="1" applyAlignment="1">
      <alignment horizontal="center"/>
    </xf>
    <xf numFmtId="0" fontId="9" fillId="2" borderId="4" xfId="0" applyFont="1" applyFill="1" applyBorder="1" applyAlignment="1" applyProtection="1">
      <alignment horizontal="center" vertical="center" wrapText="1"/>
      <protection hidden="1"/>
    </xf>
    <xf numFmtId="0" fontId="9" fillId="2" borderId="5" xfId="0" applyFont="1" applyFill="1" applyBorder="1" applyAlignment="1" applyProtection="1">
      <alignment horizontal="center" vertical="center" wrapText="1"/>
      <protection hidden="1"/>
    </xf>
    <xf numFmtId="0" fontId="9" fillId="2" borderId="6" xfId="0" applyFont="1" applyFill="1" applyBorder="1" applyAlignment="1" applyProtection="1">
      <alignment horizontal="center" vertical="center" wrapText="1"/>
      <protection hidden="1"/>
    </xf>
    <xf numFmtId="165" fontId="4" fillId="4" borderId="25" xfId="0" applyNumberFormat="1" applyFont="1" applyFill="1" applyBorder="1" applyAlignment="1">
      <alignment horizontal="center"/>
    </xf>
    <xf numFmtId="165" fontId="8" fillId="3" borderId="14" xfId="0" applyNumberFormat="1" applyFont="1" applyFill="1" applyBorder="1" applyAlignment="1">
      <alignment horizontal="center"/>
    </xf>
    <xf numFmtId="165" fontId="4" fillId="4" borderId="16" xfId="0" applyNumberFormat="1" applyFont="1" applyFill="1" applyBorder="1" applyAlignment="1">
      <alignment horizontal="center"/>
    </xf>
    <xf numFmtId="0" fontId="4" fillId="0" borderId="1" xfId="0" applyFont="1" applyBorder="1" applyAlignment="1">
      <alignment wrapText="1"/>
    </xf>
    <xf numFmtId="164" fontId="7" fillId="0" borderId="26" xfId="0" applyNumberFormat="1" applyFont="1" applyBorder="1" applyAlignment="1">
      <alignment horizontal="center"/>
    </xf>
    <xf numFmtId="164" fontId="6" fillId="0" borderId="21" xfId="0" applyNumberFormat="1" applyFont="1" applyBorder="1" applyAlignment="1">
      <alignment horizontal="center"/>
    </xf>
    <xf numFmtId="0" fontId="8" fillId="3" borderId="8" xfId="0" applyFont="1" applyFill="1" applyBorder="1" applyAlignment="1"/>
    <xf numFmtId="0" fontId="8" fillId="3" borderId="9" xfId="0" applyFont="1" applyFill="1" applyBorder="1" applyAlignment="1"/>
    <xf numFmtId="0" fontId="8" fillId="3" borderId="24" xfId="0" applyFont="1" applyFill="1" applyBorder="1" applyAlignment="1"/>
    <xf numFmtId="0" fontId="0" fillId="0" borderId="0" xfId="0" applyAlignment="1"/>
    <xf numFmtId="0" fontId="2" fillId="0" borderId="0" xfId="0" applyFont="1" applyAlignment="1">
      <alignment horizontal="center" vertical="center" wrapText="1"/>
    </xf>
    <xf numFmtId="0" fontId="8" fillId="6" borderId="4" xfId="0" applyFont="1" applyFill="1" applyBorder="1" applyAlignment="1"/>
    <xf numFmtId="0" fontId="8" fillId="6" borderId="5" xfId="0" applyFont="1" applyFill="1" applyBorder="1" applyAlignment="1"/>
    <xf numFmtId="0" fontId="8" fillId="6" borderId="12" xfId="0" applyFont="1" applyFill="1" applyBorder="1" applyAlignment="1"/>
    <xf numFmtId="0" fontId="8" fillId="6" borderId="13" xfId="0" applyFont="1" applyFill="1" applyBorder="1" applyAlignment="1"/>
    <xf numFmtId="0" fontId="8" fillId="0" borderId="20" xfId="0" applyFont="1" applyBorder="1" applyAlignment="1"/>
    <xf numFmtId="0" fontId="8" fillId="0" borderId="3" xfId="0" applyFont="1" applyBorder="1" applyAlignment="1"/>
    <xf numFmtId="0" fontId="8" fillId="5" borderId="17" xfId="0" applyFont="1" applyFill="1" applyBorder="1" applyAlignment="1"/>
    <xf numFmtId="0" fontId="8" fillId="5" borderId="18" xfId="0" applyFont="1" applyFill="1" applyBorder="1" applyAlignment="1"/>
    <xf numFmtId="0" fontId="8" fillId="5" borderId="23" xfId="0" applyFont="1" applyFill="1" applyBorder="1" applyAlignment="1"/>
    <xf numFmtId="0" fontId="8" fillId="0" borderId="10" xfId="0" applyFont="1" applyFill="1" applyBorder="1" applyAlignment="1"/>
    <xf numFmtId="0" fontId="0" fillId="0" borderId="11" xfId="0" applyBorder="1" applyAlignment="1"/>
    <xf numFmtId="0" fontId="8" fillId="0" borderId="22" xfId="0" applyFont="1" applyFill="1" applyBorder="1" applyAlignment="1"/>
    <xf numFmtId="0" fontId="0" fillId="0" borderId="22" xfId="0" applyBorder="1" applyAlignment="1"/>
  </cellXfs>
  <cellStyles count="3">
    <cellStyle name="Čiarka 2" xfId="2"/>
    <cellStyle name="Normal_IR SUN 09.02.07" xfId="1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5"/>
  <sheetViews>
    <sheetView tabSelected="1" topLeftCell="A14" zoomScale="80" zoomScaleNormal="80" workbookViewId="0">
      <selection activeCell="F19" sqref="F19"/>
    </sheetView>
  </sheetViews>
  <sheetFormatPr defaultRowHeight="14.5" x14ac:dyDescent="0.35"/>
  <cols>
    <col min="2" max="2" width="49.54296875" customWidth="1"/>
    <col min="3" max="3" width="19.453125" customWidth="1"/>
    <col min="4" max="6" width="23.54296875" customWidth="1"/>
    <col min="8" max="8" width="61.81640625" customWidth="1"/>
    <col min="9" max="17" width="0" hidden="1" customWidth="1"/>
  </cols>
  <sheetData>
    <row r="1" spans="1:20" s="1" customFormat="1" x14ac:dyDescent="0.35">
      <c r="A1" s="34" t="s">
        <v>18</v>
      </c>
      <c r="B1" s="34"/>
    </row>
    <row r="2" spans="1:20" s="1" customFormat="1" x14ac:dyDescent="0.35"/>
    <row r="3" spans="1:20" ht="15.5" x14ac:dyDescent="0.35">
      <c r="A3" s="35" t="s">
        <v>6</v>
      </c>
      <c r="B3" s="35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5" thickBot="1" x14ac:dyDescent="0.4"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28.5" thickBot="1" x14ac:dyDescent="0.4">
      <c r="A5" s="18" t="s">
        <v>29</v>
      </c>
      <c r="B5" s="19" t="s">
        <v>24</v>
      </c>
      <c r="C5" s="19" t="s">
        <v>14</v>
      </c>
      <c r="D5" s="19" t="s">
        <v>28</v>
      </c>
      <c r="E5" s="20" t="s">
        <v>31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31" customHeight="1" x14ac:dyDescent="0.35">
      <c r="A6" s="13" t="s">
        <v>0</v>
      </c>
      <c r="B6" s="14" t="s">
        <v>11</v>
      </c>
      <c r="C6" s="15">
        <v>80</v>
      </c>
      <c r="D6" s="16"/>
      <c r="E6" s="17">
        <f>C6*D6</f>
        <v>0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31" customHeight="1" x14ac:dyDescent="0.35">
      <c r="A7" s="10" t="s">
        <v>1</v>
      </c>
      <c r="B7" s="2" t="s">
        <v>12</v>
      </c>
      <c r="C7" s="4">
        <v>66</v>
      </c>
      <c r="D7" s="5"/>
      <c r="E7" s="11">
        <f t="shared" ref="E7:E19" si="0">C7*D7</f>
        <v>0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31" customHeight="1" x14ac:dyDescent="0.35">
      <c r="A8" s="10" t="s">
        <v>2</v>
      </c>
      <c r="B8" s="2" t="s">
        <v>13</v>
      </c>
      <c r="C8" s="4">
        <v>215</v>
      </c>
      <c r="D8" s="5"/>
      <c r="E8" s="11">
        <f t="shared" si="0"/>
        <v>0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s="1" customFormat="1" ht="31" customHeight="1" x14ac:dyDescent="0.35">
      <c r="A9" s="12">
        <v>4</v>
      </c>
      <c r="B9" s="2" t="s">
        <v>7</v>
      </c>
      <c r="C9" s="4">
        <v>400</v>
      </c>
      <c r="D9" s="5"/>
      <c r="E9" s="11">
        <f t="shared" si="0"/>
        <v>0</v>
      </c>
    </row>
    <row r="10" spans="1:20" s="1" customFormat="1" ht="31" customHeight="1" x14ac:dyDescent="0.35">
      <c r="A10" s="12" t="s">
        <v>3</v>
      </c>
      <c r="B10" s="8" t="s">
        <v>8</v>
      </c>
      <c r="C10" s="4">
        <v>600</v>
      </c>
      <c r="D10" s="5"/>
      <c r="E10" s="11">
        <f t="shared" si="0"/>
        <v>0</v>
      </c>
    </row>
    <row r="11" spans="1:20" s="1" customFormat="1" ht="31" customHeight="1" x14ac:dyDescent="0.35">
      <c r="A11" s="12" t="s">
        <v>4</v>
      </c>
      <c r="B11" s="8" t="s">
        <v>9</v>
      </c>
      <c r="C11" s="4">
        <v>350</v>
      </c>
      <c r="D11" s="5"/>
      <c r="E11" s="11">
        <f t="shared" si="0"/>
        <v>0</v>
      </c>
    </row>
    <row r="12" spans="1:20" s="1" customFormat="1" ht="31" customHeight="1" x14ac:dyDescent="0.35">
      <c r="A12" s="3" t="s">
        <v>5</v>
      </c>
      <c r="B12" s="8" t="s">
        <v>10</v>
      </c>
      <c r="C12" s="4">
        <v>180</v>
      </c>
      <c r="D12" s="29"/>
      <c r="E12" s="11">
        <f t="shared" si="0"/>
        <v>0</v>
      </c>
      <c r="F12" s="7"/>
    </row>
    <row r="13" spans="1:20" s="1" customFormat="1" ht="31" customHeight="1" x14ac:dyDescent="0.35">
      <c r="A13" s="38" t="s">
        <v>19</v>
      </c>
      <c r="B13" s="39"/>
      <c r="C13" s="39"/>
      <c r="D13" s="39"/>
      <c r="E13" s="27">
        <f>ROUND(SUM(E6:E12),2)</f>
        <v>0</v>
      </c>
    </row>
    <row r="14" spans="1:20" s="1" customFormat="1" ht="31" customHeight="1" thickBot="1" x14ac:dyDescent="0.4">
      <c r="A14" s="40" t="s">
        <v>17</v>
      </c>
      <c r="B14" s="41"/>
      <c r="C14" s="41"/>
      <c r="D14" s="41"/>
      <c r="E14" s="21">
        <f>E13/100*10</f>
        <v>0</v>
      </c>
    </row>
    <row r="15" spans="1:20" s="1" customFormat="1" ht="31" customHeight="1" thickBot="1" x14ac:dyDescent="0.4">
      <c r="A15" s="42" t="s">
        <v>20</v>
      </c>
      <c r="B15" s="43"/>
      <c r="C15" s="43"/>
      <c r="D15" s="44"/>
      <c r="E15" s="26">
        <f>E13+E14</f>
        <v>0</v>
      </c>
    </row>
    <row r="16" spans="1:20" s="1" customFormat="1" ht="31" customHeight="1" thickBot="1" x14ac:dyDescent="0.4">
      <c r="A16" s="47"/>
      <c r="B16" s="48"/>
      <c r="C16" s="48"/>
      <c r="D16" s="48"/>
      <c r="E16" s="48"/>
    </row>
    <row r="17" spans="1:20" s="1" customFormat="1" ht="31" customHeight="1" x14ac:dyDescent="0.35">
      <c r="A17" s="22" t="s">
        <v>30</v>
      </c>
      <c r="B17" s="23" t="s">
        <v>25</v>
      </c>
      <c r="C17" s="23" t="s">
        <v>14</v>
      </c>
      <c r="D17" s="23" t="s">
        <v>27</v>
      </c>
      <c r="E17" s="24" t="s">
        <v>26</v>
      </c>
    </row>
    <row r="18" spans="1:20" s="1" customFormat="1" ht="51.65" customHeight="1" x14ac:dyDescent="0.35">
      <c r="A18" s="12">
        <v>1</v>
      </c>
      <c r="B18" s="9" t="s">
        <v>32</v>
      </c>
      <c r="C18" s="4">
        <v>175</v>
      </c>
      <c r="D18" s="5"/>
      <c r="E18" s="30">
        <f t="shared" si="0"/>
        <v>0</v>
      </c>
    </row>
    <row r="19" spans="1:20" ht="50.5" customHeight="1" x14ac:dyDescent="0.35">
      <c r="A19" s="3" t="s">
        <v>1</v>
      </c>
      <c r="B19" s="28" t="s">
        <v>33</v>
      </c>
      <c r="C19" s="4">
        <v>10</v>
      </c>
      <c r="D19" s="29"/>
      <c r="E19" s="11">
        <f t="shared" si="0"/>
        <v>0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s="1" customFormat="1" ht="33" customHeight="1" x14ac:dyDescent="0.35">
      <c r="A20" s="38" t="s">
        <v>21</v>
      </c>
      <c r="B20" s="39"/>
      <c r="C20" s="39"/>
      <c r="D20" s="39"/>
      <c r="E20" s="27">
        <f>ROUND(SUM(E18:E19),2)</f>
        <v>0</v>
      </c>
    </row>
    <row r="21" spans="1:20" s="1" customFormat="1" ht="33" customHeight="1" thickBot="1" x14ac:dyDescent="0.4">
      <c r="A21" s="40" t="s">
        <v>23</v>
      </c>
      <c r="B21" s="41"/>
      <c r="C21" s="41"/>
      <c r="D21" s="41"/>
      <c r="E21" s="21">
        <f>E20/100*20</f>
        <v>0</v>
      </c>
    </row>
    <row r="22" spans="1:20" s="1" customFormat="1" ht="33" customHeight="1" thickBot="1" x14ac:dyDescent="0.4">
      <c r="A22" s="42" t="s">
        <v>22</v>
      </c>
      <c r="B22" s="43"/>
      <c r="C22" s="43"/>
      <c r="D22" s="44"/>
      <c r="E22" s="26">
        <f>SUM(E20:E21)</f>
        <v>0</v>
      </c>
    </row>
    <row r="23" spans="1:20" s="1" customFormat="1" ht="33" customHeight="1" thickBot="1" x14ac:dyDescent="0.4">
      <c r="A23" s="45"/>
      <c r="B23" s="46"/>
      <c r="C23" s="46"/>
      <c r="D23" s="46"/>
      <c r="E23" s="46"/>
      <c r="F23" s="7"/>
    </row>
    <row r="24" spans="1:20" ht="27" customHeight="1" thickBot="1" x14ac:dyDescent="0.4">
      <c r="A24" s="36" t="s">
        <v>16</v>
      </c>
      <c r="B24" s="37"/>
      <c r="C24" s="37"/>
      <c r="D24" s="37"/>
      <c r="E24" s="25">
        <f>E13+E20</f>
        <v>0</v>
      </c>
      <c r="F24" s="6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24" customHeight="1" thickBot="1" x14ac:dyDescent="0.4">
      <c r="A25" s="31" t="s">
        <v>15</v>
      </c>
      <c r="B25" s="32"/>
      <c r="C25" s="32"/>
      <c r="D25" s="33"/>
      <c r="E25" s="26">
        <f>E15+E22</f>
        <v>0</v>
      </c>
    </row>
  </sheetData>
  <mergeCells count="12">
    <mergeCell ref="A25:D25"/>
    <mergeCell ref="A1:B1"/>
    <mergeCell ref="A3:B3"/>
    <mergeCell ref="A24:D24"/>
    <mergeCell ref="A13:D13"/>
    <mergeCell ref="A14:D14"/>
    <mergeCell ref="A15:D15"/>
    <mergeCell ref="A20:D20"/>
    <mergeCell ref="A21:D21"/>
    <mergeCell ref="A22:D22"/>
    <mergeCell ref="A23:E23"/>
    <mergeCell ref="A16:E16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Krnáčová Daniela, Mgr.</dc:creator>
  <cp:lastModifiedBy>Matonog Miloslav, Ing.</cp:lastModifiedBy>
  <cp:lastPrinted>2022-03-11T10:15:24Z</cp:lastPrinted>
  <dcterms:created xsi:type="dcterms:W3CDTF">2020-11-19T07:53:55Z</dcterms:created>
  <dcterms:modified xsi:type="dcterms:W3CDTF">2022-03-23T07:48:56Z</dcterms:modified>
</cp:coreProperties>
</file>