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VO\VO-ŤČ\VS-ťažbová činnosť 2019-2022-druhé kolo\Súťažné podklady\"/>
    </mc:Choice>
  </mc:AlternateContent>
  <bookViews>
    <workbookView xWindow="0" yWindow="0" windowWidth="28800" windowHeight="12195" tabRatio="927"/>
  </bookViews>
  <sheets>
    <sheet name="Časť 1" sheetId="3" r:id="rId1"/>
    <sheet name="Časť 2" sheetId="4" r:id="rId2"/>
    <sheet name="Časť 3" sheetId="5" r:id="rId3"/>
    <sheet name="Časť 4" sheetId="6" r:id="rId4"/>
    <sheet name="Časť 5" sheetId="7" r:id="rId5"/>
    <sheet name="Časť 6" sheetId="8" r:id="rId6"/>
    <sheet name="Časť 7" sheetId="9" r:id="rId7"/>
    <sheet name="Časť 8" sheetId="10" r:id="rId8"/>
    <sheet name="Časť 9" sheetId="11" r:id="rId9"/>
    <sheet name="Časť 10" sheetId="12" r:id="rId10"/>
    <sheet name="Časť 11" sheetId="13" r:id="rId11"/>
    <sheet name="Časť 12" sheetId="14" r:id="rId12"/>
    <sheet name="Časť 13" sheetId="15" r:id="rId13"/>
    <sheet name="Časť 14" sheetId="17" r:id="rId14"/>
    <sheet name="Časť č.15" sheetId="18" r:id="rId15"/>
    <sheet name="Časť č.16" sheetId="19" r:id="rId16"/>
    <sheet name="Časť č.17" sheetId="20" r:id="rId17"/>
    <sheet name="Časť č.18" sheetId="21" r:id="rId18"/>
    <sheet name="Časť č.19" sheetId="22" r:id="rId19"/>
  </sheets>
  <definedNames>
    <definedName name="_Toc336189154" localSheetId="0">'Časť 1'!#REF!</definedName>
  </definedNames>
  <calcPr calcId="152511"/>
</workbook>
</file>

<file path=xl/calcChain.xml><?xml version="1.0" encoding="utf-8"?>
<calcChain xmlns="http://schemas.openxmlformats.org/spreadsheetml/2006/main">
  <c r="H7" i="5" l="1"/>
  <c r="H10" i="22"/>
  <c r="G10" i="22"/>
  <c r="H9" i="22"/>
  <c r="G9" i="22"/>
  <c r="H8" i="22"/>
  <c r="G8" i="22"/>
  <c r="H7" i="22"/>
  <c r="G7" i="22"/>
  <c r="H10" i="21"/>
  <c r="G10" i="21"/>
  <c r="H9" i="21"/>
  <c r="G9" i="21"/>
  <c r="H8" i="21"/>
  <c r="G8" i="21"/>
  <c r="H7" i="21"/>
  <c r="G7" i="21"/>
  <c r="H10" i="20"/>
  <c r="G10" i="20"/>
  <c r="H9" i="20"/>
  <c r="G9" i="20"/>
  <c r="H8" i="20"/>
  <c r="G8" i="20"/>
  <c r="H7" i="20"/>
  <c r="H11" i="20" s="1"/>
  <c r="D18" i="20" s="1"/>
  <c r="G7" i="20"/>
  <c r="H10" i="19"/>
  <c r="G10" i="19"/>
  <c r="H9" i="19"/>
  <c r="G9" i="19"/>
  <c r="H8" i="19"/>
  <c r="G8" i="19"/>
  <c r="H7" i="19"/>
  <c r="G7" i="19"/>
  <c r="H10" i="18"/>
  <c r="G10" i="18"/>
  <c r="H9" i="18"/>
  <c r="G9" i="18"/>
  <c r="H8" i="18"/>
  <c r="G8" i="18"/>
  <c r="H7" i="18"/>
  <c r="G7" i="18"/>
  <c r="H10" i="17"/>
  <c r="G10" i="17"/>
  <c r="H9" i="17"/>
  <c r="G9" i="17"/>
  <c r="H8" i="17"/>
  <c r="G8" i="17"/>
  <c r="H7" i="17"/>
  <c r="G7" i="17"/>
  <c r="H10" i="15"/>
  <c r="G10" i="15"/>
  <c r="H9" i="15"/>
  <c r="G9" i="15"/>
  <c r="H8" i="15"/>
  <c r="G8" i="15"/>
  <c r="H7" i="15"/>
  <c r="G7" i="15"/>
  <c r="H10" i="14"/>
  <c r="G10" i="14"/>
  <c r="H9" i="14"/>
  <c r="G9" i="14"/>
  <c r="H8" i="14"/>
  <c r="G8" i="14"/>
  <c r="H7" i="14"/>
  <c r="G7" i="14"/>
  <c r="H10" i="13"/>
  <c r="G10" i="13"/>
  <c r="H9" i="13"/>
  <c r="G9" i="13"/>
  <c r="H8" i="13"/>
  <c r="G8" i="13"/>
  <c r="H7" i="13"/>
  <c r="G7" i="13"/>
  <c r="H10" i="12"/>
  <c r="G10" i="12"/>
  <c r="H9" i="12"/>
  <c r="G9" i="12"/>
  <c r="H8" i="12"/>
  <c r="G8" i="12"/>
  <c r="H7" i="12"/>
  <c r="G7" i="12"/>
  <c r="H10" i="11"/>
  <c r="G10" i="11"/>
  <c r="H9" i="11"/>
  <c r="G9" i="11"/>
  <c r="H8" i="11"/>
  <c r="G8" i="11"/>
  <c r="H7" i="11"/>
  <c r="G7" i="11"/>
  <c r="H10" i="10"/>
  <c r="G10" i="10"/>
  <c r="H9" i="10"/>
  <c r="G9" i="10"/>
  <c r="H8" i="10"/>
  <c r="G8" i="10"/>
  <c r="H7" i="10"/>
  <c r="G7" i="10"/>
  <c r="H10" i="9"/>
  <c r="G10" i="9"/>
  <c r="H9" i="9"/>
  <c r="G9" i="9"/>
  <c r="H8" i="9"/>
  <c r="G8" i="9"/>
  <c r="H7" i="9"/>
  <c r="G7" i="9"/>
  <c r="H10" i="8"/>
  <c r="G10" i="8"/>
  <c r="H9" i="8"/>
  <c r="G9" i="8"/>
  <c r="H8" i="8"/>
  <c r="G8" i="8"/>
  <c r="H7" i="8"/>
  <c r="G7" i="8"/>
  <c r="H10" i="7"/>
  <c r="G10" i="7"/>
  <c r="H9" i="7"/>
  <c r="G9" i="7"/>
  <c r="H8" i="7"/>
  <c r="G8" i="7"/>
  <c r="H7" i="7"/>
  <c r="G7" i="7"/>
  <c r="H10" i="6"/>
  <c r="G10" i="6"/>
  <c r="H9" i="6"/>
  <c r="G9" i="6"/>
  <c r="H8" i="6"/>
  <c r="G8" i="6"/>
  <c r="H7" i="6"/>
  <c r="G7" i="6"/>
  <c r="H10" i="5"/>
  <c r="G10" i="5"/>
  <c r="H9" i="5"/>
  <c r="G9" i="5"/>
  <c r="H8" i="5"/>
  <c r="G8" i="5"/>
  <c r="G7" i="5"/>
  <c r="H10" i="4"/>
  <c r="G10" i="4"/>
  <c r="H9" i="4"/>
  <c r="G9" i="4"/>
  <c r="H8" i="4"/>
  <c r="G8" i="4"/>
  <c r="H7" i="4"/>
  <c r="G7" i="4"/>
  <c r="H11" i="19" l="1"/>
  <c r="D18" i="19" s="1"/>
  <c r="H11" i="18"/>
  <c r="D18" i="18" s="1"/>
  <c r="H11" i="17"/>
  <c r="D18" i="17" s="1"/>
  <c r="H11" i="15"/>
  <c r="D18" i="15" s="1"/>
  <c r="H11" i="14"/>
  <c r="D18" i="14" s="1"/>
  <c r="H11" i="13"/>
  <c r="D18" i="13" s="1"/>
  <c r="H11" i="12"/>
  <c r="D18" i="12" s="1"/>
  <c r="H11" i="11"/>
  <c r="D18" i="11" s="1"/>
  <c r="H11" i="10"/>
  <c r="D18" i="10" s="1"/>
  <c r="H11" i="9"/>
  <c r="D18" i="9" s="1"/>
  <c r="H11" i="8"/>
  <c r="D18" i="8" s="1"/>
  <c r="H11" i="7"/>
  <c r="D18" i="7" s="1"/>
  <c r="H11" i="4"/>
  <c r="D18" i="4" s="1"/>
  <c r="H11" i="22"/>
  <c r="D18" i="22" s="1"/>
  <c r="H11" i="21"/>
  <c r="D18" i="21" s="1"/>
  <c r="H11" i="6"/>
  <c r="D18" i="6" s="1"/>
  <c r="H11" i="5"/>
  <c r="D18" i="5" s="1"/>
  <c r="E18" i="22"/>
  <c r="G18" i="22" s="1"/>
  <c r="E18" i="21"/>
  <c r="G18" i="21" s="1"/>
  <c r="E18" i="20"/>
  <c r="G18" i="20" s="1"/>
  <c r="E18" i="19"/>
  <c r="G18" i="19" s="1"/>
  <c r="E18" i="18"/>
  <c r="G18" i="18" s="1"/>
  <c r="E18" i="17"/>
  <c r="G18" i="17" s="1"/>
  <c r="E18" i="15"/>
  <c r="G18" i="15" s="1"/>
  <c r="E18" i="14"/>
  <c r="G18" i="14" s="1"/>
  <c r="E18" i="13"/>
  <c r="G18" i="13" s="1"/>
  <c r="E18" i="12"/>
  <c r="G18" i="12" s="1"/>
  <c r="E18" i="11"/>
  <c r="G18" i="11" s="1"/>
  <c r="E18" i="10"/>
  <c r="G18" i="10" s="1"/>
  <c r="E18" i="9"/>
  <c r="G18" i="9" s="1"/>
  <c r="E18" i="8"/>
  <c r="G18" i="8" s="1"/>
  <c r="E18" i="7"/>
  <c r="G18" i="7" s="1"/>
  <c r="E18" i="6"/>
  <c r="G18" i="6" s="1"/>
  <c r="E18" i="5"/>
  <c r="G18" i="5" s="1"/>
  <c r="E18" i="4"/>
  <c r="G18" i="4" s="1"/>
  <c r="G7" i="3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<sst xmlns="http://schemas.openxmlformats.org/spreadsheetml/2006/main" count="817" uniqueCount="59">
  <si>
    <t>Cena bez DPH</t>
  </si>
  <si>
    <t>Cena s DPH</t>
  </si>
  <si>
    <t xml:space="preserve">EUR </t>
  </si>
  <si>
    <t>EUR</t>
  </si>
  <si>
    <t xml:space="preserve">DPH 20% </t>
  </si>
  <si>
    <t>por.číslo</t>
  </si>
  <si>
    <t>Tabuľka plnenia kritérií - cenová ponuka</t>
  </si>
  <si>
    <t xml:space="preserve">Jediné kritérium na hodnotenie ponúk je sumárna ponuka za zákazku 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</si>
  <si>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</si>
  <si>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</si>
  <si>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</si>
  <si>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</si>
  <si>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</si>
  <si>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</si>
  <si>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</si>
  <si>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</si>
  <si>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</si>
  <si>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</si>
  <si>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</si>
  <si>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</si>
  <si>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</si>
  <si>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</si>
  <si>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</si>
  <si>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áno</t>
  </si>
  <si>
    <t>Obchodné meno:</t>
  </si>
  <si>
    <t>Sídlo:</t>
  </si>
  <si>
    <t>IBAN:</t>
  </si>
  <si>
    <t>IČO:</t>
  </si>
  <si>
    <t>IČ DPH:</t>
  </si>
  <si>
    <t>Platca DPH (áno/nie):</t>
  </si>
  <si>
    <t>Spolu:</t>
  </si>
  <si>
    <t>Zastúpený - meno:</t>
  </si>
  <si>
    <t>Celková cena za celý predmet zákazky:</t>
  </si>
  <si>
    <t>DIČ:</t>
  </si>
  <si>
    <t>Kontaktná osoba:</t>
  </si>
  <si>
    <t>Kontakt - č. telefónu:</t>
  </si>
  <si>
    <t xml:space="preserve">             - e-mailová adresa:</t>
  </si>
  <si>
    <t>Dátum:</t>
  </si>
  <si>
    <t>Podpis:</t>
  </si>
  <si>
    <t>Časť č.1: VC- LS Lučenec- LO Bába, LO Malá Hora</t>
  </si>
  <si>
    <t>Časť 2: VC- LS Lučenec- LO Bagľaš, LO Frenčok</t>
  </si>
  <si>
    <t>Časť 3: VC- LS Lučenec- LO Karanč, LO Čamovce</t>
  </si>
  <si>
    <t>Časť 4: VC- LS Lučenec- LO Monosa, LO Husiná</t>
  </si>
  <si>
    <t>Časť 5: VC- LS Divín- LO Ružiná, LO Havranová</t>
  </si>
  <si>
    <t>Časť 6: VC- LS Divín- LO Podkriváň, LO Dolná Bzová, LO Martinová</t>
  </si>
  <si>
    <t>Časť 7: VC- LS Divín- LO Tuhár, LO Bradlo</t>
  </si>
  <si>
    <t>Časť 8: VC- LS Vígľaš- LO Boky, LO Periná</t>
  </si>
  <si>
    <t>Časť 9: VC- LS Vígľaš- LO Lohyňa, LO Siroň</t>
  </si>
  <si>
    <t>Časť 10: VC- LS Vígľaš- LO Kaľamárka, LO Trnavy, LO Očová</t>
  </si>
  <si>
    <t>Časť 11: VC- LS Poltár- LO Hrnčiarky, LO Ráztoky</t>
  </si>
  <si>
    <t>Časť 12: VC- LS Poltár- LO Ozdín, LO Málinec, LO Vlčovo, LO Látky</t>
  </si>
  <si>
    <t>Časť 13: VC- LS Poltár- LO Petrovec, LO Selce, LO Píla, LO Stojná</t>
  </si>
  <si>
    <t>Časť 14: VC- LS Poľana- LO Katruška, LO Snohy</t>
  </si>
  <si>
    <t>Časť 15: VC- LS Poľana- LO Pálenica, LO Kubová, LO Skalisko</t>
  </si>
  <si>
    <t>Časť 16: VC- LS Poľana- LO Salašiská, LO Biele Vody , LO Mikulášska</t>
  </si>
  <si>
    <t>Časť 17: VC- LS Kyslinky- LO Chochuľka</t>
  </si>
  <si>
    <t>Časť 18: VC- LS Kyslinky- LO Bútľavka, LO Bátová</t>
  </si>
  <si>
    <t>Časť 19: VC- LS Kyslinky- LO Majerová, LO Dudáš </t>
  </si>
  <si>
    <r>
      <rPr>
        <b/>
        <sz val="12"/>
        <rFont val="Times New Roman"/>
        <family val="1"/>
        <charset val="238"/>
      </rPr>
      <t>Názov predmetu zákazky:</t>
    </r>
    <r>
      <rPr>
        <b/>
        <sz val="13"/>
        <rFont val="Times New Roman"/>
        <family val="1"/>
        <charset val="238"/>
      </rPr>
      <t xml:space="preserve"> Lesnícke činnosti v ťažbovom procese na OZ Kriváň na roky 2019 - 2022, II.kolo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</si>
</sst>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#,##0.000"/>
  </numFmts>
  <fonts count="16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  <font>
      <b/>
      <sz val="14"/>
      <name val="Arial"/>
      <family val="2"/>
      <charset val="238"/>
    </font>
    <font>
      <b/>
      <sz val="13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0">
    <xf numFmtId="0" fontId="0" fillId="0" borderId="0" xfId="0"/>
    <xf numFmtId="0" fontId="1" fillId="0" borderId="8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4" fillId="0" borderId="0" xfId="1" applyFont="1"/>
    <xf numFmtId="0" fontId="15" fillId="0" borderId="0" xfId="1" applyFont="1"/>
    <xf numFmtId="0" fontId="5" fillId="3" borderId="10" xfId="1" applyFont="1" applyFill="1" applyBorder="1" applyAlignment="1">
      <alignment horizontal="center" vertical="center" wrapText="1"/>
    </xf>
    <xf numFmtId="164" fontId="6" fillId="3" borderId="12" xfId="1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4" fontId="1" fillId="4" borderId="8" xfId="0" applyNumberFormat="1" applyFont="1" applyFill="1" applyBorder="1" applyAlignment="1">
      <alignment horizontal="right" wrapText="1"/>
    </xf>
    <xf numFmtId="4" fontId="1" fillId="4" borderId="8" xfId="0" applyNumberFormat="1" applyFont="1" applyFill="1" applyBorder="1" applyAlignment="1">
      <alignment horizontal="right"/>
    </xf>
    <xf numFmtId="4" fontId="1" fillId="4" borderId="13" xfId="0" applyNumberFormat="1" applyFont="1" applyFill="1" applyBorder="1" applyAlignment="1">
      <alignment horizontal="right"/>
    </xf>
    <xf numFmtId="4" fontId="1" fillId="4" borderId="9" xfId="0" applyNumberFormat="1" applyFont="1" applyFill="1" applyBorder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164" fontId="6" fillId="4" borderId="14" xfId="1" applyNumberFormat="1" applyFont="1" applyFill="1" applyBorder="1" applyAlignment="1">
      <alignment vertical="center"/>
    </xf>
    <xf numFmtId="166" fontId="6" fillId="4" borderId="5" xfId="1" applyNumberFormat="1" applyFont="1" applyFill="1" applyBorder="1" applyAlignment="1">
      <alignment vertical="center"/>
    </xf>
    <xf numFmtId="166" fontId="10" fillId="4" borderId="5" xfId="0" applyNumberFormat="1" applyFont="1" applyFill="1" applyBorder="1" applyAlignment="1">
      <alignment horizontal="right" vertical="center" wrapText="1"/>
    </xf>
    <xf numFmtId="2" fontId="6" fillId="3" borderId="12" xfId="1" applyNumberFormat="1" applyFont="1" applyFill="1" applyBorder="1" applyAlignment="1">
      <alignment horizontal="center" vertical="center"/>
    </xf>
    <xf numFmtId="4" fontId="6" fillId="4" borderId="5" xfId="1" applyNumberFormat="1" applyFont="1" applyFill="1" applyBorder="1" applyAlignment="1">
      <alignment vertical="center"/>
    </xf>
    <xf numFmtId="4" fontId="10" fillId="4" borderId="5" xfId="0" applyNumberFormat="1" applyFont="1" applyFill="1" applyBorder="1" applyAlignment="1">
      <alignment horizontal="right" vertical="center" wrapText="1"/>
    </xf>
    <xf numFmtId="0" fontId="6" fillId="3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3" borderId="2" xfId="0" applyFont="1" applyFill="1" applyBorder="1" applyAlignment="1" applyProtection="1">
      <alignment horizontal="center" wrapText="1"/>
      <protection locked="0"/>
    </xf>
    <xf numFmtId="0" fontId="6" fillId="3" borderId="11" xfId="0" applyFont="1" applyFill="1" applyBorder="1" applyAlignment="1" applyProtection="1">
      <alignment horizontal="center" wrapText="1"/>
      <protection locked="0"/>
    </xf>
    <xf numFmtId="0" fontId="6" fillId="3" borderId="3" xfId="0" applyFont="1" applyFill="1" applyBorder="1" applyAlignment="1" applyProtection="1">
      <alignment horizontal="center" wrapText="1"/>
      <protection locked="0"/>
    </xf>
    <xf numFmtId="0" fontId="6" fillId="3" borderId="5" xfId="0" applyFont="1" applyFill="1" applyBorder="1" applyAlignment="1" applyProtection="1">
      <alignment horizontal="center" wrapText="1"/>
      <protection locked="0"/>
    </xf>
    <xf numFmtId="0" fontId="6" fillId="3" borderId="12" xfId="0" applyFont="1" applyFill="1" applyBorder="1" applyAlignment="1" applyProtection="1">
      <alignment horizontal="center" wrapText="1"/>
      <protection locked="0"/>
    </xf>
    <xf numFmtId="0" fontId="6" fillId="3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2" name="BlokTextu 1"/>
        <xdr:cNvSpPr txBox="1"/>
      </xdr:nvSpPr>
      <xdr:spPr>
        <a:xfrm>
          <a:off x="628650" y="11201400"/>
          <a:ext cx="604837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Ružovo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39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520</v>
      </c>
      <c r="D7" s="28">
        <v>23.61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3640</v>
      </c>
      <c r="D8" s="28">
        <v>12.65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32240</v>
      </c>
      <c r="D9" s="28">
        <v>11.35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3120</v>
      </c>
      <c r="D10" s="28">
        <v>11.93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20"/>
      <c r="B13" s="21"/>
      <c r="C13" s="21"/>
      <c r="D13" s="21"/>
      <c r="E13" s="21"/>
      <c r="F13" s="33"/>
      <c r="G13" s="21"/>
      <c r="H13" s="21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22" t="s">
        <v>0</v>
      </c>
      <c r="E16" s="22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22" t="s">
        <v>2</v>
      </c>
      <c r="E17" s="22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33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4vDHM6PJarPuRP2YvBhhdpriGCbgKrdg0T4qP1jY6W4KAN20VCy4pU7CI7ISsNbqn8PQkPcxQQ+cJdySxdspiw==" saltValue="SH9SvmzrasaKOqZ5Jfl/Vw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5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48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5590</v>
      </c>
      <c r="D7" s="28">
        <v>25.52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5070</v>
      </c>
      <c r="D8" s="28">
        <v>21.2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40300</v>
      </c>
      <c r="D9" s="28">
        <v>13.46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11050</v>
      </c>
      <c r="D10" s="28">
        <v>11.1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e5sKFzKNhrs+rosHH49Whnspvovf6hC87dSmejWGOwzniE2EeNop9Yy3vq4UWE5ECIru+lCaoDiIcj2Ak2JBKw==" saltValue="No+sXrlXLQ2UITTxhdp+xw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49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2080</v>
      </c>
      <c r="D7" s="28">
        <v>23.32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3640</v>
      </c>
      <c r="D8" s="28">
        <v>17.07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41600</v>
      </c>
      <c r="D9" s="28">
        <v>13.43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4680</v>
      </c>
      <c r="D10" s="28">
        <v>12.91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FNwGtps+3hc87gsKgQ0FgSZdsXplCjjCsTitXWWxBhxHaRoD9nOKNGX1U8fickE9Ap4n6EYyJ1H+f9OxGpuDZg==" saltValue="r6q60ExT3d2e4SkdnYhDbA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50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17160</v>
      </c>
      <c r="D7" s="28">
        <v>23.32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2600</v>
      </c>
      <c r="D8" s="28">
        <v>17.07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46280</v>
      </c>
      <c r="D9" s="28">
        <v>13.43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11960</v>
      </c>
      <c r="D10" s="28">
        <v>12.91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kCVlEp/dfoalW8gSQEhUwYpY8NwLaw8t4KxWFIDO2bSCJ4Fff1fR5cPfyQUPKdFvDmBB8TGNhkO4+RPATJGkVQ==" saltValue="2rY2mCCSrGSdXABsHSJ4zg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51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2080</v>
      </c>
      <c r="D7" s="28">
        <v>23.32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4160</v>
      </c>
      <c r="D8" s="28">
        <v>17.07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50440</v>
      </c>
      <c r="D9" s="28">
        <v>13.43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520</v>
      </c>
      <c r="D10" s="28">
        <v>12.91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oUUb6GaEM/hHavvIlDF87yP3xnWbbWUuZeWA3MJfyMZM81uHCeeP7x+fFGuhN3xINWZvRKOus+27HSWhbY4jhg==" saltValue="WaWHvH5lv/sStACNhqLKOQ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52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3276</v>
      </c>
      <c r="D7" s="28">
        <v>23.23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1560</v>
      </c>
      <c r="D8" s="28">
        <v>17.68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32760</v>
      </c>
      <c r="D9" s="28">
        <v>9.32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14560</v>
      </c>
      <c r="D10" s="28">
        <v>11.27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b9uKbDWI3XUOrwmpk4Uc0+YTnq3OBhxfMKeY1RdN5LNkymvZfcOaAOBsNCuA1J6gXEzi4GbMW6ggACa7mavfjw==" saltValue="XQ3hHK332i78CHi3ZJaVxQ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53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10764</v>
      </c>
      <c r="D7" s="28">
        <v>23.23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7280</v>
      </c>
      <c r="D8" s="28">
        <v>17.68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18200</v>
      </c>
      <c r="D9" s="28">
        <v>9.32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25480</v>
      </c>
      <c r="D10" s="28">
        <v>11.27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d7ATzc30LVNAri3KdCFldmx7/ka1uxXPE2vzp5z7Vn2EllRGZO0D2/rfGDgbBJUzow9crT/JkF9y4gRT71bjKQ==" saltValue="V8+M5fTp9xm56YXX3oWosA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54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7540</v>
      </c>
      <c r="D7" s="28">
        <v>23.23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2080</v>
      </c>
      <c r="D8" s="28">
        <v>17.68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36400</v>
      </c>
      <c r="D9" s="28">
        <v>9.32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15860</v>
      </c>
      <c r="D10" s="28">
        <v>11.27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mfngbNeuHI4Ppt1SrLOmXOP+enJJD/2kV3kGHsoF61KzMC47nTW9NYcso26DCYIO/nCAj7g6QXhCeD81fj5nXw==" saltValue="vXlE7+Rw08sM1+k100005A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55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1040</v>
      </c>
      <c r="D7" s="28">
        <v>26.36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780</v>
      </c>
      <c r="D8" s="28">
        <v>15.93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27560</v>
      </c>
      <c r="D9" s="28">
        <v>12.74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7020</v>
      </c>
      <c r="D10" s="28">
        <v>11.26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CqT4Yyb+7qC/UI7Q9TgSdLd/YKzMDKOhRSvabr3heeUKT0g0osc6mWCiCcIc6SDhMUF61w0Ax0edFfT5Y8py6w==" saltValue="NEFKXBKpYnPIdFj8xsygdQ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56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7280</v>
      </c>
      <c r="D7" s="28">
        <v>26.36</v>
      </c>
      <c r="E7" s="41"/>
      <c r="F7" s="47" t="s">
        <v>18</v>
      </c>
      <c r="G7" s="48">
        <f>IFERROR( ROUND(E7/D7,3)," ")</f>
        <v>0</v>
      </c>
      <c r="H7" s="49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2080</v>
      </c>
      <c r="D8" s="28">
        <v>15.93</v>
      </c>
      <c r="E8" s="41"/>
      <c r="F8" s="47" t="s">
        <v>19</v>
      </c>
      <c r="G8" s="48">
        <f t="shared" ref="G8:G10" si="0">IFERROR( ROUND(E8/D8,3)," ")</f>
        <v>0</v>
      </c>
      <c r="H8" s="49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27560</v>
      </c>
      <c r="D9" s="28">
        <v>12.74</v>
      </c>
      <c r="E9" s="41"/>
      <c r="F9" s="47" t="s">
        <v>20</v>
      </c>
      <c r="G9" s="48">
        <f t="shared" si="0"/>
        <v>0</v>
      </c>
      <c r="H9" s="49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4680</v>
      </c>
      <c r="D10" s="28">
        <v>11.26</v>
      </c>
      <c r="E10" s="41"/>
      <c r="F10" s="47" t="s">
        <v>21</v>
      </c>
      <c r="G10" s="48">
        <f t="shared" si="0"/>
        <v>0</v>
      </c>
      <c r="H10" s="49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0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N33bpuqjK6XZYyepfmY8Rlvsy7ufLxfRqpBLG6raXvni4bRQUsbIPx9jVAKUbavA1ND9EIouOjDdkt0v3hRZsQ==" saltValue="4eh9SG7VfmOjX/z1ej5UmA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57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7280</v>
      </c>
      <c r="D7" s="28">
        <v>26.36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1040</v>
      </c>
      <c r="D8" s="28">
        <v>15.93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22880</v>
      </c>
      <c r="D9" s="28">
        <v>12.74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5200</v>
      </c>
      <c r="D10" s="28">
        <v>11.26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L/BZXac+Sn866QKYBjort2l6cgFWnNpMiai7GhX4Gw7DJawUqN9zb8pF3cfncwyubkTFRfgAaB4XPHzv1eZ9Zw==" saltValue="qyEHwMcj2x0i/K8+R2bFiw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5"/>
  <sheetViews>
    <sheetView zoomScaleNormal="100"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40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520</v>
      </c>
      <c r="D7" s="28">
        <v>23.61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6760</v>
      </c>
      <c r="D8" s="28">
        <v>12.65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37960</v>
      </c>
      <c r="D9" s="28">
        <v>11.35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520</v>
      </c>
      <c r="D10" s="28">
        <v>11.93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2nDwnd7SwtuFgipoctjfmIqcOsO1bwBbQ1EF1hDopBzdxbMwO5W1yJaiXnEgzOJ3yM67CD2va+NLxjjAHm+opA==" saltValue="JY2GI54+rCXehTuCKqfo2A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41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2080</v>
      </c>
      <c r="D7" s="28">
        <v>23.61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6760</v>
      </c>
      <c r="D8" s="28">
        <v>12.65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39000</v>
      </c>
      <c r="D9" s="28">
        <v>11.35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520</v>
      </c>
      <c r="D10" s="28">
        <v>11.93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Gl/PdYwMcj8kYc83dhIZflkDLHSk1FADK/U/qjDtMFR3m3gpo1kPonKdD29iJC8hrI0kYmUXFuBv+6afTHaj6w==" saltValue="KTpdKP4F7eDk1VOYNP+BSw==" spinCount="100000" sheet="1" objects="1" scenarios="1"/>
  <protectedRanges>
    <protectedRange sqref="C20:H31" name="Rozsah3_1"/>
    <protectedRange sqref="C14:G15" name="Rozsah2_1"/>
    <protectedRange sqref="E7:E10" name="Rozsah1_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42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1040</v>
      </c>
      <c r="D7" s="28">
        <v>23.61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7800</v>
      </c>
      <c r="D8" s="28">
        <v>12.65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31200</v>
      </c>
      <c r="D9" s="28">
        <v>11.35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1040</v>
      </c>
      <c r="D10" s="28">
        <v>11.93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MoqGjnFFT8SwJCbqXsGyQTLEJye1zHasaLqOoWjI4sVrbXyX1AKYHhljDvc5kuoILQO6zZGKqIUBU2bhwH+NOg==" saltValue="p+kBPYxIgIuo6zeDuhgwcw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43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7748</v>
      </c>
      <c r="D7" s="28">
        <v>21.41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6344</v>
      </c>
      <c r="D8" s="28">
        <v>15.87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24388</v>
      </c>
      <c r="D9" s="28">
        <v>10.18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3120</v>
      </c>
      <c r="D10" s="28">
        <v>11.35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Gcfs56Rv+3Q64+vnK3wIcEOlkqsq3QwfEKpfRkQT1ySDEHA9ZMH3NlVWDgt3q/Skep2YmdAQXaKkg6PKAzsbeA==" saltValue="HMUGHb1yruQkLzKdrCPu6Q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44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8840</v>
      </c>
      <c r="D7" s="28">
        <v>21.41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7800</v>
      </c>
      <c r="D8" s="28">
        <v>15.87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12480</v>
      </c>
      <c r="D9" s="28">
        <v>10.18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10920</v>
      </c>
      <c r="D10" s="28">
        <v>11.35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e5LG0lME/q4MPsht06Km1ETAJxLgiGIL8QBQQUna5EWpRoE+pDs6fqvm5iQi3+CfcKTyrfEBKBUNJ4/iHFyMfw==" saltValue="p14jUS1ILzhKJBiIGNPVrw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45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5200</v>
      </c>
      <c r="D7" s="28">
        <v>21.41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5200</v>
      </c>
      <c r="D8" s="28">
        <v>15.87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36920</v>
      </c>
      <c r="D9" s="28">
        <v>10.18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1040</v>
      </c>
      <c r="D10" s="28">
        <v>11.35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g9+gPuEjdI3R06AgP1G4b7nqL8fKb73Bp/xUlaJKIyuv8lVRrEORHJR1aEQRvwQt8lTgdL+QMVBJyZ9AC/QM5g==" saltValue="iBtRNoxhiFCNKQQewPIQoA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46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2600</v>
      </c>
      <c r="D7" s="28">
        <v>25.52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4810</v>
      </c>
      <c r="D8" s="28">
        <v>21.2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28600</v>
      </c>
      <c r="D9" s="28">
        <v>13.46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11050</v>
      </c>
      <c r="D10" s="28">
        <v>11.1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WqX9iFAPWaL/AE5xVd3PrhYeQMPnso4SNAtuTH8UZKXCGkqvMMWgmeztkx0GuFq+Gl5FDOTznaMyPPwUlAz3Qw==" saltValue="8ugL/of7uL5JmjMos7qRuQ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E7" sqref="E7"/>
    </sheetView>
  </sheetViews>
  <sheetFormatPr defaultRowHeight="12.75" x14ac:dyDescent="0.2"/>
  <cols>
    <col min="1" max="1" width="4.85546875" style="6" customWidth="1"/>
    <col min="2" max="2" width="52.28515625" style="6" customWidth="1"/>
    <col min="3" max="3" width="17" style="6" customWidth="1"/>
    <col min="4" max="4" width="19" style="7" customWidth="1"/>
    <col min="5" max="5" width="15.5703125" style="6" customWidth="1"/>
    <col min="6" max="6" width="2.5703125" style="6" bestFit="1" customWidth="1"/>
    <col min="7" max="7" width="15.85546875" style="6" customWidth="1"/>
    <col min="8" max="8" width="18" style="6" customWidth="1"/>
    <col min="9" max="256" width="9.140625" style="6"/>
    <col min="257" max="257" width="10.42578125" style="6" customWidth="1"/>
    <col min="258" max="258" width="57.7109375" style="6" customWidth="1"/>
    <col min="259" max="259" width="46.140625" style="6" customWidth="1"/>
    <col min="260" max="260" width="14" style="6" customWidth="1"/>
    <col min="261" max="261" width="9.140625" style="6"/>
    <col min="262" max="262" width="8.85546875" style="6" customWidth="1"/>
    <col min="263" max="263" width="11.140625" style="6" customWidth="1"/>
    <col min="264" max="264" width="10.7109375" style="6" customWidth="1"/>
    <col min="265" max="512" width="9.140625" style="6"/>
    <col min="513" max="513" width="10.42578125" style="6" customWidth="1"/>
    <col min="514" max="514" width="57.7109375" style="6" customWidth="1"/>
    <col min="515" max="515" width="46.140625" style="6" customWidth="1"/>
    <col min="516" max="516" width="14" style="6" customWidth="1"/>
    <col min="517" max="517" width="9.140625" style="6"/>
    <col min="518" max="518" width="8.85546875" style="6" customWidth="1"/>
    <col min="519" max="519" width="11.140625" style="6" customWidth="1"/>
    <col min="520" max="520" width="10.7109375" style="6" customWidth="1"/>
    <col min="521" max="768" width="9.140625" style="6"/>
    <col min="769" max="769" width="10.42578125" style="6" customWidth="1"/>
    <col min="770" max="770" width="57.7109375" style="6" customWidth="1"/>
    <col min="771" max="771" width="46.140625" style="6" customWidth="1"/>
    <col min="772" max="772" width="14" style="6" customWidth="1"/>
    <col min="773" max="773" width="9.140625" style="6"/>
    <col min="774" max="774" width="8.85546875" style="6" customWidth="1"/>
    <col min="775" max="775" width="11.140625" style="6" customWidth="1"/>
    <col min="776" max="776" width="10.7109375" style="6" customWidth="1"/>
    <col min="777" max="1024" width="9.140625" style="6"/>
    <col min="1025" max="1025" width="10.42578125" style="6" customWidth="1"/>
    <col min="1026" max="1026" width="57.7109375" style="6" customWidth="1"/>
    <col min="1027" max="1027" width="46.140625" style="6" customWidth="1"/>
    <col min="1028" max="1028" width="14" style="6" customWidth="1"/>
    <col min="1029" max="1029" width="9.140625" style="6"/>
    <col min="1030" max="1030" width="8.85546875" style="6" customWidth="1"/>
    <col min="1031" max="1031" width="11.140625" style="6" customWidth="1"/>
    <col min="1032" max="1032" width="10.7109375" style="6" customWidth="1"/>
    <col min="1033" max="1280" width="9.140625" style="6"/>
    <col min="1281" max="1281" width="10.42578125" style="6" customWidth="1"/>
    <col min="1282" max="1282" width="57.7109375" style="6" customWidth="1"/>
    <col min="1283" max="1283" width="46.140625" style="6" customWidth="1"/>
    <col min="1284" max="1284" width="14" style="6" customWidth="1"/>
    <col min="1285" max="1285" width="9.140625" style="6"/>
    <col min="1286" max="1286" width="8.85546875" style="6" customWidth="1"/>
    <col min="1287" max="1287" width="11.140625" style="6" customWidth="1"/>
    <col min="1288" max="1288" width="10.7109375" style="6" customWidth="1"/>
    <col min="1289" max="1536" width="9.140625" style="6"/>
    <col min="1537" max="1537" width="10.42578125" style="6" customWidth="1"/>
    <col min="1538" max="1538" width="57.7109375" style="6" customWidth="1"/>
    <col min="1539" max="1539" width="46.140625" style="6" customWidth="1"/>
    <col min="1540" max="1540" width="14" style="6" customWidth="1"/>
    <col min="1541" max="1541" width="9.140625" style="6"/>
    <col min="1542" max="1542" width="8.85546875" style="6" customWidth="1"/>
    <col min="1543" max="1543" width="11.140625" style="6" customWidth="1"/>
    <col min="1544" max="1544" width="10.7109375" style="6" customWidth="1"/>
    <col min="1545" max="1792" width="9.140625" style="6"/>
    <col min="1793" max="1793" width="10.42578125" style="6" customWidth="1"/>
    <col min="1794" max="1794" width="57.7109375" style="6" customWidth="1"/>
    <col min="1795" max="1795" width="46.140625" style="6" customWidth="1"/>
    <col min="1796" max="1796" width="14" style="6" customWidth="1"/>
    <col min="1797" max="1797" width="9.140625" style="6"/>
    <col min="1798" max="1798" width="8.85546875" style="6" customWidth="1"/>
    <col min="1799" max="1799" width="11.140625" style="6" customWidth="1"/>
    <col min="1800" max="1800" width="10.7109375" style="6" customWidth="1"/>
    <col min="1801" max="2048" width="9.140625" style="6"/>
    <col min="2049" max="2049" width="10.42578125" style="6" customWidth="1"/>
    <col min="2050" max="2050" width="57.7109375" style="6" customWidth="1"/>
    <col min="2051" max="2051" width="46.140625" style="6" customWidth="1"/>
    <col min="2052" max="2052" width="14" style="6" customWidth="1"/>
    <col min="2053" max="2053" width="9.140625" style="6"/>
    <col min="2054" max="2054" width="8.85546875" style="6" customWidth="1"/>
    <col min="2055" max="2055" width="11.140625" style="6" customWidth="1"/>
    <col min="2056" max="2056" width="10.7109375" style="6" customWidth="1"/>
    <col min="2057" max="2304" width="9.140625" style="6"/>
    <col min="2305" max="2305" width="10.42578125" style="6" customWidth="1"/>
    <col min="2306" max="2306" width="57.7109375" style="6" customWidth="1"/>
    <col min="2307" max="2307" width="46.140625" style="6" customWidth="1"/>
    <col min="2308" max="2308" width="14" style="6" customWidth="1"/>
    <col min="2309" max="2309" width="9.140625" style="6"/>
    <col min="2310" max="2310" width="8.85546875" style="6" customWidth="1"/>
    <col min="2311" max="2311" width="11.140625" style="6" customWidth="1"/>
    <col min="2312" max="2312" width="10.7109375" style="6" customWidth="1"/>
    <col min="2313" max="2560" width="9.140625" style="6"/>
    <col min="2561" max="2561" width="10.42578125" style="6" customWidth="1"/>
    <col min="2562" max="2562" width="57.7109375" style="6" customWidth="1"/>
    <col min="2563" max="2563" width="46.140625" style="6" customWidth="1"/>
    <col min="2564" max="2564" width="14" style="6" customWidth="1"/>
    <col min="2565" max="2565" width="9.140625" style="6"/>
    <col min="2566" max="2566" width="8.85546875" style="6" customWidth="1"/>
    <col min="2567" max="2567" width="11.140625" style="6" customWidth="1"/>
    <col min="2568" max="2568" width="10.7109375" style="6" customWidth="1"/>
    <col min="2569" max="2816" width="9.140625" style="6"/>
    <col min="2817" max="2817" width="10.42578125" style="6" customWidth="1"/>
    <col min="2818" max="2818" width="57.7109375" style="6" customWidth="1"/>
    <col min="2819" max="2819" width="46.140625" style="6" customWidth="1"/>
    <col min="2820" max="2820" width="14" style="6" customWidth="1"/>
    <col min="2821" max="2821" width="9.140625" style="6"/>
    <col min="2822" max="2822" width="8.85546875" style="6" customWidth="1"/>
    <col min="2823" max="2823" width="11.140625" style="6" customWidth="1"/>
    <col min="2824" max="2824" width="10.7109375" style="6" customWidth="1"/>
    <col min="2825" max="3072" width="9.140625" style="6"/>
    <col min="3073" max="3073" width="10.42578125" style="6" customWidth="1"/>
    <col min="3074" max="3074" width="57.7109375" style="6" customWidth="1"/>
    <col min="3075" max="3075" width="46.140625" style="6" customWidth="1"/>
    <col min="3076" max="3076" width="14" style="6" customWidth="1"/>
    <col min="3077" max="3077" width="9.140625" style="6"/>
    <col min="3078" max="3078" width="8.85546875" style="6" customWidth="1"/>
    <col min="3079" max="3079" width="11.140625" style="6" customWidth="1"/>
    <col min="3080" max="3080" width="10.7109375" style="6" customWidth="1"/>
    <col min="3081" max="3328" width="9.140625" style="6"/>
    <col min="3329" max="3329" width="10.42578125" style="6" customWidth="1"/>
    <col min="3330" max="3330" width="57.7109375" style="6" customWidth="1"/>
    <col min="3331" max="3331" width="46.140625" style="6" customWidth="1"/>
    <col min="3332" max="3332" width="14" style="6" customWidth="1"/>
    <col min="3333" max="3333" width="9.140625" style="6"/>
    <col min="3334" max="3334" width="8.85546875" style="6" customWidth="1"/>
    <col min="3335" max="3335" width="11.140625" style="6" customWidth="1"/>
    <col min="3336" max="3336" width="10.7109375" style="6" customWidth="1"/>
    <col min="3337" max="3584" width="9.140625" style="6"/>
    <col min="3585" max="3585" width="10.42578125" style="6" customWidth="1"/>
    <col min="3586" max="3586" width="57.7109375" style="6" customWidth="1"/>
    <col min="3587" max="3587" width="46.140625" style="6" customWidth="1"/>
    <col min="3588" max="3588" width="14" style="6" customWidth="1"/>
    <col min="3589" max="3589" width="9.140625" style="6"/>
    <col min="3590" max="3590" width="8.85546875" style="6" customWidth="1"/>
    <col min="3591" max="3591" width="11.140625" style="6" customWidth="1"/>
    <col min="3592" max="3592" width="10.7109375" style="6" customWidth="1"/>
    <col min="3593" max="3840" width="9.140625" style="6"/>
    <col min="3841" max="3841" width="10.42578125" style="6" customWidth="1"/>
    <col min="3842" max="3842" width="57.7109375" style="6" customWidth="1"/>
    <col min="3843" max="3843" width="46.140625" style="6" customWidth="1"/>
    <col min="3844" max="3844" width="14" style="6" customWidth="1"/>
    <col min="3845" max="3845" width="9.140625" style="6"/>
    <col min="3846" max="3846" width="8.85546875" style="6" customWidth="1"/>
    <col min="3847" max="3847" width="11.140625" style="6" customWidth="1"/>
    <col min="3848" max="3848" width="10.7109375" style="6" customWidth="1"/>
    <col min="3849" max="4096" width="9.140625" style="6"/>
    <col min="4097" max="4097" width="10.42578125" style="6" customWidth="1"/>
    <col min="4098" max="4098" width="57.7109375" style="6" customWidth="1"/>
    <col min="4099" max="4099" width="46.140625" style="6" customWidth="1"/>
    <col min="4100" max="4100" width="14" style="6" customWidth="1"/>
    <col min="4101" max="4101" width="9.140625" style="6"/>
    <col min="4102" max="4102" width="8.85546875" style="6" customWidth="1"/>
    <col min="4103" max="4103" width="11.140625" style="6" customWidth="1"/>
    <col min="4104" max="4104" width="10.7109375" style="6" customWidth="1"/>
    <col min="4105" max="4352" width="9.140625" style="6"/>
    <col min="4353" max="4353" width="10.42578125" style="6" customWidth="1"/>
    <col min="4354" max="4354" width="57.7109375" style="6" customWidth="1"/>
    <col min="4355" max="4355" width="46.140625" style="6" customWidth="1"/>
    <col min="4356" max="4356" width="14" style="6" customWidth="1"/>
    <col min="4357" max="4357" width="9.140625" style="6"/>
    <col min="4358" max="4358" width="8.85546875" style="6" customWidth="1"/>
    <col min="4359" max="4359" width="11.140625" style="6" customWidth="1"/>
    <col min="4360" max="4360" width="10.7109375" style="6" customWidth="1"/>
    <col min="4361" max="4608" width="9.140625" style="6"/>
    <col min="4609" max="4609" width="10.42578125" style="6" customWidth="1"/>
    <col min="4610" max="4610" width="57.7109375" style="6" customWidth="1"/>
    <col min="4611" max="4611" width="46.140625" style="6" customWidth="1"/>
    <col min="4612" max="4612" width="14" style="6" customWidth="1"/>
    <col min="4613" max="4613" width="9.140625" style="6"/>
    <col min="4614" max="4614" width="8.85546875" style="6" customWidth="1"/>
    <col min="4615" max="4615" width="11.140625" style="6" customWidth="1"/>
    <col min="4616" max="4616" width="10.7109375" style="6" customWidth="1"/>
    <col min="4617" max="4864" width="9.140625" style="6"/>
    <col min="4865" max="4865" width="10.42578125" style="6" customWidth="1"/>
    <col min="4866" max="4866" width="57.7109375" style="6" customWidth="1"/>
    <col min="4867" max="4867" width="46.140625" style="6" customWidth="1"/>
    <col min="4868" max="4868" width="14" style="6" customWidth="1"/>
    <col min="4869" max="4869" width="9.140625" style="6"/>
    <col min="4870" max="4870" width="8.85546875" style="6" customWidth="1"/>
    <col min="4871" max="4871" width="11.140625" style="6" customWidth="1"/>
    <col min="4872" max="4872" width="10.7109375" style="6" customWidth="1"/>
    <col min="4873" max="5120" width="9.140625" style="6"/>
    <col min="5121" max="5121" width="10.42578125" style="6" customWidth="1"/>
    <col min="5122" max="5122" width="57.7109375" style="6" customWidth="1"/>
    <col min="5123" max="5123" width="46.140625" style="6" customWidth="1"/>
    <col min="5124" max="5124" width="14" style="6" customWidth="1"/>
    <col min="5125" max="5125" width="9.140625" style="6"/>
    <col min="5126" max="5126" width="8.85546875" style="6" customWidth="1"/>
    <col min="5127" max="5127" width="11.140625" style="6" customWidth="1"/>
    <col min="5128" max="5128" width="10.7109375" style="6" customWidth="1"/>
    <col min="5129" max="5376" width="9.140625" style="6"/>
    <col min="5377" max="5377" width="10.42578125" style="6" customWidth="1"/>
    <col min="5378" max="5378" width="57.7109375" style="6" customWidth="1"/>
    <col min="5379" max="5379" width="46.140625" style="6" customWidth="1"/>
    <col min="5380" max="5380" width="14" style="6" customWidth="1"/>
    <col min="5381" max="5381" width="9.140625" style="6"/>
    <col min="5382" max="5382" width="8.85546875" style="6" customWidth="1"/>
    <col min="5383" max="5383" width="11.140625" style="6" customWidth="1"/>
    <col min="5384" max="5384" width="10.7109375" style="6" customWidth="1"/>
    <col min="5385" max="5632" width="9.140625" style="6"/>
    <col min="5633" max="5633" width="10.42578125" style="6" customWidth="1"/>
    <col min="5634" max="5634" width="57.7109375" style="6" customWidth="1"/>
    <col min="5635" max="5635" width="46.140625" style="6" customWidth="1"/>
    <col min="5636" max="5636" width="14" style="6" customWidth="1"/>
    <col min="5637" max="5637" width="9.140625" style="6"/>
    <col min="5638" max="5638" width="8.85546875" style="6" customWidth="1"/>
    <col min="5639" max="5639" width="11.140625" style="6" customWidth="1"/>
    <col min="5640" max="5640" width="10.7109375" style="6" customWidth="1"/>
    <col min="5641" max="5888" width="9.140625" style="6"/>
    <col min="5889" max="5889" width="10.42578125" style="6" customWidth="1"/>
    <col min="5890" max="5890" width="57.7109375" style="6" customWidth="1"/>
    <col min="5891" max="5891" width="46.140625" style="6" customWidth="1"/>
    <col min="5892" max="5892" width="14" style="6" customWidth="1"/>
    <col min="5893" max="5893" width="9.140625" style="6"/>
    <col min="5894" max="5894" width="8.85546875" style="6" customWidth="1"/>
    <col min="5895" max="5895" width="11.140625" style="6" customWidth="1"/>
    <col min="5896" max="5896" width="10.7109375" style="6" customWidth="1"/>
    <col min="5897" max="6144" width="9.140625" style="6"/>
    <col min="6145" max="6145" width="10.42578125" style="6" customWidth="1"/>
    <col min="6146" max="6146" width="57.7109375" style="6" customWidth="1"/>
    <col min="6147" max="6147" width="46.140625" style="6" customWidth="1"/>
    <col min="6148" max="6148" width="14" style="6" customWidth="1"/>
    <col min="6149" max="6149" width="9.140625" style="6"/>
    <col min="6150" max="6150" width="8.85546875" style="6" customWidth="1"/>
    <col min="6151" max="6151" width="11.140625" style="6" customWidth="1"/>
    <col min="6152" max="6152" width="10.7109375" style="6" customWidth="1"/>
    <col min="6153" max="6400" width="9.140625" style="6"/>
    <col min="6401" max="6401" width="10.42578125" style="6" customWidth="1"/>
    <col min="6402" max="6402" width="57.7109375" style="6" customWidth="1"/>
    <col min="6403" max="6403" width="46.140625" style="6" customWidth="1"/>
    <col min="6404" max="6404" width="14" style="6" customWidth="1"/>
    <col min="6405" max="6405" width="9.140625" style="6"/>
    <col min="6406" max="6406" width="8.85546875" style="6" customWidth="1"/>
    <col min="6407" max="6407" width="11.140625" style="6" customWidth="1"/>
    <col min="6408" max="6408" width="10.7109375" style="6" customWidth="1"/>
    <col min="6409" max="6656" width="9.140625" style="6"/>
    <col min="6657" max="6657" width="10.42578125" style="6" customWidth="1"/>
    <col min="6658" max="6658" width="57.7109375" style="6" customWidth="1"/>
    <col min="6659" max="6659" width="46.140625" style="6" customWidth="1"/>
    <col min="6660" max="6660" width="14" style="6" customWidth="1"/>
    <col min="6661" max="6661" width="9.140625" style="6"/>
    <col min="6662" max="6662" width="8.85546875" style="6" customWidth="1"/>
    <col min="6663" max="6663" width="11.140625" style="6" customWidth="1"/>
    <col min="6664" max="6664" width="10.7109375" style="6" customWidth="1"/>
    <col min="6665" max="6912" width="9.140625" style="6"/>
    <col min="6913" max="6913" width="10.42578125" style="6" customWidth="1"/>
    <col min="6914" max="6914" width="57.7109375" style="6" customWidth="1"/>
    <col min="6915" max="6915" width="46.140625" style="6" customWidth="1"/>
    <col min="6916" max="6916" width="14" style="6" customWidth="1"/>
    <col min="6917" max="6917" width="9.140625" style="6"/>
    <col min="6918" max="6918" width="8.85546875" style="6" customWidth="1"/>
    <col min="6919" max="6919" width="11.140625" style="6" customWidth="1"/>
    <col min="6920" max="6920" width="10.7109375" style="6" customWidth="1"/>
    <col min="6921" max="7168" width="9.140625" style="6"/>
    <col min="7169" max="7169" width="10.42578125" style="6" customWidth="1"/>
    <col min="7170" max="7170" width="57.7109375" style="6" customWidth="1"/>
    <col min="7171" max="7171" width="46.140625" style="6" customWidth="1"/>
    <col min="7172" max="7172" width="14" style="6" customWidth="1"/>
    <col min="7173" max="7173" width="9.140625" style="6"/>
    <col min="7174" max="7174" width="8.85546875" style="6" customWidth="1"/>
    <col min="7175" max="7175" width="11.140625" style="6" customWidth="1"/>
    <col min="7176" max="7176" width="10.7109375" style="6" customWidth="1"/>
    <col min="7177" max="7424" width="9.140625" style="6"/>
    <col min="7425" max="7425" width="10.42578125" style="6" customWidth="1"/>
    <col min="7426" max="7426" width="57.7109375" style="6" customWidth="1"/>
    <col min="7427" max="7427" width="46.140625" style="6" customWidth="1"/>
    <col min="7428" max="7428" width="14" style="6" customWidth="1"/>
    <col min="7429" max="7429" width="9.140625" style="6"/>
    <col min="7430" max="7430" width="8.85546875" style="6" customWidth="1"/>
    <col min="7431" max="7431" width="11.140625" style="6" customWidth="1"/>
    <col min="7432" max="7432" width="10.7109375" style="6" customWidth="1"/>
    <col min="7433" max="7680" width="9.140625" style="6"/>
    <col min="7681" max="7681" width="10.42578125" style="6" customWidth="1"/>
    <col min="7682" max="7682" width="57.7109375" style="6" customWidth="1"/>
    <col min="7683" max="7683" width="46.140625" style="6" customWidth="1"/>
    <col min="7684" max="7684" width="14" style="6" customWidth="1"/>
    <col min="7685" max="7685" width="9.140625" style="6"/>
    <col min="7686" max="7686" width="8.85546875" style="6" customWidth="1"/>
    <col min="7687" max="7687" width="11.140625" style="6" customWidth="1"/>
    <col min="7688" max="7688" width="10.7109375" style="6" customWidth="1"/>
    <col min="7689" max="7936" width="9.140625" style="6"/>
    <col min="7937" max="7937" width="10.42578125" style="6" customWidth="1"/>
    <col min="7938" max="7938" width="57.7109375" style="6" customWidth="1"/>
    <col min="7939" max="7939" width="46.140625" style="6" customWidth="1"/>
    <col min="7940" max="7940" width="14" style="6" customWidth="1"/>
    <col min="7941" max="7941" width="9.140625" style="6"/>
    <col min="7942" max="7942" width="8.85546875" style="6" customWidth="1"/>
    <col min="7943" max="7943" width="11.140625" style="6" customWidth="1"/>
    <col min="7944" max="7944" width="10.7109375" style="6" customWidth="1"/>
    <col min="7945" max="8192" width="9.140625" style="6"/>
    <col min="8193" max="8193" width="10.42578125" style="6" customWidth="1"/>
    <col min="8194" max="8194" width="57.7109375" style="6" customWidth="1"/>
    <col min="8195" max="8195" width="46.140625" style="6" customWidth="1"/>
    <col min="8196" max="8196" width="14" style="6" customWidth="1"/>
    <col min="8197" max="8197" width="9.140625" style="6"/>
    <col min="8198" max="8198" width="8.85546875" style="6" customWidth="1"/>
    <col min="8199" max="8199" width="11.140625" style="6" customWidth="1"/>
    <col min="8200" max="8200" width="10.7109375" style="6" customWidth="1"/>
    <col min="8201" max="8448" width="9.140625" style="6"/>
    <col min="8449" max="8449" width="10.42578125" style="6" customWidth="1"/>
    <col min="8450" max="8450" width="57.7109375" style="6" customWidth="1"/>
    <col min="8451" max="8451" width="46.140625" style="6" customWidth="1"/>
    <col min="8452" max="8452" width="14" style="6" customWidth="1"/>
    <col min="8453" max="8453" width="9.140625" style="6"/>
    <col min="8454" max="8454" width="8.85546875" style="6" customWidth="1"/>
    <col min="8455" max="8455" width="11.140625" style="6" customWidth="1"/>
    <col min="8456" max="8456" width="10.7109375" style="6" customWidth="1"/>
    <col min="8457" max="8704" width="9.140625" style="6"/>
    <col min="8705" max="8705" width="10.42578125" style="6" customWidth="1"/>
    <col min="8706" max="8706" width="57.7109375" style="6" customWidth="1"/>
    <col min="8707" max="8707" width="46.140625" style="6" customWidth="1"/>
    <col min="8708" max="8708" width="14" style="6" customWidth="1"/>
    <col min="8709" max="8709" width="9.140625" style="6"/>
    <col min="8710" max="8710" width="8.85546875" style="6" customWidth="1"/>
    <col min="8711" max="8711" width="11.140625" style="6" customWidth="1"/>
    <col min="8712" max="8712" width="10.7109375" style="6" customWidth="1"/>
    <col min="8713" max="8960" width="9.140625" style="6"/>
    <col min="8961" max="8961" width="10.42578125" style="6" customWidth="1"/>
    <col min="8962" max="8962" width="57.7109375" style="6" customWidth="1"/>
    <col min="8963" max="8963" width="46.140625" style="6" customWidth="1"/>
    <col min="8964" max="8964" width="14" style="6" customWidth="1"/>
    <col min="8965" max="8965" width="9.140625" style="6"/>
    <col min="8966" max="8966" width="8.85546875" style="6" customWidth="1"/>
    <col min="8967" max="8967" width="11.140625" style="6" customWidth="1"/>
    <col min="8968" max="8968" width="10.7109375" style="6" customWidth="1"/>
    <col min="8969" max="9216" width="9.140625" style="6"/>
    <col min="9217" max="9217" width="10.42578125" style="6" customWidth="1"/>
    <col min="9218" max="9218" width="57.7109375" style="6" customWidth="1"/>
    <col min="9219" max="9219" width="46.140625" style="6" customWidth="1"/>
    <col min="9220" max="9220" width="14" style="6" customWidth="1"/>
    <col min="9221" max="9221" width="9.140625" style="6"/>
    <col min="9222" max="9222" width="8.85546875" style="6" customWidth="1"/>
    <col min="9223" max="9223" width="11.140625" style="6" customWidth="1"/>
    <col min="9224" max="9224" width="10.7109375" style="6" customWidth="1"/>
    <col min="9225" max="9472" width="9.140625" style="6"/>
    <col min="9473" max="9473" width="10.42578125" style="6" customWidth="1"/>
    <col min="9474" max="9474" width="57.7109375" style="6" customWidth="1"/>
    <col min="9475" max="9475" width="46.140625" style="6" customWidth="1"/>
    <col min="9476" max="9476" width="14" style="6" customWidth="1"/>
    <col min="9477" max="9477" width="9.140625" style="6"/>
    <col min="9478" max="9478" width="8.85546875" style="6" customWidth="1"/>
    <col min="9479" max="9479" width="11.140625" style="6" customWidth="1"/>
    <col min="9480" max="9480" width="10.7109375" style="6" customWidth="1"/>
    <col min="9481" max="9728" width="9.140625" style="6"/>
    <col min="9729" max="9729" width="10.42578125" style="6" customWidth="1"/>
    <col min="9730" max="9730" width="57.7109375" style="6" customWidth="1"/>
    <col min="9731" max="9731" width="46.140625" style="6" customWidth="1"/>
    <col min="9732" max="9732" width="14" style="6" customWidth="1"/>
    <col min="9733" max="9733" width="9.140625" style="6"/>
    <col min="9734" max="9734" width="8.85546875" style="6" customWidth="1"/>
    <col min="9735" max="9735" width="11.140625" style="6" customWidth="1"/>
    <col min="9736" max="9736" width="10.7109375" style="6" customWidth="1"/>
    <col min="9737" max="9984" width="9.140625" style="6"/>
    <col min="9985" max="9985" width="10.42578125" style="6" customWidth="1"/>
    <col min="9986" max="9986" width="57.7109375" style="6" customWidth="1"/>
    <col min="9987" max="9987" width="46.140625" style="6" customWidth="1"/>
    <col min="9988" max="9988" width="14" style="6" customWidth="1"/>
    <col min="9989" max="9989" width="9.140625" style="6"/>
    <col min="9990" max="9990" width="8.85546875" style="6" customWidth="1"/>
    <col min="9991" max="9991" width="11.140625" style="6" customWidth="1"/>
    <col min="9992" max="9992" width="10.7109375" style="6" customWidth="1"/>
    <col min="9993" max="10240" width="9.140625" style="6"/>
    <col min="10241" max="10241" width="10.42578125" style="6" customWidth="1"/>
    <col min="10242" max="10242" width="57.7109375" style="6" customWidth="1"/>
    <col min="10243" max="10243" width="46.140625" style="6" customWidth="1"/>
    <col min="10244" max="10244" width="14" style="6" customWidth="1"/>
    <col min="10245" max="10245" width="9.140625" style="6"/>
    <col min="10246" max="10246" width="8.85546875" style="6" customWidth="1"/>
    <col min="10247" max="10247" width="11.140625" style="6" customWidth="1"/>
    <col min="10248" max="10248" width="10.7109375" style="6" customWidth="1"/>
    <col min="10249" max="10496" width="9.140625" style="6"/>
    <col min="10497" max="10497" width="10.42578125" style="6" customWidth="1"/>
    <col min="10498" max="10498" width="57.7109375" style="6" customWidth="1"/>
    <col min="10499" max="10499" width="46.140625" style="6" customWidth="1"/>
    <col min="10500" max="10500" width="14" style="6" customWidth="1"/>
    <col min="10501" max="10501" width="9.140625" style="6"/>
    <col min="10502" max="10502" width="8.85546875" style="6" customWidth="1"/>
    <col min="10503" max="10503" width="11.140625" style="6" customWidth="1"/>
    <col min="10504" max="10504" width="10.7109375" style="6" customWidth="1"/>
    <col min="10505" max="10752" width="9.140625" style="6"/>
    <col min="10753" max="10753" width="10.42578125" style="6" customWidth="1"/>
    <col min="10754" max="10754" width="57.7109375" style="6" customWidth="1"/>
    <col min="10755" max="10755" width="46.140625" style="6" customWidth="1"/>
    <col min="10756" max="10756" width="14" style="6" customWidth="1"/>
    <col min="10757" max="10757" width="9.140625" style="6"/>
    <col min="10758" max="10758" width="8.85546875" style="6" customWidth="1"/>
    <col min="10759" max="10759" width="11.140625" style="6" customWidth="1"/>
    <col min="10760" max="10760" width="10.7109375" style="6" customWidth="1"/>
    <col min="10761" max="11008" width="9.140625" style="6"/>
    <col min="11009" max="11009" width="10.42578125" style="6" customWidth="1"/>
    <col min="11010" max="11010" width="57.7109375" style="6" customWidth="1"/>
    <col min="11011" max="11011" width="46.140625" style="6" customWidth="1"/>
    <col min="11012" max="11012" width="14" style="6" customWidth="1"/>
    <col min="11013" max="11013" width="9.140625" style="6"/>
    <col min="11014" max="11014" width="8.85546875" style="6" customWidth="1"/>
    <col min="11015" max="11015" width="11.140625" style="6" customWidth="1"/>
    <col min="11016" max="11016" width="10.7109375" style="6" customWidth="1"/>
    <col min="11017" max="11264" width="9.140625" style="6"/>
    <col min="11265" max="11265" width="10.42578125" style="6" customWidth="1"/>
    <col min="11266" max="11266" width="57.7109375" style="6" customWidth="1"/>
    <col min="11267" max="11267" width="46.140625" style="6" customWidth="1"/>
    <col min="11268" max="11268" width="14" style="6" customWidth="1"/>
    <col min="11269" max="11269" width="9.140625" style="6"/>
    <col min="11270" max="11270" width="8.85546875" style="6" customWidth="1"/>
    <col min="11271" max="11271" width="11.140625" style="6" customWidth="1"/>
    <col min="11272" max="11272" width="10.7109375" style="6" customWidth="1"/>
    <col min="11273" max="11520" width="9.140625" style="6"/>
    <col min="11521" max="11521" width="10.42578125" style="6" customWidth="1"/>
    <col min="11522" max="11522" width="57.7109375" style="6" customWidth="1"/>
    <col min="11523" max="11523" width="46.140625" style="6" customWidth="1"/>
    <col min="11524" max="11524" width="14" style="6" customWidth="1"/>
    <col min="11525" max="11525" width="9.140625" style="6"/>
    <col min="11526" max="11526" width="8.85546875" style="6" customWidth="1"/>
    <col min="11527" max="11527" width="11.140625" style="6" customWidth="1"/>
    <col min="11528" max="11528" width="10.7109375" style="6" customWidth="1"/>
    <col min="11529" max="11776" width="9.140625" style="6"/>
    <col min="11777" max="11777" width="10.42578125" style="6" customWidth="1"/>
    <col min="11778" max="11778" width="57.7109375" style="6" customWidth="1"/>
    <col min="11779" max="11779" width="46.140625" style="6" customWidth="1"/>
    <col min="11780" max="11780" width="14" style="6" customWidth="1"/>
    <col min="11781" max="11781" width="9.140625" style="6"/>
    <col min="11782" max="11782" width="8.85546875" style="6" customWidth="1"/>
    <col min="11783" max="11783" width="11.140625" style="6" customWidth="1"/>
    <col min="11784" max="11784" width="10.7109375" style="6" customWidth="1"/>
    <col min="11785" max="12032" width="9.140625" style="6"/>
    <col min="12033" max="12033" width="10.42578125" style="6" customWidth="1"/>
    <col min="12034" max="12034" width="57.7109375" style="6" customWidth="1"/>
    <col min="12035" max="12035" width="46.140625" style="6" customWidth="1"/>
    <col min="12036" max="12036" width="14" style="6" customWidth="1"/>
    <col min="12037" max="12037" width="9.140625" style="6"/>
    <col min="12038" max="12038" width="8.85546875" style="6" customWidth="1"/>
    <col min="12039" max="12039" width="11.140625" style="6" customWidth="1"/>
    <col min="12040" max="12040" width="10.7109375" style="6" customWidth="1"/>
    <col min="12041" max="12288" width="9.140625" style="6"/>
    <col min="12289" max="12289" width="10.42578125" style="6" customWidth="1"/>
    <col min="12290" max="12290" width="57.7109375" style="6" customWidth="1"/>
    <col min="12291" max="12291" width="46.140625" style="6" customWidth="1"/>
    <col min="12292" max="12292" width="14" style="6" customWidth="1"/>
    <col min="12293" max="12293" width="9.140625" style="6"/>
    <col min="12294" max="12294" width="8.85546875" style="6" customWidth="1"/>
    <col min="12295" max="12295" width="11.140625" style="6" customWidth="1"/>
    <col min="12296" max="12296" width="10.7109375" style="6" customWidth="1"/>
    <col min="12297" max="12544" width="9.140625" style="6"/>
    <col min="12545" max="12545" width="10.42578125" style="6" customWidth="1"/>
    <col min="12546" max="12546" width="57.7109375" style="6" customWidth="1"/>
    <col min="12547" max="12547" width="46.140625" style="6" customWidth="1"/>
    <col min="12548" max="12548" width="14" style="6" customWidth="1"/>
    <col min="12549" max="12549" width="9.140625" style="6"/>
    <col min="12550" max="12550" width="8.85546875" style="6" customWidth="1"/>
    <col min="12551" max="12551" width="11.140625" style="6" customWidth="1"/>
    <col min="12552" max="12552" width="10.7109375" style="6" customWidth="1"/>
    <col min="12553" max="12800" width="9.140625" style="6"/>
    <col min="12801" max="12801" width="10.42578125" style="6" customWidth="1"/>
    <col min="12802" max="12802" width="57.7109375" style="6" customWidth="1"/>
    <col min="12803" max="12803" width="46.140625" style="6" customWidth="1"/>
    <col min="12804" max="12804" width="14" style="6" customWidth="1"/>
    <col min="12805" max="12805" width="9.140625" style="6"/>
    <col min="12806" max="12806" width="8.85546875" style="6" customWidth="1"/>
    <col min="12807" max="12807" width="11.140625" style="6" customWidth="1"/>
    <col min="12808" max="12808" width="10.7109375" style="6" customWidth="1"/>
    <col min="12809" max="13056" width="9.140625" style="6"/>
    <col min="13057" max="13057" width="10.42578125" style="6" customWidth="1"/>
    <col min="13058" max="13058" width="57.7109375" style="6" customWidth="1"/>
    <col min="13059" max="13059" width="46.140625" style="6" customWidth="1"/>
    <col min="13060" max="13060" width="14" style="6" customWidth="1"/>
    <col min="13061" max="13061" width="9.140625" style="6"/>
    <col min="13062" max="13062" width="8.85546875" style="6" customWidth="1"/>
    <col min="13063" max="13063" width="11.140625" style="6" customWidth="1"/>
    <col min="13064" max="13064" width="10.7109375" style="6" customWidth="1"/>
    <col min="13065" max="13312" width="9.140625" style="6"/>
    <col min="13313" max="13313" width="10.42578125" style="6" customWidth="1"/>
    <col min="13314" max="13314" width="57.7109375" style="6" customWidth="1"/>
    <col min="13315" max="13315" width="46.140625" style="6" customWidth="1"/>
    <col min="13316" max="13316" width="14" style="6" customWidth="1"/>
    <col min="13317" max="13317" width="9.140625" style="6"/>
    <col min="13318" max="13318" width="8.85546875" style="6" customWidth="1"/>
    <col min="13319" max="13319" width="11.140625" style="6" customWidth="1"/>
    <col min="13320" max="13320" width="10.7109375" style="6" customWidth="1"/>
    <col min="13321" max="13568" width="9.140625" style="6"/>
    <col min="13569" max="13569" width="10.42578125" style="6" customWidth="1"/>
    <col min="13570" max="13570" width="57.7109375" style="6" customWidth="1"/>
    <col min="13571" max="13571" width="46.140625" style="6" customWidth="1"/>
    <col min="13572" max="13572" width="14" style="6" customWidth="1"/>
    <col min="13573" max="13573" width="9.140625" style="6"/>
    <col min="13574" max="13574" width="8.85546875" style="6" customWidth="1"/>
    <col min="13575" max="13575" width="11.140625" style="6" customWidth="1"/>
    <col min="13576" max="13576" width="10.7109375" style="6" customWidth="1"/>
    <col min="13577" max="13824" width="9.140625" style="6"/>
    <col min="13825" max="13825" width="10.42578125" style="6" customWidth="1"/>
    <col min="13826" max="13826" width="57.7109375" style="6" customWidth="1"/>
    <col min="13827" max="13827" width="46.140625" style="6" customWidth="1"/>
    <col min="13828" max="13828" width="14" style="6" customWidth="1"/>
    <col min="13829" max="13829" width="9.140625" style="6"/>
    <col min="13830" max="13830" width="8.85546875" style="6" customWidth="1"/>
    <col min="13831" max="13831" width="11.140625" style="6" customWidth="1"/>
    <col min="13832" max="13832" width="10.7109375" style="6" customWidth="1"/>
    <col min="13833" max="14080" width="9.140625" style="6"/>
    <col min="14081" max="14081" width="10.42578125" style="6" customWidth="1"/>
    <col min="14082" max="14082" width="57.7109375" style="6" customWidth="1"/>
    <col min="14083" max="14083" width="46.140625" style="6" customWidth="1"/>
    <col min="14084" max="14084" width="14" style="6" customWidth="1"/>
    <col min="14085" max="14085" width="9.140625" style="6"/>
    <col min="14086" max="14086" width="8.85546875" style="6" customWidth="1"/>
    <col min="14087" max="14087" width="11.140625" style="6" customWidth="1"/>
    <col min="14088" max="14088" width="10.7109375" style="6" customWidth="1"/>
    <col min="14089" max="14336" width="9.140625" style="6"/>
    <col min="14337" max="14337" width="10.42578125" style="6" customWidth="1"/>
    <col min="14338" max="14338" width="57.7109375" style="6" customWidth="1"/>
    <col min="14339" max="14339" width="46.140625" style="6" customWidth="1"/>
    <col min="14340" max="14340" width="14" style="6" customWidth="1"/>
    <col min="14341" max="14341" width="9.140625" style="6"/>
    <col min="14342" max="14342" width="8.85546875" style="6" customWidth="1"/>
    <col min="14343" max="14343" width="11.140625" style="6" customWidth="1"/>
    <col min="14344" max="14344" width="10.7109375" style="6" customWidth="1"/>
    <col min="14345" max="14592" width="9.140625" style="6"/>
    <col min="14593" max="14593" width="10.42578125" style="6" customWidth="1"/>
    <col min="14594" max="14594" width="57.7109375" style="6" customWidth="1"/>
    <col min="14595" max="14595" width="46.140625" style="6" customWidth="1"/>
    <col min="14596" max="14596" width="14" style="6" customWidth="1"/>
    <col min="14597" max="14597" width="9.140625" style="6"/>
    <col min="14598" max="14598" width="8.85546875" style="6" customWidth="1"/>
    <col min="14599" max="14599" width="11.140625" style="6" customWidth="1"/>
    <col min="14600" max="14600" width="10.7109375" style="6" customWidth="1"/>
    <col min="14601" max="14848" width="9.140625" style="6"/>
    <col min="14849" max="14849" width="10.42578125" style="6" customWidth="1"/>
    <col min="14850" max="14850" width="57.7109375" style="6" customWidth="1"/>
    <col min="14851" max="14851" width="46.140625" style="6" customWidth="1"/>
    <col min="14852" max="14852" width="14" style="6" customWidth="1"/>
    <col min="14853" max="14853" width="9.140625" style="6"/>
    <col min="14854" max="14854" width="8.85546875" style="6" customWidth="1"/>
    <col min="14855" max="14855" width="11.140625" style="6" customWidth="1"/>
    <col min="14856" max="14856" width="10.7109375" style="6" customWidth="1"/>
    <col min="14857" max="15104" width="9.140625" style="6"/>
    <col min="15105" max="15105" width="10.42578125" style="6" customWidth="1"/>
    <col min="15106" max="15106" width="57.7109375" style="6" customWidth="1"/>
    <col min="15107" max="15107" width="46.140625" style="6" customWidth="1"/>
    <col min="15108" max="15108" width="14" style="6" customWidth="1"/>
    <col min="15109" max="15109" width="9.140625" style="6"/>
    <col min="15110" max="15110" width="8.85546875" style="6" customWidth="1"/>
    <col min="15111" max="15111" width="11.140625" style="6" customWidth="1"/>
    <col min="15112" max="15112" width="10.7109375" style="6" customWidth="1"/>
    <col min="15113" max="15360" width="9.140625" style="6"/>
    <col min="15361" max="15361" width="10.42578125" style="6" customWidth="1"/>
    <col min="15362" max="15362" width="57.7109375" style="6" customWidth="1"/>
    <col min="15363" max="15363" width="46.140625" style="6" customWidth="1"/>
    <col min="15364" max="15364" width="14" style="6" customWidth="1"/>
    <col min="15365" max="15365" width="9.140625" style="6"/>
    <col min="15366" max="15366" width="8.85546875" style="6" customWidth="1"/>
    <col min="15367" max="15367" width="11.140625" style="6" customWidth="1"/>
    <col min="15368" max="15368" width="10.7109375" style="6" customWidth="1"/>
    <col min="15369" max="15616" width="9.140625" style="6"/>
    <col min="15617" max="15617" width="10.42578125" style="6" customWidth="1"/>
    <col min="15618" max="15618" width="57.7109375" style="6" customWidth="1"/>
    <col min="15619" max="15619" width="46.140625" style="6" customWidth="1"/>
    <col min="15620" max="15620" width="14" style="6" customWidth="1"/>
    <col min="15621" max="15621" width="9.140625" style="6"/>
    <col min="15622" max="15622" width="8.85546875" style="6" customWidth="1"/>
    <col min="15623" max="15623" width="11.140625" style="6" customWidth="1"/>
    <col min="15624" max="15624" width="10.7109375" style="6" customWidth="1"/>
    <col min="15625" max="15872" width="9.140625" style="6"/>
    <col min="15873" max="15873" width="10.42578125" style="6" customWidth="1"/>
    <col min="15874" max="15874" width="57.7109375" style="6" customWidth="1"/>
    <col min="15875" max="15875" width="46.140625" style="6" customWidth="1"/>
    <col min="15876" max="15876" width="14" style="6" customWidth="1"/>
    <col min="15877" max="15877" width="9.140625" style="6"/>
    <col min="15878" max="15878" width="8.85546875" style="6" customWidth="1"/>
    <col min="15879" max="15879" width="11.140625" style="6" customWidth="1"/>
    <col min="15880" max="15880" width="10.7109375" style="6" customWidth="1"/>
    <col min="15881" max="16128" width="9.140625" style="6"/>
    <col min="16129" max="16129" width="10.42578125" style="6" customWidth="1"/>
    <col min="16130" max="16130" width="57.7109375" style="6" customWidth="1"/>
    <col min="16131" max="16131" width="46.140625" style="6" customWidth="1"/>
    <col min="16132" max="16132" width="14" style="6" customWidth="1"/>
    <col min="16133" max="16133" width="9.140625" style="6"/>
    <col min="16134" max="16134" width="8.85546875" style="6" customWidth="1"/>
    <col min="16135" max="16135" width="11.140625" style="6" customWidth="1"/>
    <col min="16136" max="16136" width="10.7109375" style="6" customWidth="1"/>
    <col min="16137" max="16384" width="9.140625" style="6"/>
  </cols>
  <sheetData>
    <row r="1" spans="1:11" s="3" customFormat="1" ht="18" x14ac:dyDescent="0.25">
      <c r="A1" s="38" t="s">
        <v>6</v>
      </c>
      <c r="D1" s="4"/>
      <c r="E1" s="15"/>
      <c r="F1" s="15"/>
      <c r="G1" s="15" t="s">
        <v>14</v>
      </c>
    </row>
    <row r="2" spans="1:11" s="3" customFormat="1" ht="9.75" customHeight="1" x14ac:dyDescent="0.25">
      <c r="D2" s="4"/>
    </row>
    <row r="3" spans="1:11" s="5" customFormat="1" ht="23.25" customHeight="1" x14ac:dyDescent="0.25">
      <c r="A3" s="39" t="s">
        <v>58</v>
      </c>
      <c r="B3" s="8"/>
      <c r="C3" s="8"/>
      <c r="D3" s="9"/>
      <c r="E3" s="8"/>
      <c r="F3" s="8"/>
      <c r="G3" s="8"/>
      <c r="H3" s="8"/>
    </row>
    <row r="4" spans="1:11" s="3" customFormat="1" ht="27" customHeight="1" x14ac:dyDescent="0.25">
      <c r="A4" s="8" t="s">
        <v>47</v>
      </c>
      <c r="B4" s="8"/>
      <c r="C4" s="8"/>
      <c r="D4" s="9"/>
      <c r="E4" s="8"/>
      <c r="F4" s="8"/>
      <c r="G4" s="8"/>
      <c r="H4" s="8"/>
    </row>
    <row r="5" spans="1:11" s="5" customFormat="1" ht="23.25" customHeight="1" x14ac:dyDescent="0.25">
      <c r="A5" s="10" t="s">
        <v>7</v>
      </c>
      <c r="B5" s="8"/>
      <c r="C5" s="8"/>
      <c r="D5" s="9"/>
      <c r="E5" s="8"/>
      <c r="F5" s="8"/>
      <c r="G5" s="8"/>
      <c r="H5" s="8"/>
    </row>
    <row r="6" spans="1:11" s="11" customFormat="1" ht="85.5" customHeight="1" x14ac:dyDescent="0.2">
      <c r="A6" s="18" t="s">
        <v>5</v>
      </c>
      <c r="B6" s="31" t="s">
        <v>8</v>
      </c>
      <c r="C6" s="31" t="s">
        <v>16</v>
      </c>
      <c r="D6" s="27" t="s">
        <v>17</v>
      </c>
      <c r="E6" s="40" t="s">
        <v>9</v>
      </c>
      <c r="F6" s="55" t="s">
        <v>15</v>
      </c>
      <c r="G6" s="56"/>
      <c r="H6" s="27" t="s">
        <v>13</v>
      </c>
    </row>
    <row r="7" spans="1:11" ht="30.75" customHeight="1" x14ac:dyDescent="0.25">
      <c r="A7" s="16">
        <v>1</v>
      </c>
      <c r="B7" s="26" t="s">
        <v>11</v>
      </c>
      <c r="C7" s="29">
        <v>5460</v>
      </c>
      <c r="D7" s="28">
        <v>25.52</v>
      </c>
      <c r="E7" s="51"/>
      <c r="F7" s="47" t="s">
        <v>18</v>
      </c>
      <c r="G7" s="48">
        <f>IFERROR( ROUND(E7/D7,3)," ")</f>
        <v>0</v>
      </c>
      <c r="H7" s="52">
        <f>C7*E7</f>
        <v>0</v>
      </c>
      <c r="K7" s="32"/>
    </row>
    <row r="8" spans="1:11" ht="30.75" customHeight="1" x14ac:dyDescent="0.2">
      <c r="A8" s="16">
        <v>2</v>
      </c>
      <c r="B8" s="17" t="s">
        <v>12</v>
      </c>
      <c r="C8" s="29">
        <v>2340</v>
      </c>
      <c r="D8" s="28">
        <v>21.2</v>
      </c>
      <c r="E8" s="51"/>
      <c r="F8" s="47" t="s">
        <v>19</v>
      </c>
      <c r="G8" s="48">
        <f t="shared" ref="G8:G10" si="0">IFERROR( ROUND(E8/D8,3)," ")</f>
        <v>0</v>
      </c>
      <c r="H8" s="52">
        <f t="shared" ref="H8:H10" si="1">C8*E8</f>
        <v>0</v>
      </c>
    </row>
    <row r="9" spans="1:11" ht="30.75" customHeight="1" x14ac:dyDescent="0.2">
      <c r="A9" s="16">
        <v>3</v>
      </c>
      <c r="B9" s="17" t="s">
        <v>10</v>
      </c>
      <c r="C9" s="29">
        <v>24960</v>
      </c>
      <c r="D9" s="28">
        <v>13.46</v>
      </c>
      <c r="E9" s="51"/>
      <c r="F9" s="47" t="s">
        <v>20</v>
      </c>
      <c r="G9" s="48">
        <f t="shared" si="0"/>
        <v>0</v>
      </c>
      <c r="H9" s="52">
        <f t="shared" si="1"/>
        <v>0</v>
      </c>
    </row>
    <row r="10" spans="1:11" ht="30.75" customHeight="1" x14ac:dyDescent="0.2">
      <c r="A10" s="16">
        <v>4</v>
      </c>
      <c r="B10" s="17" t="s">
        <v>22</v>
      </c>
      <c r="C10" s="29">
        <v>11050</v>
      </c>
      <c r="D10" s="28">
        <v>11.1</v>
      </c>
      <c r="E10" s="51"/>
      <c r="F10" s="47" t="s">
        <v>21</v>
      </c>
      <c r="G10" s="48">
        <f t="shared" si="0"/>
        <v>0</v>
      </c>
      <c r="H10" s="52">
        <f t="shared" si="1"/>
        <v>0</v>
      </c>
    </row>
    <row r="11" spans="1:11" ht="33" customHeight="1" x14ac:dyDescent="0.2">
      <c r="A11" s="57" t="s">
        <v>32</v>
      </c>
      <c r="B11" s="58"/>
      <c r="C11" s="58"/>
      <c r="D11" s="58"/>
      <c r="E11" s="58"/>
      <c r="F11" s="58"/>
      <c r="G11" s="59"/>
      <c r="H11" s="53">
        <f>SUM(H7:H10)</f>
        <v>0</v>
      </c>
      <c r="I11" s="19"/>
    </row>
    <row r="12" spans="1:11" x14ac:dyDescent="0.2">
      <c r="A12" s="60"/>
      <c r="B12" s="61"/>
      <c r="C12" s="61"/>
      <c r="D12" s="61"/>
      <c r="E12" s="61"/>
      <c r="F12" s="61"/>
      <c r="G12" s="61"/>
      <c r="H12" s="61"/>
      <c r="I12" s="19"/>
    </row>
    <row r="13" spans="1:11" ht="13.5" thickBot="1" x14ac:dyDescent="0.25">
      <c r="A13" s="35"/>
      <c r="B13" s="36"/>
      <c r="C13" s="36"/>
      <c r="D13" s="36"/>
      <c r="E13" s="36"/>
      <c r="F13" s="36"/>
      <c r="G13" s="36"/>
      <c r="H13" s="36"/>
      <c r="I13" s="19"/>
    </row>
    <row r="14" spans="1:11" ht="29.25" customHeight="1" thickTop="1" x14ac:dyDescent="0.25">
      <c r="B14" s="12" t="s">
        <v>24</v>
      </c>
      <c r="C14" s="62"/>
      <c r="D14" s="62"/>
      <c r="E14" s="62"/>
      <c r="F14" s="63"/>
      <c r="G14" s="64"/>
      <c r="H14" s="19"/>
      <c r="I14" s="19"/>
    </row>
    <row r="15" spans="1:11" ht="20.25" customHeight="1" x14ac:dyDescent="0.25">
      <c r="B15" s="13" t="s">
        <v>29</v>
      </c>
      <c r="C15" s="65" t="s">
        <v>23</v>
      </c>
      <c r="D15" s="65"/>
      <c r="E15" s="65"/>
      <c r="F15" s="66"/>
      <c r="G15" s="67"/>
      <c r="H15" s="19"/>
      <c r="I15" s="19"/>
    </row>
    <row r="16" spans="1:11" ht="24" customHeight="1" x14ac:dyDescent="0.25">
      <c r="B16" s="69"/>
      <c r="C16" s="68"/>
      <c r="D16" s="37" t="s">
        <v>0</v>
      </c>
      <c r="E16" s="37" t="s">
        <v>4</v>
      </c>
      <c r="F16" s="34"/>
      <c r="G16" s="2" t="s">
        <v>1</v>
      </c>
    </row>
    <row r="17" spans="2:8" ht="24" customHeight="1" x14ac:dyDescent="0.25">
      <c r="B17" s="69"/>
      <c r="C17" s="68"/>
      <c r="D17" s="37" t="s">
        <v>2</v>
      </c>
      <c r="E17" s="37" t="s">
        <v>3</v>
      </c>
      <c r="F17" s="34"/>
      <c r="G17" s="2" t="s">
        <v>3</v>
      </c>
    </row>
    <row r="18" spans="2:8" ht="27.75" customHeight="1" thickBot="1" x14ac:dyDescent="0.3">
      <c r="B18" s="14"/>
      <c r="C18" s="1" t="s">
        <v>30</v>
      </c>
      <c r="D18" s="43">
        <f>H11</f>
        <v>0</v>
      </c>
      <c r="E18" s="44">
        <f>IF(C15="áno",D18*0.2,0)</f>
        <v>0</v>
      </c>
      <c r="F18" s="45"/>
      <c r="G18" s="46">
        <f>D18+E18</f>
        <v>0</v>
      </c>
    </row>
    <row r="19" spans="2:8" ht="48.75" customHeight="1" thickTop="1" x14ac:dyDescent="0.25">
      <c r="B19" s="24"/>
      <c r="C19" s="24"/>
      <c r="D19" s="24"/>
      <c r="E19" s="24"/>
      <c r="F19" s="24"/>
      <c r="G19" s="24"/>
    </row>
    <row r="20" spans="2:8" ht="26.25" customHeight="1" x14ac:dyDescent="0.25">
      <c r="B20" s="25" t="s">
        <v>24</v>
      </c>
      <c r="C20" s="54"/>
      <c r="D20" s="54"/>
      <c r="E20" s="54"/>
      <c r="F20" s="54"/>
      <c r="G20" s="54"/>
      <c r="H20" s="54"/>
    </row>
    <row r="21" spans="2:8" ht="26.25" customHeight="1" x14ac:dyDescent="0.25">
      <c r="B21" s="30" t="s">
        <v>25</v>
      </c>
      <c r="C21" s="54"/>
      <c r="D21" s="54"/>
      <c r="E21" s="54"/>
      <c r="F21" s="54"/>
      <c r="G21" s="54"/>
      <c r="H21" s="54"/>
    </row>
    <row r="22" spans="2:8" ht="26.25" customHeight="1" x14ac:dyDescent="0.25">
      <c r="B22" s="25" t="s">
        <v>31</v>
      </c>
      <c r="C22" s="54"/>
      <c r="D22" s="54"/>
      <c r="E22" s="54"/>
      <c r="F22" s="54"/>
      <c r="G22" s="54"/>
      <c r="H22" s="54"/>
    </row>
    <row r="23" spans="2:8" ht="26.25" customHeight="1" x14ac:dyDescent="0.25">
      <c r="B23" s="42" t="s">
        <v>27</v>
      </c>
      <c r="C23" s="54"/>
      <c r="D23" s="54"/>
      <c r="E23" s="54"/>
      <c r="F23" s="54"/>
      <c r="G23" s="54"/>
      <c r="H23" s="54"/>
    </row>
    <row r="24" spans="2:8" ht="26.25" customHeight="1" x14ac:dyDescent="0.25">
      <c r="B24" s="42" t="s">
        <v>33</v>
      </c>
      <c r="C24" s="54"/>
      <c r="D24" s="54"/>
      <c r="E24" s="54"/>
      <c r="F24" s="54"/>
      <c r="G24" s="54"/>
      <c r="H24" s="54"/>
    </row>
    <row r="25" spans="2:8" ht="26.25" customHeight="1" x14ac:dyDescent="0.25">
      <c r="B25" s="42" t="s">
        <v>28</v>
      </c>
      <c r="C25" s="54"/>
      <c r="D25" s="54"/>
      <c r="E25" s="54"/>
      <c r="F25" s="54"/>
      <c r="G25" s="54"/>
      <c r="H25" s="54"/>
    </row>
    <row r="26" spans="2:8" ht="26.25" customHeight="1" x14ac:dyDescent="0.25">
      <c r="B26" s="42" t="s">
        <v>26</v>
      </c>
      <c r="C26" s="54"/>
      <c r="D26" s="54"/>
      <c r="E26" s="54"/>
      <c r="F26" s="54"/>
      <c r="G26" s="54"/>
      <c r="H26" s="54"/>
    </row>
    <row r="27" spans="2:8" ht="26.25" customHeight="1" x14ac:dyDescent="0.25">
      <c r="B27" s="17" t="s">
        <v>34</v>
      </c>
      <c r="C27" s="54"/>
      <c r="D27" s="54"/>
      <c r="E27" s="54"/>
      <c r="F27" s="54"/>
      <c r="G27" s="54"/>
      <c r="H27" s="54"/>
    </row>
    <row r="28" spans="2:8" ht="26.25" customHeight="1" x14ac:dyDescent="0.25">
      <c r="B28" s="17" t="s">
        <v>35</v>
      </c>
      <c r="C28" s="54"/>
      <c r="D28" s="54"/>
      <c r="E28" s="54"/>
      <c r="F28" s="54"/>
      <c r="G28" s="54"/>
      <c r="H28" s="54"/>
    </row>
    <row r="29" spans="2:8" ht="26.25" customHeight="1" x14ac:dyDescent="0.25">
      <c r="B29" s="17" t="s">
        <v>36</v>
      </c>
      <c r="C29" s="54"/>
      <c r="D29" s="54"/>
      <c r="E29" s="54"/>
      <c r="F29" s="54"/>
      <c r="G29" s="54"/>
      <c r="H29" s="54"/>
    </row>
    <row r="30" spans="2:8" ht="26.25" customHeight="1" x14ac:dyDescent="0.25">
      <c r="B30" s="25" t="s">
        <v>37</v>
      </c>
      <c r="C30" s="54"/>
      <c r="D30" s="54"/>
      <c r="E30" s="54"/>
      <c r="F30" s="54"/>
      <c r="G30" s="54"/>
      <c r="H30" s="54"/>
    </row>
    <row r="31" spans="2:8" ht="26.25" customHeight="1" x14ac:dyDescent="0.25">
      <c r="B31" s="25" t="s">
        <v>38</v>
      </c>
      <c r="C31" s="54"/>
      <c r="D31" s="54"/>
      <c r="E31" s="54"/>
      <c r="F31" s="54"/>
      <c r="G31" s="54"/>
      <c r="H31" s="54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3"/>
      <c r="F33" s="23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vz+W9sOHTfZ3WHx332QqMYIxgNef1KtBekDAkljJ1f7AzSkkPiq2BIuIbTpXTAzdiqhHUQ1DhPZo6BouCsE0yA==" saltValue="MOWQjlT1WwZUvPgIMDUgyg==" spinCount="100000" sheet="1" objects="1" scenarios="1"/>
  <protectedRanges>
    <protectedRange sqref="C20:H31" name="Rozsah3"/>
    <protectedRange sqref="C14:G15" name="Rozsah2"/>
    <protectedRange sqref="E7:E10" name="Rozsah1"/>
  </protectedRanges>
  <mergeCells count="19">
    <mergeCell ref="C31:H31"/>
    <mergeCell ref="C20:H20"/>
    <mergeCell ref="C21:H21"/>
    <mergeCell ref="C22:H22"/>
    <mergeCell ref="C23:H23"/>
    <mergeCell ref="C24:H24"/>
    <mergeCell ref="C25:H25"/>
    <mergeCell ref="C26:H26"/>
    <mergeCell ref="C27:H27"/>
    <mergeCell ref="C28:H28"/>
    <mergeCell ref="C29:H29"/>
    <mergeCell ref="C30:H30"/>
    <mergeCell ref="B16:B17"/>
    <mergeCell ref="C16:C17"/>
    <mergeCell ref="F6:G6"/>
    <mergeCell ref="A11:G11"/>
    <mergeCell ref="A12:H12"/>
    <mergeCell ref="C14:G14"/>
    <mergeCell ref="C15:G15"/>
  </mergeCells>
  <pageMargins left="0.51181102362204722" right="0.31496062992125984" top="0.74803149606299213" bottom="0.74803149606299213" header="0.31496062992125984" footer="0.31496062992125984"/>
  <pageSetup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19</vt:i4>
      </vt:variant>
    </vt:vector>
  </HeadingPairs>
  <TitlesOfParts>
    <vt:vector size="19" baseType="lpstr">
      <vt:lpstr>Časť 1</vt:lpstr>
      <vt:lpstr>Časť 2</vt:lpstr>
      <vt:lpstr>Časť 3</vt:lpstr>
      <vt:lpstr>Časť 4</vt:lpstr>
      <vt:lpstr>Časť 5</vt:lpstr>
      <vt:lpstr>Časť 6</vt:lpstr>
      <vt:lpstr>Časť 7</vt:lpstr>
      <vt:lpstr>Časť 8</vt:lpstr>
      <vt:lpstr>Časť 9</vt:lpstr>
      <vt:lpstr>Časť 10</vt:lpstr>
      <vt:lpstr>Časť 11</vt:lpstr>
      <vt:lpstr>Časť 12</vt:lpstr>
      <vt:lpstr>Časť 13</vt:lpstr>
      <vt:lpstr>Časť 14</vt:lpstr>
      <vt:lpstr>Časť č.15</vt:lpstr>
      <vt:lpstr>Časť č.16</vt:lpstr>
      <vt:lpstr>Časť č.17</vt:lpstr>
      <vt:lpstr>Časť č.18</vt:lpstr>
      <vt:lpstr>Časť č.19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Martin.Bystriansky</cp:lastModifiedBy>
  <cp:lastPrinted>2018-12-03T22:09:17Z</cp:lastPrinted>
  <dcterms:created xsi:type="dcterms:W3CDTF">2012-03-14T10:26:47Z</dcterms:created>
  <dcterms:modified xsi:type="dcterms:W3CDTF">2018-12-03T22:11:09Z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