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O\VO-ŤČ\VS-ťažbová činnosť 2019-2022-druhé kolo\Súťažné podklady\"/>
    </mc:Choice>
  </mc:AlternateContent>
  <bookViews>
    <workbookView xWindow="0" yWindow="0" windowWidth="28800" windowHeight="12195" tabRatio="927"/>
  </bookViews>
  <sheets>
    <sheet name="Časť 1" sheetId="3" r:id="rId1"/>
    <sheet name="Časť 2" sheetId="4" r:id="rId2"/>
    <sheet name="Časť 3" sheetId="5" r:id="rId3"/>
    <sheet name="Časť 4" sheetId="6" r:id="rId4"/>
    <sheet name="Časť 5" sheetId="7" r:id="rId5"/>
    <sheet name="Časť 6" sheetId="8" r:id="rId6"/>
    <sheet name="Časť 7" sheetId="9" r:id="rId7"/>
    <sheet name="Časť 8" sheetId="10" r:id="rId8"/>
    <sheet name="Časť 9" sheetId="11" r:id="rId9"/>
    <sheet name="Časť 10" sheetId="12" r:id="rId10"/>
    <sheet name="Časť 11" sheetId="13" r:id="rId11"/>
    <sheet name="Časť 12" sheetId="14" r:id="rId12"/>
    <sheet name="Časť 13" sheetId="15" r:id="rId13"/>
    <sheet name="Časť 14" sheetId="17" r:id="rId14"/>
    <sheet name="Časť č.15" sheetId="18" r:id="rId15"/>
    <sheet name="Časť č.16" sheetId="19" r:id="rId16"/>
    <sheet name="Časť č.17" sheetId="20" r:id="rId17"/>
    <sheet name="Časť č.18" sheetId="21" r:id="rId18"/>
    <sheet name="Časť č.19" sheetId="22" r:id="rId19"/>
  </sheets>
  <definedNames>
    <definedName name="_Toc336189154" localSheetId="0">'Časť 1'!#REF!</definedName>
  </definedNames>
  <calcPr calcId="152511"/>
</workbook>
</file>

<file path=xl/calcChain.xml><?xml version="1.0" encoding="utf-8"?>
<calcChain xmlns="http://schemas.openxmlformats.org/spreadsheetml/2006/main">
  <c r="H7" i="5" l="1"/>
  <c r="H10" i="22"/>
  <c r="G10" i="22"/>
  <c r="H9" i="22"/>
  <c r="G9" i="22"/>
  <c r="H8" i="22"/>
  <c r="G8" i="22"/>
  <c r="H7" i="22"/>
  <c r="G7" i="22"/>
  <c r="H10" i="21"/>
  <c r="G10" i="21"/>
  <c r="H9" i="21"/>
  <c r="G9" i="21"/>
  <c r="H8" i="21"/>
  <c r="G8" i="21"/>
  <c r="H7" i="21"/>
  <c r="G7" i="21"/>
  <c r="H10" i="20"/>
  <c r="G10" i="20"/>
  <c r="H9" i="20"/>
  <c r="G9" i="20"/>
  <c r="H8" i="20"/>
  <c r="G8" i="20"/>
  <c r="H7" i="20"/>
  <c r="H11" i="20" s="1"/>
  <c r="D18" i="20" s="1"/>
  <c r="G7" i="20"/>
  <c r="H10" i="19"/>
  <c r="G10" i="19"/>
  <c r="H9" i="19"/>
  <c r="G9" i="19"/>
  <c r="H8" i="19"/>
  <c r="G8" i="19"/>
  <c r="H7" i="19"/>
  <c r="G7" i="19"/>
  <c r="H10" i="18"/>
  <c r="G10" i="18"/>
  <c r="H9" i="18"/>
  <c r="G9" i="18"/>
  <c r="H8" i="18"/>
  <c r="G8" i="18"/>
  <c r="H7" i="18"/>
  <c r="G7" i="18"/>
  <c r="H10" i="17"/>
  <c r="G10" i="17"/>
  <c r="H9" i="17"/>
  <c r="G9" i="17"/>
  <c r="H8" i="17"/>
  <c r="G8" i="17"/>
  <c r="H7" i="17"/>
  <c r="G7" i="17"/>
  <c r="H10" i="15"/>
  <c r="G10" i="15"/>
  <c r="H9" i="15"/>
  <c r="G9" i="15"/>
  <c r="H8" i="15"/>
  <c r="G8" i="15"/>
  <c r="H7" i="15"/>
  <c r="G7" i="15"/>
  <c r="H10" i="14"/>
  <c r="G10" i="14"/>
  <c r="H9" i="14"/>
  <c r="G9" i="14"/>
  <c r="H8" i="14"/>
  <c r="G8" i="14"/>
  <c r="H7" i="14"/>
  <c r="G7" i="14"/>
  <c r="H10" i="13"/>
  <c r="G10" i="13"/>
  <c r="H9" i="13"/>
  <c r="G9" i="13"/>
  <c r="H8" i="13"/>
  <c r="G8" i="13"/>
  <c r="H7" i="13"/>
  <c r="G7" i="13"/>
  <c r="H10" i="12"/>
  <c r="G10" i="12"/>
  <c r="H9" i="12"/>
  <c r="G9" i="12"/>
  <c r="H8" i="12"/>
  <c r="G8" i="12"/>
  <c r="H7" i="12"/>
  <c r="G7" i="12"/>
  <c r="H10" i="11"/>
  <c r="G10" i="11"/>
  <c r="H9" i="11"/>
  <c r="G9" i="11"/>
  <c r="H8" i="11"/>
  <c r="G8" i="11"/>
  <c r="H7" i="11"/>
  <c r="G7" i="11"/>
  <c r="H10" i="10"/>
  <c r="G10" i="10"/>
  <c r="H9" i="10"/>
  <c r="G9" i="10"/>
  <c r="H8" i="10"/>
  <c r="G8" i="10"/>
  <c r="H7" i="10"/>
  <c r="G7" i="10"/>
  <c r="H10" i="9"/>
  <c r="G10" i="9"/>
  <c r="H9" i="9"/>
  <c r="G9" i="9"/>
  <c r="H8" i="9"/>
  <c r="G8" i="9"/>
  <c r="H7" i="9"/>
  <c r="G7" i="9"/>
  <c r="H10" i="8"/>
  <c r="G10" i="8"/>
  <c r="H9" i="8"/>
  <c r="G9" i="8"/>
  <c r="H8" i="8"/>
  <c r="G8" i="8"/>
  <c r="H7" i="8"/>
  <c r="G7" i="8"/>
  <c r="H10" i="7"/>
  <c r="G10" i="7"/>
  <c r="H9" i="7"/>
  <c r="G9" i="7"/>
  <c r="H8" i="7"/>
  <c r="G8" i="7"/>
  <c r="H7" i="7"/>
  <c r="G7" i="7"/>
  <c r="H10" i="6"/>
  <c r="G10" i="6"/>
  <c r="H9" i="6"/>
  <c r="G9" i="6"/>
  <c r="H8" i="6"/>
  <c r="G8" i="6"/>
  <c r="H7" i="6"/>
  <c r="G7" i="6"/>
  <c r="H10" i="5"/>
  <c r="G10" i="5"/>
  <c r="H9" i="5"/>
  <c r="G9" i="5"/>
  <c r="H8" i="5"/>
  <c r="G8" i="5"/>
  <c r="G7" i="5"/>
  <c r="H10" i="4"/>
  <c r="G10" i="4"/>
  <c r="H9" i="4"/>
  <c r="G9" i="4"/>
  <c r="H8" i="4"/>
  <c r="G8" i="4"/>
  <c r="H7" i="4"/>
  <c r="G7" i="4"/>
  <c r="H11" i="19" l="1"/>
  <c r="D18" i="19" s="1"/>
  <c r="H11" i="18"/>
  <c r="D18" i="18" s="1"/>
  <c r="H11" i="17"/>
  <c r="D18" i="17" s="1"/>
  <c r="H11" i="15"/>
  <c r="D18" i="15" s="1"/>
  <c r="H11" i="14"/>
  <c r="D18" i="14" s="1"/>
  <c r="H11" i="13"/>
  <c r="D18" i="13" s="1"/>
  <c r="H11" i="12"/>
  <c r="D18" i="12" s="1"/>
  <c r="H11" i="11"/>
  <c r="D18" i="11" s="1"/>
  <c r="H11" i="10"/>
  <c r="D18" i="10" s="1"/>
  <c r="H11" i="9"/>
  <c r="D18" i="9" s="1"/>
  <c r="H11" i="8"/>
  <c r="D18" i="8" s="1"/>
  <c r="H11" i="7"/>
  <c r="D18" i="7" s="1"/>
  <c r="H11" i="4"/>
  <c r="D18" i="4" s="1"/>
  <c r="H11" i="22"/>
  <c r="D18" i="22" s="1"/>
  <c r="H11" i="21"/>
  <c r="D18" i="21" s="1"/>
  <c r="H11" i="6"/>
  <c r="D18" i="6" s="1"/>
  <c r="H11" i="5"/>
  <c r="D18" i="5" s="1"/>
  <c r="E18" i="22"/>
  <c r="G18" i="22" s="1"/>
  <c r="E18" i="21"/>
  <c r="G18" i="21" s="1"/>
  <c r="E18" i="20"/>
  <c r="G18" i="20" s="1"/>
  <c r="E18" i="19"/>
  <c r="G18" i="19" s="1"/>
  <c r="E18" i="18"/>
  <c r="G18" i="18" s="1"/>
  <c r="E18" i="17"/>
  <c r="G18" i="17" s="1"/>
  <c r="E18" i="15"/>
  <c r="G18" i="15" s="1"/>
  <c r="E18" i="14"/>
  <c r="G18" i="14" s="1"/>
  <c r="E18" i="13"/>
  <c r="G18" i="13" s="1"/>
  <c r="E18" i="12"/>
  <c r="G18" i="12" s="1"/>
  <c r="E18" i="11"/>
  <c r="G18" i="11" s="1"/>
  <c r="E18" i="10"/>
  <c r="G18" i="10" s="1"/>
  <c r="E18" i="9"/>
  <c r="G18" i="9" s="1"/>
  <c r="E18" i="8"/>
  <c r="G18" i="8" s="1"/>
  <c r="E18" i="7"/>
  <c r="G18" i="7" s="1"/>
  <c r="E18" i="6"/>
  <c r="G18" i="6" s="1"/>
  <c r="E18" i="5"/>
  <c r="G18" i="5" s="1"/>
  <c r="E18" i="4"/>
  <c r="G18" i="4" s="1"/>
  <c r="G7" i="3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<sst xmlns="http://schemas.openxmlformats.org/spreadsheetml/2006/main" count="817" uniqueCount="59">
  <si>
    <t>Cena bez DPH</t>
  </si>
  <si>
    <t>Cena s DPH</t>
  </si>
  <si>
    <t xml:space="preserve">EUR </t>
  </si>
  <si>
    <t>EUR</t>
  </si>
  <si>
    <t xml:space="preserve">DPH 20% </t>
  </si>
  <si>
    <t>por.číslo</t>
  </si>
  <si>
    <t>Tabuľka plnenia kritérií - cenová ponuka</t>
  </si>
  <si>
    <t xml:space="preserve">Jediné kritérium na hodnotenie ponúk je sumárna ponuka za zákazku 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</si>
  <si>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</si>
  <si>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</si>
  <si>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</si>
  <si>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</si>
  <si>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</si>
  <si>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</si>
  <si>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</si>
  <si>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</si>
  <si>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</si>
  <si>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</si>
  <si>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</si>
  <si>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</si>
  <si>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</si>
  <si>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</si>
  <si>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</si>
  <si>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áno</t>
  </si>
  <si>
    <t>Obchodné meno:</t>
  </si>
  <si>
    <t>Sídlo:</t>
  </si>
  <si>
    <t>IBAN:</t>
  </si>
  <si>
    <t>IČO:</t>
  </si>
  <si>
    <t>IČ DPH:</t>
  </si>
  <si>
    <t>Platca DPH (áno/nie):</t>
  </si>
  <si>
    <t>Spolu:</t>
  </si>
  <si>
    <t>Zastúpený - meno:</t>
  </si>
  <si>
    <t>Celková cena za celý predmet zákazky:</t>
  </si>
  <si>
    <t>DIČ:</t>
  </si>
  <si>
    <t>Kontaktná osoba:</t>
  </si>
  <si>
    <t>Kontakt - č. telefónu:</t>
  </si>
  <si>
    <t xml:space="preserve">             - e-mailová adresa:</t>
  </si>
  <si>
    <t>Dátum:</t>
  </si>
  <si>
    <t>Podpis:</t>
  </si>
  <si>
    <t>Časť č.1: VC- LS Lučenec- LO Bába, LO Malá Hora</t>
  </si>
  <si>
    <t>Časť 2: VC- LS Lučenec- LO Bagľaš, LO Frenčok</t>
  </si>
  <si>
    <t>Časť 3: VC- LS Lučenec- LO Karanč, LO Čamovce</t>
  </si>
  <si>
    <t>Časť 4: VC- LS Lučenec- LO Monosa, LO Husiná</t>
  </si>
  <si>
    <t>Časť 5: VC- LS Divín- LO Ružiná, LO Havranová</t>
  </si>
  <si>
    <t>Časť 6: VC- LS Divín- LO Podkriváň, LO Dolná Bzová, LO Martinová</t>
  </si>
  <si>
    <t>Časť 7: VC- LS Divín- LO Tuhár, LO Bradlo</t>
  </si>
  <si>
    <t>Časť 8: VC- LS Vígľaš- LO Boky, LO Periná</t>
  </si>
  <si>
    <t>Časť 9: VC- LS Vígľaš- LO Lohyňa, LO Siroň</t>
  </si>
  <si>
    <t>Časť 10: VC- LS Vígľaš- LO Kaľamárka, LO Trnavy, LO Očová</t>
  </si>
  <si>
    <t>Časť 11: VC- LS Poltár- LO Hrnčiarky, LO Ráztoky</t>
  </si>
  <si>
    <t>Časť 12: VC- LS Poltár- LO Ozdín, LO Málinec, LO Vlčovo, LO Látky</t>
  </si>
  <si>
    <t>Časť 13: VC- LS Poltár- LO Petrovec, LO Selce, LO Píla, LO Stojná</t>
  </si>
  <si>
    <t>Časť 14: VC- LS Poľana- LO Katruška, LO Snohy</t>
  </si>
  <si>
    <t>Časť 15: VC- LS Poľana- LO Pálenica, LO Kubová, LO Skalisko</t>
  </si>
  <si>
    <t>Časť 16: VC- LS Poľana- LO Salašiská, LO Biele Vody , LO Mikulášska</t>
  </si>
  <si>
    <t>Časť 17: VC- LS Kyslinky- LO Chochuľka</t>
  </si>
  <si>
    <t>Časť 18: VC- LS Kyslinky- LO Bútľavka, LO Bátová</t>
  </si>
  <si>
    <t>Časť 19: VC- LS Kyslinky- LO Majerová, LO Dudáš </t>
  </si>
  <si>
    <r>
      <rPr>
        <b/>
        <sz val="12"/>
        <rFont val="Times New Roman"/>
        <family val="1"/>
        <charset val="238"/>
      </rPr>
      <t>Názov predmetu zákazky:</t>
    </r>
    <r>
      <rPr>
        <b/>
        <sz val="13"/>
        <rFont val="Times New Roman"/>
        <family val="1"/>
        <charset val="238"/>
      </rPr>
      <t xml:space="preserve"> Lesnícke činnosti v ťažbovom procese na OZ Kriváň na roky 2019 - 2022, II.kolo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</si>
</sst>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6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sz val="14"/>
      <name val="Arial"/>
      <family val="2"/>
      <charset val="238"/>
    </font>
    <font>
      <b/>
      <sz val="1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4" fillId="0" borderId="0" xfId="1" applyFont="1"/>
    <xf numFmtId="0" fontId="15" fillId="0" borderId="0" xfId="1" applyFont="1"/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2" fontId="6" fillId="3" borderId="12" xfId="1" applyNumberFormat="1" applyFont="1" applyFill="1" applyBorder="1" applyAlignment="1">
      <alignment horizontal="center" vertical="center"/>
    </xf>
    <xf numFmtId="4" fontId="6" fillId="4" borderId="5" xfId="1" applyNumberFormat="1" applyFont="1" applyFill="1" applyBorder="1" applyAlignment="1">
      <alignment vertical="center"/>
    </xf>
    <xf numFmtId="4" fontId="10" fillId="4" borderId="5" xfId="0" applyNumberFormat="1" applyFont="1" applyFill="1" applyBorder="1" applyAlignment="1">
      <alignment horizontal="right" vertic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520</v>
      </c>
      <c r="D7" s="28">
        <v>23.61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3640</v>
      </c>
      <c r="D8" s="28">
        <v>12.65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32240</v>
      </c>
      <c r="D9" s="28">
        <v>11.35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3120</v>
      </c>
      <c r="D10" s="28">
        <v>11.93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20"/>
      <c r="B13" s="21"/>
      <c r="C13" s="21"/>
      <c r="D13" s="21"/>
      <c r="E13" s="21"/>
      <c r="F13" s="33"/>
      <c r="G13" s="21"/>
      <c r="H13" s="21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22" t="s">
        <v>0</v>
      </c>
      <c r="E16" s="22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22" t="s">
        <v>2</v>
      </c>
      <c r="E17" s="22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33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4vDHM6PJarPuRP2YvBhhdpriGCbgKrdg0T4qP1jY6W4KAN20VCy4pU7CI7ISsNbqn8PQkPcxQQ+cJdySxdspiw==" saltValue="SH9SvmzrasaKOqZ5Jfl/Vw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5590</v>
      </c>
      <c r="D7" s="28">
        <v>25.52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5070</v>
      </c>
      <c r="D8" s="28">
        <v>21.2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40300</v>
      </c>
      <c r="D9" s="28">
        <v>13.46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11050</v>
      </c>
      <c r="D10" s="28">
        <v>11.1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e5sKFzKNhrs+rosHH49Whnspvovf6hC87dSmejWGOwzniE2EeNop9Yy3vq4UWE5ECIru+lCaoDiIcj2Ak2JBKw==" saltValue="No+sXrlXLQ2UITTxhdp+xw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2080</v>
      </c>
      <c r="D7" s="28">
        <v>23.32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3640</v>
      </c>
      <c r="D8" s="28">
        <v>17.07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41600</v>
      </c>
      <c r="D9" s="28">
        <v>13.43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4680</v>
      </c>
      <c r="D10" s="28">
        <v>12.91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FNwGtps+3hc87gsKgQ0FgSZdsXplCjjCsTitXWWxBhxHaRoD9nOKNGX1U8fickE9Ap4n6EYyJ1H+f9OxGpuDZg==" saltValue="r6q60ExT3d2e4SkdnYhDbA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17160</v>
      </c>
      <c r="D7" s="28">
        <v>23.32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2600</v>
      </c>
      <c r="D8" s="28">
        <v>17.07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46280</v>
      </c>
      <c r="D9" s="28">
        <v>13.43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11960</v>
      </c>
      <c r="D10" s="28">
        <v>12.91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kCVlEp/dfoalW8gSQEhUwYpY8NwLaw8t4KxWFIDO2bSCJ4Fff1fR5cPfyQUPKdFvDmBB8TGNhkO4+RPATJGkVQ==" saltValue="2rY2mCCSrGSdXABsHSJ4zg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2080</v>
      </c>
      <c r="D7" s="28">
        <v>23.32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4160</v>
      </c>
      <c r="D8" s="28">
        <v>17.07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50440</v>
      </c>
      <c r="D9" s="28">
        <v>13.43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520</v>
      </c>
      <c r="D10" s="28">
        <v>12.91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oUUb6GaEM/hHavvIlDF87yP3xnWbbWUuZeWA3MJfyMZM81uHCeeP7x+fFGuhN3xINWZvRKOus+27HSWhbY4jhg==" saltValue="WaWHvH5lv/sStACNhqLKOQ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3276</v>
      </c>
      <c r="D7" s="28">
        <v>23.23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1560</v>
      </c>
      <c r="D8" s="28">
        <v>17.68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32760</v>
      </c>
      <c r="D9" s="28">
        <v>9.32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14560</v>
      </c>
      <c r="D10" s="28">
        <v>11.27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b9uKbDWI3XUOrwmpk4Uc0+YTnq3OBhxfMKeY1RdN5LNkymvZfcOaAOBsNCuA1J6gXEzi4GbMW6ggACa7mavfjw==" saltValue="XQ3hHK332i78CHi3ZJaVxQ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10764</v>
      </c>
      <c r="D7" s="28">
        <v>23.23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7280</v>
      </c>
      <c r="D8" s="28">
        <v>17.68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18200</v>
      </c>
      <c r="D9" s="28">
        <v>9.32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25480</v>
      </c>
      <c r="D10" s="28">
        <v>11.27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d7ATzc30LVNAri3KdCFldmx7/ka1uxXPE2vzp5z7Vn2EllRGZO0D2/rfGDgbBJUzow9crT/JkF9y4gRT71bjKQ==" saltValue="V8+M5fTp9xm56YXX3oWosA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7540</v>
      </c>
      <c r="D7" s="28">
        <v>23.23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2080</v>
      </c>
      <c r="D8" s="28">
        <v>17.68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36400</v>
      </c>
      <c r="D9" s="28">
        <v>9.32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15860</v>
      </c>
      <c r="D10" s="28">
        <v>11.27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mfngbNeuHI4Ppt1SrLOmXOP+enJJD/2kV3kGHsoF61KzMC47nTW9NYcso26DCYIO/nCAj7g6QXhCeD81fj5nXw==" saltValue="vXlE7+Rw08sM1+k100005A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1040</v>
      </c>
      <c r="D7" s="28">
        <v>26.36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780</v>
      </c>
      <c r="D8" s="28">
        <v>15.93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27560</v>
      </c>
      <c r="D9" s="28">
        <v>12.74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7020</v>
      </c>
      <c r="D10" s="28">
        <v>11.26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CqT4Yyb+7qC/UI7Q9TgSdLd/YKzMDKOhRSvabr3heeUKT0g0osc6mWCiCcIc6SDhMUF61w0Ax0edFfT5Y8py6w==" saltValue="NEFKXBKpYnPIdFj8xsygdQ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7280</v>
      </c>
      <c r="D7" s="28">
        <v>26.36</v>
      </c>
      <c r="E7" s="41"/>
      <c r="F7" s="47" t="s">
        <v>18</v>
      </c>
      <c r="G7" s="48">
        <f>IFERROR( ROUND(E7/D7,3)," ")</f>
        <v>0</v>
      </c>
      <c r="H7" s="49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2080</v>
      </c>
      <c r="D8" s="28">
        <v>15.93</v>
      </c>
      <c r="E8" s="41"/>
      <c r="F8" s="47" t="s">
        <v>19</v>
      </c>
      <c r="G8" s="48">
        <f t="shared" ref="G8:G10" si="0">IFERROR( ROUND(E8/D8,3)," ")</f>
        <v>0</v>
      </c>
      <c r="H8" s="49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27560</v>
      </c>
      <c r="D9" s="28">
        <v>12.74</v>
      </c>
      <c r="E9" s="41"/>
      <c r="F9" s="47" t="s">
        <v>20</v>
      </c>
      <c r="G9" s="48">
        <f t="shared" si="0"/>
        <v>0</v>
      </c>
      <c r="H9" s="49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4680</v>
      </c>
      <c r="D10" s="28">
        <v>11.26</v>
      </c>
      <c r="E10" s="41"/>
      <c r="F10" s="47" t="s">
        <v>21</v>
      </c>
      <c r="G10" s="48">
        <f t="shared" si="0"/>
        <v>0</v>
      </c>
      <c r="H10" s="49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0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N33bpuqjK6XZYyepfmY8Rlvsy7ufLxfRqpBLG6raXvni4bRQUsbIPx9jVAKUbavA1ND9EIouOjDdkt0v3hRZsQ==" saltValue="4eh9SG7VfmOjX/z1ej5UmA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7280</v>
      </c>
      <c r="D7" s="28">
        <v>26.36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1040</v>
      </c>
      <c r="D8" s="28">
        <v>15.93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22880</v>
      </c>
      <c r="D9" s="28">
        <v>12.74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5200</v>
      </c>
      <c r="D10" s="28">
        <v>11.26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L/BZXac+Sn866QKYBjort2l6cgFWnNpMiai7GhX4Gw7DJawUqN9zb8pF3cfncwyubkTFRfgAaB4XPHzv1eZ9Zw==" saltValue="qyEHwMcj2x0i/K8+R2bFiw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5"/>
  <sheetViews>
    <sheetView zoomScaleNormal="100"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520</v>
      </c>
      <c r="D7" s="28">
        <v>23.61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6760</v>
      </c>
      <c r="D8" s="28">
        <v>12.65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37960</v>
      </c>
      <c r="D9" s="28">
        <v>11.35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520</v>
      </c>
      <c r="D10" s="28">
        <v>11.93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2nDwnd7SwtuFgipoctjfmIqcOsO1bwBbQ1EF1hDopBzdxbMwO5W1yJaiXnEgzOJ3yM67CD2va+NLxjjAHm+opA==" saltValue="JY2GI54+rCXehTuCKqfo2A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2080</v>
      </c>
      <c r="D7" s="28">
        <v>23.61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6760</v>
      </c>
      <c r="D8" s="28">
        <v>12.65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39000</v>
      </c>
      <c r="D9" s="28">
        <v>11.35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520</v>
      </c>
      <c r="D10" s="28">
        <v>11.93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Gl/PdYwMcj8kYc83dhIZflkDLHSk1FADK/U/qjDtMFR3m3gpo1kPonKdD29iJC8hrI0kYmUXFuBv+6afTHaj6w==" saltValue="KTpdKP4F7eDk1VOYNP+BSw==" spinCount="100000" sheet="1" objects="1" scenarios="1"/>
  <protectedRanges>
    <protectedRange sqref="C20:H31" name="Rozsah3_1"/>
    <protectedRange sqref="C14:G15" name="Rozsah2_1"/>
    <protectedRange sqref="E7:E10" name="Rozsah1_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1040</v>
      </c>
      <c r="D7" s="28">
        <v>23.61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7800</v>
      </c>
      <c r="D8" s="28">
        <v>12.65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31200</v>
      </c>
      <c r="D9" s="28">
        <v>11.35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1040</v>
      </c>
      <c r="D10" s="28">
        <v>11.93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MoqGjnFFT8SwJCbqXsGyQTLEJye1zHasaLqOoWjI4sVrbXyX1AKYHhljDvc5kuoILQO6zZGKqIUBU2bhwH+NOg==" saltValue="p+kBPYxIgIuo6zeDuhgwcw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7748</v>
      </c>
      <c r="D7" s="28">
        <v>21.41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6344</v>
      </c>
      <c r="D8" s="28">
        <v>15.87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24388</v>
      </c>
      <c r="D9" s="28">
        <v>10.18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3120</v>
      </c>
      <c r="D10" s="28">
        <v>11.35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Gcfs56Rv+3Q64+vnK3wIcEOlkqsq3QwfEKpfRkQT1ySDEHA9ZMH3NlVWDgt3q/Skep2YmdAQXaKkg6PKAzsbeA==" saltValue="HMUGHb1yruQkLzKdrCPu6Q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8840</v>
      </c>
      <c r="D7" s="28">
        <v>21.41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7800</v>
      </c>
      <c r="D8" s="28">
        <v>15.87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12480</v>
      </c>
      <c r="D9" s="28">
        <v>10.18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10920</v>
      </c>
      <c r="D10" s="28">
        <v>11.35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e5LG0lME/q4MPsht06Km1ETAJxLgiGIL8QBQQUna5EWpRoE+pDs6fqvm5iQi3+CfcKTyrfEBKBUNJ4/iHFyMfw==" saltValue="p14jUS1ILzhKJBiIGNPVrw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5200</v>
      </c>
      <c r="D7" s="28">
        <v>21.41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5200</v>
      </c>
      <c r="D8" s="28">
        <v>15.87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36920</v>
      </c>
      <c r="D9" s="28">
        <v>10.18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1040</v>
      </c>
      <c r="D10" s="28">
        <v>11.35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g9+gPuEjdI3R06AgP1G4b7nqL8fKb73Bp/xUlaJKIyuv8lVRrEORHJR1aEQRvwQt8lTgdL+QMVBJyZ9AC/QM5g==" saltValue="iBtRNoxhiFCNKQQewPIQoA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2600</v>
      </c>
      <c r="D7" s="28">
        <v>25.52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4810</v>
      </c>
      <c r="D8" s="28">
        <v>21.2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28600</v>
      </c>
      <c r="D9" s="28">
        <v>13.46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11050</v>
      </c>
      <c r="D10" s="28">
        <v>11.1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WqX9iFAPWaL/AE5xVd3PrhYeQMPnso4SNAtuTH8UZKXCGkqvMMWgmeztkx0GuFq+Gl5FDOTznaMyPPwUlAz3Qw==" saltValue="8ugL/of7uL5JmjMos7qRuQ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E7" sqref="E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8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9" t="s">
        <v>58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31" t="s">
        <v>8</v>
      </c>
      <c r="C6" s="31" t="s">
        <v>16</v>
      </c>
      <c r="D6" s="27" t="s">
        <v>17</v>
      </c>
      <c r="E6" s="40" t="s">
        <v>9</v>
      </c>
      <c r="F6" s="55" t="s">
        <v>15</v>
      </c>
      <c r="G6" s="56"/>
      <c r="H6" s="27" t="s">
        <v>13</v>
      </c>
    </row>
    <row r="7" spans="1:11" ht="30.75" customHeight="1" x14ac:dyDescent="0.25">
      <c r="A7" s="16">
        <v>1</v>
      </c>
      <c r="B7" s="26" t="s">
        <v>11</v>
      </c>
      <c r="C7" s="29">
        <v>5460</v>
      </c>
      <c r="D7" s="28">
        <v>25.52</v>
      </c>
      <c r="E7" s="51"/>
      <c r="F7" s="47" t="s">
        <v>18</v>
      </c>
      <c r="G7" s="48">
        <f>IFERROR( ROUND(E7/D7,3)," ")</f>
        <v>0</v>
      </c>
      <c r="H7" s="52">
        <f>C7*E7</f>
        <v>0</v>
      </c>
      <c r="K7" s="32"/>
    </row>
    <row r="8" spans="1:11" ht="30.75" customHeight="1" x14ac:dyDescent="0.2">
      <c r="A8" s="16">
        <v>2</v>
      </c>
      <c r="B8" s="17" t="s">
        <v>12</v>
      </c>
      <c r="C8" s="29">
        <v>2340</v>
      </c>
      <c r="D8" s="28">
        <v>21.2</v>
      </c>
      <c r="E8" s="51"/>
      <c r="F8" s="47" t="s">
        <v>19</v>
      </c>
      <c r="G8" s="48">
        <f t="shared" ref="G8:G10" si="0">IFERROR( ROUND(E8/D8,3)," ")</f>
        <v>0</v>
      </c>
      <c r="H8" s="52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9">
        <v>24960</v>
      </c>
      <c r="D9" s="28">
        <v>13.46</v>
      </c>
      <c r="E9" s="51"/>
      <c r="F9" s="47" t="s">
        <v>20</v>
      </c>
      <c r="G9" s="48">
        <f t="shared" si="0"/>
        <v>0</v>
      </c>
      <c r="H9" s="52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9">
        <v>11050</v>
      </c>
      <c r="D10" s="28">
        <v>11.1</v>
      </c>
      <c r="E10" s="51"/>
      <c r="F10" s="47" t="s">
        <v>21</v>
      </c>
      <c r="G10" s="48">
        <f t="shared" si="0"/>
        <v>0</v>
      </c>
      <c r="H10" s="52">
        <f t="shared" si="1"/>
        <v>0</v>
      </c>
    </row>
    <row r="11" spans="1:11" ht="33" customHeight="1" x14ac:dyDescent="0.2">
      <c r="A11" s="57" t="s">
        <v>32</v>
      </c>
      <c r="B11" s="58"/>
      <c r="C11" s="58"/>
      <c r="D11" s="58"/>
      <c r="E11" s="58"/>
      <c r="F11" s="58"/>
      <c r="G11" s="59"/>
      <c r="H11" s="53">
        <f>SUM(H7:H10)</f>
        <v>0</v>
      </c>
      <c r="I11" s="19"/>
    </row>
    <row r="12" spans="1:11" x14ac:dyDescent="0.2">
      <c r="A12" s="60"/>
      <c r="B12" s="61"/>
      <c r="C12" s="61"/>
      <c r="D12" s="61"/>
      <c r="E12" s="61"/>
      <c r="F12" s="61"/>
      <c r="G12" s="61"/>
      <c r="H12" s="61"/>
      <c r="I12" s="19"/>
    </row>
    <row r="13" spans="1:11" ht="13.5" thickBot="1" x14ac:dyDescent="0.25">
      <c r="A13" s="35"/>
      <c r="B13" s="36"/>
      <c r="C13" s="36"/>
      <c r="D13" s="36"/>
      <c r="E13" s="36"/>
      <c r="F13" s="36"/>
      <c r="G13" s="36"/>
      <c r="H13" s="36"/>
      <c r="I13" s="19"/>
    </row>
    <row r="14" spans="1:11" ht="29.25" customHeight="1" thickTop="1" x14ac:dyDescent="0.25">
      <c r="B14" s="12" t="s">
        <v>24</v>
      </c>
      <c r="C14" s="62"/>
      <c r="D14" s="62"/>
      <c r="E14" s="62"/>
      <c r="F14" s="63"/>
      <c r="G14" s="64"/>
      <c r="H14" s="19"/>
      <c r="I14" s="19"/>
    </row>
    <row r="15" spans="1:11" ht="20.25" customHeight="1" x14ac:dyDescent="0.25">
      <c r="B15" s="13" t="s">
        <v>29</v>
      </c>
      <c r="C15" s="65" t="s">
        <v>23</v>
      </c>
      <c r="D15" s="65"/>
      <c r="E15" s="65"/>
      <c r="F15" s="66"/>
      <c r="G15" s="67"/>
      <c r="H15" s="19"/>
      <c r="I15" s="19"/>
    </row>
    <row r="16" spans="1:11" ht="24" customHeight="1" x14ac:dyDescent="0.25">
      <c r="B16" s="69"/>
      <c r="C16" s="68"/>
      <c r="D16" s="37" t="s">
        <v>0</v>
      </c>
      <c r="E16" s="37" t="s">
        <v>4</v>
      </c>
      <c r="F16" s="34"/>
      <c r="G16" s="2" t="s">
        <v>1</v>
      </c>
    </row>
    <row r="17" spans="2:8" ht="24" customHeight="1" x14ac:dyDescent="0.25">
      <c r="B17" s="69"/>
      <c r="C17" s="68"/>
      <c r="D17" s="37" t="s">
        <v>2</v>
      </c>
      <c r="E17" s="37" t="s">
        <v>3</v>
      </c>
      <c r="F17" s="34"/>
      <c r="G17" s="2" t="s">
        <v>3</v>
      </c>
    </row>
    <row r="18" spans="2:8" ht="27.75" customHeight="1" thickBot="1" x14ac:dyDescent="0.3">
      <c r="B18" s="14"/>
      <c r="C18" s="1" t="s">
        <v>30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6.25" customHeight="1" x14ac:dyDescent="0.25">
      <c r="B20" s="25" t="s">
        <v>24</v>
      </c>
      <c r="C20" s="54"/>
      <c r="D20" s="54"/>
      <c r="E20" s="54"/>
      <c r="F20" s="54"/>
      <c r="G20" s="54"/>
      <c r="H20" s="54"/>
    </row>
    <row r="21" spans="2:8" ht="26.25" customHeight="1" x14ac:dyDescent="0.25">
      <c r="B21" s="30" t="s">
        <v>25</v>
      </c>
      <c r="C21" s="54"/>
      <c r="D21" s="54"/>
      <c r="E21" s="54"/>
      <c r="F21" s="54"/>
      <c r="G21" s="54"/>
      <c r="H21" s="54"/>
    </row>
    <row r="22" spans="2:8" ht="26.25" customHeight="1" x14ac:dyDescent="0.25">
      <c r="B22" s="25" t="s">
        <v>31</v>
      </c>
      <c r="C22" s="54"/>
      <c r="D22" s="54"/>
      <c r="E22" s="54"/>
      <c r="F22" s="54"/>
      <c r="G22" s="54"/>
      <c r="H22" s="54"/>
    </row>
    <row r="23" spans="2:8" ht="26.25" customHeight="1" x14ac:dyDescent="0.25">
      <c r="B23" s="42" t="s">
        <v>27</v>
      </c>
      <c r="C23" s="54"/>
      <c r="D23" s="54"/>
      <c r="E23" s="54"/>
      <c r="F23" s="54"/>
      <c r="G23" s="54"/>
      <c r="H23" s="54"/>
    </row>
    <row r="24" spans="2:8" ht="26.25" customHeight="1" x14ac:dyDescent="0.25">
      <c r="B24" s="42" t="s">
        <v>33</v>
      </c>
      <c r="C24" s="54"/>
      <c r="D24" s="54"/>
      <c r="E24" s="54"/>
      <c r="F24" s="54"/>
      <c r="G24" s="54"/>
      <c r="H24" s="54"/>
    </row>
    <row r="25" spans="2:8" ht="26.25" customHeight="1" x14ac:dyDescent="0.25">
      <c r="B25" s="42" t="s">
        <v>28</v>
      </c>
      <c r="C25" s="54"/>
      <c r="D25" s="54"/>
      <c r="E25" s="54"/>
      <c r="F25" s="54"/>
      <c r="G25" s="54"/>
      <c r="H25" s="54"/>
    </row>
    <row r="26" spans="2:8" ht="26.25" customHeight="1" x14ac:dyDescent="0.25">
      <c r="B26" s="42" t="s">
        <v>26</v>
      </c>
      <c r="C26" s="54"/>
      <c r="D26" s="54"/>
      <c r="E26" s="54"/>
      <c r="F26" s="54"/>
      <c r="G26" s="54"/>
      <c r="H26" s="54"/>
    </row>
    <row r="27" spans="2:8" ht="26.25" customHeight="1" x14ac:dyDescent="0.25">
      <c r="B27" s="17" t="s">
        <v>34</v>
      </c>
      <c r="C27" s="54"/>
      <c r="D27" s="54"/>
      <c r="E27" s="54"/>
      <c r="F27" s="54"/>
      <c r="G27" s="54"/>
      <c r="H27" s="54"/>
    </row>
    <row r="28" spans="2:8" ht="26.25" customHeight="1" x14ac:dyDescent="0.25">
      <c r="B28" s="17" t="s">
        <v>35</v>
      </c>
      <c r="C28" s="54"/>
      <c r="D28" s="54"/>
      <c r="E28" s="54"/>
      <c r="F28" s="54"/>
      <c r="G28" s="54"/>
      <c r="H28" s="54"/>
    </row>
    <row r="29" spans="2:8" ht="26.25" customHeight="1" x14ac:dyDescent="0.25">
      <c r="B29" s="17" t="s">
        <v>36</v>
      </c>
      <c r="C29" s="54"/>
      <c r="D29" s="54"/>
      <c r="E29" s="54"/>
      <c r="F29" s="54"/>
      <c r="G29" s="54"/>
      <c r="H29" s="54"/>
    </row>
    <row r="30" spans="2:8" ht="26.25" customHeight="1" x14ac:dyDescent="0.25">
      <c r="B30" s="25" t="s">
        <v>37</v>
      </c>
      <c r="C30" s="54"/>
      <c r="D30" s="54"/>
      <c r="E30" s="54"/>
      <c r="F30" s="54"/>
      <c r="G30" s="54"/>
      <c r="H30" s="54"/>
    </row>
    <row r="31" spans="2:8" ht="26.25" customHeight="1" x14ac:dyDescent="0.25">
      <c r="B31" s="25" t="s">
        <v>38</v>
      </c>
      <c r="C31" s="54"/>
      <c r="D31" s="54"/>
      <c r="E31" s="54"/>
      <c r="F31" s="54"/>
      <c r="G31" s="54"/>
      <c r="H31" s="5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vz+W9sOHTfZ3WHx332QqMYIxgNef1KtBekDAkljJ1f7AzSkkPiq2BIuIbTpXTAzdiqhHUQ1DhPZo6BouCsE0yA==" saltValue="MOWQjlT1WwZUvPgIMDUgyg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19</vt:i4>
      </vt:variant>
    </vt:vector>
  </HeadingPairs>
  <TitlesOfParts>
    <vt:vector size="19" baseType="lpstr">
      <vt:lpstr>Časť 1</vt:lpstr>
      <vt:lpstr>Časť 2</vt:lpstr>
      <vt:lpstr>Časť 3</vt:lpstr>
      <vt:lpstr>Časť 4</vt:lpstr>
      <vt:lpstr>Časť 5</vt:lpstr>
      <vt:lpstr>Časť 6</vt:lpstr>
      <vt:lpstr>Časť 7</vt:lpstr>
      <vt:lpstr>Časť 8</vt:lpstr>
      <vt:lpstr>Časť 9</vt:lpstr>
      <vt:lpstr>Časť 10</vt:lpstr>
      <vt:lpstr>Časť 11</vt:lpstr>
      <vt:lpstr>Časť 12</vt:lpstr>
      <vt:lpstr>Časť 13</vt:lpstr>
      <vt:lpstr>Časť 14</vt:lpstr>
      <vt:lpstr>Časť č.15</vt:lpstr>
      <vt:lpstr>Časť č.16</vt:lpstr>
      <vt:lpstr>Časť č.17</vt:lpstr>
      <vt:lpstr>Časť č.18</vt:lpstr>
      <vt:lpstr>Časť č.19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Martin.Bystriansky</cp:lastModifiedBy>
  <cp:lastPrinted>2018-12-03T22:09:17Z</cp:lastPrinted>
  <dcterms:created xsi:type="dcterms:W3CDTF">2012-03-14T10:26:47Z</dcterms:created>
  <dcterms:modified xsi:type="dcterms:W3CDTF">2018-12-03T22:11:09Z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