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MESTO Tornaľa\13 Rekonštrukcia plážového kúpaliska NOVĚ\DOKUMENTÁCIA\3. sutazne podklady\"/>
    </mc:Choice>
  </mc:AlternateContent>
  <bookViews>
    <workbookView xWindow="816" yWindow="-120" windowWidth="28116" windowHeight="16440"/>
  </bookViews>
  <sheets>
    <sheet name="Tornala-sumarizacia ROZPOčET 10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3" l="1"/>
  <c r="AD15" i="3"/>
  <c r="K2" i="3"/>
  <c r="U2" i="3"/>
  <c r="C2" i="3"/>
  <c r="AD23" i="3" s="1"/>
  <c r="L14" i="3"/>
  <c r="AE11" i="3" l="1"/>
  <c r="AE4" i="3"/>
  <c r="AE5" i="3"/>
  <c r="AE6" i="3"/>
  <c r="AE7" i="3"/>
  <c r="AE8" i="3"/>
  <c r="AE9" i="3"/>
  <c r="AE10" i="3"/>
  <c r="AE12" i="3"/>
  <c r="AE13" i="3"/>
  <c r="AE14" i="3"/>
  <c r="AE3" i="3"/>
  <c r="AE17" i="3"/>
  <c r="AE15" i="3" l="1"/>
  <c r="W2" i="3" l="1"/>
  <c r="E2" i="3"/>
  <c r="F2" i="3" s="1"/>
  <c r="D11" i="3" l="1"/>
  <c r="D10" i="3" l="1"/>
  <c r="D9" i="3"/>
  <c r="V9" i="3"/>
  <c r="D8" i="3"/>
  <c r="V8" i="3"/>
  <c r="D7" i="3"/>
  <c r="L7" i="3"/>
  <c r="D6" i="3"/>
  <c r="V6" i="3"/>
  <c r="V5" i="3"/>
  <c r="D5" i="3"/>
  <c r="V4" i="3"/>
  <c r="D4" i="3"/>
  <c r="L3" i="3"/>
  <c r="D3" i="3"/>
  <c r="D2" i="3" s="1"/>
  <c r="V3" i="3" l="1"/>
  <c r="L2" i="3"/>
  <c r="V7" i="3"/>
  <c r="V2" i="3" s="1"/>
  <c r="AD24" i="3" s="1"/>
  <c r="M2" i="3"/>
  <c r="X2" i="3" l="1"/>
  <c r="Y2" i="3" s="1"/>
  <c r="N2" i="3"/>
  <c r="O2" i="3" s="1"/>
  <c r="G2" i="3"/>
</calcChain>
</file>

<file path=xl/sharedStrings.xml><?xml version="1.0" encoding="utf-8"?>
<sst xmlns="http://schemas.openxmlformats.org/spreadsheetml/2006/main" count="67" uniqueCount="55">
  <si>
    <t>SO-01</t>
  </si>
  <si>
    <t>SO-01a</t>
  </si>
  <si>
    <t>Relax bazén</t>
  </si>
  <si>
    <t>Príprava územia</t>
  </si>
  <si>
    <t>SO-01b</t>
  </si>
  <si>
    <t>Akumulačná nádrž</t>
  </si>
  <si>
    <t>SO-02</t>
  </si>
  <si>
    <t>Detský bazén</t>
  </si>
  <si>
    <t>SO-02a</t>
  </si>
  <si>
    <t>SO-02b</t>
  </si>
  <si>
    <t>SO-02c</t>
  </si>
  <si>
    <t>Strojovňa det.bazén</t>
  </si>
  <si>
    <t>SO-04</t>
  </si>
  <si>
    <t>SO-13a</t>
  </si>
  <si>
    <t>Oplotenie</t>
  </si>
  <si>
    <t>SO-01,SO-01b,SO-01c  prívod vody a odkanalizovanie</t>
  </si>
  <si>
    <t>SO-02,SO-02b,SO-02c  prívod vody a odkanalizovanie</t>
  </si>
  <si>
    <t>SO-04 Spevnené plochy ( brodítka)  prívod vody a odkanalizovanie</t>
  </si>
  <si>
    <t>SO-14 vnútroareálový rozvod vody</t>
  </si>
  <si>
    <t>ars-SO</t>
  </si>
  <si>
    <t>bez DPH</t>
  </si>
  <si>
    <t>01</t>
  </si>
  <si>
    <t>RS_BAR</t>
  </si>
  <si>
    <t>RMS1</t>
  </si>
  <si>
    <t>02</t>
  </si>
  <si>
    <t>RMS2</t>
  </si>
  <si>
    <t>SO01 Relaxačný bazén - Elektroinštalácia</t>
  </si>
  <si>
    <t>Rozvádzač RS_BAR</t>
  </si>
  <si>
    <t>Rozvádzač RMS1</t>
  </si>
  <si>
    <t>SO02 Detský bazén - Elektroinštalácia</t>
  </si>
  <si>
    <t>Rozvádzač RMS2</t>
  </si>
  <si>
    <t>Spevnené plochy 1.etapa</t>
  </si>
  <si>
    <t>STAVEBNÁ ČASŤ</t>
  </si>
  <si>
    <t>King - Coconut Palm water spout +++</t>
  </si>
  <si>
    <t>elephant tusk gate</t>
  </si>
  <si>
    <t>decoration rock big</t>
  </si>
  <si>
    <t>decoration rock small</t>
  </si>
  <si>
    <t>decoration rock middle size</t>
  </si>
  <si>
    <t>mini slide themed Polin</t>
  </si>
  <si>
    <t>Zebra waterspout</t>
  </si>
  <si>
    <t>Giraffe waterspout</t>
  </si>
  <si>
    <t>Water mushroom Polin</t>
  </si>
  <si>
    <t>Lion waterspout</t>
  </si>
  <si>
    <t>Dolphin fountain Polin</t>
  </si>
  <si>
    <t>Snake fountain Polin</t>
  </si>
  <si>
    <r>
      <t>ZDRAVOTECHNIKA</t>
    </r>
    <r>
      <rPr>
        <b/>
        <i/>
        <sz val="12"/>
        <rFont val="Calibri"/>
        <family val="2"/>
        <charset val="238"/>
        <scheme val="minor"/>
      </rPr>
      <t xml:space="preserve"> </t>
    </r>
  </si>
  <si>
    <r>
      <t>ELEKTROINŠTALÁCIA</t>
    </r>
    <r>
      <rPr>
        <b/>
        <i/>
        <sz val="12"/>
        <rFont val="Calibri"/>
        <family val="2"/>
        <charset val="238"/>
        <scheme val="minor"/>
      </rPr>
      <t xml:space="preserve">  </t>
    </r>
  </si>
  <si>
    <t>s DPH</t>
  </si>
  <si>
    <t>Celkom bez DPH</t>
  </si>
  <si>
    <t>Celkom s DPH</t>
  </si>
  <si>
    <t>Bazénová technológia s opciami</t>
  </si>
  <si>
    <t>Vypracoval</t>
  </si>
  <si>
    <t>Dátum</t>
  </si>
  <si>
    <t>Podpis</t>
  </si>
  <si>
    <t xml:space="preserve">Detský bazén - Atrakcie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</si>
</sst>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;[Red]#,##0.00"/>
    <numFmt numFmtId="165" formatCode="#,##0.00\ [$€-1]"/>
    <numFmt numFmtId="166" formatCode="#,##0;[Red]#,##0"/>
    <numFmt numFmtId="167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u/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58">
    <xf numFmtId="0" fontId="0" fillId="0" borderId="0" xfId="0"/>
    <xf numFmtId="164" fontId="0" fillId="0" borderId="0" xfId="0" applyNumberFormat="1"/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8" fillId="0" borderId="0" xfId="0" applyFont="1"/>
    <xf numFmtId="164" fontId="5" fillId="0" borderId="0" xfId="0" applyNumberFormat="1" applyFont="1" applyAlignment="1">
      <alignment horizontal="center"/>
    </xf>
    <xf numFmtId="0" fontId="4" fillId="0" borderId="0" xfId="0" applyFont="1" applyBorder="1"/>
    <xf numFmtId="165" fontId="4" fillId="0" borderId="0" xfId="0" applyNumberFormat="1" applyFont="1"/>
    <xf numFmtId="0" fontId="13" fillId="0" borderId="0" xfId="0" applyFont="1"/>
    <xf numFmtId="166" fontId="13" fillId="0" borderId="0" xfId="0" applyNumberFormat="1" applyFont="1" applyAlignment="1">
      <alignment horizontal="center"/>
    </xf>
    <xf numFmtId="164" fontId="13" fillId="0" borderId="0" xfId="0" applyNumberFormat="1" applyFont="1"/>
    <xf numFmtId="164" fontId="15" fillId="0" borderId="0" xfId="0" applyNumberFormat="1" applyFont="1" applyAlignment="1">
      <alignment horizontal="center"/>
    </xf>
    <xf numFmtId="0" fontId="12" fillId="0" borderId="0" xfId="0" applyFont="1"/>
    <xf numFmtId="164" fontId="12" fillId="0" borderId="0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/>
    <xf numFmtId="164" fontId="4" fillId="0" borderId="0" xfId="0" applyNumberFormat="1" applyFont="1" applyFill="1"/>
    <xf numFmtId="164" fontId="0" fillId="0" borderId="0" xfId="0" applyNumberFormat="1" applyFill="1"/>
    <xf numFmtId="164" fontId="13" fillId="0" borderId="0" xfId="0" applyNumberFormat="1" applyFont="1" applyFill="1"/>
    <xf numFmtId="164" fontId="14" fillId="0" borderId="0" xfId="0" applyNumberFormat="1" applyFont="1" applyFill="1" applyBorder="1"/>
    <xf numFmtId="164" fontId="4" fillId="0" borderId="0" xfId="0" applyNumberFormat="1" applyFont="1" applyBorder="1"/>
    <xf numFmtId="164" fontId="0" fillId="0" borderId="0" xfId="0" applyNumberFormat="1" applyBorder="1"/>
    <xf numFmtId="164" fontId="7" fillId="0" borderId="6" xfId="0" applyNumberFormat="1" applyFont="1" applyBorder="1"/>
    <xf numFmtId="10" fontId="8" fillId="0" borderId="6" xfId="0" applyNumberFormat="1" applyFont="1" applyBorder="1"/>
    <xf numFmtId="164" fontId="8" fillId="0" borderId="6" xfId="0" applyNumberFormat="1" applyFont="1" applyBorder="1"/>
    <xf numFmtId="164" fontId="5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12" xfId="0" applyFont="1" applyBorder="1" applyAlignment="1"/>
    <xf numFmtId="0" fontId="8" fillId="0" borderId="0" xfId="0" applyFont="1" applyBorder="1" applyAlignment="1"/>
    <xf numFmtId="164" fontId="4" fillId="0" borderId="0" xfId="0" applyNumberFormat="1" applyFont="1" applyFill="1" applyBorder="1" applyAlignment="1"/>
    <xf numFmtId="164" fontId="4" fillId="2" borderId="0" xfId="0" applyNumberFormat="1" applyFont="1" applyFill="1" applyBorder="1"/>
    <xf numFmtId="164" fontId="4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/>
    <xf numFmtId="0" fontId="12" fillId="2" borderId="0" xfId="0" applyFont="1" applyFill="1" applyBorder="1" applyAlignment="1"/>
    <xf numFmtId="0" fontId="12" fillId="2" borderId="12" xfId="0" applyFont="1" applyFill="1" applyBorder="1" applyAlignment="1"/>
    <xf numFmtId="164" fontId="4" fillId="2" borderId="0" xfId="0" applyNumberFormat="1" applyFont="1" applyFill="1" applyBorder="1" applyAlignment="1"/>
    <xf numFmtId="49" fontId="4" fillId="0" borderId="5" xfId="0" applyNumberFormat="1" applyFont="1" applyBorder="1" applyAlignment="1">
      <alignment vertical="center"/>
    </xf>
    <xf numFmtId="167" fontId="4" fillId="0" borderId="5" xfId="2" applyNumberFormat="1" applyFont="1" applyBorder="1"/>
    <xf numFmtId="167" fontId="4" fillId="0" borderId="5" xfId="0" applyNumberFormat="1" applyFont="1" applyBorder="1"/>
    <xf numFmtId="167" fontId="4" fillId="0" borderId="9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167" fontId="7" fillId="0" borderId="5" xfId="0" applyNumberFormat="1" applyFont="1" applyBorder="1"/>
    <xf numFmtId="164" fontId="0" fillId="0" borderId="7" xfId="0" applyNumberFormat="1" applyBorder="1"/>
    <xf numFmtId="164" fontId="3" fillId="0" borderId="7" xfId="0" applyNumberFormat="1" applyFont="1" applyBorder="1" applyAlignment="1">
      <alignment horizontal="center"/>
    </xf>
    <xf numFmtId="164" fontId="8" fillId="2" borderId="0" xfId="0" applyNumberFormat="1" applyFont="1" applyFill="1" applyBorder="1"/>
    <xf numFmtId="164" fontId="11" fillId="2" borderId="0" xfId="0" applyNumberFormat="1" applyFont="1" applyFill="1" applyBorder="1"/>
    <xf numFmtId="164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9" fontId="8" fillId="0" borderId="5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 vertical="center"/>
    </xf>
    <xf numFmtId="167" fontId="4" fillId="0" borderId="5" xfId="0" applyNumberFormat="1" applyFont="1" applyBorder="1" applyAlignment="1">
      <alignment horizontal="right" vertical="center"/>
    </xf>
    <xf numFmtId="167" fontId="19" fillId="0" borderId="5" xfId="2" applyNumberFormat="1" applyFont="1" applyBorder="1"/>
    <xf numFmtId="167" fontId="7" fillId="0" borderId="5" xfId="2" applyNumberFormat="1" applyFont="1" applyBorder="1"/>
    <xf numFmtId="167" fontId="4" fillId="0" borderId="5" xfId="2" applyNumberFormat="1" applyFont="1" applyBorder="1" applyAlignment="1">
      <alignment vertical="center"/>
    </xf>
    <xf numFmtId="167" fontId="10" fillId="0" borderId="5" xfId="0" applyNumberFormat="1" applyFont="1" applyBorder="1" applyAlignment="1">
      <alignment horizontal="right"/>
    </xf>
    <xf numFmtId="167" fontId="7" fillId="0" borderId="5" xfId="0" applyNumberFormat="1" applyFont="1" applyBorder="1" applyAlignment="1">
      <alignment horizontal="right"/>
    </xf>
    <xf numFmtId="167" fontId="4" fillId="0" borderId="5" xfId="0" applyNumberFormat="1" applyFont="1" applyBorder="1" applyAlignment="1">
      <alignment horizontal="right"/>
    </xf>
    <xf numFmtId="167" fontId="19" fillId="0" borderId="9" xfId="1" applyNumberFormat="1" applyFont="1" applyBorder="1" applyAlignment="1">
      <alignment horizontal="right"/>
    </xf>
    <xf numFmtId="167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164" fontId="4" fillId="2" borderId="12" xfId="0" applyNumberFormat="1" applyFont="1" applyFill="1" applyBorder="1" applyAlignment="1"/>
    <xf numFmtId="164" fontId="8" fillId="2" borderId="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right"/>
    </xf>
    <xf numFmtId="164" fontId="0" fillId="2" borderId="7" xfId="0" applyNumberFormat="1" applyFill="1" applyBorder="1"/>
    <xf numFmtId="164" fontId="6" fillId="0" borderId="23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wrapText="1"/>
    </xf>
    <xf numFmtId="0" fontId="0" fillId="2" borderId="0" xfId="0" applyFill="1" applyBorder="1"/>
    <xf numFmtId="164" fontId="0" fillId="0" borderId="5" xfId="0" applyNumberFormat="1" applyBorder="1" applyAlignment="1">
      <alignment horizontal="right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164" fontId="0" fillId="2" borderId="0" xfId="0" applyNumberForma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left" vertical="center"/>
    </xf>
    <xf numFmtId="167" fontId="8" fillId="2" borderId="0" xfId="0" applyNumberFormat="1" applyFont="1" applyFill="1" applyBorder="1"/>
    <xf numFmtId="49" fontId="4" fillId="2" borderId="0" xfId="0" applyNumberFormat="1" applyFont="1" applyFill="1" applyBorder="1"/>
    <xf numFmtId="167" fontId="4" fillId="2" borderId="0" xfId="0" applyNumberFormat="1" applyFont="1" applyFill="1" applyBorder="1"/>
    <xf numFmtId="49" fontId="4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vertical="center"/>
    </xf>
    <xf numFmtId="167" fontId="4" fillId="2" borderId="0" xfId="2" applyNumberFormat="1" applyFont="1" applyFill="1" applyBorder="1" applyAlignment="1"/>
    <xf numFmtId="167" fontId="5" fillId="2" borderId="0" xfId="2" applyNumberFormat="1" applyFont="1" applyFill="1" applyBorder="1" applyAlignment="1">
      <alignment vertical="center"/>
    </xf>
    <xf numFmtId="0" fontId="1" fillId="2" borderId="0" xfId="0" applyFont="1" applyFill="1" applyBorder="1" applyAlignment="1"/>
    <xf numFmtId="167" fontId="8" fillId="0" borderId="5" xfId="0" applyNumberFormat="1" applyFont="1" applyFill="1" applyBorder="1" applyAlignment="1">
      <alignment horizontal="right" vertical="center"/>
    </xf>
    <xf numFmtId="167" fontId="8" fillId="0" borderId="5" xfId="0" applyNumberFormat="1" applyFont="1" applyFill="1" applyBorder="1"/>
    <xf numFmtId="167" fontId="4" fillId="3" borderId="5" xfId="2" applyNumberFormat="1" applyFont="1" applyFill="1" applyBorder="1" applyProtection="1">
      <protection locked="0"/>
    </xf>
    <xf numFmtId="167" fontId="4" fillId="3" borderId="5" xfId="2" applyNumberFormat="1" applyFont="1" applyFill="1" applyBorder="1" applyAlignment="1" applyProtection="1">
      <alignment vertical="center"/>
      <protection locked="0"/>
    </xf>
    <xf numFmtId="167" fontId="4" fillId="3" borderId="5" xfId="0" applyNumberFormat="1" applyFont="1" applyFill="1" applyBorder="1" applyAlignment="1" applyProtection="1">
      <alignment horizontal="right"/>
      <protection locked="0"/>
    </xf>
    <xf numFmtId="167" fontId="4" fillId="3" borderId="5" xfId="0" applyNumberFormat="1" applyFont="1" applyFill="1" applyBorder="1" applyAlignment="1" applyProtection="1">
      <alignment horizontal="right" vertical="center"/>
      <protection locked="0"/>
    </xf>
    <xf numFmtId="167" fontId="4" fillId="3" borderId="5" xfId="0" applyNumberFormat="1" applyFont="1" applyFill="1" applyBorder="1" applyProtection="1">
      <protection locked="0"/>
    </xf>
    <xf numFmtId="167" fontId="5" fillId="3" borderId="5" xfId="1" applyNumberFormat="1" applyFont="1" applyFill="1" applyBorder="1" applyAlignment="1" applyProtection="1">
      <alignment horizontal="right"/>
      <protection locked="0"/>
    </xf>
    <xf numFmtId="167" fontId="16" fillId="0" borderId="5" xfId="0" applyNumberFormat="1" applyFont="1" applyBorder="1" applyAlignment="1">
      <alignment horizontal="right"/>
    </xf>
    <xf numFmtId="164" fontId="0" fillId="0" borderId="21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167" fontId="4" fillId="3" borderId="5" xfId="0" applyNumberFormat="1" applyFont="1" applyFill="1" applyBorder="1" applyAlignment="1" applyProtection="1">
      <alignment horizontal="right" vertical="center"/>
      <protection locked="0"/>
    </xf>
    <xf numFmtId="167" fontId="4" fillId="0" borderId="5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7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165" fontId="16" fillId="2" borderId="28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165" fontId="20" fillId="0" borderId="3" xfId="0" applyNumberFormat="1" applyFont="1" applyBorder="1" applyAlignment="1">
      <alignment horizontal="right"/>
    </xf>
    <xf numFmtId="165" fontId="20" fillId="0" borderId="11" xfId="0" applyNumberFormat="1" applyFont="1" applyBorder="1" applyAlignment="1">
      <alignment horizontal="right"/>
    </xf>
    <xf numFmtId="165" fontId="20" fillId="0" borderId="5" xfId="0" applyNumberFormat="1" applyFont="1" applyBorder="1" applyAlignment="1">
      <alignment horizontal="left"/>
    </xf>
    <xf numFmtId="165" fontId="20" fillId="0" borderId="16" xfId="0" applyNumberFormat="1" applyFont="1" applyBorder="1" applyAlignment="1">
      <alignment horizontal="left"/>
    </xf>
    <xf numFmtId="165" fontId="20" fillId="0" borderId="18" xfId="0" applyNumberFormat="1" applyFont="1" applyBorder="1" applyAlignment="1">
      <alignment horizontal="left"/>
    </xf>
    <xf numFmtId="165" fontId="20" fillId="0" borderId="13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7" fontId="4" fillId="3" borderId="29" xfId="0" applyNumberFormat="1" applyFont="1" applyFill="1" applyBorder="1" applyAlignment="1" applyProtection="1">
      <alignment horizontal="right" vertical="center"/>
      <protection locked="0"/>
    </xf>
    <xf numFmtId="167" fontId="4" fillId="3" borderId="30" xfId="0" applyNumberFormat="1" applyFont="1" applyFill="1" applyBorder="1" applyAlignment="1" applyProtection="1">
      <alignment horizontal="right" vertical="center"/>
      <protection locked="0"/>
    </xf>
    <xf numFmtId="167" fontId="4" fillId="3" borderId="20" xfId="0" applyNumberFormat="1" applyFont="1" applyFill="1" applyBorder="1" applyAlignment="1" applyProtection="1">
      <alignment horizontal="right" vertical="center"/>
      <protection locked="0"/>
    </xf>
    <xf numFmtId="167" fontId="4" fillId="0" borderId="5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tabSelected="1" zoomScale="85" zoomScaleNormal="85" workbookViewId="0">
      <selection activeCell="K11" sqref="K11:K13"/>
    </sheetView>
  </sheetViews>
  <sheetFormatPr defaultRowHeight="14.4" x14ac:dyDescent="0.3"/>
  <cols>
    <col min="1" max="1" width="7.6640625" style="2" customWidth="1"/>
    <col min="2" max="2" width="33.44140625" customWidth="1"/>
    <col min="3" max="3" width="16.33203125" style="1" customWidth="1"/>
    <col min="4" max="4" width="15.6640625" style="1" customWidth="1"/>
    <col min="5" max="5" width="11" style="3" hidden="1" customWidth="1"/>
    <col min="6" max="6" width="8.109375" style="1" hidden="1" customWidth="1"/>
    <col min="7" max="7" width="7.6640625" style="1" hidden="1" customWidth="1"/>
    <col min="8" max="9" width="2.6640625" style="20" customWidth="1"/>
    <col min="10" max="10" width="36.44140625" customWidth="1"/>
    <col min="11" max="11" width="13.6640625" style="57" customWidth="1"/>
    <col min="12" max="12" width="14" style="57" customWidth="1"/>
    <col min="13" max="13" width="10" style="1" hidden="1" customWidth="1"/>
    <col min="14" max="14" width="7.5546875" style="1" hidden="1" customWidth="1"/>
    <col min="15" max="15" width="7.6640625" style="1" hidden="1" customWidth="1"/>
    <col min="16" max="17" width="2.6640625" style="20" customWidth="1"/>
    <col min="18" max="18" width="4.109375" style="1" customWidth="1"/>
    <col min="19" max="19" width="12.5546875" style="1" customWidth="1"/>
    <col min="20" max="20" width="43.5546875" style="1" customWidth="1"/>
    <col min="21" max="21" width="14.33203125" style="1" customWidth="1"/>
    <col min="22" max="22" width="12.33203125" style="1" customWidth="1"/>
    <col min="23" max="23" width="9" style="1" hidden="1" customWidth="1"/>
    <col min="24" max="24" width="7.6640625" style="1" hidden="1" customWidth="1"/>
    <col min="25" max="25" width="7.88671875" style="1" hidden="1" customWidth="1"/>
    <col min="26" max="26" width="2.6640625" style="24" customWidth="1"/>
    <col min="27" max="27" width="2.6640625" style="1" customWidth="1"/>
    <col min="28" max="28" width="19.33203125" customWidth="1"/>
    <col min="29" max="29" width="14.33203125" bestFit="1" customWidth="1"/>
    <col min="30" max="30" width="13.6640625" bestFit="1" customWidth="1"/>
    <col min="31" max="31" width="15.44140625" customWidth="1"/>
    <col min="32" max="33" width="5.6640625" customWidth="1"/>
  </cols>
  <sheetData>
    <row r="1" spans="1:33" ht="16.5" customHeight="1" thickBot="1" x14ac:dyDescent="0.35">
      <c r="A1" s="118" t="s">
        <v>19</v>
      </c>
      <c r="B1" s="118" t="s">
        <v>32</v>
      </c>
      <c r="C1" s="79" t="s">
        <v>20</v>
      </c>
      <c r="D1" s="79" t="s">
        <v>47</v>
      </c>
      <c r="E1" s="53"/>
      <c r="F1" s="52"/>
      <c r="G1" s="52"/>
      <c r="H1" s="73"/>
      <c r="I1" s="73"/>
      <c r="J1" s="116" t="s">
        <v>45</v>
      </c>
      <c r="K1" s="72" t="s">
        <v>20</v>
      </c>
      <c r="L1" s="72" t="s">
        <v>47</v>
      </c>
      <c r="M1" s="52"/>
      <c r="N1" s="52"/>
      <c r="O1" s="52"/>
      <c r="P1" s="73"/>
      <c r="Q1" s="73"/>
      <c r="R1" s="119" t="s">
        <v>46</v>
      </c>
      <c r="S1" s="119"/>
      <c r="T1" s="119"/>
      <c r="U1" s="72" t="s">
        <v>20</v>
      </c>
      <c r="V1" s="72" t="s">
        <v>47</v>
      </c>
      <c r="W1" s="52"/>
      <c r="X1" s="52"/>
      <c r="Y1" s="52"/>
      <c r="Z1" s="73"/>
      <c r="AA1" s="73"/>
      <c r="AB1" s="120" t="s">
        <v>54</v>
      </c>
      <c r="AC1" s="120"/>
      <c r="AD1" s="105" t="s">
        <v>20</v>
      </c>
      <c r="AE1" s="107" t="s">
        <v>47</v>
      </c>
    </row>
    <row r="2" spans="1:33" ht="17.399999999999999" x14ac:dyDescent="0.45">
      <c r="A2" s="118"/>
      <c r="B2" s="118"/>
      <c r="C2" s="61">
        <f>SUM(C3:C11)</f>
        <v>0</v>
      </c>
      <c r="D2" s="62">
        <f>SUM(D3:D11)</f>
        <v>0</v>
      </c>
      <c r="E2" s="25" t="e">
        <f>#REF!</f>
        <v>#REF!</v>
      </c>
      <c r="F2" s="26" t="e">
        <f>C2/E2</f>
        <v>#REF!</v>
      </c>
      <c r="G2" s="26" t="e">
        <f>1-F2</f>
        <v>#REF!</v>
      </c>
      <c r="H2" s="54"/>
      <c r="I2" s="54"/>
      <c r="J2" s="117"/>
      <c r="K2" s="64">
        <f>SUM(K3:K14)</f>
        <v>0</v>
      </c>
      <c r="L2" s="65">
        <f>SUM(L3:L14)</f>
        <v>0</v>
      </c>
      <c r="M2" s="27" t="e">
        <f>#REF!</f>
        <v>#REF!</v>
      </c>
      <c r="N2" s="26" t="e">
        <f>K2/M2</f>
        <v>#REF!</v>
      </c>
      <c r="O2" s="26" t="e">
        <f>1-N2</f>
        <v>#REF!</v>
      </c>
      <c r="P2" s="54"/>
      <c r="Q2" s="54"/>
      <c r="R2" s="118"/>
      <c r="S2" s="118"/>
      <c r="T2" s="118"/>
      <c r="U2" s="51">
        <f>SUM(U3:U10)</f>
        <v>0</v>
      </c>
      <c r="V2" s="51">
        <f>SUM(V3,V7)</f>
        <v>0</v>
      </c>
      <c r="W2" s="27" t="e">
        <f>#REF!</f>
        <v>#REF!</v>
      </c>
      <c r="X2" s="26" t="e">
        <f>U2/W2</f>
        <v>#REF!</v>
      </c>
      <c r="Y2" s="26" t="e">
        <f>1-X2</f>
        <v>#REF!</v>
      </c>
      <c r="Z2" s="55"/>
      <c r="AA2" s="55"/>
      <c r="AB2" s="121"/>
      <c r="AC2" s="121"/>
      <c r="AD2" s="106"/>
      <c r="AE2" s="108"/>
      <c r="AF2" s="4"/>
      <c r="AG2" s="4"/>
    </row>
    <row r="3" spans="1:33" x14ac:dyDescent="0.3">
      <c r="A3" s="80" t="s">
        <v>0</v>
      </c>
      <c r="B3" s="16" t="s">
        <v>2</v>
      </c>
      <c r="C3" s="98"/>
      <c r="D3" s="47">
        <f t="shared" ref="D3:D5" si="0">C3*1.2</f>
        <v>0</v>
      </c>
      <c r="E3" s="28"/>
      <c r="F3" s="23"/>
      <c r="G3" s="23"/>
      <c r="H3" s="40"/>
      <c r="I3" s="40"/>
      <c r="J3" s="109" t="s">
        <v>15</v>
      </c>
      <c r="K3" s="110"/>
      <c r="L3" s="111">
        <f>K3*1.2</f>
        <v>0</v>
      </c>
      <c r="M3" s="29"/>
      <c r="N3" s="29"/>
      <c r="O3" s="29"/>
      <c r="P3" s="41"/>
      <c r="Q3" s="41"/>
      <c r="R3" s="59" t="s">
        <v>21</v>
      </c>
      <c r="S3" s="112" t="s">
        <v>26</v>
      </c>
      <c r="T3" s="112"/>
      <c r="U3" s="96"/>
      <c r="V3" s="50">
        <f>SUM(V4:V6)</f>
        <v>0</v>
      </c>
      <c r="W3" s="29"/>
      <c r="X3" s="29"/>
      <c r="Y3" s="29"/>
      <c r="Z3" s="41"/>
      <c r="AA3" s="41"/>
      <c r="AB3" s="114" t="s">
        <v>34</v>
      </c>
      <c r="AC3" s="115"/>
      <c r="AD3" s="101"/>
      <c r="AE3" s="49">
        <f>AD3*1.2</f>
        <v>0</v>
      </c>
      <c r="AF3" s="4"/>
      <c r="AG3" s="4"/>
    </row>
    <row r="4" spans="1:33" x14ac:dyDescent="0.3">
      <c r="A4" s="80" t="s">
        <v>1</v>
      </c>
      <c r="B4" s="16" t="s">
        <v>3</v>
      </c>
      <c r="C4" s="98"/>
      <c r="D4" s="47">
        <f t="shared" si="0"/>
        <v>0</v>
      </c>
      <c r="E4" s="28"/>
      <c r="F4" s="23"/>
      <c r="G4" s="23"/>
      <c r="H4" s="40"/>
      <c r="I4" s="40"/>
      <c r="J4" s="109"/>
      <c r="K4" s="110"/>
      <c r="L4" s="111"/>
      <c r="M4" s="29"/>
      <c r="N4" s="29"/>
      <c r="O4" s="29"/>
      <c r="P4" s="41"/>
      <c r="Q4" s="41"/>
      <c r="R4" s="113"/>
      <c r="S4" s="18" t="s">
        <v>21</v>
      </c>
      <c r="T4" s="18" t="s">
        <v>26</v>
      </c>
      <c r="U4" s="101"/>
      <c r="V4" s="60">
        <f t="shared" ref="V4:V9" si="1">U4*1.2</f>
        <v>0</v>
      </c>
      <c r="W4" s="30"/>
      <c r="X4" s="30"/>
      <c r="Y4" s="30"/>
      <c r="Z4" s="41"/>
      <c r="AA4" s="41"/>
      <c r="AB4" s="114" t="s">
        <v>35</v>
      </c>
      <c r="AC4" s="115"/>
      <c r="AD4" s="101"/>
      <c r="AE4" s="49">
        <f t="shared" ref="AE4:AE14" si="2">AD4*1.2</f>
        <v>0</v>
      </c>
      <c r="AF4" s="4"/>
      <c r="AG4" s="4"/>
    </row>
    <row r="5" spans="1:33" x14ac:dyDescent="0.3">
      <c r="A5" s="81" t="s">
        <v>4</v>
      </c>
      <c r="B5" s="17" t="s">
        <v>5</v>
      </c>
      <c r="C5" s="99"/>
      <c r="D5" s="63">
        <f t="shared" si="0"/>
        <v>0</v>
      </c>
      <c r="E5" s="31"/>
      <c r="F5" s="32"/>
      <c r="G5" s="29"/>
      <c r="H5" s="41"/>
      <c r="I5" s="41"/>
      <c r="J5" s="109"/>
      <c r="K5" s="110"/>
      <c r="L5" s="111"/>
      <c r="M5" s="29"/>
      <c r="N5" s="29"/>
      <c r="O5" s="29"/>
      <c r="P5" s="41"/>
      <c r="Q5" s="41"/>
      <c r="R5" s="113"/>
      <c r="S5" s="46" t="s">
        <v>22</v>
      </c>
      <c r="T5" s="46" t="s">
        <v>27</v>
      </c>
      <c r="U5" s="101"/>
      <c r="V5" s="60">
        <f t="shared" si="1"/>
        <v>0</v>
      </c>
      <c r="W5" s="30"/>
      <c r="X5" s="30"/>
      <c r="Y5" s="30"/>
      <c r="Z5" s="41"/>
      <c r="AA5" s="41"/>
      <c r="AB5" s="114" t="s">
        <v>36</v>
      </c>
      <c r="AC5" s="115"/>
      <c r="AD5" s="101"/>
      <c r="AE5" s="49">
        <f t="shared" si="2"/>
        <v>0</v>
      </c>
      <c r="AF5" s="4"/>
      <c r="AG5" s="4"/>
    </row>
    <row r="6" spans="1:33" ht="14.25" customHeight="1" x14ac:dyDescent="0.3">
      <c r="A6" s="80" t="s">
        <v>6</v>
      </c>
      <c r="B6" s="16" t="s">
        <v>7</v>
      </c>
      <c r="C6" s="98"/>
      <c r="D6" s="47">
        <f t="shared" ref="D6:D11" si="3">C6*1.2</f>
        <v>0</v>
      </c>
      <c r="E6" s="31"/>
      <c r="F6" s="32"/>
      <c r="G6" s="29"/>
      <c r="H6" s="41"/>
      <c r="I6" s="41"/>
      <c r="J6" s="109"/>
      <c r="K6" s="110"/>
      <c r="L6" s="111"/>
      <c r="M6" s="29"/>
      <c r="N6" s="29"/>
      <c r="O6" s="29"/>
      <c r="P6" s="41"/>
      <c r="Q6" s="41"/>
      <c r="R6" s="113"/>
      <c r="S6" s="18" t="s">
        <v>23</v>
      </c>
      <c r="T6" s="46" t="s">
        <v>28</v>
      </c>
      <c r="U6" s="101"/>
      <c r="V6" s="60">
        <f t="shared" si="1"/>
        <v>0</v>
      </c>
      <c r="W6" s="30"/>
      <c r="X6" s="30"/>
      <c r="Y6" s="30"/>
      <c r="Z6" s="41"/>
      <c r="AA6" s="41"/>
      <c r="AB6" s="114" t="s">
        <v>37</v>
      </c>
      <c r="AC6" s="115"/>
      <c r="AD6" s="101"/>
      <c r="AE6" s="49">
        <f t="shared" si="2"/>
        <v>0</v>
      </c>
      <c r="AF6" s="4"/>
      <c r="AG6" s="4"/>
    </row>
    <row r="7" spans="1:33" x14ac:dyDescent="0.3">
      <c r="A7" s="80" t="s">
        <v>8</v>
      </c>
      <c r="B7" s="16" t="s">
        <v>3</v>
      </c>
      <c r="C7" s="98"/>
      <c r="D7" s="47">
        <f t="shared" si="3"/>
        <v>0</v>
      </c>
      <c r="E7" s="28"/>
      <c r="F7" s="23"/>
      <c r="G7" s="23"/>
      <c r="H7" s="40"/>
      <c r="I7" s="40"/>
      <c r="J7" s="109" t="s">
        <v>16</v>
      </c>
      <c r="K7" s="110"/>
      <c r="L7" s="111">
        <f>K7*1.2</f>
        <v>0</v>
      </c>
      <c r="M7" s="23"/>
      <c r="N7" s="23"/>
      <c r="O7" s="23"/>
      <c r="P7" s="40"/>
      <c r="Q7" s="40"/>
      <c r="R7" s="58" t="s">
        <v>24</v>
      </c>
      <c r="S7" s="112" t="s">
        <v>29</v>
      </c>
      <c r="T7" s="112"/>
      <c r="U7" s="97"/>
      <c r="V7" s="50">
        <f>SUM(V8,V9)</f>
        <v>0</v>
      </c>
      <c r="W7" s="23"/>
      <c r="X7" s="23"/>
      <c r="Y7" s="23"/>
      <c r="Z7" s="40"/>
      <c r="AA7" s="40"/>
      <c r="AB7" s="114" t="s">
        <v>38</v>
      </c>
      <c r="AC7" s="115"/>
      <c r="AD7" s="101"/>
      <c r="AE7" s="49">
        <f t="shared" si="2"/>
        <v>0</v>
      </c>
      <c r="AF7" s="4"/>
      <c r="AG7" s="4"/>
    </row>
    <row r="8" spans="1:33" x14ac:dyDescent="0.3">
      <c r="A8" s="80" t="s">
        <v>9</v>
      </c>
      <c r="B8" s="16" t="s">
        <v>5</v>
      </c>
      <c r="C8" s="98"/>
      <c r="D8" s="47">
        <f t="shared" si="3"/>
        <v>0</v>
      </c>
      <c r="E8" s="28"/>
      <c r="F8" s="23"/>
      <c r="G8" s="23"/>
      <c r="H8" s="40"/>
      <c r="I8" s="40"/>
      <c r="J8" s="109"/>
      <c r="K8" s="110"/>
      <c r="L8" s="111"/>
      <c r="M8" s="23"/>
      <c r="N8" s="23"/>
      <c r="O8" s="23"/>
      <c r="P8" s="40"/>
      <c r="Q8" s="40"/>
      <c r="R8" s="136"/>
      <c r="S8" s="18" t="s">
        <v>24</v>
      </c>
      <c r="T8" s="18" t="s">
        <v>29</v>
      </c>
      <c r="U8" s="102"/>
      <c r="V8" s="48">
        <f t="shared" si="1"/>
        <v>0</v>
      </c>
      <c r="W8" s="33"/>
      <c r="X8" s="33"/>
      <c r="Y8" s="33"/>
      <c r="Z8" s="40"/>
      <c r="AA8" s="40"/>
      <c r="AB8" s="114" t="s">
        <v>39</v>
      </c>
      <c r="AC8" s="115"/>
      <c r="AD8" s="101"/>
      <c r="AE8" s="49">
        <f t="shared" si="2"/>
        <v>0</v>
      </c>
      <c r="AF8" s="8"/>
      <c r="AG8" s="4"/>
    </row>
    <row r="9" spans="1:33" x14ac:dyDescent="0.3">
      <c r="A9" s="80" t="s">
        <v>10</v>
      </c>
      <c r="B9" s="16" t="s">
        <v>11</v>
      </c>
      <c r="C9" s="98"/>
      <c r="D9" s="47">
        <f t="shared" si="3"/>
        <v>0</v>
      </c>
      <c r="E9" s="28"/>
      <c r="F9" s="23"/>
      <c r="G9" s="23"/>
      <c r="H9" s="40"/>
      <c r="I9" s="40"/>
      <c r="J9" s="109"/>
      <c r="K9" s="110"/>
      <c r="L9" s="111"/>
      <c r="M9" s="23"/>
      <c r="N9" s="23"/>
      <c r="O9" s="23"/>
      <c r="P9" s="40"/>
      <c r="Q9" s="40"/>
      <c r="R9" s="136"/>
      <c r="S9" s="113" t="s">
        <v>25</v>
      </c>
      <c r="T9" s="113" t="s">
        <v>30</v>
      </c>
      <c r="U9" s="110"/>
      <c r="V9" s="111">
        <f t="shared" si="1"/>
        <v>0</v>
      </c>
      <c r="W9" s="33"/>
      <c r="X9" s="33"/>
      <c r="Y9" s="33"/>
      <c r="Z9" s="40"/>
      <c r="AA9" s="40"/>
      <c r="AB9" s="114" t="s">
        <v>40</v>
      </c>
      <c r="AC9" s="115"/>
      <c r="AD9" s="101"/>
      <c r="AE9" s="49">
        <f t="shared" si="2"/>
        <v>0</v>
      </c>
      <c r="AF9" s="8"/>
      <c r="AG9" s="4"/>
    </row>
    <row r="10" spans="1:33" x14ac:dyDescent="0.3">
      <c r="A10" s="81" t="s">
        <v>12</v>
      </c>
      <c r="B10" s="17" t="s">
        <v>31</v>
      </c>
      <c r="C10" s="99"/>
      <c r="D10" s="63">
        <f t="shared" si="3"/>
        <v>0</v>
      </c>
      <c r="E10" s="28"/>
      <c r="F10" s="23"/>
      <c r="G10" s="23"/>
      <c r="H10" s="40"/>
      <c r="I10" s="40"/>
      <c r="J10" s="109"/>
      <c r="K10" s="110"/>
      <c r="L10" s="111"/>
      <c r="M10" s="23"/>
      <c r="N10" s="23"/>
      <c r="O10" s="23"/>
      <c r="P10" s="40"/>
      <c r="Q10" s="40"/>
      <c r="R10" s="136"/>
      <c r="S10" s="113"/>
      <c r="T10" s="113"/>
      <c r="U10" s="110"/>
      <c r="V10" s="111"/>
      <c r="W10" s="33"/>
      <c r="X10" s="33"/>
      <c r="Y10" s="33"/>
      <c r="Z10" s="40"/>
      <c r="AA10" s="40"/>
      <c r="AB10" s="114" t="s">
        <v>41</v>
      </c>
      <c r="AC10" s="115"/>
      <c r="AD10" s="101"/>
      <c r="AE10" s="49">
        <f t="shared" si="2"/>
        <v>0</v>
      </c>
      <c r="AF10" s="8"/>
      <c r="AG10" s="4"/>
    </row>
    <row r="11" spans="1:33" x14ac:dyDescent="0.3">
      <c r="A11" s="80" t="s">
        <v>13</v>
      </c>
      <c r="B11" s="16" t="s">
        <v>14</v>
      </c>
      <c r="C11" s="98"/>
      <c r="D11" s="47">
        <f t="shared" si="3"/>
        <v>0</v>
      </c>
      <c r="E11" s="28"/>
      <c r="F11" s="23"/>
      <c r="G11" s="23"/>
      <c r="H11" s="40"/>
      <c r="I11" s="40"/>
      <c r="J11" s="109" t="s">
        <v>17</v>
      </c>
      <c r="K11" s="152"/>
      <c r="L11" s="155">
        <f>K11*1.2</f>
        <v>0</v>
      </c>
      <c r="M11" s="23"/>
      <c r="N11" s="23"/>
      <c r="O11" s="23"/>
      <c r="P11" s="40"/>
      <c r="Q11" s="40"/>
      <c r="R11" s="132"/>
      <c r="S11" s="132"/>
      <c r="T11" s="132"/>
      <c r="U11" s="132"/>
      <c r="V11" s="132"/>
      <c r="W11" s="34"/>
      <c r="X11" s="34"/>
      <c r="Y11" s="34"/>
      <c r="Z11" s="40"/>
      <c r="AA11" s="40"/>
      <c r="AB11" s="156" t="s">
        <v>33</v>
      </c>
      <c r="AC11" s="157"/>
      <c r="AD11" s="101"/>
      <c r="AE11" s="49">
        <f t="shared" si="2"/>
        <v>0</v>
      </c>
      <c r="AF11" s="8"/>
      <c r="AG11" s="4"/>
    </row>
    <row r="12" spans="1:33" ht="15" customHeight="1" x14ac:dyDescent="0.3">
      <c r="A12" s="42"/>
      <c r="B12" s="42"/>
      <c r="C12" s="42"/>
      <c r="D12" s="42"/>
      <c r="E12" s="28"/>
      <c r="F12" s="23"/>
      <c r="G12" s="23"/>
      <c r="H12" s="40"/>
      <c r="I12" s="40"/>
      <c r="J12" s="109"/>
      <c r="K12" s="153"/>
      <c r="L12" s="155"/>
      <c r="M12" s="23"/>
      <c r="N12" s="23"/>
      <c r="O12" s="23"/>
      <c r="P12" s="40"/>
      <c r="Q12" s="40"/>
      <c r="R12" s="133"/>
      <c r="S12" s="133"/>
      <c r="T12" s="133"/>
      <c r="U12" s="133"/>
      <c r="V12" s="133"/>
      <c r="W12" s="34"/>
      <c r="X12" s="34"/>
      <c r="Y12" s="34"/>
      <c r="Z12" s="40"/>
      <c r="AA12" s="40"/>
      <c r="AB12" s="114" t="s">
        <v>42</v>
      </c>
      <c r="AC12" s="115"/>
      <c r="AD12" s="101"/>
      <c r="AE12" s="49">
        <f t="shared" si="2"/>
        <v>0</v>
      </c>
      <c r="AF12" s="8"/>
      <c r="AG12" s="4"/>
    </row>
    <row r="13" spans="1:33" x14ac:dyDescent="0.3">
      <c r="A13" s="42"/>
      <c r="B13" s="42"/>
      <c r="C13" s="42"/>
      <c r="D13" s="42"/>
      <c r="E13" s="28"/>
      <c r="F13" s="23"/>
      <c r="G13" s="23"/>
      <c r="H13" s="40"/>
      <c r="I13" s="40"/>
      <c r="J13" s="109"/>
      <c r="K13" s="154"/>
      <c r="L13" s="155"/>
      <c r="M13" s="23"/>
      <c r="N13" s="23"/>
      <c r="O13" s="23"/>
      <c r="P13" s="40"/>
      <c r="Q13" s="40"/>
      <c r="R13" s="133"/>
      <c r="S13" s="133"/>
      <c r="T13" s="133"/>
      <c r="U13" s="133"/>
      <c r="V13" s="133"/>
      <c r="W13" s="34"/>
      <c r="X13" s="34"/>
      <c r="Y13" s="34"/>
      <c r="Z13" s="40"/>
      <c r="AA13" s="40"/>
      <c r="AB13" s="114" t="s">
        <v>43</v>
      </c>
      <c r="AC13" s="115"/>
      <c r="AD13" s="101"/>
      <c r="AE13" s="49">
        <f t="shared" si="2"/>
        <v>0</v>
      </c>
      <c r="AF13" s="8"/>
      <c r="AG13" s="4"/>
    </row>
    <row r="14" spans="1:33" x14ac:dyDescent="0.3">
      <c r="A14" s="42"/>
      <c r="B14" s="42"/>
      <c r="C14" s="42"/>
      <c r="D14" s="42"/>
      <c r="E14" s="35"/>
      <c r="F14" s="29"/>
      <c r="G14" s="29"/>
      <c r="H14" s="41"/>
      <c r="I14" s="41"/>
      <c r="J14" s="69" t="s">
        <v>18</v>
      </c>
      <c r="K14" s="100"/>
      <c r="L14" s="66">
        <f>K14*1.2</f>
        <v>0</v>
      </c>
      <c r="M14" s="23"/>
      <c r="N14" s="23"/>
      <c r="O14" s="23"/>
      <c r="P14" s="40"/>
      <c r="Q14" s="40"/>
      <c r="R14" s="133"/>
      <c r="S14" s="133"/>
      <c r="T14" s="133"/>
      <c r="U14" s="133"/>
      <c r="V14" s="133"/>
      <c r="W14" s="34"/>
      <c r="X14" s="34"/>
      <c r="Y14" s="34"/>
      <c r="Z14" s="40"/>
      <c r="AA14" s="40"/>
      <c r="AB14" s="114" t="s">
        <v>44</v>
      </c>
      <c r="AC14" s="115"/>
      <c r="AD14" s="101"/>
      <c r="AE14" s="68">
        <f t="shared" si="2"/>
        <v>0</v>
      </c>
      <c r="AF14" s="8"/>
      <c r="AG14" s="4"/>
    </row>
    <row r="15" spans="1:33" x14ac:dyDescent="0.3">
      <c r="A15" s="42"/>
      <c r="B15" s="42"/>
      <c r="C15" s="42"/>
      <c r="D15" s="42"/>
      <c r="E15" s="28"/>
      <c r="F15" s="29"/>
      <c r="G15" s="29"/>
      <c r="H15" s="41"/>
      <c r="I15" s="41"/>
      <c r="J15" s="128"/>
      <c r="K15" s="128"/>
      <c r="L15" s="128"/>
      <c r="M15" s="23"/>
      <c r="N15" s="23"/>
      <c r="O15" s="23"/>
      <c r="P15" s="40"/>
      <c r="Q15" s="40"/>
      <c r="R15" s="133"/>
      <c r="S15" s="133"/>
      <c r="T15" s="133"/>
      <c r="U15" s="133"/>
      <c r="V15" s="133"/>
      <c r="W15" s="23"/>
      <c r="X15" s="23"/>
      <c r="Y15" s="23"/>
      <c r="Z15" s="40"/>
      <c r="AA15" s="40"/>
      <c r="AB15" s="134"/>
      <c r="AC15" s="135"/>
      <c r="AD15" s="104">
        <f>SUM(AD3:AD14)</f>
        <v>0</v>
      </c>
      <c r="AE15" s="51">
        <f>SUM(AE3:AE14)</f>
        <v>0</v>
      </c>
      <c r="AF15" s="4"/>
      <c r="AG15" s="4"/>
    </row>
    <row r="16" spans="1:33" x14ac:dyDescent="0.3">
      <c r="A16" s="42"/>
      <c r="B16" s="42"/>
      <c r="C16" s="42"/>
      <c r="D16" s="42"/>
      <c r="E16" s="28"/>
      <c r="F16" s="29"/>
      <c r="G16" s="29"/>
      <c r="H16" s="41"/>
      <c r="I16" s="41"/>
      <c r="J16" s="78"/>
      <c r="K16" s="82"/>
      <c r="L16" s="82"/>
      <c r="M16" s="23"/>
      <c r="N16" s="23"/>
      <c r="O16" s="23"/>
      <c r="P16" s="40"/>
      <c r="Q16" s="40"/>
      <c r="R16" s="85"/>
      <c r="S16" s="129"/>
      <c r="T16" s="129"/>
      <c r="U16" s="86"/>
      <c r="V16" s="86"/>
      <c r="W16" s="23"/>
      <c r="X16" s="23"/>
      <c r="Y16" s="23"/>
      <c r="Z16" s="40"/>
      <c r="AA16" s="40"/>
      <c r="AB16" s="130"/>
      <c r="AC16" s="130"/>
      <c r="AD16" s="130"/>
      <c r="AE16" s="131"/>
      <c r="AF16" s="4"/>
      <c r="AG16" s="4"/>
    </row>
    <row r="17" spans="1:33" ht="18.75" customHeight="1" x14ac:dyDescent="0.45">
      <c r="A17" s="90"/>
      <c r="B17" s="91"/>
      <c r="C17" s="92"/>
      <c r="D17" s="94"/>
      <c r="E17" s="31"/>
      <c r="F17" s="32"/>
      <c r="G17" s="29"/>
      <c r="H17" s="41"/>
      <c r="I17" s="41"/>
      <c r="J17" s="137"/>
      <c r="K17" s="137"/>
      <c r="L17" s="137"/>
      <c r="M17" s="23"/>
      <c r="N17" s="23"/>
      <c r="O17" s="23"/>
      <c r="P17" s="40"/>
      <c r="Q17" s="40"/>
      <c r="R17" s="85"/>
      <c r="S17" s="129"/>
      <c r="T17" s="129"/>
      <c r="U17" s="86"/>
      <c r="V17" s="86"/>
      <c r="W17" s="33"/>
      <c r="X17" s="33"/>
      <c r="Y17" s="33"/>
      <c r="Z17" s="40"/>
      <c r="AA17" s="40"/>
      <c r="AB17" s="151" t="s">
        <v>50</v>
      </c>
      <c r="AC17" s="151"/>
      <c r="AD17" s="103"/>
      <c r="AE17" s="67">
        <f>AD17*1.2</f>
        <v>0</v>
      </c>
      <c r="AF17" s="4"/>
      <c r="AG17" s="4"/>
    </row>
    <row r="18" spans="1:33" ht="35.25" customHeight="1" thickBot="1" x14ac:dyDescent="0.35">
      <c r="A18" s="90"/>
      <c r="B18" s="77"/>
      <c r="C18" s="93"/>
      <c r="D18" s="93"/>
      <c r="E18" s="28"/>
      <c r="F18" s="23"/>
      <c r="G18" s="23"/>
      <c r="H18" s="40"/>
      <c r="I18" s="40"/>
      <c r="J18" s="137"/>
      <c r="K18" s="137"/>
      <c r="L18" s="137"/>
      <c r="M18" s="23"/>
      <c r="N18" s="23"/>
      <c r="O18" s="23"/>
      <c r="P18" s="40"/>
      <c r="Q18" s="40"/>
      <c r="R18" s="133"/>
      <c r="S18" s="87"/>
      <c r="T18" s="89"/>
      <c r="U18" s="88"/>
      <c r="V18" s="88"/>
      <c r="W18" s="33"/>
      <c r="X18" s="33"/>
      <c r="Y18" s="33"/>
      <c r="Z18" s="40"/>
      <c r="AA18" s="40"/>
      <c r="AB18" s="145"/>
      <c r="AC18" s="145"/>
      <c r="AD18" s="145"/>
      <c r="AE18" s="146"/>
      <c r="AF18" s="4"/>
      <c r="AG18" s="4"/>
    </row>
    <row r="19" spans="1:33" ht="17.25" customHeight="1" x14ac:dyDescent="0.3">
      <c r="A19" s="95"/>
      <c r="B19" s="74" t="s">
        <v>51</v>
      </c>
      <c r="C19" s="122"/>
      <c r="D19" s="123"/>
      <c r="E19" s="28"/>
      <c r="F19" s="23"/>
      <c r="G19" s="23"/>
      <c r="H19" s="40"/>
      <c r="I19" s="40"/>
      <c r="J19" s="83"/>
      <c r="K19" s="84"/>
      <c r="L19" s="84"/>
      <c r="M19" s="23"/>
      <c r="N19" s="23"/>
      <c r="O19" s="23"/>
      <c r="P19" s="45"/>
      <c r="Q19" s="45"/>
      <c r="R19" s="133"/>
      <c r="S19" s="87"/>
      <c r="T19" s="87"/>
      <c r="U19" s="88"/>
      <c r="V19" s="88"/>
      <c r="W19" s="39"/>
      <c r="X19" s="39"/>
      <c r="Y19" s="39"/>
      <c r="Z19" s="45"/>
      <c r="AA19" s="45"/>
      <c r="AB19" s="147"/>
      <c r="AC19" s="147"/>
      <c r="AD19" s="147"/>
      <c r="AE19" s="148"/>
      <c r="AF19" s="4"/>
      <c r="AG19" s="4"/>
    </row>
    <row r="20" spans="1:33" ht="15.6" x14ac:dyDescent="0.3">
      <c r="A20" s="42"/>
      <c r="B20" s="75" t="s">
        <v>52</v>
      </c>
      <c r="C20" s="124"/>
      <c r="D20" s="125"/>
      <c r="E20" s="38"/>
      <c r="F20" s="38"/>
      <c r="G20" s="38"/>
      <c r="H20" s="42"/>
      <c r="I20" s="42"/>
      <c r="J20" s="43"/>
      <c r="K20" s="43"/>
      <c r="L20" s="43"/>
      <c r="M20" s="23"/>
      <c r="N20" s="23"/>
      <c r="O20" s="23"/>
      <c r="P20" s="45"/>
      <c r="Q20" s="45"/>
      <c r="R20" s="45"/>
      <c r="S20" s="45"/>
      <c r="T20" s="45"/>
      <c r="U20" s="45"/>
      <c r="V20" s="45"/>
      <c r="W20" s="39"/>
      <c r="X20" s="39"/>
      <c r="Y20" s="39"/>
      <c r="Z20" s="45"/>
      <c r="AA20" s="45"/>
      <c r="AB20" s="147"/>
      <c r="AC20" s="147"/>
      <c r="AD20" s="147"/>
      <c r="AE20" s="148"/>
      <c r="AF20" s="9"/>
      <c r="AG20" s="4"/>
    </row>
    <row r="21" spans="1:33" ht="15.75" customHeight="1" thickBot="1" x14ac:dyDescent="0.35">
      <c r="A21" s="42"/>
      <c r="B21" s="76" t="s">
        <v>53</v>
      </c>
      <c r="C21" s="126"/>
      <c r="D21" s="127"/>
      <c r="E21" s="38"/>
      <c r="F21" s="38"/>
      <c r="G21" s="38"/>
      <c r="H21" s="42"/>
      <c r="I21" s="42"/>
      <c r="J21" s="43"/>
      <c r="K21" s="43"/>
      <c r="L21" s="43"/>
      <c r="M21" s="23"/>
      <c r="N21" s="23"/>
      <c r="O21" s="23"/>
      <c r="P21" s="45"/>
      <c r="Q21" s="45"/>
      <c r="R21" s="45"/>
      <c r="S21" s="45"/>
      <c r="T21" s="45"/>
      <c r="U21" s="45"/>
      <c r="V21" s="45"/>
      <c r="W21" s="39"/>
      <c r="X21" s="39"/>
      <c r="Y21" s="39"/>
      <c r="Z21" s="45"/>
      <c r="AA21" s="45"/>
      <c r="AB21" s="147"/>
      <c r="AC21" s="147"/>
      <c r="AD21" s="147"/>
      <c r="AE21" s="148"/>
      <c r="AF21" s="4"/>
      <c r="AG21" s="4"/>
    </row>
    <row r="22" spans="1:33" ht="15.75" customHeight="1" x14ac:dyDescent="0.3">
      <c r="A22" s="42"/>
      <c r="B22" s="42"/>
      <c r="C22" s="42"/>
      <c r="D22" s="42"/>
      <c r="E22" s="36"/>
      <c r="F22" s="36"/>
      <c r="G22" s="36"/>
      <c r="H22" s="43"/>
      <c r="I22" s="43"/>
      <c r="J22" s="43"/>
      <c r="K22" s="43"/>
      <c r="L22" s="43"/>
      <c r="M22" s="36"/>
      <c r="N22" s="36"/>
      <c r="O22" s="36"/>
      <c r="P22" s="43"/>
      <c r="Q22" s="43"/>
      <c r="R22" s="45"/>
      <c r="S22" s="71"/>
      <c r="T22" s="45"/>
      <c r="U22" s="45"/>
      <c r="V22" s="45"/>
      <c r="W22" s="36"/>
      <c r="X22" s="36"/>
      <c r="Y22" s="36"/>
      <c r="Z22" s="43"/>
      <c r="AA22" s="43"/>
      <c r="AB22" s="149"/>
      <c r="AC22" s="149"/>
      <c r="AD22" s="149"/>
      <c r="AE22" s="150"/>
      <c r="AF22" s="4"/>
      <c r="AG22" s="4"/>
    </row>
    <row r="23" spans="1:33" ht="23.25" customHeight="1" x14ac:dyDescent="0.45">
      <c r="A23" s="42"/>
      <c r="B23" s="42"/>
      <c r="C23" s="42"/>
      <c r="D23" s="42"/>
      <c r="E23" s="36"/>
      <c r="F23" s="36"/>
      <c r="G23" s="36"/>
      <c r="H23" s="43"/>
      <c r="I23" s="43"/>
      <c r="J23" s="43"/>
      <c r="K23" s="43"/>
      <c r="L23" s="43"/>
      <c r="M23" s="36"/>
      <c r="N23" s="36"/>
      <c r="O23" s="36"/>
      <c r="P23" s="43"/>
      <c r="Q23" s="43"/>
      <c r="R23" s="45"/>
      <c r="S23" s="43"/>
      <c r="T23" s="43"/>
      <c r="U23" s="45"/>
      <c r="V23" s="45"/>
      <c r="W23" s="36"/>
      <c r="X23" s="36"/>
      <c r="Y23" s="36"/>
      <c r="Z23" s="43"/>
      <c r="AA23" s="43"/>
      <c r="AB23" s="140" t="s">
        <v>48</v>
      </c>
      <c r="AC23" s="140"/>
      <c r="AD23" s="138">
        <f>C2+K2+U2+AD15+AD17</f>
        <v>0</v>
      </c>
      <c r="AE23" s="139"/>
      <c r="AF23" s="4"/>
      <c r="AG23" s="4"/>
    </row>
    <row r="24" spans="1:33" ht="24" thickBot="1" x14ac:dyDescent="0.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70"/>
      <c r="W24" s="37"/>
      <c r="X24" s="37"/>
      <c r="Y24" s="37"/>
      <c r="Z24" s="44"/>
      <c r="AA24" s="44"/>
      <c r="AB24" s="141" t="s">
        <v>49</v>
      </c>
      <c r="AC24" s="142"/>
      <c r="AD24" s="143">
        <f>D2+L2+V2+AE15+AE17</f>
        <v>0</v>
      </c>
      <c r="AE24" s="144"/>
      <c r="AF24" s="4"/>
      <c r="AG24" s="4"/>
    </row>
    <row r="25" spans="1:33" x14ac:dyDescent="0.3">
      <c r="A25" s="14"/>
      <c r="B25" s="10"/>
      <c r="C25" s="11"/>
      <c r="D25" s="12"/>
      <c r="E25" s="13"/>
      <c r="F25" s="12"/>
      <c r="G25" s="15"/>
      <c r="H25" s="22"/>
      <c r="I25" s="22"/>
      <c r="J25" s="4"/>
      <c r="K25" s="56"/>
      <c r="L25" s="56"/>
      <c r="M25" s="5"/>
      <c r="N25" s="5"/>
      <c r="O25" s="5"/>
      <c r="P25" s="19"/>
      <c r="Q25" s="19"/>
      <c r="R25" s="39"/>
      <c r="S25" s="39"/>
      <c r="T25" s="39"/>
      <c r="U25" s="39"/>
      <c r="V25" s="39"/>
      <c r="W25" s="5"/>
      <c r="X25" s="5"/>
      <c r="Y25" s="5"/>
      <c r="Z25" s="23"/>
      <c r="AA25" s="5"/>
      <c r="AB25" s="4"/>
      <c r="AC25" s="4"/>
      <c r="AD25" s="4"/>
      <c r="AE25" s="4"/>
      <c r="AF25" s="4"/>
      <c r="AG25" s="4"/>
    </row>
    <row r="26" spans="1:33" x14ac:dyDescent="0.3">
      <c r="A26" s="14"/>
      <c r="B26" s="10"/>
      <c r="C26" s="10"/>
      <c r="D26" s="12"/>
      <c r="E26" s="13"/>
      <c r="F26" s="12"/>
      <c r="G26" s="12"/>
      <c r="H26" s="21"/>
      <c r="I26" s="21"/>
      <c r="J26" s="4"/>
      <c r="K26" s="56"/>
      <c r="L26" s="56"/>
      <c r="M26" s="5"/>
      <c r="N26" s="5"/>
      <c r="O26" s="5"/>
      <c r="P26" s="19"/>
      <c r="Q26" s="19"/>
      <c r="R26" s="23"/>
      <c r="S26" s="23"/>
      <c r="T26" s="23"/>
      <c r="U26" s="23"/>
      <c r="V26" s="23"/>
      <c r="W26" s="5"/>
      <c r="X26" s="5"/>
      <c r="Y26" s="5"/>
      <c r="Z26" s="23"/>
      <c r="AA26" s="5"/>
      <c r="AB26" s="4"/>
      <c r="AC26" s="4"/>
      <c r="AD26" s="4"/>
      <c r="AE26" s="4"/>
      <c r="AF26" s="4"/>
      <c r="AG26" s="4"/>
    </row>
    <row r="27" spans="1:33" x14ac:dyDescent="0.3">
      <c r="A27" s="6"/>
      <c r="B27" s="4"/>
      <c r="C27" s="5"/>
      <c r="D27" s="5"/>
      <c r="E27" s="7"/>
      <c r="F27" s="5"/>
      <c r="G27" s="5"/>
      <c r="H27" s="19"/>
      <c r="I27" s="19"/>
      <c r="J27" s="4"/>
      <c r="K27" s="56"/>
      <c r="L27" s="56"/>
      <c r="M27" s="5"/>
      <c r="N27" s="5"/>
      <c r="O27" s="5"/>
      <c r="P27" s="19"/>
      <c r="Q27" s="19"/>
      <c r="R27" s="5"/>
      <c r="S27" s="5"/>
      <c r="T27" s="5"/>
      <c r="U27" s="5"/>
      <c r="V27" s="5"/>
      <c r="W27" s="5"/>
      <c r="X27" s="5"/>
      <c r="Y27" s="5"/>
      <c r="Z27" s="23"/>
      <c r="AA27" s="5"/>
      <c r="AB27" s="9"/>
      <c r="AC27" s="4"/>
      <c r="AD27" s="4"/>
      <c r="AE27" s="4"/>
      <c r="AF27" s="4"/>
      <c r="AG27" s="4"/>
    </row>
    <row r="28" spans="1:33" x14ac:dyDescent="0.3">
      <c r="A28" s="6"/>
      <c r="B28" s="4"/>
      <c r="C28" s="5"/>
      <c r="D28" s="5"/>
      <c r="E28" s="7"/>
      <c r="F28" s="5"/>
      <c r="G28" s="5"/>
      <c r="H28" s="19"/>
      <c r="I28" s="19"/>
      <c r="J28" s="4"/>
      <c r="K28" s="56"/>
      <c r="L28" s="56"/>
      <c r="M28" s="5"/>
      <c r="N28" s="5"/>
      <c r="O28" s="5"/>
      <c r="P28" s="19"/>
      <c r="Q28" s="19"/>
      <c r="R28" s="5"/>
      <c r="S28" s="5"/>
      <c r="T28" s="5"/>
      <c r="U28" s="5"/>
      <c r="V28" s="5"/>
      <c r="W28" s="5"/>
      <c r="X28" s="5"/>
      <c r="Y28" s="5"/>
      <c r="Z28" s="23"/>
      <c r="AA28" s="5"/>
      <c r="AB28" s="4"/>
      <c r="AC28" s="4"/>
      <c r="AD28" s="4"/>
      <c r="AE28" s="4"/>
      <c r="AF28" s="4"/>
      <c r="AG28" s="4"/>
    </row>
    <row r="29" spans="1:33" x14ac:dyDescent="0.3">
      <c r="A29" s="6"/>
      <c r="B29" s="4"/>
      <c r="C29" s="5"/>
      <c r="D29" s="5"/>
      <c r="E29" s="7"/>
      <c r="F29" s="5"/>
      <c r="G29" s="5"/>
      <c r="H29" s="19"/>
      <c r="I29" s="19"/>
      <c r="J29" s="4"/>
      <c r="K29" s="56"/>
      <c r="L29" s="56"/>
      <c r="M29" s="5"/>
      <c r="N29" s="5"/>
      <c r="O29" s="5"/>
      <c r="P29" s="19"/>
      <c r="Q29" s="19"/>
      <c r="R29" s="5"/>
      <c r="S29" s="5"/>
      <c r="T29" s="5"/>
      <c r="U29" s="5"/>
      <c r="V29" s="5"/>
      <c r="W29" s="5"/>
      <c r="X29" s="5"/>
      <c r="Y29" s="5"/>
      <c r="Z29" s="23"/>
      <c r="AA29" s="5"/>
      <c r="AB29" s="4"/>
      <c r="AC29" s="4"/>
      <c r="AD29" s="4"/>
      <c r="AE29" s="4"/>
      <c r="AF29" s="4"/>
      <c r="AG29" s="4"/>
    </row>
    <row r="30" spans="1:33" x14ac:dyDescent="0.3">
      <c r="A30" s="6"/>
      <c r="B30" s="4"/>
      <c r="C30" s="5"/>
      <c r="D30" s="5"/>
      <c r="E30" s="7"/>
      <c r="F30" s="5"/>
      <c r="G30" s="5"/>
      <c r="H30" s="19"/>
      <c r="I30" s="19"/>
      <c r="J30" s="4"/>
      <c r="K30" s="56"/>
      <c r="L30" s="56"/>
      <c r="M30" s="5"/>
      <c r="N30" s="5"/>
      <c r="O30" s="5"/>
      <c r="P30" s="19"/>
      <c r="Q30" s="19"/>
      <c r="R30" s="5"/>
      <c r="S30" s="5"/>
      <c r="T30" s="5"/>
      <c r="U30" s="5"/>
      <c r="V30" s="5"/>
      <c r="W30" s="5"/>
      <c r="X30" s="5"/>
      <c r="Y30" s="5"/>
      <c r="Z30" s="23"/>
      <c r="AA30" s="5"/>
      <c r="AB30" s="4"/>
      <c r="AC30" s="4"/>
      <c r="AD30" s="4"/>
      <c r="AE30" s="4"/>
      <c r="AF30" s="4"/>
      <c r="AG30" s="4"/>
    </row>
    <row r="31" spans="1:33" x14ac:dyDescent="0.3">
      <c r="A31" s="6"/>
      <c r="B31" s="4"/>
      <c r="C31" s="5"/>
      <c r="D31" s="5"/>
      <c r="E31" s="7"/>
      <c r="F31" s="5"/>
      <c r="G31" s="5"/>
      <c r="H31" s="19"/>
      <c r="I31" s="19"/>
      <c r="J31" s="4"/>
      <c r="K31" s="56"/>
      <c r="L31" s="56"/>
      <c r="M31" s="5"/>
      <c r="N31" s="5"/>
      <c r="O31" s="5"/>
      <c r="P31" s="19"/>
      <c r="Q31" s="19"/>
      <c r="R31" s="5"/>
      <c r="S31" s="5"/>
      <c r="T31" s="5"/>
      <c r="U31" s="5"/>
      <c r="V31" s="5"/>
      <c r="W31" s="5"/>
      <c r="X31" s="5"/>
      <c r="Y31" s="5"/>
      <c r="Z31" s="23"/>
      <c r="AA31" s="5"/>
      <c r="AB31" s="4"/>
      <c r="AC31" s="4"/>
      <c r="AD31" s="4"/>
      <c r="AE31" s="4"/>
      <c r="AF31" s="4"/>
      <c r="AG31" s="4"/>
    </row>
    <row r="32" spans="1:33" x14ac:dyDescent="0.3">
      <c r="A32" s="6"/>
      <c r="B32" s="4"/>
      <c r="C32" s="5"/>
      <c r="D32" s="5"/>
      <c r="E32" s="7"/>
      <c r="F32" s="5"/>
      <c r="G32" s="5"/>
      <c r="H32" s="19"/>
      <c r="I32" s="19"/>
      <c r="J32" s="4"/>
      <c r="K32" s="56"/>
      <c r="L32" s="56"/>
      <c r="M32" s="5"/>
      <c r="N32" s="5"/>
      <c r="O32" s="5"/>
      <c r="P32" s="19"/>
      <c r="Q32" s="19"/>
      <c r="R32" s="5"/>
      <c r="S32" s="5"/>
      <c r="T32" s="5"/>
      <c r="U32" s="5"/>
      <c r="V32" s="5"/>
      <c r="W32" s="5"/>
      <c r="X32" s="5"/>
      <c r="Y32" s="5"/>
      <c r="Z32" s="23"/>
      <c r="AA32" s="5"/>
      <c r="AB32" s="4"/>
      <c r="AC32" s="4"/>
      <c r="AD32" s="4"/>
      <c r="AE32" s="4"/>
      <c r="AF32" s="4"/>
      <c r="AG32" s="4"/>
    </row>
    <row r="33" spans="1:33" x14ac:dyDescent="0.3">
      <c r="A33" s="6"/>
      <c r="B33" s="4"/>
      <c r="C33" s="5"/>
      <c r="D33" s="5"/>
      <c r="E33" s="7"/>
      <c r="F33" s="5"/>
      <c r="G33" s="5"/>
      <c r="H33" s="19"/>
      <c r="I33" s="19"/>
      <c r="J33" s="4"/>
      <c r="K33" s="56"/>
      <c r="L33" s="56"/>
      <c r="M33" s="5"/>
      <c r="N33" s="5"/>
      <c r="O33" s="5"/>
      <c r="P33" s="19"/>
      <c r="Q33" s="19"/>
      <c r="R33" s="5"/>
      <c r="S33" s="5"/>
      <c r="T33" s="5"/>
      <c r="U33" s="5"/>
      <c r="V33" s="5"/>
      <c r="W33" s="5"/>
      <c r="X33" s="5"/>
      <c r="Y33" s="5"/>
      <c r="Z33" s="23"/>
      <c r="AA33" s="5"/>
      <c r="AB33" s="4"/>
      <c r="AC33" s="4"/>
      <c r="AD33" s="4"/>
      <c r="AE33" s="4"/>
      <c r="AF33" s="4"/>
      <c r="AG33" s="4"/>
    </row>
    <row r="34" spans="1:33" x14ac:dyDescent="0.3">
      <c r="A34" s="6"/>
      <c r="B34" s="4"/>
      <c r="C34" s="5"/>
      <c r="D34" s="5"/>
      <c r="E34" s="7"/>
      <c r="F34" s="5"/>
      <c r="G34" s="5"/>
      <c r="H34" s="19"/>
      <c r="I34" s="19"/>
      <c r="M34" s="5"/>
      <c r="N34" s="5"/>
      <c r="O34" s="5"/>
      <c r="P34" s="19"/>
      <c r="Q34" s="19"/>
      <c r="R34" s="5"/>
      <c r="S34" s="5"/>
      <c r="T34" s="5"/>
      <c r="U34" s="5"/>
      <c r="V34" s="5"/>
      <c r="W34" s="5"/>
      <c r="X34" s="5"/>
      <c r="Y34" s="5"/>
      <c r="Z34" s="23"/>
      <c r="AA34" s="5"/>
      <c r="AB34" s="4"/>
      <c r="AC34" s="4"/>
      <c r="AD34" s="4"/>
      <c r="AE34" s="4"/>
      <c r="AF34" s="4"/>
      <c r="AG34" s="4"/>
    </row>
    <row r="35" spans="1:33" x14ac:dyDescent="0.3">
      <c r="A35" s="6"/>
      <c r="B35" s="4"/>
      <c r="C35" s="5"/>
      <c r="D35" s="5"/>
      <c r="E35" s="7"/>
      <c r="F35" s="5"/>
      <c r="G35" s="5"/>
      <c r="H35" s="19"/>
      <c r="I35" s="19"/>
      <c r="M35" s="5"/>
      <c r="N35" s="5"/>
      <c r="O35" s="5"/>
      <c r="P35" s="19"/>
      <c r="Q35" s="19"/>
      <c r="R35" s="5"/>
      <c r="S35" s="5"/>
      <c r="T35" s="5"/>
      <c r="U35" s="5"/>
      <c r="V35" s="5"/>
      <c r="W35" s="5"/>
      <c r="X35" s="5"/>
      <c r="Y35" s="5"/>
      <c r="Z35" s="23"/>
      <c r="AA35" s="5"/>
      <c r="AB35" s="4"/>
      <c r="AC35" s="4"/>
      <c r="AD35" s="4"/>
      <c r="AE35" s="4"/>
      <c r="AF35" s="4"/>
      <c r="AG35" s="4"/>
    </row>
    <row r="36" spans="1:33" x14ac:dyDescent="0.3">
      <c r="R36" s="5"/>
      <c r="S36" s="5"/>
      <c r="T36" s="5"/>
      <c r="U36" s="5"/>
      <c r="V36" s="5"/>
      <c r="AF36" s="4"/>
      <c r="AG36" s="4"/>
    </row>
  </sheetData>
  <sheetProtection algorithmName="SHA-512" hashValue="5vE8pTaawcYuGD+UrDbjS0RTt4C7aAGgZOWsTuS/bTcAW8OsXaepFwPC4Qb03chvlU7OAKGcoNEDD75Z1afbsQ==" saltValue="T8Vpc9KmneetciiuBauGpw==" spinCount="100000" sheet="1" objects="1" scenarios="1"/>
  <protectedRanges>
    <protectedRange algorithmName="SHA-512" hashValue="rz/VbyOYokWuizQ0dh77Xs42Ahr2B2soK8SoWpp/B9VTxPbrRRpL12YKGUfRIP/qy6gEpWC+4kb8tOB2N0HyKQ==" saltValue="kf9XB2U6+0b+/BtLE1X+jg==" spinCount="100000" sqref="C3:C11 K3:K14 U4:U6 U8:U10 AD3:AD14 AD17" name="sumy"/>
  </protectedRanges>
  <mergeCells count="53">
    <mergeCell ref="AB7:AC7"/>
    <mergeCell ref="AB8:AC8"/>
    <mergeCell ref="AB9:AC9"/>
    <mergeCell ref="AB10:AC10"/>
    <mergeCell ref="AB11:AC11"/>
    <mergeCell ref="U9:U10"/>
    <mergeCell ref="J17:L18"/>
    <mergeCell ref="AD23:AE23"/>
    <mergeCell ref="AB23:AC23"/>
    <mergeCell ref="AB24:AC24"/>
    <mergeCell ref="AD24:AE24"/>
    <mergeCell ref="R18:R19"/>
    <mergeCell ref="AB18:AE22"/>
    <mergeCell ref="AB17:AC17"/>
    <mergeCell ref="S17:T17"/>
    <mergeCell ref="K11:K13"/>
    <mergeCell ref="L11:L13"/>
    <mergeCell ref="AB12:AC12"/>
    <mergeCell ref="C20:D20"/>
    <mergeCell ref="C21:D21"/>
    <mergeCell ref="J11:J13"/>
    <mergeCell ref="K7:K10"/>
    <mergeCell ref="J15:L15"/>
    <mergeCell ref="J7:J10"/>
    <mergeCell ref="L7:L10"/>
    <mergeCell ref="B1:B2"/>
    <mergeCell ref="A1:A2"/>
    <mergeCell ref="R1:T2"/>
    <mergeCell ref="AB1:AC2"/>
    <mergeCell ref="C19:D19"/>
    <mergeCell ref="S16:T16"/>
    <mergeCell ref="AB16:AE16"/>
    <mergeCell ref="V9:V10"/>
    <mergeCell ref="R11:V15"/>
    <mergeCell ref="AB13:AC13"/>
    <mergeCell ref="AB14:AC14"/>
    <mergeCell ref="AB15:AC15"/>
    <mergeCell ref="S7:T7"/>
    <mergeCell ref="R8:R10"/>
    <mergeCell ref="S9:S10"/>
    <mergeCell ref="T9:T10"/>
    <mergeCell ref="AD1:AD2"/>
    <mergeCell ref="AE1:AE2"/>
    <mergeCell ref="J3:J6"/>
    <mergeCell ref="K3:K6"/>
    <mergeCell ref="L3:L6"/>
    <mergeCell ref="S3:T3"/>
    <mergeCell ref="R4:R6"/>
    <mergeCell ref="AB3:AC3"/>
    <mergeCell ref="AB4:AC4"/>
    <mergeCell ref="AB5:AC5"/>
    <mergeCell ref="AB6:AC6"/>
    <mergeCell ref="J1:J2"/>
  </mergeCells>
  <printOptions horizontalCentered="1"/>
  <pageMargins left="0" right="0" top="0.74803149606299213" bottom="0.74803149606299213" header="0.31496062992125984" footer="0.31496062992125984"/>
  <pageSetup paperSize="8" scale="66" orientation="landscape" r:id="rId1"/>
  <ignoredErrors>
    <ignoredError sqref="R3 R7 S8 S4" numberStoredAsText="1"/>
    <ignoredError sqref="V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Tornala-sumarizacia ROZPOčET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Bussányi</dc:creator>
  <cp:lastModifiedBy>Beslerova Iveta</cp:lastModifiedBy>
  <cp:lastPrinted>2020-07-14T07:41:01Z</cp:lastPrinted>
  <dcterms:created xsi:type="dcterms:W3CDTF">2020-07-06T10:57:49Z</dcterms:created>
  <dcterms:modified xsi:type="dcterms:W3CDTF">2022-05-19T14:30:49Z</dcterms:modified>
</cp:coreProperties>
</file>