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1. Magda\01. Vestník\06. STRAVNÉ POUKÁŽKY\05. SP + prílohy\"/>
    </mc:Choice>
  </mc:AlternateContent>
  <bookViews>
    <workbookView xWindow="0" yWindow="0" windowWidth="28800" windowHeight="12585" tabRatio="874" activeTab="5"/>
  </bookViews>
  <sheets>
    <sheet name="Príloha č. 1" sheetId="4" r:id="rId1"/>
    <sheet name="Príloha č. 2" sheetId="5" r:id="rId2"/>
    <sheet name="Príloha č. 3" sheetId="8" r:id="rId3"/>
    <sheet name="Príloha č. 4" sheetId="3" r:id="rId4"/>
    <sheet name="Príloha č. 5" sheetId="10" r:id="rId5"/>
    <sheet name="Príloha č. 6" sheetId="12" r:id="rId6"/>
  </sheets>
  <definedNames>
    <definedName name="_xlnm.Print_Area" localSheetId="0">'Príloha č. 1'!$A$1:$D$32</definedName>
    <definedName name="_xlnm.Print_Area" localSheetId="3">'Príloha č. 4'!$A$1:$E$48</definedName>
    <definedName name="_xlnm.Print_Area" localSheetId="4">'Príloha č. 5'!$A$1:$M$30</definedName>
    <definedName name="_xlnm.Print_Area" localSheetId="5">'Príloha č. 6'!$A$1:$F$28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2" l="1"/>
  <c r="B22" i="12"/>
  <c r="B21" i="10"/>
  <c r="B20" i="10"/>
  <c r="C17" i="10"/>
  <c r="C16" i="10"/>
  <c r="C15" i="10"/>
  <c r="C14" i="10"/>
  <c r="D10" i="10"/>
  <c r="F10" i="10" l="1"/>
  <c r="I10" i="10" l="1"/>
  <c r="A2" i="10"/>
  <c r="A2" i="12"/>
  <c r="J10" i="10" l="1"/>
  <c r="K10" i="10" s="1"/>
  <c r="M10" i="10" s="1"/>
  <c r="M11" i="10" s="1"/>
  <c r="L10" i="10"/>
  <c r="B14" i="8"/>
  <c r="A2" i="8" l="1"/>
  <c r="A2" i="5"/>
  <c r="D34" i="3" l="1"/>
  <c r="D33" i="3"/>
  <c r="D101" i="4"/>
  <c r="C43" i="3"/>
  <c r="C42" i="3"/>
  <c r="B13" i="8"/>
  <c r="D32" i="3"/>
  <c r="D31" i="3"/>
  <c r="C8" i="8"/>
  <c r="C7" i="8"/>
  <c r="C6" i="8"/>
  <c r="C5" i="8"/>
  <c r="B19" i="5"/>
  <c r="B18" i="5"/>
  <c r="C9" i="5"/>
  <c r="C8" i="5"/>
  <c r="C7" i="5"/>
  <c r="C6" i="5"/>
  <c r="A2" i="3"/>
</calcChain>
</file>

<file path=xl/sharedStrings.xml><?xml version="1.0" encoding="utf-8"?>
<sst xmlns="http://schemas.openxmlformats.org/spreadsheetml/2006/main" count="212" uniqueCount="130">
  <si>
    <t>1.</t>
  </si>
  <si>
    <t>2.</t>
  </si>
  <si>
    <t>3.</t>
  </si>
  <si>
    <t>4.</t>
  </si>
  <si>
    <t>Položky predmetu zákazky</t>
  </si>
  <si>
    <t xml:space="preserve">Funkčná špecifikácia, opis a požadované minimálne technické vlastnosti, parametre a hodnoty predmetu zákazky požadované verejným obstarávateľom
</t>
  </si>
  <si>
    <t>1.1</t>
  </si>
  <si>
    <t>1.2</t>
  </si>
  <si>
    <t>1.3</t>
  </si>
  <si>
    <t>1.4</t>
  </si>
  <si>
    <t>1.5</t>
  </si>
  <si>
    <t>1.6</t>
  </si>
  <si>
    <t>Požaduje sa:</t>
  </si>
  <si>
    <t>-</t>
  </si>
  <si>
    <t>áno</t>
  </si>
  <si>
    <t>xxx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</si>
  <si>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</si>
  <si>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</si>
  <si>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</si>
  <si>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</si>
  <si>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</si>
  <si>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parametrov ponúkaného produktu:</t>
  </si>
  <si>
    <t>Meno a priezvisko:</t>
  </si>
  <si>
    <t>Pracovné zaradenie: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</si>
  <si>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</si>
  <si>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</si>
  <si>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</si>
  <si>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</si>
  <si>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</si>
  <si>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</si>
  <si>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</si>
  <si>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</si>
  <si>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</si>
  <si>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</si>
  <si>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</si>
  <si>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</si>
  <si>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</si>
  <si>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</si>
  <si>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súhlasím s podmienkami určenými verejným obstarávateľom v tomto verejnom obstarávaní uvedené v Oznámení o vyhlásení verejného obstarávania a v jednotlivých častiach súťažných podkladov,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</si>
  <si>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</si>
  <si>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</si>
  <si>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</si>
  <si>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</si>
  <si>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P.č.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</si>
  <si>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</si>
  <si>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9"/>
        <color indexed="8"/>
        <rFont val="Arial"/>
        <family val="2"/>
        <charset val="238"/>
      </rPr>
      <t>SÚHLASÍ.</t>
    </r>
  </si>
  <si>
    <t>ks</t>
  </si>
  <si>
    <t>KALKULÁCIA CENY a NÁVRH NA PLNENIE KRITÉRIA NA VYHODNOTENIE PONÚK</t>
  </si>
  <si>
    <t>Názov položky</t>
  </si>
  <si>
    <t>Mer. 
jed.
(MJ)</t>
  </si>
  <si>
    <t>- návrh na plnenie kritéria na vyhodnotenie ponúk</t>
  </si>
  <si>
    <t>ŠPECIFIKÁCIA PREDMETU ZÁKAZKY</t>
  </si>
  <si>
    <t>Požadovaná
hodnota</t>
  </si>
  <si>
    <t>Ponúkaná
hodnota</t>
  </si>
  <si>
    <t>nominálna hodnota 1 stravnej poukážky v EUR</t>
  </si>
  <si>
    <t xml:space="preserve">cena za predpokladané množstvo </t>
  </si>
  <si>
    <t>DPH 
(%)</t>
  </si>
  <si>
    <t>A.</t>
  </si>
  <si>
    <t>B.</t>
  </si>
  <si>
    <t>C.</t>
  </si>
  <si>
    <t>D.</t>
  </si>
  <si>
    <t>F.</t>
  </si>
  <si>
    <t>G.</t>
  </si>
  <si>
    <t>H.</t>
  </si>
  <si>
    <t>I.</t>
  </si>
  <si>
    <t>J.</t>
  </si>
  <si>
    <t>E</t>
  </si>
  <si>
    <t>K</t>
  </si>
  <si>
    <t>L</t>
  </si>
  <si>
    <t>B</t>
  </si>
  <si>
    <t>C</t>
  </si>
  <si>
    <t>D</t>
  </si>
  <si>
    <t>CxD</t>
  </si>
  <si>
    <t>F</t>
  </si>
  <si>
    <t>E/100xF</t>
  </si>
  <si>
    <t>DPH
(EUR)</t>
  </si>
  <si>
    <t>H/100xG</t>
  </si>
  <si>
    <t>H+I</t>
  </si>
  <si>
    <t>cena za predpokladané množstvo vrátane poplatku bez DPH
(EUR)</t>
  </si>
  <si>
    <t>E+H</t>
  </si>
  <si>
    <t>E+J</t>
  </si>
  <si>
    <t>cena za predpokladané množstvo vrátane sprostredkovateľského poplatku s DPH
(EUR)</t>
  </si>
  <si>
    <t>Stravné poukážky</t>
  </si>
  <si>
    <t>poplatok za ostatné služby súvisiace s dodaním stravných poukážok 
(%)</t>
  </si>
  <si>
    <t>poplatok za ostatné služby súvisiace s dodaním stravných poukážok bez DPH 
(EUR)</t>
  </si>
  <si>
    <t>poplatok za ostatné služby súvisiace s dodaním stravných poukážok s DPH 
(EUR)</t>
  </si>
  <si>
    <t>Celková zmluvná cena v EUR:</t>
  </si>
  <si>
    <t xml:space="preserve">rok platnosti </t>
  </si>
  <si>
    <t>názov a logo dodávateľa</t>
  </si>
  <si>
    <t>ochranné prvky proti falšovaniu  používané pre tlač cenných papierov</t>
  </si>
  <si>
    <t>číselný resp. čiarový kód</t>
  </si>
  <si>
    <t>poučenie pre potrebiteľa</t>
  </si>
  <si>
    <t xml:space="preserve">2. </t>
  </si>
  <si>
    <t>2.1.</t>
  </si>
  <si>
    <t>tlač stravných poukážok</t>
  </si>
  <si>
    <t>dodanie objednaného množstva  stravných poukážok na miesto plnenia (osobne resp. kuriérom)</t>
  </si>
  <si>
    <t xml:space="preserve">áno </t>
  </si>
  <si>
    <t>všetky ďalšie poplatky za ostatné služby súvisiace s dodaním stravných poukážok (vrátane nákladov súvisiach s prípadnou zmenou nominálnej hodnoty)</t>
  </si>
  <si>
    <t>Stravná poukážka musí obsahovať:</t>
  </si>
  <si>
    <t>3.2.</t>
  </si>
  <si>
    <t>dodanie stravných poukážok do 48 hodín od doručenia písomnej  objednávky na miesto plnenia</t>
  </si>
  <si>
    <t>platnosť stravných poukážok po celý kalendárny rok</t>
  </si>
  <si>
    <t>možnosť vrátenia neplatných stravných poukážok do 31.1. nasledujúceho kalendárneho roka</t>
  </si>
  <si>
    <t>možnosť vrátenia stravných poukážok pri zmene nominálnej hodnoty do 15 dní nasledujúceho mesiaca</t>
  </si>
  <si>
    <t>pre objednané stravné poukážky v mesiaci október, november a  december dobu platnosti stravných poukážok do ďalšieho kalendárneho roka</t>
  </si>
  <si>
    <t>poskytovanie plnenia v pravidelných intervaloch 1x mesačne (v prípade potreby aj viac ako 1x mesačne) a to na základe písomnej objednávky verejného obstarávateľa, ktorá môže byť zadaná písomne e-mailom, faxom, resp. zaslaná poštou.</t>
  </si>
  <si>
    <t>Obstaranie papierových stravných poukážok pre zabezpečenie stravovania zamestnancov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</si>
  <si>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</si>
  <si>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</si>
  <si>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</si>
  <si>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</t>
  </si>
  <si>
    <t>uvedenie predmetu subdodávky</t>
  </si>
  <si>
    <t>percentuálny podiel zákazky zabezpečovaný subdodávateľom.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</si>
  <si>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</si>
  <si>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</si>
  <si>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</si>
  <si>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</si>
  <si>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</si>
  <si>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5.</t>
  </si>
  <si>
    <t>6.</t>
  </si>
  <si>
    <t>.................................................................................
Podpis podľa bodu 12.7 časti 
A - Pokyny pre záujemcov a uchádzačov súťažných podkladov</t>
  </si>
  <si>
    <t>Podpis podľa bodu 12.7 časti 
A - Pokyny pre záujemcov a uchádzačov súťažných podkladov</t>
  </si>
  <si>
    <t>Predpokladané množstvo MJ na 48 mesiacov</t>
  </si>
  <si>
    <t>nominálnu hodnotu jednej stravnej poukážky vo výške 4,00 EUR</t>
  </si>
  <si>
    <t>áno / 4,00 EUR</t>
  </si>
  <si>
    <t>áno / 48 hod.</t>
  </si>
  <si>
    <t>Požaduje sa, aby v cene stravných poukážok boli zahrnuté všetky náklady  spojené s poskytnutím služby a to:</t>
  </si>
  <si>
    <t>A.  Obstaranie papierových stravných poukážok pre zabezpečenie stravovania zamestnancov</t>
  </si>
  <si>
    <t>balenie stravných poukážok v obálkach po 20 ks v neviazanej forme</t>
  </si>
  <si>
    <t>- cena, zadávaná do systému JOSEPHINE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</si>
</sst>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00\ &quot;EUR&quot;"/>
    <numFmt numFmtId="166" formatCode="#,##0.00\ [$EUR]"/>
    <numFmt numFmtId="167" formatCode="#,##0.000\ [$EUR]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theme="4" tint="-0.2499465926084170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3" fillId="0" borderId="0"/>
    <xf numFmtId="0" fontId="7" fillId="0" borderId="0" applyNumberFormat="0" applyFill="0" applyBorder="0" applyAlignment="0" applyProtection="0"/>
    <xf numFmtId="0" fontId="6" fillId="0" borderId="0"/>
  </cellStyleXfs>
  <cellXfs count="2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49" fontId="4" fillId="0" borderId="0" xfId="1" applyNumberFormat="1" applyFont="1" applyAlignment="1"/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" fontId="1" fillId="0" borderId="11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left" vertical="center" wrapText="1"/>
    </xf>
    <xf numFmtId="16" fontId="1" fillId="0" borderId="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1" applyFont="1" applyAlignment="1">
      <alignment vertical="center"/>
    </xf>
    <xf numFmtId="0" fontId="4" fillId="0" borderId="0" xfId="1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9" fillId="0" borderId="0" xfId="4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49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 applyProtection="1">
      <alignment wrapText="1"/>
      <protection locked="0" hidden="1"/>
    </xf>
    <xf numFmtId="0" fontId="1" fillId="0" borderId="0" xfId="0" applyFont="1" applyAlignment="1" applyProtection="1">
      <alignment vertical="top" wrapText="1"/>
      <protection locked="0" hidden="1"/>
    </xf>
    <xf numFmtId="0" fontId="1" fillId="0" borderId="0" xfId="0" applyFont="1" applyAlignment="1" applyProtection="1">
      <alignment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165" fontId="1" fillId="0" borderId="0" xfId="0" applyNumberFormat="1" applyFont="1" applyAlignment="1" applyProtection="1">
      <alignment horizontal="left" vertical="center" wrapText="1"/>
      <protection locked="0" hidden="1"/>
    </xf>
    <xf numFmtId="164" fontId="1" fillId="0" borderId="0" xfId="0" applyNumberFormat="1" applyFont="1" applyAlignment="1" applyProtection="1">
      <alignment vertical="center" wrapText="1"/>
      <protection locked="0" hidden="1"/>
    </xf>
    <xf numFmtId="0" fontId="1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protection locked="0" hidden="1"/>
    </xf>
    <xf numFmtId="0" fontId="1" fillId="2" borderId="18" xfId="0" applyFont="1" applyFill="1" applyBorder="1" applyAlignment="1" applyProtection="1">
      <alignment wrapText="1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3" fontId="1" fillId="0" borderId="0" xfId="0" applyNumberFormat="1" applyFont="1" applyAlignment="1" applyProtection="1">
      <alignment horizontal="center"/>
      <protection locked="0" hidden="1"/>
    </xf>
    <xf numFmtId="0" fontId="1" fillId="0" borderId="0" xfId="0" applyFont="1" applyAlignment="1" applyProtection="1">
      <protection locked="0" hidden="1"/>
    </xf>
    <xf numFmtId="49" fontId="1" fillId="0" borderId="0" xfId="0" applyNumberFormat="1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top"/>
      <protection locked="0" hidden="1"/>
    </xf>
    <xf numFmtId="0" fontId="1" fillId="3" borderId="0" xfId="0" applyFont="1" applyFill="1" applyAlignment="1" applyProtection="1">
      <alignment wrapText="1"/>
      <protection locked="0" hidden="1"/>
    </xf>
    <xf numFmtId="164" fontId="1" fillId="4" borderId="20" xfId="0" applyNumberFormat="1" applyFont="1" applyFill="1" applyBorder="1" applyAlignment="1" applyProtection="1">
      <alignment horizontal="right"/>
      <protection locked="0" hidden="1"/>
    </xf>
    <xf numFmtId="49" fontId="7" fillId="0" borderId="0" xfId="4" applyNumberFormat="1" applyBorder="1" applyAlignment="1">
      <alignment vertical="center" wrapText="1"/>
    </xf>
    <xf numFmtId="0" fontId="1" fillId="0" borderId="0" xfId="0" applyNumberFormat="1" applyFont="1" applyBorder="1" applyAlignment="1" applyProtection="1">
      <alignment vertical="center" wrapText="1"/>
      <protection locked="0" hidden="1"/>
    </xf>
    <xf numFmtId="14" fontId="1" fillId="0" borderId="0" xfId="0" applyNumberFormat="1" applyFont="1" applyBorder="1" applyAlignment="1" applyProtection="1">
      <alignment horizontal="left" vertical="center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0" borderId="0" xfId="0" applyNumberFormat="1" applyFont="1" applyFill="1" applyBorder="1" applyAlignment="1" applyProtection="1">
      <alignment horizontal="right" vertical="center"/>
      <protection locked="0" hidden="1"/>
    </xf>
    <xf numFmtId="164" fontId="1" fillId="0" borderId="0" xfId="0" applyNumberFormat="1" applyFont="1" applyFill="1" applyAlignment="1" applyProtection="1">
      <alignment vertical="center" wrapText="1"/>
      <protection locked="0" hidden="1"/>
    </xf>
    <xf numFmtId="164" fontId="2" fillId="0" borderId="0" xfId="0" applyNumberFormat="1" applyFont="1" applyFill="1" applyBorder="1" applyAlignment="1" applyProtection="1">
      <alignment horizontal="right" vertical="center"/>
      <protection locked="0" hidden="1"/>
    </xf>
    <xf numFmtId="0" fontId="1" fillId="0" borderId="13" xfId="0" applyFont="1" applyFill="1" applyBorder="1" applyAlignment="1" applyProtection="1">
      <alignment horizontal="center" vertical="center" wrapText="1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locked="0" hidden="1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9" xfId="0" applyFont="1" applyFill="1" applyBorder="1" applyAlignment="1" applyProtection="1">
      <alignment horizontal="center" vertical="center" wrapText="1"/>
      <protection locked="0" hidden="1"/>
    </xf>
    <xf numFmtId="0" fontId="1" fillId="0" borderId="13" xfId="0" applyFont="1" applyFill="1" applyBorder="1" applyAlignment="1" applyProtection="1">
      <alignment horizontal="center" vertical="center" wrapText="1"/>
      <protection locked="0" hidden="1"/>
    </xf>
    <xf numFmtId="0" fontId="1" fillId="0" borderId="19" xfId="0" applyFont="1" applyBorder="1" applyAlignment="1" applyProtection="1">
      <alignment horizontal="center" vertical="center" wrapText="1"/>
      <protection locked="0" hidden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top" wrapText="1"/>
    </xf>
    <xf numFmtId="16" fontId="1" fillId="0" borderId="22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16" fontId="1" fillId="0" borderId="2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16" fontId="1" fillId="0" borderId="21" xfId="0" applyNumberFormat="1" applyFont="1" applyFill="1" applyBorder="1" applyAlignment="1">
      <alignment horizontal="center" vertical="center" wrapText="1"/>
    </xf>
    <xf numFmtId="16" fontId="1" fillId="0" borderId="26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166" fontId="1" fillId="0" borderId="29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wrapText="1"/>
    </xf>
    <xf numFmtId="0" fontId="2" fillId="0" borderId="0" xfId="5" applyFont="1" applyAlignment="1">
      <alignment wrapText="1"/>
    </xf>
    <xf numFmtId="0" fontId="12" fillId="0" borderId="0" xfId="5" applyFont="1" applyAlignment="1">
      <alignment vertical="center" wrapText="1"/>
    </xf>
    <xf numFmtId="0" fontId="1" fillId="0" borderId="0" xfId="5" applyFont="1" applyAlignment="1">
      <alignment vertical="top" wrapText="1"/>
    </xf>
    <xf numFmtId="0" fontId="12" fillId="0" borderId="0" xfId="5" applyFont="1" applyAlignment="1">
      <alignment horizontal="left" vertical="top" wrapText="1"/>
    </xf>
    <xf numFmtId="0" fontId="1" fillId="0" borderId="0" xfId="5" applyFont="1" applyAlignment="1">
      <alignment vertical="center" wrapText="1"/>
    </xf>
    <xf numFmtId="0" fontId="12" fillId="0" borderId="0" xfId="5" applyFont="1" applyAlignment="1">
      <alignment horizontal="left" vertical="center" wrapText="1"/>
    </xf>
    <xf numFmtId="0" fontId="2" fillId="0" borderId="30" xfId="5" applyFont="1" applyBorder="1" applyAlignment="1">
      <alignment vertical="top" wrapText="1"/>
    </xf>
    <xf numFmtId="0" fontId="2" fillId="0" borderId="31" xfId="5" applyFont="1" applyBorder="1" applyAlignment="1">
      <alignment vertical="top" wrapText="1"/>
    </xf>
    <xf numFmtId="0" fontId="2" fillId="0" borderId="32" xfId="5" applyFont="1" applyBorder="1" applyAlignment="1">
      <alignment horizontal="center" vertical="top" wrapText="1"/>
    </xf>
    <xf numFmtId="0" fontId="2" fillId="0" borderId="33" xfId="5" applyFont="1" applyBorder="1" applyAlignment="1">
      <alignment horizontal="center" vertical="top" wrapText="1"/>
    </xf>
    <xf numFmtId="49" fontId="1" fillId="0" borderId="35" xfId="5" applyNumberFormat="1" applyFont="1" applyBorder="1" applyAlignment="1">
      <alignment horizontal="center" vertical="center" wrapText="1"/>
    </xf>
    <xf numFmtId="49" fontId="1" fillId="0" borderId="36" xfId="5" applyNumberFormat="1" applyFont="1" applyBorder="1" applyAlignment="1">
      <alignment horizontal="left" vertical="center" wrapText="1"/>
    </xf>
    <xf numFmtId="9" fontId="1" fillId="0" borderId="36" xfId="5" applyNumberFormat="1" applyFont="1" applyBorder="1" applyAlignment="1">
      <alignment horizontal="center" vertical="center" wrapText="1"/>
    </xf>
    <xf numFmtId="49" fontId="1" fillId="0" borderId="37" xfId="5" applyNumberFormat="1" applyFont="1" applyBorder="1" applyAlignment="1">
      <alignment horizontal="left" vertical="center" wrapText="1"/>
    </xf>
    <xf numFmtId="9" fontId="1" fillId="0" borderId="38" xfId="5" applyNumberFormat="1" applyFont="1" applyBorder="1" applyAlignment="1">
      <alignment horizontal="center" vertical="center" wrapText="1"/>
    </xf>
    <xf numFmtId="49" fontId="1" fillId="0" borderId="39" xfId="5" applyNumberFormat="1" applyFont="1" applyBorder="1" applyAlignment="1">
      <alignment horizontal="center" vertical="center" wrapText="1"/>
    </xf>
    <xf numFmtId="49" fontId="1" fillId="0" borderId="13" xfId="5" applyNumberFormat="1" applyFont="1" applyBorder="1" applyAlignment="1">
      <alignment horizontal="left" vertical="center" wrapText="1"/>
    </xf>
    <xf numFmtId="9" fontId="1" fillId="0" borderId="13" xfId="5" applyNumberFormat="1" applyFont="1" applyBorder="1" applyAlignment="1">
      <alignment horizontal="center" vertical="center" wrapText="1"/>
    </xf>
    <xf numFmtId="49" fontId="1" fillId="0" borderId="16" xfId="5" applyNumberFormat="1" applyFont="1" applyBorder="1" applyAlignment="1">
      <alignment horizontal="left" vertical="center" wrapText="1"/>
    </xf>
    <xf numFmtId="9" fontId="1" fillId="0" borderId="40" xfId="5" applyNumberFormat="1" applyFont="1" applyBorder="1" applyAlignment="1">
      <alignment horizontal="center" vertical="center" wrapText="1"/>
    </xf>
    <xf numFmtId="49" fontId="1" fillId="0" borderId="41" xfId="5" applyNumberFormat="1" applyFont="1" applyBorder="1" applyAlignment="1">
      <alignment horizontal="center" vertical="center" wrapText="1"/>
    </xf>
    <xf numFmtId="49" fontId="1" fillId="0" borderId="42" xfId="5" applyNumberFormat="1" applyFont="1" applyBorder="1" applyAlignment="1">
      <alignment horizontal="left" vertical="center" wrapText="1"/>
    </xf>
    <xf numFmtId="9" fontId="1" fillId="0" borderId="42" xfId="5" applyNumberFormat="1" applyFont="1" applyBorder="1" applyAlignment="1">
      <alignment horizontal="center" vertical="center" wrapText="1"/>
    </xf>
    <xf numFmtId="49" fontId="1" fillId="0" borderId="43" xfId="5" applyNumberFormat="1" applyFont="1" applyBorder="1" applyAlignment="1">
      <alignment horizontal="left" vertical="center" wrapText="1"/>
    </xf>
    <xf numFmtId="9" fontId="1" fillId="0" borderId="44" xfId="5" applyNumberFormat="1" applyFont="1" applyBorder="1" applyAlignment="1">
      <alignment horizontal="center" vertical="center" wrapText="1"/>
    </xf>
    <xf numFmtId="0" fontId="1" fillId="0" borderId="0" xfId="5" applyFont="1" applyBorder="1" applyAlignment="1">
      <alignment horizontal="left" wrapText="1"/>
    </xf>
    <xf numFmtId="0" fontId="1" fillId="0" borderId="0" xfId="5" applyNumberFormat="1" applyFont="1" applyBorder="1" applyAlignment="1">
      <alignment wrapText="1"/>
    </xf>
    <xf numFmtId="14" fontId="1" fillId="0" borderId="0" xfId="5" applyNumberFormat="1" applyFont="1" applyBorder="1" applyAlignment="1">
      <alignment horizontal="left" wrapText="1"/>
    </xf>
    <xf numFmtId="14" fontId="1" fillId="0" borderId="0" xfId="5" applyNumberFormat="1" applyFont="1" applyBorder="1" applyAlignment="1">
      <alignment wrapText="1"/>
    </xf>
    <xf numFmtId="0" fontId="1" fillId="0" borderId="0" xfId="5" applyFont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  <xf numFmtId="0" fontId="1" fillId="0" borderId="0" xfId="5" applyFont="1"/>
    <xf numFmtId="49" fontId="2" fillId="2" borderId="34" xfId="5" applyNumberFormat="1" applyFont="1" applyFill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167" fontId="1" fillId="0" borderId="0" xfId="0" applyNumberFormat="1" applyFont="1" applyAlignment="1" applyProtection="1">
      <alignment vertical="center" wrapText="1"/>
      <protection locked="0" hidden="1"/>
    </xf>
    <xf numFmtId="9" fontId="1" fillId="0" borderId="13" xfId="0" applyNumberFormat="1" applyFont="1" applyBorder="1" applyAlignment="1" applyProtection="1">
      <alignment horizontal="center" vertical="center" wrapText="1"/>
      <protection locked="0" hidden="1"/>
    </xf>
    <xf numFmtId="10" fontId="1" fillId="0" borderId="13" xfId="0" applyNumberFormat="1" applyFont="1" applyBorder="1" applyAlignment="1" applyProtection="1">
      <alignment horizontal="center" vertical="center" wrapText="1"/>
      <protection locked="0" hidden="1"/>
    </xf>
    <xf numFmtId="166" fontId="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166" fontId="1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166" fontId="1" fillId="0" borderId="17" xfId="0" applyNumberFormat="1" applyFont="1" applyFill="1" applyBorder="1" applyAlignment="1" applyProtection="1">
      <alignment horizontal="right" vertical="center" wrapText="1"/>
      <protection locked="0" hidden="1"/>
    </xf>
    <xf numFmtId="166" fontId="1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166" fontId="1" fillId="0" borderId="16" xfId="0" applyNumberFormat="1" applyFont="1" applyBorder="1" applyAlignment="1" applyProtection="1">
      <alignment horizontal="right" vertical="center" wrapText="1"/>
      <protection locked="0" hidden="1"/>
    </xf>
    <xf numFmtId="166" fontId="1" fillId="6" borderId="19" xfId="0" applyNumberFormat="1" applyFont="1" applyFill="1" applyBorder="1" applyAlignment="1" applyProtection="1">
      <alignment horizontal="right" vertical="center" wrapText="1"/>
      <protection locked="0" hidden="1"/>
    </xf>
    <xf numFmtId="166" fontId="1" fillId="5" borderId="47" xfId="0" applyNumberFormat="1" applyFont="1" applyFill="1" applyBorder="1" applyAlignment="1" applyProtection="1">
      <alignment vertical="center"/>
      <protection locked="0" hidden="1"/>
    </xf>
    <xf numFmtId="49" fontId="4" fillId="0" borderId="4" xfId="1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2" borderId="48" xfId="5" applyFont="1" applyFill="1" applyBorder="1" applyAlignment="1">
      <alignment horizontal="center" vertical="center" wrapText="1"/>
    </xf>
    <xf numFmtId="0" fontId="1" fillId="2" borderId="18" xfId="5" applyFont="1" applyFill="1" applyBorder="1" applyAlignment="1">
      <alignment horizontal="center" vertical="center" wrapText="1"/>
    </xf>
    <xf numFmtId="0" fontId="1" fillId="2" borderId="49" xfId="5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5" fillId="0" borderId="8" xfId="1" applyNumberFormat="1" applyFont="1" applyBorder="1" applyAlignment="1">
      <alignment horizontal="left" vertical="center" wrapText="1"/>
    </xf>
    <xf numFmtId="49" fontId="5" fillId="0" borderId="3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 applyProtection="1">
      <alignment horizontal="center" vertical="top" wrapText="1"/>
      <protection locked="0" hidden="1"/>
    </xf>
    <xf numFmtId="0" fontId="1" fillId="0" borderId="0" xfId="0" applyFont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left" vertical="center" wrapText="1"/>
      <protection locked="0" hidden="1"/>
    </xf>
    <xf numFmtId="0" fontId="2" fillId="0" borderId="13" xfId="0" applyFont="1" applyFill="1" applyBorder="1" applyAlignment="1" applyProtection="1">
      <alignment horizontal="center" vertical="top" wrapText="1"/>
      <protection locked="0" hidden="1"/>
    </xf>
    <xf numFmtId="0" fontId="1" fillId="0" borderId="13" xfId="0" applyFont="1" applyFill="1" applyBorder="1" applyAlignment="1" applyProtection="1">
      <alignment horizontal="center" vertical="top" wrapText="1"/>
      <protection locked="0" hidden="1"/>
    </xf>
    <xf numFmtId="0" fontId="1" fillId="0" borderId="0" xfId="0" applyFont="1" applyAlignment="1" applyProtection="1">
      <alignment horizontal="left" vertical="top" wrapText="1"/>
      <protection locked="0" hidden="1"/>
    </xf>
    <xf numFmtId="0" fontId="1" fillId="0" borderId="11" xfId="0" applyFont="1" applyBorder="1" applyAlignment="1" applyProtection="1">
      <alignment horizontal="center" wrapText="1"/>
      <protection locked="0" hidden="1"/>
    </xf>
    <xf numFmtId="0" fontId="1" fillId="0" borderId="0" xfId="0" applyFont="1" applyAlignment="1" applyProtection="1">
      <alignment horizontal="center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4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Border="1" applyAlignment="1" applyProtection="1">
      <alignment horizontal="left" vertical="top"/>
      <protection locked="0" hidden="1"/>
    </xf>
    <xf numFmtId="0" fontId="1" fillId="0" borderId="0" xfId="0" applyNumberFormat="1" applyFont="1" applyBorder="1" applyAlignment="1" applyProtection="1">
      <alignment horizontal="left" vertical="top"/>
      <protection locked="0" hidden="1"/>
    </xf>
    <xf numFmtId="0" fontId="1" fillId="0" borderId="0" xfId="0" applyFont="1" applyAlignment="1" applyProtection="1">
      <alignment horizontal="left" wrapText="1"/>
      <protection locked="0" hidden="1"/>
    </xf>
    <xf numFmtId="0" fontId="2" fillId="0" borderId="0" xfId="0" applyNumberFormat="1" applyFont="1" applyAlignment="1" applyProtection="1">
      <alignment horizontal="left" vertical="top" wrapText="1"/>
      <protection locked="0" hidden="1"/>
    </xf>
    <xf numFmtId="0" fontId="1" fillId="0" borderId="0" xfId="0" applyFont="1" applyAlignment="1" applyProtection="1">
      <alignment horizontal="center" wrapText="1"/>
      <protection locked="0" hidden="1"/>
    </xf>
    <xf numFmtId="3" fontId="2" fillId="0" borderId="13" xfId="0" applyNumberFormat="1" applyFont="1" applyFill="1" applyBorder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1" fillId="0" borderId="45" xfId="5" applyFont="1" applyBorder="1" applyAlignment="1">
      <alignment horizontal="left" vertical="center" wrapText="1"/>
    </xf>
    <xf numFmtId="0" fontId="1" fillId="0" borderId="0" xfId="5" applyFont="1" applyAlignment="1">
      <alignment horizontal="left" vertical="center" wrapText="1"/>
    </xf>
    <xf numFmtId="0" fontId="12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 wrapText="1"/>
    </xf>
    <xf numFmtId="0" fontId="1" fillId="0" borderId="0" xfId="5" applyFont="1" applyBorder="1" applyAlignment="1">
      <alignment horizontal="center" vertical="top" wrapText="1"/>
    </xf>
    <xf numFmtId="0" fontId="1" fillId="0" borderId="0" xfId="5" applyFont="1" applyAlignment="1">
      <alignment horizontal="left"/>
    </xf>
    <xf numFmtId="0" fontId="12" fillId="0" borderId="0" xfId="5" applyFont="1" applyAlignment="1">
      <alignment horizontal="left" vertical="top" wrapText="1"/>
    </xf>
    <xf numFmtId="0" fontId="2" fillId="0" borderId="0" xfId="5" applyNumberFormat="1" applyFont="1" applyAlignment="1">
      <alignment horizontal="left" vertical="top" wrapText="1"/>
    </xf>
    <xf numFmtId="0" fontId="11" fillId="0" borderId="0" xfId="5" applyFont="1" applyAlignment="1">
      <alignment horizontal="center" wrapText="1"/>
    </xf>
  </cellXfs>
  <cellStyles count="6">
    <cellStyle name="Hypertextové prepojenie" xfId="4" builtinId="8"/>
    <cellStyle name="Normálna" xfId="0" builtinId="0"/>
    <cellStyle name="Normálna 2" xfId="5"/>
    <cellStyle name="normálne 2 2" xfId="1"/>
    <cellStyle name="normálne 2 2 2" xfId="3"/>
    <cellStyle name="Normálne 4" xfId="2"/>
  </cellStyles>
  <dxfs count="4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01"/>
  <sheetViews>
    <sheetView zoomScaleNormal="100" workbookViewId="0">
      <selection activeCell="D14" sqref="D14"/>
    </sheetView>
  </sheetViews>
  <sheetFormatPr defaultRowHeight="12" x14ac:dyDescent="0.2"/>
  <cols>
    <col min="1" max="1" width="5.140625" style="25" bestFit="1" customWidth="1"/>
    <col min="2" max="2" width="22.42578125" style="25" customWidth="1"/>
    <col min="3" max="4" width="29.7109375" style="25" customWidth="1"/>
    <col min="5" max="256" width="9.140625" style="25"/>
    <col min="257" max="257" width="5.140625" style="25" bestFit="1" customWidth="1"/>
    <col min="258" max="258" width="22.42578125" style="25" customWidth="1"/>
    <col min="259" max="260" width="29.7109375" style="25" customWidth="1"/>
    <col min="261" max="512" width="9.140625" style="25"/>
    <col min="513" max="513" width="5.140625" style="25" bestFit="1" customWidth="1"/>
    <col min="514" max="514" width="22.42578125" style="25" customWidth="1"/>
    <col min="515" max="516" width="29.7109375" style="25" customWidth="1"/>
    <col min="517" max="768" width="9.140625" style="25"/>
    <col min="769" max="769" width="5.140625" style="25" bestFit="1" customWidth="1"/>
    <col min="770" max="770" width="22.42578125" style="25" customWidth="1"/>
    <col min="771" max="772" width="29.7109375" style="25" customWidth="1"/>
    <col min="773" max="1024" width="9.140625" style="25"/>
    <col min="1025" max="1025" width="5.140625" style="25" bestFit="1" customWidth="1"/>
    <col min="1026" max="1026" width="22.42578125" style="25" customWidth="1"/>
    <col min="1027" max="1028" width="29.7109375" style="25" customWidth="1"/>
    <col min="1029" max="1280" width="9.140625" style="25"/>
    <col min="1281" max="1281" width="5.140625" style="25" bestFit="1" customWidth="1"/>
    <col min="1282" max="1282" width="22.42578125" style="25" customWidth="1"/>
    <col min="1283" max="1284" width="29.7109375" style="25" customWidth="1"/>
    <col min="1285" max="1536" width="9.140625" style="25"/>
    <col min="1537" max="1537" width="5.140625" style="25" bestFit="1" customWidth="1"/>
    <col min="1538" max="1538" width="22.42578125" style="25" customWidth="1"/>
    <col min="1539" max="1540" width="29.7109375" style="25" customWidth="1"/>
    <col min="1541" max="1792" width="9.140625" style="25"/>
    <col min="1793" max="1793" width="5.140625" style="25" bestFit="1" customWidth="1"/>
    <col min="1794" max="1794" width="22.42578125" style="25" customWidth="1"/>
    <col min="1795" max="1796" width="29.7109375" style="25" customWidth="1"/>
    <col min="1797" max="2048" width="9.140625" style="25"/>
    <col min="2049" max="2049" width="5.140625" style="25" bestFit="1" customWidth="1"/>
    <col min="2050" max="2050" width="22.42578125" style="25" customWidth="1"/>
    <col min="2051" max="2052" width="29.7109375" style="25" customWidth="1"/>
    <col min="2053" max="2304" width="9.140625" style="25"/>
    <col min="2305" max="2305" width="5.140625" style="25" bestFit="1" customWidth="1"/>
    <col min="2306" max="2306" width="22.42578125" style="25" customWidth="1"/>
    <col min="2307" max="2308" width="29.7109375" style="25" customWidth="1"/>
    <col min="2309" max="2560" width="9.140625" style="25"/>
    <col min="2561" max="2561" width="5.140625" style="25" bestFit="1" customWidth="1"/>
    <col min="2562" max="2562" width="22.42578125" style="25" customWidth="1"/>
    <col min="2563" max="2564" width="29.7109375" style="25" customWidth="1"/>
    <col min="2565" max="2816" width="9.140625" style="25"/>
    <col min="2817" max="2817" width="5.140625" style="25" bestFit="1" customWidth="1"/>
    <col min="2818" max="2818" width="22.42578125" style="25" customWidth="1"/>
    <col min="2819" max="2820" width="29.7109375" style="25" customWidth="1"/>
    <col min="2821" max="3072" width="9.140625" style="25"/>
    <col min="3073" max="3073" width="5.140625" style="25" bestFit="1" customWidth="1"/>
    <col min="3074" max="3074" width="22.42578125" style="25" customWidth="1"/>
    <col min="3075" max="3076" width="29.7109375" style="25" customWidth="1"/>
    <col min="3077" max="3328" width="9.140625" style="25"/>
    <col min="3329" max="3329" width="5.140625" style="25" bestFit="1" customWidth="1"/>
    <col min="3330" max="3330" width="22.42578125" style="25" customWidth="1"/>
    <col min="3331" max="3332" width="29.7109375" style="25" customWidth="1"/>
    <col min="3333" max="3584" width="9.140625" style="25"/>
    <col min="3585" max="3585" width="5.140625" style="25" bestFit="1" customWidth="1"/>
    <col min="3586" max="3586" width="22.42578125" style="25" customWidth="1"/>
    <col min="3587" max="3588" width="29.7109375" style="25" customWidth="1"/>
    <col min="3589" max="3840" width="9.140625" style="25"/>
    <col min="3841" max="3841" width="5.140625" style="25" bestFit="1" customWidth="1"/>
    <col min="3842" max="3842" width="22.42578125" style="25" customWidth="1"/>
    <col min="3843" max="3844" width="29.7109375" style="25" customWidth="1"/>
    <col min="3845" max="4096" width="9.140625" style="25"/>
    <col min="4097" max="4097" width="5.140625" style="25" bestFit="1" customWidth="1"/>
    <col min="4098" max="4098" width="22.42578125" style="25" customWidth="1"/>
    <col min="4099" max="4100" width="29.7109375" style="25" customWidth="1"/>
    <col min="4101" max="4352" width="9.140625" style="25"/>
    <col min="4353" max="4353" width="5.140625" style="25" bestFit="1" customWidth="1"/>
    <col min="4354" max="4354" width="22.42578125" style="25" customWidth="1"/>
    <col min="4355" max="4356" width="29.7109375" style="25" customWidth="1"/>
    <col min="4357" max="4608" width="9.140625" style="25"/>
    <col min="4609" max="4609" width="5.140625" style="25" bestFit="1" customWidth="1"/>
    <col min="4610" max="4610" width="22.42578125" style="25" customWidth="1"/>
    <col min="4611" max="4612" width="29.7109375" style="25" customWidth="1"/>
    <col min="4613" max="4864" width="9.140625" style="25"/>
    <col min="4865" max="4865" width="5.140625" style="25" bestFit="1" customWidth="1"/>
    <col min="4866" max="4866" width="22.42578125" style="25" customWidth="1"/>
    <col min="4867" max="4868" width="29.7109375" style="25" customWidth="1"/>
    <col min="4869" max="5120" width="9.140625" style="25"/>
    <col min="5121" max="5121" width="5.140625" style="25" bestFit="1" customWidth="1"/>
    <col min="5122" max="5122" width="22.42578125" style="25" customWidth="1"/>
    <col min="5123" max="5124" width="29.7109375" style="25" customWidth="1"/>
    <col min="5125" max="5376" width="9.140625" style="25"/>
    <col min="5377" max="5377" width="5.140625" style="25" bestFit="1" customWidth="1"/>
    <col min="5378" max="5378" width="22.42578125" style="25" customWidth="1"/>
    <col min="5379" max="5380" width="29.7109375" style="25" customWidth="1"/>
    <col min="5381" max="5632" width="9.140625" style="25"/>
    <col min="5633" max="5633" width="5.140625" style="25" bestFit="1" customWidth="1"/>
    <col min="5634" max="5634" width="22.42578125" style="25" customWidth="1"/>
    <col min="5635" max="5636" width="29.7109375" style="25" customWidth="1"/>
    <col min="5637" max="5888" width="9.140625" style="25"/>
    <col min="5889" max="5889" width="5.140625" style="25" bestFit="1" customWidth="1"/>
    <col min="5890" max="5890" width="22.42578125" style="25" customWidth="1"/>
    <col min="5891" max="5892" width="29.7109375" style="25" customWidth="1"/>
    <col min="5893" max="6144" width="9.140625" style="25"/>
    <col min="6145" max="6145" width="5.140625" style="25" bestFit="1" customWidth="1"/>
    <col min="6146" max="6146" width="22.42578125" style="25" customWidth="1"/>
    <col min="6147" max="6148" width="29.7109375" style="25" customWidth="1"/>
    <col min="6149" max="6400" width="9.140625" style="25"/>
    <col min="6401" max="6401" width="5.140625" style="25" bestFit="1" customWidth="1"/>
    <col min="6402" max="6402" width="22.42578125" style="25" customWidth="1"/>
    <col min="6403" max="6404" width="29.7109375" style="25" customWidth="1"/>
    <col min="6405" max="6656" width="9.140625" style="25"/>
    <col min="6657" max="6657" width="5.140625" style="25" bestFit="1" customWidth="1"/>
    <col min="6658" max="6658" width="22.42578125" style="25" customWidth="1"/>
    <col min="6659" max="6660" width="29.7109375" style="25" customWidth="1"/>
    <col min="6661" max="6912" width="9.140625" style="25"/>
    <col min="6913" max="6913" width="5.140625" style="25" bestFit="1" customWidth="1"/>
    <col min="6914" max="6914" width="22.42578125" style="25" customWidth="1"/>
    <col min="6915" max="6916" width="29.7109375" style="25" customWidth="1"/>
    <col min="6917" max="7168" width="9.140625" style="25"/>
    <col min="7169" max="7169" width="5.140625" style="25" bestFit="1" customWidth="1"/>
    <col min="7170" max="7170" width="22.42578125" style="25" customWidth="1"/>
    <col min="7171" max="7172" width="29.7109375" style="25" customWidth="1"/>
    <col min="7173" max="7424" width="9.140625" style="25"/>
    <col min="7425" max="7425" width="5.140625" style="25" bestFit="1" customWidth="1"/>
    <col min="7426" max="7426" width="22.42578125" style="25" customWidth="1"/>
    <col min="7427" max="7428" width="29.7109375" style="25" customWidth="1"/>
    <col min="7429" max="7680" width="9.140625" style="25"/>
    <col min="7681" max="7681" width="5.140625" style="25" bestFit="1" customWidth="1"/>
    <col min="7682" max="7682" width="22.42578125" style="25" customWidth="1"/>
    <col min="7683" max="7684" width="29.7109375" style="25" customWidth="1"/>
    <col min="7685" max="7936" width="9.140625" style="25"/>
    <col min="7937" max="7937" width="5.140625" style="25" bestFit="1" customWidth="1"/>
    <col min="7938" max="7938" width="22.42578125" style="25" customWidth="1"/>
    <col min="7939" max="7940" width="29.7109375" style="25" customWidth="1"/>
    <col min="7941" max="8192" width="9.140625" style="25"/>
    <col min="8193" max="8193" width="5.140625" style="25" bestFit="1" customWidth="1"/>
    <col min="8194" max="8194" width="22.42578125" style="25" customWidth="1"/>
    <col min="8195" max="8196" width="29.7109375" style="25" customWidth="1"/>
    <col min="8197" max="8448" width="9.140625" style="25"/>
    <col min="8449" max="8449" width="5.140625" style="25" bestFit="1" customWidth="1"/>
    <col min="8450" max="8450" width="22.42578125" style="25" customWidth="1"/>
    <col min="8451" max="8452" width="29.7109375" style="25" customWidth="1"/>
    <col min="8453" max="8704" width="9.140625" style="25"/>
    <col min="8705" max="8705" width="5.140625" style="25" bestFit="1" customWidth="1"/>
    <col min="8706" max="8706" width="22.42578125" style="25" customWidth="1"/>
    <col min="8707" max="8708" width="29.7109375" style="25" customWidth="1"/>
    <col min="8709" max="8960" width="9.140625" style="25"/>
    <col min="8961" max="8961" width="5.140625" style="25" bestFit="1" customWidth="1"/>
    <col min="8962" max="8962" width="22.42578125" style="25" customWidth="1"/>
    <col min="8963" max="8964" width="29.7109375" style="25" customWidth="1"/>
    <col min="8965" max="9216" width="9.140625" style="25"/>
    <col min="9217" max="9217" width="5.140625" style="25" bestFit="1" customWidth="1"/>
    <col min="9218" max="9218" width="22.42578125" style="25" customWidth="1"/>
    <col min="9219" max="9220" width="29.7109375" style="25" customWidth="1"/>
    <col min="9221" max="9472" width="9.140625" style="25"/>
    <col min="9473" max="9473" width="5.140625" style="25" bestFit="1" customWidth="1"/>
    <col min="9474" max="9474" width="22.42578125" style="25" customWidth="1"/>
    <col min="9475" max="9476" width="29.7109375" style="25" customWidth="1"/>
    <col min="9477" max="9728" width="9.140625" style="25"/>
    <col min="9729" max="9729" width="5.140625" style="25" bestFit="1" customWidth="1"/>
    <col min="9730" max="9730" width="22.42578125" style="25" customWidth="1"/>
    <col min="9731" max="9732" width="29.7109375" style="25" customWidth="1"/>
    <col min="9733" max="9984" width="9.140625" style="25"/>
    <col min="9985" max="9985" width="5.140625" style="25" bestFit="1" customWidth="1"/>
    <col min="9986" max="9986" width="22.42578125" style="25" customWidth="1"/>
    <col min="9987" max="9988" width="29.7109375" style="25" customWidth="1"/>
    <col min="9989" max="10240" width="9.140625" style="25"/>
    <col min="10241" max="10241" width="5.140625" style="25" bestFit="1" customWidth="1"/>
    <col min="10242" max="10242" width="22.42578125" style="25" customWidth="1"/>
    <col min="10243" max="10244" width="29.7109375" style="25" customWidth="1"/>
    <col min="10245" max="10496" width="9.140625" style="25"/>
    <col min="10497" max="10497" width="5.140625" style="25" bestFit="1" customWidth="1"/>
    <col min="10498" max="10498" width="22.42578125" style="25" customWidth="1"/>
    <col min="10499" max="10500" width="29.7109375" style="25" customWidth="1"/>
    <col min="10501" max="10752" width="9.140625" style="25"/>
    <col min="10753" max="10753" width="5.140625" style="25" bestFit="1" customWidth="1"/>
    <col min="10754" max="10754" width="22.42578125" style="25" customWidth="1"/>
    <col min="10755" max="10756" width="29.7109375" style="25" customWidth="1"/>
    <col min="10757" max="11008" width="9.140625" style="25"/>
    <col min="11009" max="11009" width="5.140625" style="25" bestFit="1" customWidth="1"/>
    <col min="11010" max="11010" width="22.42578125" style="25" customWidth="1"/>
    <col min="11011" max="11012" width="29.7109375" style="25" customWidth="1"/>
    <col min="11013" max="11264" width="9.140625" style="25"/>
    <col min="11265" max="11265" width="5.140625" style="25" bestFit="1" customWidth="1"/>
    <col min="11266" max="11266" width="22.42578125" style="25" customWidth="1"/>
    <col min="11267" max="11268" width="29.7109375" style="25" customWidth="1"/>
    <col min="11269" max="11520" width="9.140625" style="25"/>
    <col min="11521" max="11521" width="5.140625" style="25" bestFit="1" customWidth="1"/>
    <col min="11522" max="11522" width="22.42578125" style="25" customWidth="1"/>
    <col min="11523" max="11524" width="29.7109375" style="25" customWidth="1"/>
    <col min="11525" max="11776" width="9.140625" style="25"/>
    <col min="11777" max="11777" width="5.140625" style="25" bestFit="1" customWidth="1"/>
    <col min="11778" max="11778" width="22.42578125" style="25" customWidth="1"/>
    <col min="11779" max="11780" width="29.7109375" style="25" customWidth="1"/>
    <col min="11781" max="12032" width="9.140625" style="25"/>
    <col min="12033" max="12033" width="5.140625" style="25" bestFit="1" customWidth="1"/>
    <col min="12034" max="12034" width="22.42578125" style="25" customWidth="1"/>
    <col min="12035" max="12036" width="29.7109375" style="25" customWidth="1"/>
    <col min="12037" max="12288" width="9.140625" style="25"/>
    <col min="12289" max="12289" width="5.140625" style="25" bestFit="1" customWidth="1"/>
    <col min="12290" max="12290" width="22.42578125" style="25" customWidth="1"/>
    <col min="12291" max="12292" width="29.7109375" style="25" customWidth="1"/>
    <col min="12293" max="12544" width="9.140625" style="25"/>
    <col min="12545" max="12545" width="5.140625" style="25" bestFit="1" customWidth="1"/>
    <col min="12546" max="12546" width="22.42578125" style="25" customWidth="1"/>
    <col min="12547" max="12548" width="29.7109375" style="25" customWidth="1"/>
    <col min="12549" max="12800" width="9.140625" style="25"/>
    <col min="12801" max="12801" width="5.140625" style="25" bestFit="1" customWidth="1"/>
    <col min="12802" max="12802" width="22.42578125" style="25" customWidth="1"/>
    <col min="12803" max="12804" width="29.7109375" style="25" customWidth="1"/>
    <col min="12805" max="13056" width="9.140625" style="25"/>
    <col min="13057" max="13057" width="5.140625" style="25" bestFit="1" customWidth="1"/>
    <col min="13058" max="13058" width="22.42578125" style="25" customWidth="1"/>
    <col min="13059" max="13060" width="29.7109375" style="25" customWidth="1"/>
    <col min="13061" max="13312" width="9.140625" style="25"/>
    <col min="13313" max="13313" width="5.140625" style="25" bestFit="1" customWidth="1"/>
    <col min="13314" max="13314" width="22.42578125" style="25" customWidth="1"/>
    <col min="13315" max="13316" width="29.7109375" style="25" customWidth="1"/>
    <col min="13317" max="13568" width="9.140625" style="25"/>
    <col min="13569" max="13569" width="5.140625" style="25" bestFit="1" customWidth="1"/>
    <col min="13570" max="13570" width="22.42578125" style="25" customWidth="1"/>
    <col min="13571" max="13572" width="29.7109375" style="25" customWidth="1"/>
    <col min="13573" max="13824" width="9.140625" style="25"/>
    <col min="13825" max="13825" width="5.140625" style="25" bestFit="1" customWidth="1"/>
    <col min="13826" max="13826" width="22.42578125" style="25" customWidth="1"/>
    <col min="13827" max="13828" width="29.7109375" style="25" customWidth="1"/>
    <col min="13829" max="14080" width="9.140625" style="25"/>
    <col min="14081" max="14081" width="5.140625" style="25" bestFit="1" customWidth="1"/>
    <col min="14082" max="14082" width="22.42578125" style="25" customWidth="1"/>
    <col min="14083" max="14084" width="29.7109375" style="25" customWidth="1"/>
    <col min="14085" max="14336" width="9.140625" style="25"/>
    <col min="14337" max="14337" width="5.140625" style="25" bestFit="1" customWidth="1"/>
    <col min="14338" max="14338" width="22.42578125" style="25" customWidth="1"/>
    <col min="14339" max="14340" width="29.7109375" style="25" customWidth="1"/>
    <col min="14341" max="14592" width="9.140625" style="25"/>
    <col min="14593" max="14593" width="5.140625" style="25" bestFit="1" customWidth="1"/>
    <col min="14594" max="14594" width="22.42578125" style="25" customWidth="1"/>
    <col min="14595" max="14596" width="29.7109375" style="25" customWidth="1"/>
    <col min="14597" max="14848" width="9.140625" style="25"/>
    <col min="14849" max="14849" width="5.140625" style="25" bestFit="1" customWidth="1"/>
    <col min="14850" max="14850" width="22.42578125" style="25" customWidth="1"/>
    <col min="14851" max="14852" width="29.7109375" style="25" customWidth="1"/>
    <col min="14853" max="15104" width="9.140625" style="25"/>
    <col min="15105" max="15105" width="5.140625" style="25" bestFit="1" customWidth="1"/>
    <col min="15106" max="15106" width="22.42578125" style="25" customWidth="1"/>
    <col min="15107" max="15108" width="29.7109375" style="25" customWidth="1"/>
    <col min="15109" max="15360" width="9.140625" style="25"/>
    <col min="15361" max="15361" width="5.140625" style="25" bestFit="1" customWidth="1"/>
    <col min="15362" max="15362" width="22.42578125" style="25" customWidth="1"/>
    <col min="15363" max="15364" width="29.7109375" style="25" customWidth="1"/>
    <col min="15365" max="15616" width="9.140625" style="25"/>
    <col min="15617" max="15617" width="5.140625" style="25" bestFit="1" customWidth="1"/>
    <col min="15618" max="15618" width="22.42578125" style="25" customWidth="1"/>
    <col min="15619" max="15620" width="29.7109375" style="25" customWidth="1"/>
    <col min="15621" max="15872" width="9.140625" style="25"/>
    <col min="15873" max="15873" width="5.140625" style="25" bestFit="1" customWidth="1"/>
    <col min="15874" max="15874" width="22.42578125" style="25" customWidth="1"/>
    <col min="15875" max="15876" width="29.7109375" style="25" customWidth="1"/>
    <col min="15877" max="16128" width="9.140625" style="25"/>
    <col min="16129" max="16129" width="5.140625" style="25" bestFit="1" customWidth="1"/>
    <col min="16130" max="16130" width="22.42578125" style="25" customWidth="1"/>
    <col min="16131" max="16132" width="29.7109375" style="25" customWidth="1"/>
    <col min="16133" max="16384" width="9.140625" style="25"/>
  </cols>
  <sheetData>
    <row r="1" spans="1:10" x14ac:dyDescent="0.2">
      <c r="A1" s="157" t="s">
        <v>30</v>
      </c>
      <c r="B1" s="157"/>
    </row>
    <row r="2" spans="1:10" ht="23.25" customHeight="1" x14ac:dyDescent="0.2">
      <c r="A2" s="158" t="s">
        <v>106</v>
      </c>
      <c r="B2" s="158"/>
      <c r="C2" s="158"/>
      <c r="D2" s="158"/>
    </row>
    <row r="3" spans="1:10" ht="24.95" customHeight="1" x14ac:dyDescent="0.2">
      <c r="A3" s="159"/>
      <c r="B3" s="159"/>
      <c r="C3" s="159"/>
    </row>
    <row r="4" spans="1:10" ht="14.25" x14ac:dyDescent="0.2">
      <c r="A4" s="160" t="s">
        <v>31</v>
      </c>
      <c r="B4" s="160"/>
      <c r="C4" s="160"/>
      <c r="D4" s="160"/>
      <c r="E4" s="31"/>
      <c r="F4" s="31"/>
      <c r="G4" s="31"/>
      <c r="H4" s="31"/>
      <c r="I4" s="31"/>
      <c r="J4" s="31"/>
    </row>
    <row r="6" spans="1:10" s="3" customFormat="1" ht="15" customHeight="1" x14ac:dyDescent="0.25">
      <c r="A6" s="156" t="s">
        <v>17</v>
      </c>
      <c r="B6" s="156"/>
      <c r="C6" s="161"/>
      <c r="D6" s="161"/>
      <c r="F6" s="32"/>
    </row>
    <row r="7" spans="1:10" s="3" customFormat="1" ht="15" customHeight="1" x14ac:dyDescent="0.25">
      <c r="A7" s="156" t="s">
        <v>18</v>
      </c>
      <c r="B7" s="156"/>
      <c r="C7" s="162"/>
      <c r="D7" s="162"/>
    </row>
    <row r="8" spans="1:10" s="3" customFormat="1" ht="15" customHeight="1" x14ac:dyDescent="0.25">
      <c r="A8" s="156" t="s">
        <v>19</v>
      </c>
      <c r="B8" s="156"/>
      <c r="C8" s="33"/>
    </row>
    <row r="9" spans="1:10" s="3" customFormat="1" ht="15" customHeight="1" x14ac:dyDescent="0.25">
      <c r="A9" s="156" t="s">
        <v>20</v>
      </c>
      <c r="B9" s="156"/>
      <c r="C9" s="33"/>
    </row>
    <row r="10" spans="1:10" x14ac:dyDescent="0.2">
      <c r="A10" s="1"/>
      <c r="B10" s="1"/>
      <c r="C10" s="1"/>
    </row>
    <row r="11" spans="1:10" x14ac:dyDescent="0.2">
      <c r="A11" s="163" t="s">
        <v>32</v>
      </c>
      <c r="B11" s="163"/>
      <c r="C11" s="163"/>
      <c r="D11" s="31"/>
      <c r="E11" s="31"/>
      <c r="F11" s="31"/>
      <c r="G11" s="31"/>
      <c r="H11" s="31"/>
      <c r="I11" s="31"/>
      <c r="J11" s="31"/>
    </row>
    <row r="12" spans="1:10" s="3" customFormat="1" ht="15" customHeight="1" x14ac:dyDescent="0.25">
      <c r="A12" s="156" t="s">
        <v>22</v>
      </c>
      <c r="B12" s="156"/>
      <c r="C12" s="34"/>
      <c r="D12" s="34"/>
    </row>
    <row r="13" spans="1:10" s="3" customFormat="1" ht="15" customHeight="1" x14ac:dyDescent="0.25">
      <c r="A13" s="156" t="s">
        <v>24</v>
      </c>
      <c r="B13" s="156"/>
      <c r="C13" s="35"/>
      <c r="D13" s="35"/>
    </row>
    <row r="14" spans="1:10" s="3" customFormat="1" ht="15" customHeight="1" x14ac:dyDescent="0.25">
      <c r="A14" s="156" t="s">
        <v>25</v>
      </c>
      <c r="B14" s="156"/>
      <c r="C14" s="62"/>
      <c r="D14" s="35"/>
    </row>
    <row r="15" spans="1:10" x14ac:dyDescent="0.2">
      <c r="A15" s="1"/>
      <c r="B15" s="1"/>
      <c r="C15" s="1"/>
    </row>
    <row r="16" spans="1:10" x14ac:dyDescent="0.2">
      <c r="A16" s="163" t="s">
        <v>33</v>
      </c>
      <c r="B16" s="163"/>
      <c r="C16" s="163"/>
      <c r="D16" s="31"/>
      <c r="E16" s="31"/>
      <c r="F16" s="31"/>
      <c r="G16" s="31"/>
      <c r="H16" s="31"/>
      <c r="I16" s="31"/>
      <c r="J16" s="31"/>
    </row>
    <row r="17" spans="1:5" s="3" customFormat="1" ht="15" customHeight="1" x14ac:dyDescent="0.25">
      <c r="A17" s="156" t="s">
        <v>22</v>
      </c>
      <c r="B17" s="156"/>
      <c r="C17" s="34"/>
      <c r="D17" s="34"/>
    </row>
    <row r="18" spans="1:5" s="3" customFormat="1" ht="15" customHeight="1" x14ac:dyDescent="0.25">
      <c r="A18" s="156" t="s">
        <v>34</v>
      </c>
      <c r="B18" s="156"/>
      <c r="C18" s="35"/>
      <c r="D18" s="35"/>
    </row>
    <row r="19" spans="1:5" s="3" customFormat="1" ht="15" customHeight="1" x14ac:dyDescent="0.25">
      <c r="A19" s="156" t="s">
        <v>25</v>
      </c>
      <c r="B19" s="156"/>
      <c r="C19" s="36"/>
      <c r="D19" s="35"/>
    </row>
    <row r="20" spans="1:5" x14ac:dyDescent="0.2">
      <c r="B20" s="157"/>
      <c r="C20" s="157"/>
    </row>
    <row r="21" spans="1:5" s="30" customFormat="1" ht="15" customHeight="1" x14ac:dyDescent="0.2"/>
    <row r="22" spans="1:5" s="30" customFormat="1" ht="15" customHeight="1" x14ac:dyDescent="0.2"/>
    <row r="23" spans="1:5" s="3" customFormat="1" x14ac:dyDescent="0.25">
      <c r="A23" s="3" t="s">
        <v>26</v>
      </c>
      <c r="B23" s="37"/>
      <c r="C23" s="37"/>
    </row>
    <row r="24" spans="1:5" s="3" customFormat="1" x14ac:dyDescent="0.25">
      <c r="A24" s="3" t="s">
        <v>35</v>
      </c>
      <c r="B24" s="38"/>
      <c r="C24" s="37"/>
    </row>
    <row r="26" spans="1:5" ht="15" customHeight="1" x14ac:dyDescent="0.2">
      <c r="D26" s="39"/>
    </row>
    <row r="27" spans="1:5" ht="45" customHeight="1" x14ac:dyDescent="0.2">
      <c r="D27" s="17" t="s">
        <v>121</v>
      </c>
    </row>
    <row r="29" spans="1:5" x14ac:dyDescent="0.2">
      <c r="A29" s="157" t="s">
        <v>28</v>
      </c>
      <c r="B29" s="157"/>
    </row>
    <row r="30" spans="1:5" s="30" customFormat="1" ht="12" customHeight="1" x14ac:dyDescent="0.2">
      <c r="A30" s="40"/>
      <c r="B30" s="164" t="s">
        <v>29</v>
      </c>
      <c r="C30" s="164"/>
      <c r="D30" s="26"/>
      <c r="E30" s="29"/>
    </row>
    <row r="101" spans="4:4" x14ac:dyDescent="0.2">
      <c r="D101" s="25" t="str">
        <f>IF('Príloha č. 1'!C8="","",'Príloha č. 1'!C8:D8)</f>
        <v/>
      </c>
    </row>
  </sheetData>
  <mergeCells count="21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A12:B12"/>
    <mergeCell ref="A1:B1"/>
    <mergeCell ref="A2:D2"/>
    <mergeCell ref="A3:C3"/>
    <mergeCell ref="A4:D4"/>
    <mergeCell ref="A6:B6"/>
    <mergeCell ref="C6:D6"/>
    <mergeCell ref="A7:B7"/>
    <mergeCell ref="C7:D7"/>
    <mergeCell ref="A8:B8"/>
    <mergeCell ref="A9:B9"/>
    <mergeCell ref="A11:C11"/>
  </mergeCells>
  <conditionalFormatting sqref="C6:D6">
    <cfRule type="containsBlanks" dxfId="39" priority="6">
      <formula>LEN(TRIM(C6))=0</formula>
    </cfRule>
  </conditionalFormatting>
  <conditionalFormatting sqref="C7:D7 C8:C9">
    <cfRule type="containsBlanks" dxfId="38" priority="5">
      <formula>LEN(TRIM(C7))=0</formula>
    </cfRule>
  </conditionalFormatting>
  <conditionalFormatting sqref="C12:C14">
    <cfRule type="containsBlanks" dxfId="37" priority="4">
      <formula>LEN(TRIM(C12))=0</formula>
    </cfRule>
  </conditionalFormatting>
  <conditionalFormatting sqref="A30:B30">
    <cfRule type="containsBlanks" dxfId="36" priority="3">
      <formula>LEN(TRIM(A30))=0</formula>
    </cfRule>
  </conditionalFormatting>
  <conditionalFormatting sqref="C17:C19">
    <cfRule type="containsBlanks" dxfId="35" priority="2">
      <formula>LEN(TRIM(C17))=0</formula>
    </cfRule>
  </conditionalFormatting>
  <conditionalFormatting sqref="B23:B24">
    <cfRule type="containsBlanks" dxfId="34" priority="1">
      <formula>LEN(TRIM(B23))=0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4"/>
  <sheetViews>
    <sheetView zoomScaleNormal="100" workbookViewId="0">
      <selection activeCell="D17" sqref="D17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x14ac:dyDescent="0.2">
      <c r="A1" s="165" t="s">
        <v>30</v>
      </c>
      <c r="B1" s="165"/>
    </row>
    <row r="2" spans="1:10" s="2" customFormat="1" ht="30" customHeight="1" x14ac:dyDescent="0.25">
      <c r="A2" s="158" t="str">
        <f>'Príloha č. 1'!A2:D2</f>
        <v>Obstaranie papierových stravných poukážok pre zabezpečenie stravovania zamestnancov</v>
      </c>
      <c r="B2" s="158"/>
      <c r="C2" s="158"/>
      <c r="D2" s="158"/>
    </row>
    <row r="3" spans="1:10" ht="24.95" customHeight="1" x14ac:dyDescent="0.2">
      <c r="A3" s="166"/>
      <c r="B3" s="166"/>
      <c r="C3" s="166"/>
    </row>
    <row r="4" spans="1:10" ht="18.75" customHeight="1" x14ac:dyDescent="0.2">
      <c r="A4" s="167" t="s">
        <v>36</v>
      </c>
      <c r="B4" s="167"/>
      <c r="C4" s="167"/>
      <c r="D4" s="167"/>
      <c r="E4" s="41"/>
      <c r="F4" s="41"/>
      <c r="G4" s="41"/>
      <c r="H4" s="41"/>
      <c r="I4" s="41"/>
      <c r="J4" s="41"/>
    </row>
    <row r="6" spans="1:10" s="2" customFormat="1" ht="15" customHeight="1" x14ac:dyDescent="0.25">
      <c r="A6" s="168" t="s">
        <v>17</v>
      </c>
      <c r="B6" s="168"/>
      <c r="C6" s="169" t="str">
        <f>IF('Príloha č. 1'!$C$6="","",'Príloha č. 1'!$C$6)</f>
        <v/>
      </c>
      <c r="D6" s="169"/>
      <c r="E6" s="44"/>
    </row>
    <row r="7" spans="1:10" s="2" customFormat="1" ht="15" customHeight="1" x14ac:dyDescent="0.25">
      <c r="A7" s="168" t="s">
        <v>18</v>
      </c>
      <c r="B7" s="168"/>
      <c r="C7" s="170" t="str">
        <f>IF('Príloha č. 1'!$C$7="","",'Príloha č. 1'!$C$7)</f>
        <v/>
      </c>
      <c r="D7" s="170"/>
    </row>
    <row r="8" spans="1:10" ht="15" customHeight="1" x14ac:dyDescent="0.2">
      <c r="A8" s="165" t="s">
        <v>19</v>
      </c>
      <c r="B8" s="165"/>
      <c r="C8" s="42" t="str">
        <f>IF('Príloha č. 1'!C8:D8="","",'Príloha č. 1'!C8:D8)</f>
        <v/>
      </c>
      <c r="D8" s="43"/>
    </row>
    <row r="9" spans="1:10" ht="15" customHeight="1" x14ac:dyDescent="0.2">
      <c r="A9" s="165" t="s">
        <v>20</v>
      </c>
      <c r="B9" s="165"/>
      <c r="C9" s="42" t="str">
        <f>IF('Príloha č. 1'!C9:D9="","",'Príloha č. 1'!C9:D9)</f>
        <v/>
      </c>
      <c r="D9" s="43"/>
    </row>
    <row r="10" spans="1:10" ht="20.100000000000001" customHeight="1" x14ac:dyDescent="0.2">
      <c r="C10" s="24"/>
    </row>
    <row r="11" spans="1:10" s="4" customFormat="1" ht="20.100000000000001" customHeight="1" x14ac:dyDescent="0.25">
      <c r="A11" s="156" t="s">
        <v>37</v>
      </c>
      <c r="B11" s="156"/>
      <c r="C11" s="156"/>
      <c r="D11" s="156"/>
    </row>
    <row r="12" spans="1:10" ht="24.95" customHeight="1" x14ac:dyDescent="0.2">
      <c r="A12" s="2" t="s">
        <v>13</v>
      </c>
      <c r="B12" s="168" t="s">
        <v>38</v>
      </c>
      <c r="C12" s="168"/>
      <c r="D12" s="168"/>
    </row>
    <row r="13" spans="1:10" ht="24.95" customHeight="1" x14ac:dyDescent="0.2">
      <c r="A13" s="2" t="s">
        <v>13</v>
      </c>
      <c r="B13" s="168" t="s">
        <v>39</v>
      </c>
      <c r="C13" s="168"/>
      <c r="D13" s="168"/>
    </row>
    <row r="14" spans="1:10" ht="24.95" customHeight="1" x14ac:dyDescent="0.2">
      <c r="A14" s="2" t="s">
        <v>13</v>
      </c>
      <c r="B14" s="168" t="s">
        <v>40</v>
      </c>
      <c r="C14" s="168"/>
      <c r="D14" s="168"/>
    </row>
    <row r="15" spans="1:10" ht="39.950000000000003" customHeight="1" x14ac:dyDescent="0.2">
      <c r="A15" s="2" t="s">
        <v>13</v>
      </c>
      <c r="B15" s="168" t="s">
        <v>41</v>
      </c>
      <c r="C15" s="168"/>
      <c r="D15" s="168"/>
    </row>
    <row r="16" spans="1:10" ht="20.100000000000001" customHeight="1" x14ac:dyDescent="0.2">
      <c r="A16" s="2" t="s">
        <v>13</v>
      </c>
      <c r="B16" s="168" t="s">
        <v>42</v>
      </c>
      <c r="C16" s="168"/>
      <c r="D16" s="168"/>
    </row>
    <row r="17" spans="1:5" ht="20.100000000000001" customHeight="1" x14ac:dyDescent="0.2"/>
    <row r="18" spans="1:5" s="4" customFormat="1" x14ac:dyDescent="0.25">
      <c r="A18" s="4" t="s">
        <v>26</v>
      </c>
      <c r="B18" s="37" t="str">
        <f>IF('Príloha č. 1'!B23:B23="","",'Príloha č. 1'!B23:B23)</f>
        <v/>
      </c>
    </row>
    <row r="19" spans="1:5" s="4" customFormat="1" x14ac:dyDescent="0.25">
      <c r="A19" s="4" t="s">
        <v>27</v>
      </c>
      <c r="B19" s="38" t="str">
        <f>IF('Príloha č. 1'!B24:B24="","",'Príloha č. 1'!B24:B24)</f>
        <v/>
      </c>
    </row>
    <row r="20" spans="1:5" ht="39.950000000000003" customHeight="1" x14ac:dyDescent="0.2">
      <c r="D20" s="39"/>
    </row>
    <row r="21" spans="1:5" ht="45" customHeight="1" x14ac:dyDescent="0.2">
      <c r="D21" s="17" t="s">
        <v>121</v>
      </c>
    </row>
    <row r="23" spans="1:5" s="25" customFormat="1" x14ac:dyDescent="0.2">
      <c r="A23" s="157" t="s">
        <v>28</v>
      </c>
      <c r="B23" s="157"/>
    </row>
    <row r="24" spans="1:5" s="30" customFormat="1" ht="12" customHeight="1" x14ac:dyDescent="0.2">
      <c r="A24" s="40"/>
      <c r="B24" s="165" t="s">
        <v>29</v>
      </c>
      <c r="C24" s="165"/>
      <c r="D24" s="26"/>
      <c r="E24" s="29"/>
    </row>
  </sheetData>
  <mergeCells count="18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A1:B1"/>
    <mergeCell ref="A2:D2"/>
    <mergeCell ref="A3:C3"/>
    <mergeCell ref="A4:D4"/>
    <mergeCell ref="A6:B6"/>
    <mergeCell ref="C6:D6"/>
  </mergeCells>
  <conditionalFormatting sqref="A24">
    <cfRule type="containsBlanks" dxfId="33" priority="8">
      <formula>LEN(TRIM(A24))=0</formula>
    </cfRule>
  </conditionalFormatting>
  <conditionalFormatting sqref="B19">
    <cfRule type="containsBlanks" dxfId="32" priority="5">
      <formula>LEN(TRIM(B19))=0</formula>
    </cfRule>
  </conditionalFormatting>
  <conditionalFormatting sqref="C6:D6">
    <cfRule type="containsBlanks" dxfId="31" priority="4">
      <formula>LEN(TRIM(C6))=0</formula>
    </cfRule>
    <cfRule type="containsBlanks" dxfId="30" priority="7">
      <formula>LEN(TRIM(C6))=0</formula>
    </cfRule>
  </conditionalFormatting>
  <conditionalFormatting sqref="B18">
    <cfRule type="containsBlanks" dxfId="29" priority="6">
      <formula>LEN(TRIM(B18))=0</formula>
    </cfRule>
  </conditionalFormatting>
  <conditionalFormatting sqref="C7:D7">
    <cfRule type="containsBlanks" dxfId="28" priority="2">
      <formula>LEN(TRIM(C7))=0</formula>
    </cfRule>
    <cfRule type="containsBlanks" dxfId="27" priority="3">
      <formula>LEN(TRIM(C7))=0</formula>
    </cfRule>
  </conditionalFormatting>
  <conditionalFormatting sqref="C8:C9">
    <cfRule type="containsBlanks" dxfId="26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0"/>
  <sheetViews>
    <sheetView zoomScaleNormal="100" workbookViewId="0">
      <selection activeCell="C16" sqref="C16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0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0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0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0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0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0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0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0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0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0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0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0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0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0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0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0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0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0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0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0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0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0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0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0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0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0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0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0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0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0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0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0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0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0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0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0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0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0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0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0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0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0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0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0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0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0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0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0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0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0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0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0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0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0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0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0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0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0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0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0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0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0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0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0" style="1" customWidth="1"/>
    <col min="16133" max="16133" width="10.42578125" style="1" bestFit="1" customWidth="1"/>
    <col min="16134" max="16384" width="9.140625" style="1"/>
  </cols>
  <sheetData>
    <row r="1" spans="1:10" x14ac:dyDescent="0.2">
      <c r="A1" s="165" t="s">
        <v>30</v>
      </c>
      <c r="B1" s="165"/>
    </row>
    <row r="2" spans="1:10" s="2" customFormat="1" ht="30" customHeight="1" x14ac:dyDescent="0.25">
      <c r="A2" s="158" t="str">
        <f>'Príloha č. 1'!A2:D2</f>
        <v>Obstaranie papierových stravných poukážok pre zabezpečenie stravovania zamestnancov</v>
      </c>
      <c r="B2" s="158"/>
      <c r="C2" s="158"/>
      <c r="D2" s="158"/>
    </row>
    <row r="3" spans="1:10" ht="50.1" customHeight="1" x14ac:dyDescent="0.2">
      <c r="A3" s="167" t="s">
        <v>44</v>
      </c>
      <c r="B3" s="167"/>
      <c r="C3" s="167"/>
      <c r="D3" s="167"/>
      <c r="E3" s="41"/>
      <c r="F3" s="41"/>
      <c r="G3" s="41"/>
      <c r="H3" s="41"/>
      <c r="I3" s="41"/>
      <c r="J3" s="41"/>
    </row>
    <row r="5" spans="1:10" s="2" customFormat="1" ht="15" customHeight="1" x14ac:dyDescent="0.25">
      <c r="A5" s="168" t="s">
        <v>17</v>
      </c>
      <c r="B5" s="168"/>
      <c r="C5" s="169" t="str">
        <f>IF('Príloha č. 1'!$C$6="","",'Príloha č. 1'!$C$6)</f>
        <v/>
      </c>
      <c r="D5" s="169"/>
      <c r="E5" s="44"/>
    </row>
    <row r="6" spans="1:10" s="2" customFormat="1" ht="15" customHeight="1" x14ac:dyDescent="0.25">
      <c r="A6" s="168" t="s">
        <v>18</v>
      </c>
      <c r="B6" s="168"/>
      <c r="C6" s="170" t="str">
        <f>IF('Príloha č. 1'!$C$7="","",'Príloha č. 1'!$C$7)</f>
        <v/>
      </c>
      <c r="D6" s="170"/>
    </row>
    <row r="7" spans="1:10" s="4" customFormat="1" ht="15" customHeight="1" x14ac:dyDescent="0.25">
      <c r="A7" s="156" t="s">
        <v>19</v>
      </c>
      <c r="B7" s="156"/>
      <c r="C7" s="33" t="str">
        <f>IF('Príloha č. 1'!C8:D8="","",'Príloha č. 1'!C8:D8)</f>
        <v/>
      </c>
      <c r="D7" s="37"/>
    </row>
    <row r="8" spans="1:10" s="4" customFormat="1" ht="15" customHeight="1" x14ac:dyDescent="0.25">
      <c r="A8" s="156" t="s">
        <v>20</v>
      </c>
      <c r="B8" s="156"/>
      <c r="C8" s="33" t="str">
        <f>IF('Príloha č. 1'!C9:D9="","",'Príloha č. 1'!C9:D9)</f>
        <v/>
      </c>
      <c r="D8" s="37"/>
    </row>
    <row r="9" spans="1:10" x14ac:dyDescent="0.2">
      <c r="C9" s="24"/>
    </row>
    <row r="10" spans="1:10" s="4" customFormat="1" ht="39.950000000000003" customHeight="1" x14ac:dyDescent="0.25">
      <c r="A10" s="156" t="s">
        <v>45</v>
      </c>
      <c r="B10" s="156"/>
      <c r="C10" s="156"/>
      <c r="D10" s="156"/>
    </row>
    <row r="12" spans="1:10" ht="15" customHeight="1" x14ac:dyDescent="0.2"/>
    <row r="13" spans="1:10" s="4" customFormat="1" ht="15" customHeight="1" x14ac:dyDescent="0.25">
      <c r="A13" s="4" t="s">
        <v>26</v>
      </c>
      <c r="B13" s="37" t="str">
        <f>IF('Príloha č. 1'!B23:B23="","",'Príloha č. 1'!B23:B23)</f>
        <v/>
      </c>
    </row>
    <row r="14" spans="1:10" s="4" customFormat="1" ht="15" customHeight="1" x14ac:dyDescent="0.25">
      <c r="A14" s="4" t="s">
        <v>27</v>
      </c>
      <c r="B14" s="38" t="str">
        <f>IF('Príloha č. 1'!B24:B24="","",'Príloha č. 1'!B24:B24)</f>
        <v/>
      </c>
    </row>
    <row r="16" spans="1:10" ht="39.950000000000003" customHeight="1" x14ac:dyDescent="0.2">
      <c r="D16" s="39"/>
    </row>
    <row r="17" spans="1:5" ht="45" customHeight="1" x14ac:dyDescent="0.2">
      <c r="D17" s="17" t="s">
        <v>121</v>
      </c>
    </row>
    <row r="19" spans="1:5" s="25" customFormat="1" x14ac:dyDescent="0.2">
      <c r="A19" s="157" t="s">
        <v>28</v>
      </c>
      <c r="B19" s="157"/>
    </row>
    <row r="20" spans="1:5" s="30" customFormat="1" ht="12" customHeight="1" x14ac:dyDescent="0.2">
      <c r="A20" s="40"/>
      <c r="B20" s="156" t="s">
        <v>29</v>
      </c>
      <c r="C20" s="156"/>
      <c r="D20" s="26"/>
      <c r="E20" s="29"/>
    </row>
  </sheetData>
  <mergeCells count="12">
    <mergeCell ref="A7:B7"/>
    <mergeCell ref="A8:B8"/>
    <mergeCell ref="A10:D10"/>
    <mergeCell ref="A19:B19"/>
    <mergeCell ref="B20:C20"/>
    <mergeCell ref="A6:B6"/>
    <mergeCell ref="C6:D6"/>
    <mergeCell ref="A1:B1"/>
    <mergeCell ref="A2:D2"/>
    <mergeCell ref="A3:D3"/>
    <mergeCell ref="A5:B5"/>
    <mergeCell ref="C5:D5"/>
  </mergeCells>
  <conditionalFormatting sqref="A20">
    <cfRule type="containsBlanks" dxfId="25" priority="10">
      <formula>LEN(TRIM(A20))=0</formula>
    </cfRule>
  </conditionalFormatting>
  <conditionalFormatting sqref="B14">
    <cfRule type="containsBlanks" dxfId="24" priority="7">
      <formula>LEN(TRIM(B14))=0</formula>
    </cfRule>
  </conditionalFormatting>
  <conditionalFormatting sqref="C5:D5">
    <cfRule type="containsBlanks" dxfId="23" priority="6">
      <formula>LEN(TRIM(C5))=0</formula>
    </cfRule>
    <cfRule type="containsBlanks" dxfId="22" priority="9">
      <formula>LEN(TRIM(C5))=0</formula>
    </cfRule>
  </conditionalFormatting>
  <conditionalFormatting sqref="B13">
    <cfRule type="containsBlanks" dxfId="21" priority="8">
      <formula>LEN(TRIM(B13))=0</formula>
    </cfRule>
  </conditionalFormatting>
  <conditionalFormatting sqref="C6:D6">
    <cfRule type="containsBlanks" dxfId="20" priority="4">
      <formula>LEN(TRIM(C6))=0</formula>
    </cfRule>
    <cfRule type="containsBlanks" dxfId="19" priority="5">
      <formula>LEN(TRIM(C6))=0</formula>
    </cfRule>
  </conditionalFormatting>
  <conditionalFormatting sqref="C8">
    <cfRule type="containsBlanks" dxfId="18" priority="1">
      <formula>LEN(TRIM(C8))=0</formula>
    </cfRule>
  </conditionalFormatting>
  <conditionalFormatting sqref="C7">
    <cfRule type="containsBlanks" dxfId="17" priority="2">
      <formula>LEN(TRIM(C7))=0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48"/>
  <sheetViews>
    <sheetView zoomScaleNormal="100" workbookViewId="0">
      <selection activeCell="A2" sqref="A2:E2"/>
    </sheetView>
  </sheetViews>
  <sheetFormatPr defaultRowHeight="12" x14ac:dyDescent="0.2"/>
  <cols>
    <col min="1" max="1" width="3.42578125" style="1" bestFit="1" customWidth="1"/>
    <col min="2" max="2" width="4.42578125" style="1" bestFit="1" customWidth="1"/>
    <col min="3" max="3" width="50.7109375" style="1" customWidth="1"/>
    <col min="4" max="5" width="15.7109375" style="18" customWidth="1"/>
    <col min="6" max="16384" width="9.140625" style="1"/>
  </cols>
  <sheetData>
    <row r="1" spans="1:10" ht="12" customHeight="1" x14ac:dyDescent="0.2">
      <c r="A1" s="165" t="s">
        <v>30</v>
      </c>
      <c r="B1" s="165"/>
      <c r="C1" s="165"/>
      <c r="D1" s="1"/>
      <c r="E1" s="1"/>
    </row>
    <row r="2" spans="1:10" s="2" customFormat="1" ht="30" customHeight="1" x14ac:dyDescent="0.25">
      <c r="A2" s="158" t="str">
        <f>'Príloha č. 1'!A2:D2</f>
        <v>Obstaranie papierových stravných poukážok pre zabezpečenie stravovania zamestnancov</v>
      </c>
      <c r="B2" s="158"/>
      <c r="C2" s="158"/>
      <c r="D2" s="158"/>
      <c r="E2" s="158"/>
    </row>
    <row r="3" spans="1:10" s="4" customFormat="1" ht="24.95" customHeight="1" x14ac:dyDescent="0.25">
      <c r="A3" s="189" t="s">
        <v>51</v>
      </c>
      <c r="B3" s="189"/>
      <c r="C3" s="189"/>
      <c r="D3" s="189"/>
      <c r="E3" s="8"/>
      <c r="F3" s="8"/>
      <c r="G3" s="8"/>
      <c r="H3" s="8"/>
      <c r="I3" s="8"/>
      <c r="J3" s="8"/>
    </row>
    <row r="4" spans="1:10" s="2" customFormat="1" ht="24.95" customHeight="1" x14ac:dyDescent="0.25">
      <c r="A4" s="175" t="s">
        <v>5</v>
      </c>
      <c r="B4" s="176"/>
      <c r="C4" s="177"/>
      <c r="D4" s="20" t="s">
        <v>52</v>
      </c>
      <c r="E4" s="20" t="s">
        <v>53</v>
      </c>
    </row>
    <row r="5" spans="1:10" s="3" customFormat="1" ht="24.95" customHeight="1" x14ac:dyDescent="0.25">
      <c r="A5" s="178" t="s">
        <v>127</v>
      </c>
      <c r="B5" s="179"/>
      <c r="C5" s="180"/>
      <c r="D5" s="21" t="s">
        <v>15</v>
      </c>
      <c r="E5" s="21" t="s">
        <v>15</v>
      </c>
    </row>
    <row r="6" spans="1:10" s="3" customFormat="1" ht="24.95" customHeight="1" x14ac:dyDescent="0.25">
      <c r="A6" s="14" t="s">
        <v>0</v>
      </c>
      <c r="B6" s="181" t="s">
        <v>98</v>
      </c>
      <c r="C6" s="182"/>
      <c r="D6" s="81" t="s">
        <v>15</v>
      </c>
      <c r="E6" s="81" t="s">
        <v>15</v>
      </c>
    </row>
    <row r="7" spans="1:10" s="3" customFormat="1" ht="24.95" customHeight="1" x14ac:dyDescent="0.25">
      <c r="A7" s="84"/>
      <c r="B7" s="85" t="s">
        <v>6</v>
      </c>
      <c r="C7" s="88" t="s">
        <v>123</v>
      </c>
      <c r="D7" s="82" t="s">
        <v>124</v>
      </c>
      <c r="E7" s="151"/>
    </row>
    <row r="8" spans="1:10" s="3" customFormat="1" ht="24.95" customHeight="1" x14ac:dyDescent="0.25">
      <c r="A8" s="84"/>
      <c r="B8" s="85" t="s">
        <v>7</v>
      </c>
      <c r="C8" s="88" t="s">
        <v>88</v>
      </c>
      <c r="D8" s="82" t="s">
        <v>14</v>
      </c>
      <c r="E8" s="151"/>
    </row>
    <row r="9" spans="1:10" s="3" customFormat="1" ht="24.95" customHeight="1" x14ac:dyDescent="0.25">
      <c r="A9" s="84"/>
      <c r="B9" s="85" t="s">
        <v>8</v>
      </c>
      <c r="C9" s="88" t="s">
        <v>87</v>
      </c>
      <c r="D9" s="82" t="s">
        <v>14</v>
      </c>
      <c r="E9" s="151"/>
    </row>
    <row r="10" spans="1:10" s="13" customFormat="1" ht="24.95" customHeight="1" x14ac:dyDescent="0.25">
      <c r="A10" s="86"/>
      <c r="B10" s="87" t="s">
        <v>9</v>
      </c>
      <c r="C10" s="89" t="s">
        <v>89</v>
      </c>
      <c r="D10" s="82" t="s">
        <v>14</v>
      </c>
      <c r="E10" s="151"/>
    </row>
    <row r="11" spans="1:10" s="3" customFormat="1" ht="24.95" customHeight="1" x14ac:dyDescent="0.25">
      <c r="A11" s="84"/>
      <c r="B11" s="85" t="s">
        <v>10</v>
      </c>
      <c r="C11" s="88" t="s">
        <v>90</v>
      </c>
      <c r="D11" s="82" t="s">
        <v>14</v>
      </c>
      <c r="E11" s="151"/>
    </row>
    <row r="12" spans="1:10" s="3" customFormat="1" ht="24.95" customHeight="1" x14ac:dyDescent="0.25">
      <c r="A12" s="84"/>
      <c r="B12" s="85" t="s">
        <v>11</v>
      </c>
      <c r="C12" s="88" t="s">
        <v>91</v>
      </c>
      <c r="D12" s="82" t="s">
        <v>14</v>
      </c>
      <c r="E12" s="151"/>
    </row>
    <row r="13" spans="1:10" s="3" customFormat="1" ht="24.95" customHeight="1" x14ac:dyDescent="0.25">
      <c r="A13" s="84" t="s">
        <v>92</v>
      </c>
      <c r="B13" s="171" t="s">
        <v>126</v>
      </c>
      <c r="C13" s="172"/>
      <c r="D13" s="82" t="s">
        <v>15</v>
      </c>
      <c r="E13" s="82" t="s">
        <v>15</v>
      </c>
    </row>
    <row r="14" spans="1:10" s="13" customFormat="1" ht="24.95" customHeight="1" x14ac:dyDescent="0.25">
      <c r="A14" s="86"/>
      <c r="B14" s="85" t="s">
        <v>93</v>
      </c>
      <c r="C14" s="88" t="s">
        <v>94</v>
      </c>
      <c r="D14" s="82" t="s">
        <v>14</v>
      </c>
      <c r="E14" s="151"/>
    </row>
    <row r="15" spans="1:10" s="5" customFormat="1" ht="24.95" customHeight="1" x14ac:dyDescent="0.25">
      <c r="A15" s="15"/>
      <c r="B15" s="11">
        <v>42037</v>
      </c>
      <c r="C15" s="90" t="s">
        <v>95</v>
      </c>
      <c r="D15" s="82" t="s">
        <v>96</v>
      </c>
      <c r="E15" s="151"/>
    </row>
    <row r="16" spans="1:10" s="5" customFormat="1" ht="36" customHeight="1" x14ac:dyDescent="0.25">
      <c r="A16" s="15"/>
      <c r="B16" s="11">
        <v>42065</v>
      </c>
      <c r="C16" s="90" t="s">
        <v>97</v>
      </c>
      <c r="D16" s="82" t="s">
        <v>96</v>
      </c>
      <c r="E16" s="151"/>
    </row>
    <row r="17" spans="1:5" s="5" customFormat="1" ht="24.95" customHeight="1" x14ac:dyDescent="0.25">
      <c r="A17" s="15"/>
      <c r="B17" s="11">
        <v>42096</v>
      </c>
      <c r="C17" s="90" t="s">
        <v>128</v>
      </c>
      <c r="D17" s="82" t="s">
        <v>96</v>
      </c>
      <c r="E17" s="151"/>
    </row>
    <row r="18" spans="1:5" s="5" customFormat="1" ht="20.100000000000001" customHeight="1" x14ac:dyDescent="0.25">
      <c r="A18" s="10" t="s">
        <v>2</v>
      </c>
      <c r="B18" s="173" t="s">
        <v>12</v>
      </c>
      <c r="C18" s="174"/>
      <c r="D18" s="83" t="s">
        <v>15</v>
      </c>
      <c r="E18" s="83" t="s">
        <v>15</v>
      </c>
    </row>
    <row r="19" spans="1:5" s="5" customFormat="1" ht="24.95" customHeight="1" x14ac:dyDescent="0.25">
      <c r="A19" s="10"/>
      <c r="B19" s="99">
        <v>42007</v>
      </c>
      <c r="C19" s="91" t="s">
        <v>101</v>
      </c>
      <c r="D19" s="83" t="s">
        <v>14</v>
      </c>
      <c r="E19" s="151"/>
    </row>
    <row r="20" spans="1:5" s="5" customFormat="1" ht="50.1" customHeight="1" x14ac:dyDescent="0.25">
      <c r="A20" s="94"/>
      <c r="B20" s="101" t="s">
        <v>99</v>
      </c>
      <c r="C20" s="98" t="s">
        <v>105</v>
      </c>
      <c r="D20" s="83" t="s">
        <v>14</v>
      </c>
      <c r="E20" s="151"/>
    </row>
    <row r="21" spans="1:5" s="5" customFormat="1" ht="24.95" customHeight="1" x14ac:dyDescent="0.25">
      <c r="A21" s="12"/>
      <c r="B21" s="99">
        <v>42066</v>
      </c>
      <c r="C21" s="92" t="s">
        <v>100</v>
      </c>
      <c r="D21" s="83" t="s">
        <v>125</v>
      </c>
      <c r="E21" s="151"/>
    </row>
    <row r="22" spans="1:5" s="5" customFormat="1" ht="24.95" customHeight="1" x14ac:dyDescent="0.25">
      <c r="A22" s="9"/>
      <c r="B22" s="99">
        <v>42097</v>
      </c>
      <c r="C22" s="93" t="s">
        <v>102</v>
      </c>
      <c r="D22" s="19" t="s">
        <v>14</v>
      </c>
      <c r="E22" s="151"/>
    </row>
    <row r="23" spans="1:5" s="5" customFormat="1" ht="24.95" customHeight="1" x14ac:dyDescent="0.25">
      <c r="A23" s="9"/>
      <c r="B23" s="99">
        <v>42127</v>
      </c>
      <c r="C23" s="93" t="s">
        <v>103</v>
      </c>
      <c r="D23" s="83" t="s">
        <v>14</v>
      </c>
      <c r="E23" s="151"/>
    </row>
    <row r="24" spans="1:5" s="5" customFormat="1" ht="35.1" customHeight="1" x14ac:dyDescent="0.25">
      <c r="A24" s="95"/>
      <c r="B24" s="100">
        <v>42158</v>
      </c>
      <c r="C24" s="96" t="s">
        <v>104</v>
      </c>
      <c r="D24" s="97" t="s">
        <v>14</v>
      </c>
      <c r="E24" s="152"/>
    </row>
    <row r="25" spans="1:5" s="2" customFormat="1" ht="15" customHeight="1" x14ac:dyDescent="0.2">
      <c r="A25" s="6"/>
      <c r="B25" s="6"/>
      <c r="C25" s="7"/>
      <c r="D25" s="17"/>
      <c r="E25" s="17"/>
    </row>
    <row r="26" spans="1:5" s="4" customFormat="1" ht="20.100000000000001" customHeight="1" x14ac:dyDescent="0.25">
      <c r="A26" s="185" t="s">
        <v>4</v>
      </c>
      <c r="B26" s="186"/>
      <c r="C26" s="187"/>
      <c r="D26" s="16"/>
      <c r="E26" s="16"/>
    </row>
    <row r="27" spans="1:5" s="4" customFormat="1" ht="24.95" customHeight="1" x14ac:dyDescent="0.25">
      <c r="A27" s="150" t="s">
        <v>0</v>
      </c>
      <c r="B27" s="183" t="s">
        <v>82</v>
      </c>
      <c r="C27" s="184"/>
      <c r="D27" s="16"/>
      <c r="E27" s="16"/>
    </row>
    <row r="29" spans="1:5" s="27" customFormat="1" ht="24.95" customHeight="1" x14ac:dyDescent="0.25">
      <c r="A29" s="192" t="s">
        <v>16</v>
      </c>
      <c r="B29" s="192"/>
      <c r="C29" s="192"/>
      <c r="D29" s="192"/>
      <c r="E29" s="192"/>
    </row>
    <row r="31" spans="1:5" ht="30" customHeight="1" x14ac:dyDescent="0.2">
      <c r="A31" s="194" t="s">
        <v>17</v>
      </c>
      <c r="B31" s="194"/>
      <c r="C31" s="194"/>
      <c r="D31" s="169" t="str">
        <f>IF('Príloha č. 1'!$C$6="","",'Príloha č. 1'!$C$6)</f>
        <v/>
      </c>
      <c r="E31" s="169"/>
    </row>
    <row r="32" spans="1:5" ht="15" customHeight="1" x14ac:dyDescent="0.2">
      <c r="A32" s="194" t="s">
        <v>18</v>
      </c>
      <c r="B32" s="194"/>
      <c r="C32" s="194"/>
      <c r="D32" s="170" t="str">
        <f>IF('Príloha č. 1'!$C$7="","",'Príloha č. 1'!$C$7)</f>
        <v/>
      </c>
      <c r="E32" s="170"/>
    </row>
    <row r="33" spans="1:5" s="4" customFormat="1" ht="15" customHeight="1" x14ac:dyDescent="0.25">
      <c r="A33" s="193" t="s">
        <v>19</v>
      </c>
      <c r="B33" s="193"/>
      <c r="C33" s="193"/>
      <c r="D33" s="33" t="str">
        <f>IF('Príloha č. 1'!$C$8="","",'Príloha č. 1'!$C$8)</f>
        <v/>
      </c>
    </row>
    <row r="34" spans="1:5" s="4" customFormat="1" ht="15" customHeight="1" x14ac:dyDescent="0.25">
      <c r="A34" s="193" t="s">
        <v>20</v>
      </c>
      <c r="B34" s="193"/>
      <c r="C34" s="193"/>
      <c r="D34" s="33" t="str">
        <f>IF('Príloha č. 1'!$C$9="","",'Príloha č. 1'!$C$9)</f>
        <v/>
      </c>
      <c r="E34" s="23"/>
    </row>
    <row r="36" spans="1:5" s="28" customFormat="1" ht="20.100000000000001" customHeight="1" x14ac:dyDescent="0.2">
      <c r="A36" s="188" t="s">
        <v>21</v>
      </c>
      <c r="B36" s="188"/>
      <c r="C36" s="188"/>
      <c r="D36" s="188"/>
      <c r="E36" s="188"/>
    </row>
    <row r="37" spans="1:5" s="4" customFormat="1" ht="15" customHeight="1" x14ac:dyDescent="0.25">
      <c r="A37" s="156" t="s">
        <v>22</v>
      </c>
      <c r="B37" s="156"/>
      <c r="C37" s="156"/>
      <c r="D37" s="156"/>
      <c r="E37" s="156"/>
    </row>
    <row r="38" spans="1:5" s="4" customFormat="1" ht="15" customHeight="1" x14ac:dyDescent="0.25">
      <c r="A38" s="156" t="s">
        <v>23</v>
      </c>
      <c r="B38" s="156"/>
      <c r="C38" s="156"/>
      <c r="D38" s="156"/>
      <c r="E38" s="156"/>
    </row>
    <row r="39" spans="1:5" s="4" customFormat="1" ht="15" customHeight="1" x14ac:dyDescent="0.25">
      <c r="A39" s="156" t="s">
        <v>24</v>
      </c>
      <c r="B39" s="156"/>
      <c r="C39" s="156"/>
      <c r="D39" s="156"/>
      <c r="E39" s="156"/>
    </row>
    <row r="40" spans="1:5" s="4" customFormat="1" ht="15" customHeight="1" x14ac:dyDescent="0.25">
      <c r="A40" s="156" t="s">
        <v>25</v>
      </c>
      <c r="B40" s="156"/>
      <c r="C40" s="156"/>
      <c r="D40" s="156"/>
      <c r="E40" s="156"/>
    </row>
    <row r="41" spans="1:5" s="4" customFormat="1" ht="15" customHeight="1" x14ac:dyDescent="0.25">
      <c r="D41" s="156"/>
      <c r="E41" s="156"/>
    </row>
    <row r="42" spans="1:5" s="4" customFormat="1" ht="15" customHeight="1" x14ac:dyDescent="0.25">
      <c r="A42" s="156" t="s">
        <v>26</v>
      </c>
      <c r="B42" s="156"/>
      <c r="C42" s="37" t="str">
        <f>IF('Príloha č. 1'!B23:B23="","",'Príloha č. 1'!B23:B23)</f>
        <v/>
      </c>
      <c r="D42" s="16"/>
      <c r="E42" s="16"/>
    </row>
    <row r="43" spans="1:5" s="4" customFormat="1" ht="15" customHeight="1" x14ac:dyDescent="0.25">
      <c r="A43" s="156" t="s">
        <v>27</v>
      </c>
      <c r="B43" s="156"/>
      <c r="C43" s="38" t="str">
        <f>IF('Príloha č. 1'!B24:B24="","",'Príloha č. 1'!B24:B24)</f>
        <v/>
      </c>
      <c r="D43" s="16"/>
      <c r="E43" s="16"/>
    </row>
    <row r="44" spans="1:5" ht="39.950000000000003" customHeight="1" x14ac:dyDescent="0.2">
      <c r="D44" s="190"/>
      <c r="E44" s="190"/>
    </row>
    <row r="45" spans="1:5" ht="39.950000000000003" customHeight="1" x14ac:dyDescent="0.2">
      <c r="D45" s="191" t="s">
        <v>121</v>
      </c>
      <c r="E45" s="191"/>
    </row>
    <row r="47" spans="1:5" x14ac:dyDescent="0.2">
      <c r="A47" s="30" t="s">
        <v>28</v>
      </c>
      <c r="B47" s="30"/>
    </row>
    <row r="48" spans="1:5" x14ac:dyDescent="0.2">
      <c r="A48" s="22"/>
      <c r="B48" s="156" t="s">
        <v>29</v>
      </c>
      <c r="C48" s="156"/>
    </row>
  </sheetData>
  <mergeCells count="32">
    <mergeCell ref="A3:D3"/>
    <mergeCell ref="A1:C1"/>
    <mergeCell ref="A2:E2"/>
    <mergeCell ref="A43:B43"/>
    <mergeCell ref="B48:C48"/>
    <mergeCell ref="D44:E44"/>
    <mergeCell ref="D45:E45"/>
    <mergeCell ref="A29:E29"/>
    <mergeCell ref="A33:C33"/>
    <mergeCell ref="A34:C34"/>
    <mergeCell ref="A31:C31"/>
    <mergeCell ref="A32:C32"/>
    <mergeCell ref="A37:C37"/>
    <mergeCell ref="A38:C38"/>
    <mergeCell ref="A39:C39"/>
    <mergeCell ref="A40:C40"/>
    <mergeCell ref="B27:C27"/>
    <mergeCell ref="A26:C26"/>
    <mergeCell ref="A42:B42"/>
    <mergeCell ref="A36:E36"/>
    <mergeCell ref="D31:E31"/>
    <mergeCell ref="D32:E32"/>
    <mergeCell ref="D37:E37"/>
    <mergeCell ref="D38:E38"/>
    <mergeCell ref="D39:E39"/>
    <mergeCell ref="D40:E40"/>
    <mergeCell ref="D41:E41"/>
    <mergeCell ref="B13:C13"/>
    <mergeCell ref="B18:C18"/>
    <mergeCell ref="A4:C4"/>
    <mergeCell ref="A5:C5"/>
    <mergeCell ref="B6:C6"/>
  </mergeCells>
  <conditionalFormatting sqref="D33">
    <cfRule type="containsBlanks" dxfId="16" priority="12">
      <formula>LEN(TRIM(D33))=0</formula>
    </cfRule>
  </conditionalFormatting>
  <conditionalFormatting sqref="D34">
    <cfRule type="containsBlanks" dxfId="15" priority="11">
      <formula>LEN(TRIM(D34))=0</formula>
    </cfRule>
  </conditionalFormatting>
  <conditionalFormatting sqref="D31:E31">
    <cfRule type="containsBlanks" dxfId="14" priority="9">
      <formula>LEN(TRIM(D31))=0</formula>
    </cfRule>
    <cfRule type="containsBlanks" dxfId="13" priority="10">
      <formula>LEN(TRIM(D31))=0</formula>
    </cfRule>
  </conditionalFormatting>
  <conditionalFormatting sqref="D32:E32">
    <cfRule type="containsBlanks" dxfId="12" priority="7">
      <formula>LEN(TRIM(D32))=0</formula>
    </cfRule>
    <cfRule type="containsBlanks" dxfId="11" priority="8">
      <formula>LEN(TRIM(D32))=0</formula>
    </cfRule>
  </conditionalFormatting>
  <conditionalFormatting sqref="C42">
    <cfRule type="containsBlanks" dxfId="10" priority="6">
      <formula>LEN(TRIM(C42))=0</formula>
    </cfRule>
  </conditionalFormatting>
  <conditionalFormatting sqref="C43">
    <cfRule type="containsBlanks" dxfId="9" priority="5">
      <formula>LEN(TRIM(C43))=0</formula>
    </cfRule>
  </conditionalFormatting>
  <conditionalFormatting sqref="D37:E40">
    <cfRule type="containsBlanks" dxfId="8" priority="13">
      <formula>LEN(TRIM(D37))=0</formula>
    </cfRule>
  </conditionalFormatting>
  <conditionalFormatting sqref="E7:E12">
    <cfRule type="containsBlanks" dxfId="7" priority="3">
      <formula>LEN(TRIM(E7))=0</formula>
    </cfRule>
  </conditionalFormatting>
  <conditionalFormatting sqref="E14:E17">
    <cfRule type="containsBlanks" dxfId="6" priority="2">
      <formula>LEN(TRIM(E14))=0</formula>
    </cfRule>
  </conditionalFormatting>
  <conditionalFormatting sqref="E19:E24">
    <cfRule type="containsBlanks" dxfId="5" priority="1">
      <formula>LEN(TRIM(E19))=0</formula>
    </cfRule>
  </conditionalFormatting>
  <pageMargins left="0.78740157480314965" right="0.39370078740157483" top="0.98425196850393704" bottom="0.39370078740157483" header="0.31496062992125984" footer="0.31496062992125984"/>
  <pageSetup paperSize="9" fitToHeight="0" orientation="portrait" r:id="rId1"/>
  <headerFooter>
    <oddHeader>&amp;L&amp;"Arial,Tučné"&amp;9Príloha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30"/>
  <sheetViews>
    <sheetView zoomScaleNormal="100" workbookViewId="0">
      <selection activeCell="I18" sqref="I18"/>
    </sheetView>
  </sheetViews>
  <sheetFormatPr defaultRowHeight="12" x14ac:dyDescent="0.2"/>
  <cols>
    <col min="1" max="1" width="5.28515625" style="45" customWidth="1"/>
    <col min="2" max="2" width="28.42578125" style="45" customWidth="1"/>
    <col min="3" max="3" width="6.28515625" style="45" customWidth="1"/>
    <col min="4" max="4" width="13.7109375" style="45" customWidth="1"/>
    <col min="5" max="5" width="15.7109375" style="45" customWidth="1"/>
    <col min="6" max="6" width="16.7109375" style="45" customWidth="1"/>
    <col min="7" max="7" width="19" style="45" customWidth="1"/>
    <col min="8" max="8" width="8.5703125" style="45" customWidth="1"/>
    <col min="9" max="9" width="19.42578125" style="45" customWidth="1"/>
    <col min="10" max="10" width="13.140625" style="45" customWidth="1"/>
    <col min="11" max="11" width="19.5703125" style="45" customWidth="1"/>
    <col min="12" max="12" width="23.85546875" style="45" customWidth="1"/>
    <col min="13" max="13" width="20.5703125" style="45" customWidth="1"/>
    <col min="14" max="254" width="9.140625" style="45"/>
    <col min="255" max="255" width="5.28515625" style="45" customWidth="1"/>
    <col min="256" max="256" width="40.7109375" style="45" customWidth="1"/>
    <col min="257" max="257" width="30.7109375" style="45" customWidth="1"/>
    <col min="258" max="258" width="6.28515625" style="45" customWidth="1"/>
    <col min="259" max="260" width="13.7109375" style="45" customWidth="1"/>
    <col min="261" max="261" width="15.7109375" style="45" customWidth="1"/>
    <col min="262" max="262" width="7.28515625" style="45" customWidth="1"/>
    <col min="263" max="267" width="15.7109375" style="45" customWidth="1"/>
    <col min="268" max="510" width="9.140625" style="45"/>
    <col min="511" max="511" width="5.28515625" style="45" customWidth="1"/>
    <col min="512" max="512" width="40.7109375" style="45" customWidth="1"/>
    <col min="513" max="513" width="30.7109375" style="45" customWidth="1"/>
    <col min="514" max="514" width="6.28515625" style="45" customWidth="1"/>
    <col min="515" max="516" width="13.7109375" style="45" customWidth="1"/>
    <col min="517" max="517" width="15.7109375" style="45" customWidth="1"/>
    <col min="518" max="518" width="7.28515625" style="45" customWidth="1"/>
    <col min="519" max="523" width="15.7109375" style="45" customWidth="1"/>
    <col min="524" max="766" width="9.140625" style="45"/>
    <col min="767" max="767" width="5.28515625" style="45" customWidth="1"/>
    <col min="768" max="768" width="40.7109375" style="45" customWidth="1"/>
    <col min="769" max="769" width="30.7109375" style="45" customWidth="1"/>
    <col min="770" max="770" width="6.28515625" style="45" customWidth="1"/>
    <col min="771" max="772" width="13.7109375" style="45" customWidth="1"/>
    <col min="773" max="773" width="15.7109375" style="45" customWidth="1"/>
    <col min="774" max="774" width="7.28515625" style="45" customWidth="1"/>
    <col min="775" max="779" width="15.7109375" style="45" customWidth="1"/>
    <col min="780" max="1022" width="9.140625" style="45"/>
    <col min="1023" max="1023" width="5.28515625" style="45" customWidth="1"/>
    <col min="1024" max="1024" width="40.7109375" style="45" customWidth="1"/>
    <col min="1025" max="1025" width="30.7109375" style="45" customWidth="1"/>
    <col min="1026" max="1026" width="6.28515625" style="45" customWidth="1"/>
    <col min="1027" max="1028" width="13.7109375" style="45" customWidth="1"/>
    <col min="1029" max="1029" width="15.7109375" style="45" customWidth="1"/>
    <col min="1030" max="1030" width="7.28515625" style="45" customWidth="1"/>
    <col min="1031" max="1035" width="15.7109375" style="45" customWidth="1"/>
    <col min="1036" max="1278" width="9.140625" style="45"/>
    <col min="1279" max="1279" width="5.28515625" style="45" customWidth="1"/>
    <col min="1280" max="1280" width="40.7109375" style="45" customWidth="1"/>
    <col min="1281" max="1281" width="30.7109375" style="45" customWidth="1"/>
    <col min="1282" max="1282" width="6.28515625" style="45" customWidth="1"/>
    <col min="1283" max="1284" width="13.7109375" style="45" customWidth="1"/>
    <col min="1285" max="1285" width="15.7109375" style="45" customWidth="1"/>
    <col min="1286" max="1286" width="7.28515625" style="45" customWidth="1"/>
    <col min="1287" max="1291" width="15.7109375" style="45" customWidth="1"/>
    <col min="1292" max="1534" width="9.140625" style="45"/>
    <col min="1535" max="1535" width="5.28515625" style="45" customWidth="1"/>
    <col min="1536" max="1536" width="40.7109375" style="45" customWidth="1"/>
    <col min="1537" max="1537" width="30.7109375" style="45" customWidth="1"/>
    <col min="1538" max="1538" width="6.28515625" style="45" customWidth="1"/>
    <col min="1539" max="1540" width="13.7109375" style="45" customWidth="1"/>
    <col min="1541" max="1541" width="15.7109375" style="45" customWidth="1"/>
    <col min="1542" max="1542" width="7.28515625" style="45" customWidth="1"/>
    <col min="1543" max="1547" width="15.7109375" style="45" customWidth="1"/>
    <col min="1548" max="1790" width="9.140625" style="45"/>
    <col min="1791" max="1791" width="5.28515625" style="45" customWidth="1"/>
    <col min="1792" max="1792" width="40.7109375" style="45" customWidth="1"/>
    <col min="1793" max="1793" width="30.7109375" style="45" customWidth="1"/>
    <col min="1794" max="1794" width="6.28515625" style="45" customWidth="1"/>
    <col min="1795" max="1796" width="13.7109375" style="45" customWidth="1"/>
    <col min="1797" max="1797" width="15.7109375" style="45" customWidth="1"/>
    <col min="1798" max="1798" width="7.28515625" style="45" customWidth="1"/>
    <col min="1799" max="1803" width="15.7109375" style="45" customWidth="1"/>
    <col min="1804" max="2046" width="9.140625" style="45"/>
    <col min="2047" max="2047" width="5.28515625" style="45" customWidth="1"/>
    <col min="2048" max="2048" width="40.7109375" style="45" customWidth="1"/>
    <col min="2049" max="2049" width="30.7109375" style="45" customWidth="1"/>
    <col min="2050" max="2050" width="6.28515625" style="45" customWidth="1"/>
    <col min="2051" max="2052" width="13.7109375" style="45" customWidth="1"/>
    <col min="2053" max="2053" width="15.7109375" style="45" customWidth="1"/>
    <col min="2054" max="2054" width="7.28515625" style="45" customWidth="1"/>
    <col min="2055" max="2059" width="15.7109375" style="45" customWidth="1"/>
    <col min="2060" max="2302" width="9.140625" style="45"/>
    <col min="2303" max="2303" width="5.28515625" style="45" customWidth="1"/>
    <col min="2304" max="2304" width="40.7109375" style="45" customWidth="1"/>
    <col min="2305" max="2305" width="30.7109375" style="45" customWidth="1"/>
    <col min="2306" max="2306" width="6.28515625" style="45" customWidth="1"/>
    <col min="2307" max="2308" width="13.7109375" style="45" customWidth="1"/>
    <col min="2309" max="2309" width="15.7109375" style="45" customWidth="1"/>
    <col min="2310" max="2310" width="7.28515625" style="45" customWidth="1"/>
    <col min="2311" max="2315" width="15.7109375" style="45" customWidth="1"/>
    <col min="2316" max="2558" width="9.140625" style="45"/>
    <col min="2559" max="2559" width="5.28515625" style="45" customWidth="1"/>
    <col min="2560" max="2560" width="40.7109375" style="45" customWidth="1"/>
    <col min="2561" max="2561" width="30.7109375" style="45" customWidth="1"/>
    <col min="2562" max="2562" width="6.28515625" style="45" customWidth="1"/>
    <col min="2563" max="2564" width="13.7109375" style="45" customWidth="1"/>
    <col min="2565" max="2565" width="15.7109375" style="45" customWidth="1"/>
    <col min="2566" max="2566" width="7.28515625" style="45" customWidth="1"/>
    <col min="2567" max="2571" width="15.7109375" style="45" customWidth="1"/>
    <col min="2572" max="2814" width="9.140625" style="45"/>
    <col min="2815" max="2815" width="5.28515625" style="45" customWidth="1"/>
    <col min="2816" max="2816" width="40.7109375" style="45" customWidth="1"/>
    <col min="2817" max="2817" width="30.7109375" style="45" customWidth="1"/>
    <col min="2818" max="2818" width="6.28515625" style="45" customWidth="1"/>
    <col min="2819" max="2820" width="13.7109375" style="45" customWidth="1"/>
    <col min="2821" max="2821" width="15.7109375" style="45" customWidth="1"/>
    <col min="2822" max="2822" width="7.28515625" style="45" customWidth="1"/>
    <col min="2823" max="2827" width="15.7109375" style="45" customWidth="1"/>
    <col min="2828" max="3070" width="9.140625" style="45"/>
    <col min="3071" max="3071" width="5.28515625" style="45" customWidth="1"/>
    <col min="3072" max="3072" width="40.7109375" style="45" customWidth="1"/>
    <col min="3073" max="3073" width="30.7109375" style="45" customWidth="1"/>
    <col min="3074" max="3074" width="6.28515625" style="45" customWidth="1"/>
    <col min="3075" max="3076" width="13.7109375" style="45" customWidth="1"/>
    <col min="3077" max="3077" width="15.7109375" style="45" customWidth="1"/>
    <col min="3078" max="3078" width="7.28515625" style="45" customWidth="1"/>
    <col min="3079" max="3083" width="15.7109375" style="45" customWidth="1"/>
    <col min="3084" max="3326" width="9.140625" style="45"/>
    <col min="3327" max="3327" width="5.28515625" style="45" customWidth="1"/>
    <col min="3328" max="3328" width="40.7109375" style="45" customWidth="1"/>
    <col min="3329" max="3329" width="30.7109375" style="45" customWidth="1"/>
    <col min="3330" max="3330" width="6.28515625" style="45" customWidth="1"/>
    <col min="3331" max="3332" width="13.7109375" style="45" customWidth="1"/>
    <col min="3333" max="3333" width="15.7109375" style="45" customWidth="1"/>
    <col min="3334" max="3334" width="7.28515625" style="45" customWidth="1"/>
    <col min="3335" max="3339" width="15.7109375" style="45" customWidth="1"/>
    <col min="3340" max="3582" width="9.140625" style="45"/>
    <col min="3583" max="3583" width="5.28515625" style="45" customWidth="1"/>
    <col min="3584" max="3584" width="40.7109375" style="45" customWidth="1"/>
    <col min="3585" max="3585" width="30.7109375" style="45" customWidth="1"/>
    <col min="3586" max="3586" width="6.28515625" style="45" customWidth="1"/>
    <col min="3587" max="3588" width="13.7109375" style="45" customWidth="1"/>
    <col min="3589" max="3589" width="15.7109375" style="45" customWidth="1"/>
    <col min="3590" max="3590" width="7.28515625" style="45" customWidth="1"/>
    <col min="3591" max="3595" width="15.7109375" style="45" customWidth="1"/>
    <col min="3596" max="3838" width="9.140625" style="45"/>
    <col min="3839" max="3839" width="5.28515625" style="45" customWidth="1"/>
    <col min="3840" max="3840" width="40.7109375" style="45" customWidth="1"/>
    <col min="3841" max="3841" width="30.7109375" style="45" customWidth="1"/>
    <col min="3842" max="3842" width="6.28515625" style="45" customWidth="1"/>
    <col min="3843" max="3844" width="13.7109375" style="45" customWidth="1"/>
    <col min="3845" max="3845" width="15.7109375" style="45" customWidth="1"/>
    <col min="3846" max="3846" width="7.28515625" style="45" customWidth="1"/>
    <col min="3847" max="3851" width="15.7109375" style="45" customWidth="1"/>
    <col min="3852" max="4094" width="9.140625" style="45"/>
    <col min="4095" max="4095" width="5.28515625" style="45" customWidth="1"/>
    <col min="4096" max="4096" width="40.7109375" style="45" customWidth="1"/>
    <col min="4097" max="4097" width="30.7109375" style="45" customWidth="1"/>
    <col min="4098" max="4098" width="6.28515625" style="45" customWidth="1"/>
    <col min="4099" max="4100" width="13.7109375" style="45" customWidth="1"/>
    <col min="4101" max="4101" width="15.7109375" style="45" customWidth="1"/>
    <col min="4102" max="4102" width="7.28515625" style="45" customWidth="1"/>
    <col min="4103" max="4107" width="15.7109375" style="45" customWidth="1"/>
    <col min="4108" max="4350" width="9.140625" style="45"/>
    <col min="4351" max="4351" width="5.28515625" style="45" customWidth="1"/>
    <col min="4352" max="4352" width="40.7109375" style="45" customWidth="1"/>
    <col min="4353" max="4353" width="30.7109375" style="45" customWidth="1"/>
    <col min="4354" max="4354" width="6.28515625" style="45" customWidth="1"/>
    <col min="4355" max="4356" width="13.7109375" style="45" customWidth="1"/>
    <col min="4357" max="4357" width="15.7109375" style="45" customWidth="1"/>
    <col min="4358" max="4358" width="7.28515625" style="45" customWidth="1"/>
    <col min="4359" max="4363" width="15.7109375" style="45" customWidth="1"/>
    <col min="4364" max="4606" width="9.140625" style="45"/>
    <col min="4607" max="4607" width="5.28515625" style="45" customWidth="1"/>
    <col min="4608" max="4608" width="40.7109375" style="45" customWidth="1"/>
    <col min="4609" max="4609" width="30.7109375" style="45" customWidth="1"/>
    <col min="4610" max="4610" width="6.28515625" style="45" customWidth="1"/>
    <col min="4611" max="4612" width="13.7109375" style="45" customWidth="1"/>
    <col min="4613" max="4613" width="15.7109375" style="45" customWidth="1"/>
    <col min="4614" max="4614" width="7.28515625" style="45" customWidth="1"/>
    <col min="4615" max="4619" width="15.7109375" style="45" customWidth="1"/>
    <col min="4620" max="4862" width="9.140625" style="45"/>
    <col min="4863" max="4863" width="5.28515625" style="45" customWidth="1"/>
    <col min="4864" max="4864" width="40.7109375" style="45" customWidth="1"/>
    <col min="4865" max="4865" width="30.7109375" style="45" customWidth="1"/>
    <col min="4866" max="4866" width="6.28515625" style="45" customWidth="1"/>
    <col min="4867" max="4868" width="13.7109375" style="45" customWidth="1"/>
    <col min="4869" max="4869" width="15.7109375" style="45" customWidth="1"/>
    <col min="4870" max="4870" width="7.28515625" style="45" customWidth="1"/>
    <col min="4871" max="4875" width="15.7109375" style="45" customWidth="1"/>
    <col min="4876" max="5118" width="9.140625" style="45"/>
    <col min="5119" max="5119" width="5.28515625" style="45" customWidth="1"/>
    <col min="5120" max="5120" width="40.7109375" style="45" customWidth="1"/>
    <col min="5121" max="5121" width="30.7109375" style="45" customWidth="1"/>
    <col min="5122" max="5122" width="6.28515625" style="45" customWidth="1"/>
    <col min="5123" max="5124" width="13.7109375" style="45" customWidth="1"/>
    <col min="5125" max="5125" width="15.7109375" style="45" customWidth="1"/>
    <col min="5126" max="5126" width="7.28515625" style="45" customWidth="1"/>
    <col min="5127" max="5131" width="15.7109375" style="45" customWidth="1"/>
    <col min="5132" max="5374" width="9.140625" style="45"/>
    <col min="5375" max="5375" width="5.28515625" style="45" customWidth="1"/>
    <col min="5376" max="5376" width="40.7109375" style="45" customWidth="1"/>
    <col min="5377" max="5377" width="30.7109375" style="45" customWidth="1"/>
    <col min="5378" max="5378" width="6.28515625" style="45" customWidth="1"/>
    <col min="5379" max="5380" width="13.7109375" style="45" customWidth="1"/>
    <col min="5381" max="5381" width="15.7109375" style="45" customWidth="1"/>
    <col min="5382" max="5382" width="7.28515625" style="45" customWidth="1"/>
    <col min="5383" max="5387" width="15.7109375" style="45" customWidth="1"/>
    <col min="5388" max="5630" width="9.140625" style="45"/>
    <col min="5631" max="5631" width="5.28515625" style="45" customWidth="1"/>
    <col min="5632" max="5632" width="40.7109375" style="45" customWidth="1"/>
    <col min="5633" max="5633" width="30.7109375" style="45" customWidth="1"/>
    <col min="5634" max="5634" width="6.28515625" style="45" customWidth="1"/>
    <col min="5635" max="5636" width="13.7109375" style="45" customWidth="1"/>
    <col min="5637" max="5637" width="15.7109375" style="45" customWidth="1"/>
    <col min="5638" max="5638" width="7.28515625" style="45" customWidth="1"/>
    <col min="5639" max="5643" width="15.7109375" style="45" customWidth="1"/>
    <col min="5644" max="5886" width="9.140625" style="45"/>
    <col min="5887" max="5887" width="5.28515625" style="45" customWidth="1"/>
    <col min="5888" max="5888" width="40.7109375" style="45" customWidth="1"/>
    <col min="5889" max="5889" width="30.7109375" style="45" customWidth="1"/>
    <col min="5890" max="5890" width="6.28515625" style="45" customWidth="1"/>
    <col min="5891" max="5892" width="13.7109375" style="45" customWidth="1"/>
    <col min="5893" max="5893" width="15.7109375" style="45" customWidth="1"/>
    <col min="5894" max="5894" width="7.28515625" style="45" customWidth="1"/>
    <col min="5895" max="5899" width="15.7109375" style="45" customWidth="1"/>
    <col min="5900" max="6142" width="9.140625" style="45"/>
    <col min="6143" max="6143" width="5.28515625" style="45" customWidth="1"/>
    <col min="6144" max="6144" width="40.7109375" style="45" customWidth="1"/>
    <col min="6145" max="6145" width="30.7109375" style="45" customWidth="1"/>
    <col min="6146" max="6146" width="6.28515625" style="45" customWidth="1"/>
    <col min="6147" max="6148" width="13.7109375" style="45" customWidth="1"/>
    <col min="6149" max="6149" width="15.7109375" style="45" customWidth="1"/>
    <col min="6150" max="6150" width="7.28515625" style="45" customWidth="1"/>
    <col min="6151" max="6155" width="15.7109375" style="45" customWidth="1"/>
    <col min="6156" max="6398" width="9.140625" style="45"/>
    <col min="6399" max="6399" width="5.28515625" style="45" customWidth="1"/>
    <col min="6400" max="6400" width="40.7109375" style="45" customWidth="1"/>
    <col min="6401" max="6401" width="30.7109375" style="45" customWidth="1"/>
    <col min="6402" max="6402" width="6.28515625" style="45" customWidth="1"/>
    <col min="6403" max="6404" width="13.7109375" style="45" customWidth="1"/>
    <col min="6405" max="6405" width="15.7109375" style="45" customWidth="1"/>
    <col min="6406" max="6406" width="7.28515625" style="45" customWidth="1"/>
    <col min="6407" max="6411" width="15.7109375" style="45" customWidth="1"/>
    <col min="6412" max="6654" width="9.140625" style="45"/>
    <col min="6655" max="6655" width="5.28515625" style="45" customWidth="1"/>
    <col min="6656" max="6656" width="40.7109375" style="45" customWidth="1"/>
    <col min="6657" max="6657" width="30.7109375" style="45" customWidth="1"/>
    <col min="6658" max="6658" width="6.28515625" style="45" customWidth="1"/>
    <col min="6659" max="6660" width="13.7109375" style="45" customWidth="1"/>
    <col min="6661" max="6661" width="15.7109375" style="45" customWidth="1"/>
    <col min="6662" max="6662" width="7.28515625" style="45" customWidth="1"/>
    <col min="6663" max="6667" width="15.7109375" style="45" customWidth="1"/>
    <col min="6668" max="6910" width="9.140625" style="45"/>
    <col min="6911" max="6911" width="5.28515625" style="45" customWidth="1"/>
    <col min="6912" max="6912" width="40.7109375" style="45" customWidth="1"/>
    <col min="6913" max="6913" width="30.7109375" style="45" customWidth="1"/>
    <col min="6914" max="6914" width="6.28515625" style="45" customWidth="1"/>
    <col min="6915" max="6916" width="13.7109375" style="45" customWidth="1"/>
    <col min="6917" max="6917" width="15.7109375" style="45" customWidth="1"/>
    <col min="6918" max="6918" width="7.28515625" style="45" customWidth="1"/>
    <col min="6919" max="6923" width="15.7109375" style="45" customWidth="1"/>
    <col min="6924" max="7166" width="9.140625" style="45"/>
    <col min="7167" max="7167" width="5.28515625" style="45" customWidth="1"/>
    <col min="7168" max="7168" width="40.7109375" style="45" customWidth="1"/>
    <col min="7169" max="7169" width="30.7109375" style="45" customWidth="1"/>
    <col min="7170" max="7170" width="6.28515625" style="45" customWidth="1"/>
    <col min="7171" max="7172" width="13.7109375" style="45" customWidth="1"/>
    <col min="7173" max="7173" width="15.7109375" style="45" customWidth="1"/>
    <col min="7174" max="7174" width="7.28515625" style="45" customWidth="1"/>
    <col min="7175" max="7179" width="15.7109375" style="45" customWidth="1"/>
    <col min="7180" max="7422" width="9.140625" style="45"/>
    <col min="7423" max="7423" width="5.28515625" style="45" customWidth="1"/>
    <col min="7424" max="7424" width="40.7109375" style="45" customWidth="1"/>
    <col min="7425" max="7425" width="30.7109375" style="45" customWidth="1"/>
    <col min="7426" max="7426" width="6.28515625" style="45" customWidth="1"/>
    <col min="7427" max="7428" width="13.7109375" style="45" customWidth="1"/>
    <col min="7429" max="7429" width="15.7109375" style="45" customWidth="1"/>
    <col min="7430" max="7430" width="7.28515625" style="45" customWidth="1"/>
    <col min="7431" max="7435" width="15.7109375" style="45" customWidth="1"/>
    <col min="7436" max="7678" width="9.140625" style="45"/>
    <col min="7679" max="7679" width="5.28515625" style="45" customWidth="1"/>
    <col min="7680" max="7680" width="40.7109375" style="45" customWidth="1"/>
    <col min="7681" max="7681" width="30.7109375" style="45" customWidth="1"/>
    <col min="7682" max="7682" width="6.28515625" style="45" customWidth="1"/>
    <col min="7683" max="7684" width="13.7109375" style="45" customWidth="1"/>
    <col min="7685" max="7685" width="15.7109375" style="45" customWidth="1"/>
    <col min="7686" max="7686" width="7.28515625" style="45" customWidth="1"/>
    <col min="7687" max="7691" width="15.7109375" style="45" customWidth="1"/>
    <col min="7692" max="7934" width="9.140625" style="45"/>
    <col min="7935" max="7935" width="5.28515625" style="45" customWidth="1"/>
    <col min="7936" max="7936" width="40.7109375" style="45" customWidth="1"/>
    <col min="7937" max="7937" width="30.7109375" style="45" customWidth="1"/>
    <col min="7938" max="7938" width="6.28515625" style="45" customWidth="1"/>
    <col min="7939" max="7940" width="13.7109375" style="45" customWidth="1"/>
    <col min="7941" max="7941" width="15.7109375" style="45" customWidth="1"/>
    <col min="7942" max="7942" width="7.28515625" style="45" customWidth="1"/>
    <col min="7943" max="7947" width="15.7109375" style="45" customWidth="1"/>
    <col min="7948" max="8190" width="9.140625" style="45"/>
    <col min="8191" max="8191" width="5.28515625" style="45" customWidth="1"/>
    <col min="8192" max="8192" width="40.7109375" style="45" customWidth="1"/>
    <col min="8193" max="8193" width="30.7109375" style="45" customWidth="1"/>
    <col min="8194" max="8194" width="6.28515625" style="45" customWidth="1"/>
    <col min="8195" max="8196" width="13.7109375" style="45" customWidth="1"/>
    <col min="8197" max="8197" width="15.7109375" style="45" customWidth="1"/>
    <col min="8198" max="8198" width="7.28515625" style="45" customWidth="1"/>
    <col min="8199" max="8203" width="15.7109375" style="45" customWidth="1"/>
    <col min="8204" max="8446" width="9.140625" style="45"/>
    <col min="8447" max="8447" width="5.28515625" style="45" customWidth="1"/>
    <col min="8448" max="8448" width="40.7109375" style="45" customWidth="1"/>
    <col min="8449" max="8449" width="30.7109375" style="45" customWidth="1"/>
    <col min="8450" max="8450" width="6.28515625" style="45" customWidth="1"/>
    <col min="8451" max="8452" width="13.7109375" style="45" customWidth="1"/>
    <col min="8453" max="8453" width="15.7109375" style="45" customWidth="1"/>
    <col min="8454" max="8454" width="7.28515625" style="45" customWidth="1"/>
    <col min="8455" max="8459" width="15.7109375" style="45" customWidth="1"/>
    <col min="8460" max="8702" width="9.140625" style="45"/>
    <col min="8703" max="8703" width="5.28515625" style="45" customWidth="1"/>
    <col min="8704" max="8704" width="40.7109375" style="45" customWidth="1"/>
    <col min="8705" max="8705" width="30.7109375" style="45" customWidth="1"/>
    <col min="8706" max="8706" width="6.28515625" style="45" customWidth="1"/>
    <col min="8707" max="8708" width="13.7109375" style="45" customWidth="1"/>
    <col min="8709" max="8709" width="15.7109375" style="45" customWidth="1"/>
    <col min="8710" max="8710" width="7.28515625" style="45" customWidth="1"/>
    <col min="8711" max="8715" width="15.7109375" style="45" customWidth="1"/>
    <col min="8716" max="8958" width="9.140625" style="45"/>
    <col min="8959" max="8959" width="5.28515625" style="45" customWidth="1"/>
    <col min="8960" max="8960" width="40.7109375" style="45" customWidth="1"/>
    <col min="8961" max="8961" width="30.7109375" style="45" customWidth="1"/>
    <col min="8962" max="8962" width="6.28515625" style="45" customWidth="1"/>
    <col min="8963" max="8964" width="13.7109375" style="45" customWidth="1"/>
    <col min="8965" max="8965" width="15.7109375" style="45" customWidth="1"/>
    <col min="8966" max="8966" width="7.28515625" style="45" customWidth="1"/>
    <col min="8967" max="8971" width="15.7109375" style="45" customWidth="1"/>
    <col min="8972" max="9214" width="9.140625" style="45"/>
    <col min="9215" max="9215" width="5.28515625" style="45" customWidth="1"/>
    <col min="9216" max="9216" width="40.7109375" style="45" customWidth="1"/>
    <col min="9217" max="9217" width="30.7109375" style="45" customWidth="1"/>
    <col min="9218" max="9218" width="6.28515625" style="45" customWidth="1"/>
    <col min="9219" max="9220" width="13.7109375" style="45" customWidth="1"/>
    <col min="9221" max="9221" width="15.7109375" style="45" customWidth="1"/>
    <col min="9222" max="9222" width="7.28515625" style="45" customWidth="1"/>
    <col min="9223" max="9227" width="15.7109375" style="45" customWidth="1"/>
    <col min="9228" max="9470" width="9.140625" style="45"/>
    <col min="9471" max="9471" width="5.28515625" style="45" customWidth="1"/>
    <col min="9472" max="9472" width="40.7109375" style="45" customWidth="1"/>
    <col min="9473" max="9473" width="30.7109375" style="45" customWidth="1"/>
    <col min="9474" max="9474" width="6.28515625" style="45" customWidth="1"/>
    <col min="9475" max="9476" width="13.7109375" style="45" customWidth="1"/>
    <col min="9477" max="9477" width="15.7109375" style="45" customWidth="1"/>
    <col min="9478" max="9478" width="7.28515625" style="45" customWidth="1"/>
    <col min="9479" max="9483" width="15.7109375" style="45" customWidth="1"/>
    <col min="9484" max="9726" width="9.140625" style="45"/>
    <col min="9727" max="9727" width="5.28515625" style="45" customWidth="1"/>
    <col min="9728" max="9728" width="40.7109375" style="45" customWidth="1"/>
    <col min="9729" max="9729" width="30.7109375" style="45" customWidth="1"/>
    <col min="9730" max="9730" width="6.28515625" style="45" customWidth="1"/>
    <col min="9731" max="9732" width="13.7109375" style="45" customWidth="1"/>
    <col min="9733" max="9733" width="15.7109375" style="45" customWidth="1"/>
    <col min="9734" max="9734" width="7.28515625" style="45" customWidth="1"/>
    <col min="9735" max="9739" width="15.7109375" style="45" customWidth="1"/>
    <col min="9740" max="9982" width="9.140625" style="45"/>
    <col min="9983" max="9983" width="5.28515625" style="45" customWidth="1"/>
    <col min="9984" max="9984" width="40.7109375" style="45" customWidth="1"/>
    <col min="9985" max="9985" width="30.7109375" style="45" customWidth="1"/>
    <col min="9986" max="9986" width="6.28515625" style="45" customWidth="1"/>
    <col min="9987" max="9988" width="13.7109375" style="45" customWidth="1"/>
    <col min="9989" max="9989" width="15.7109375" style="45" customWidth="1"/>
    <col min="9990" max="9990" width="7.28515625" style="45" customWidth="1"/>
    <col min="9991" max="9995" width="15.7109375" style="45" customWidth="1"/>
    <col min="9996" max="10238" width="9.140625" style="45"/>
    <col min="10239" max="10239" width="5.28515625" style="45" customWidth="1"/>
    <col min="10240" max="10240" width="40.7109375" style="45" customWidth="1"/>
    <col min="10241" max="10241" width="30.7109375" style="45" customWidth="1"/>
    <col min="10242" max="10242" width="6.28515625" style="45" customWidth="1"/>
    <col min="10243" max="10244" width="13.7109375" style="45" customWidth="1"/>
    <col min="10245" max="10245" width="15.7109375" style="45" customWidth="1"/>
    <col min="10246" max="10246" width="7.28515625" style="45" customWidth="1"/>
    <col min="10247" max="10251" width="15.7109375" style="45" customWidth="1"/>
    <col min="10252" max="10494" width="9.140625" style="45"/>
    <col min="10495" max="10495" width="5.28515625" style="45" customWidth="1"/>
    <col min="10496" max="10496" width="40.7109375" style="45" customWidth="1"/>
    <col min="10497" max="10497" width="30.7109375" style="45" customWidth="1"/>
    <col min="10498" max="10498" width="6.28515625" style="45" customWidth="1"/>
    <col min="10499" max="10500" width="13.7109375" style="45" customWidth="1"/>
    <col min="10501" max="10501" width="15.7109375" style="45" customWidth="1"/>
    <col min="10502" max="10502" width="7.28515625" style="45" customWidth="1"/>
    <col min="10503" max="10507" width="15.7109375" style="45" customWidth="1"/>
    <col min="10508" max="10750" width="9.140625" style="45"/>
    <col min="10751" max="10751" width="5.28515625" style="45" customWidth="1"/>
    <col min="10752" max="10752" width="40.7109375" style="45" customWidth="1"/>
    <col min="10753" max="10753" width="30.7109375" style="45" customWidth="1"/>
    <col min="10754" max="10754" width="6.28515625" style="45" customWidth="1"/>
    <col min="10755" max="10756" width="13.7109375" style="45" customWidth="1"/>
    <col min="10757" max="10757" width="15.7109375" style="45" customWidth="1"/>
    <col min="10758" max="10758" width="7.28515625" style="45" customWidth="1"/>
    <col min="10759" max="10763" width="15.7109375" style="45" customWidth="1"/>
    <col min="10764" max="11006" width="9.140625" style="45"/>
    <col min="11007" max="11007" width="5.28515625" style="45" customWidth="1"/>
    <col min="11008" max="11008" width="40.7109375" style="45" customWidth="1"/>
    <col min="11009" max="11009" width="30.7109375" style="45" customWidth="1"/>
    <col min="11010" max="11010" width="6.28515625" style="45" customWidth="1"/>
    <col min="11011" max="11012" width="13.7109375" style="45" customWidth="1"/>
    <col min="11013" max="11013" width="15.7109375" style="45" customWidth="1"/>
    <col min="11014" max="11014" width="7.28515625" style="45" customWidth="1"/>
    <col min="11015" max="11019" width="15.7109375" style="45" customWidth="1"/>
    <col min="11020" max="11262" width="9.140625" style="45"/>
    <col min="11263" max="11263" width="5.28515625" style="45" customWidth="1"/>
    <col min="11264" max="11264" width="40.7109375" style="45" customWidth="1"/>
    <col min="11265" max="11265" width="30.7109375" style="45" customWidth="1"/>
    <col min="11266" max="11266" width="6.28515625" style="45" customWidth="1"/>
    <col min="11267" max="11268" width="13.7109375" style="45" customWidth="1"/>
    <col min="11269" max="11269" width="15.7109375" style="45" customWidth="1"/>
    <col min="11270" max="11270" width="7.28515625" style="45" customWidth="1"/>
    <col min="11271" max="11275" width="15.7109375" style="45" customWidth="1"/>
    <col min="11276" max="11518" width="9.140625" style="45"/>
    <col min="11519" max="11519" width="5.28515625" style="45" customWidth="1"/>
    <col min="11520" max="11520" width="40.7109375" style="45" customWidth="1"/>
    <col min="11521" max="11521" width="30.7109375" style="45" customWidth="1"/>
    <col min="11522" max="11522" width="6.28515625" style="45" customWidth="1"/>
    <col min="11523" max="11524" width="13.7109375" style="45" customWidth="1"/>
    <col min="11525" max="11525" width="15.7109375" style="45" customWidth="1"/>
    <col min="11526" max="11526" width="7.28515625" style="45" customWidth="1"/>
    <col min="11527" max="11531" width="15.7109375" style="45" customWidth="1"/>
    <col min="11532" max="11774" width="9.140625" style="45"/>
    <col min="11775" max="11775" width="5.28515625" style="45" customWidth="1"/>
    <col min="11776" max="11776" width="40.7109375" style="45" customWidth="1"/>
    <col min="11777" max="11777" width="30.7109375" style="45" customWidth="1"/>
    <col min="11778" max="11778" width="6.28515625" style="45" customWidth="1"/>
    <col min="11779" max="11780" width="13.7109375" style="45" customWidth="1"/>
    <col min="11781" max="11781" width="15.7109375" style="45" customWidth="1"/>
    <col min="11782" max="11782" width="7.28515625" style="45" customWidth="1"/>
    <col min="11783" max="11787" width="15.7109375" style="45" customWidth="1"/>
    <col min="11788" max="12030" width="9.140625" style="45"/>
    <col min="12031" max="12031" width="5.28515625" style="45" customWidth="1"/>
    <col min="12032" max="12032" width="40.7109375" style="45" customWidth="1"/>
    <col min="12033" max="12033" width="30.7109375" style="45" customWidth="1"/>
    <col min="12034" max="12034" width="6.28515625" style="45" customWidth="1"/>
    <col min="12035" max="12036" width="13.7109375" style="45" customWidth="1"/>
    <col min="12037" max="12037" width="15.7109375" style="45" customWidth="1"/>
    <col min="12038" max="12038" width="7.28515625" style="45" customWidth="1"/>
    <col min="12039" max="12043" width="15.7109375" style="45" customWidth="1"/>
    <col min="12044" max="12286" width="9.140625" style="45"/>
    <col min="12287" max="12287" width="5.28515625" style="45" customWidth="1"/>
    <col min="12288" max="12288" width="40.7109375" style="45" customWidth="1"/>
    <col min="12289" max="12289" width="30.7109375" style="45" customWidth="1"/>
    <col min="12290" max="12290" width="6.28515625" style="45" customWidth="1"/>
    <col min="12291" max="12292" width="13.7109375" style="45" customWidth="1"/>
    <col min="12293" max="12293" width="15.7109375" style="45" customWidth="1"/>
    <col min="12294" max="12294" width="7.28515625" style="45" customWidth="1"/>
    <col min="12295" max="12299" width="15.7109375" style="45" customWidth="1"/>
    <col min="12300" max="12542" width="9.140625" style="45"/>
    <col min="12543" max="12543" width="5.28515625" style="45" customWidth="1"/>
    <col min="12544" max="12544" width="40.7109375" style="45" customWidth="1"/>
    <col min="12545" max="12545" width="30.7109375" style="45" customWidth="1"/>
    <col min="12546" max="12546" width="6.28515625" style="45" customWidth="1"/>
    <col min="12547" max="12548" width="13.7109375" style="45" customWidth="1"/>
    <col min="12549" max="12549" width="15.7109375" style="45" customWidth="1"/>
    <col min="12550" max="12550" width="7.28515625" style="45" customWidth="1"/>
    <col min="12551" max="12555" width="15.7109375" style="45" customWidth="1"/>
    <col min="12556" max="12798" width="9.140625" style="45"/>
    <col min="12799" max="12799" width="5.28515625" style="45" customWidth="1"/>
    <col min="12800" max="12800" width="40.7109375" style="45" customWidth="1"/>
    <col min="12801" max="12801" width="30.7109375" style="45" customWidth="1"/>
    <col min="12802" max="12802" width="6.28515625" style="45" customWidth="1"/>
    <col min="12803" max="12804" width="13.7109375" style="45" customWidth="1"/>
    <col min="12805" max="12805" width="15.7109375" style="45" customWidth="1"/>
    <col min="12806" max="12806" width="7.28515625" style="45" customWidth="1"/>
    <col min="12807" max="12811" width="15.7109375" style="45" customWidth="1"/>
    <col min="12812" max="13054" width="9.140625" style="45"/>
    <col min="13055" max="13055" width="5.28515625" style="45" customWidth="1"/>
    <col min="13056" max="13056" width="40.7109375" style="45" customWidth="1"/>
    <col min="13057" max="13057" width="30.7109375" style="45" customWidth="1"/>
    <col min="13058" max="13058" width="6.28515625" style="45" customWidth="1"/>
    <col min="13059" max="13060" width="13.7109375" style="45" customWidth="1"/>
    <col min="13061" max="13061" width="15.7109375" style="45" customWidth="1"/>
    <col min="13062" max="13062" width="7.28515625" style="45" customWidth="1"/>
    <col min="13063" max="13067" width="15.7109375" style="45" customWidth="1"/>
    <col min="13068" max="13310" width="9.140625" style="45"/>
    <col min="13311" max="13311" width="5.28515625" style="45" customWidth="1"/>
    <col min="13312" max="13312" width="40.7109375" style="45" customWidth="1"/>
    <col min="13313" max="13313" width="30.7109375" style="45" customWidth="1"/>
    <col min="13314" max="13314" width="6.28515625" style="45" customWidth="1"/>
    <col min="13315" max="13316" width="13.7109375" style="45" customWidth="1"/>
    <col min="13317" max="13317" width="15.7109375" style="45" customWidth="1"/>
    <col min="13318" max="13318" width="7.28515625" style="45" customWidth="1"/>
    <col min="13319" max="13323" width="15.7109375" style="45" customWidth="1"/>
    <col min="13324" max="13566" width="9.140625" style="45"/>
    <col min="13567" max="13567" width="5.28515625" style="45" customWidth="1"/>
    <col min="13568" max="13568" width="40.7109375" style="45" customWidth="1"/>
    <col min="13569" max="13569" width="30.7109375" style="45" customWidth="1"/>
    <col min="13570" max="13570" width="6.28515625" style="45" customWidth="1"/>
    <col min="13571" max="13572" width="13.7109375" style="45" customWidth="1"/>
    <col min="13573" max="13573" width="15.7109375" style="45" customWidth="1"/>
    <col min="13574" max="13574" width="7.28515625" style="45" customWidth="1"/>
    <col min="13575" max="13579" width="15.7109375" style="45" customWidth="1"/>
    <col min="13580" max="13822" width="9.140625" style="45"/>
    <col min="13823" max="13823" width="5.28515625" style="45" customWidth="1"/>
    <col min="13824" max="13824" width="40.7109375" style="45" customWidth="1"/>
    <col min="13825" max="13825" width="30.7109375" style="45" customWidth="1"/>
    <col min="13826" max="13826" width="6.28515625" style="45" customWidth="1"/>
    <col min="13827" max="13828" width="13.7109375" style="45" customWidth="1"/>
    <col min="13829" max="13829" width="15.7109375" style="45" customWidth="1"/>
    <col min="13830" max="13830" width="7.28515625" style="45" customWidth="1"/>
    <col min="13831" max="13835" width="15.7109375" style="45" customWidth="1"/>
    <col min="13836" max="14078" width="9.140625" style="45"/>
    <col min="14079" max="14079" width="5.28515625" style="45" customWidth="1"/>
    <col min="14080" max="14080" width="40.7109375" style="45" customWidth="1"/>
    <col min="14081" max="14081" width="30.7109375" style="45" customWidth="1"/>
    <col min="14082" max="14082" width="6.28515625" style="45" customWidth="1"/>
    <col min="14083" max="14084" width="13.7109375" style="45" customWidth="1"/>
    <col min="14085" max="14085" width="15.7109375" style="45" customWidth="1"/>
    <col min="14086" max="14086" width="7.28515625" style="45" customWidth="1"/>
    <col min="14087" max="14091" width="15.7109375" style="45" customWidth="1"/>
    <col min="14092" max="14334" width="9.140625" style="45"/>
    <col min="14335" max="14335" width="5.28515625" style="45" customWidth="1"/>
    <col min="14336" max="14336" width="40.7109375" style="45" customWidth="1"/>
    <col min="14337" max="14337" width="30.7109375" style="45" customWidth="1"/>
    <col min="14338" max="14338" width="6.28515625" style="45" customWidth="1"/>
    <col min="14339" max="14340" width="13.7109375" style="45" customWidth="1"/>
    <col min="14341" max="14341" width="15.7109375" style="45" customWidth="1"/>
    <col min="14342" max="14342" width="7.28515625" style="45" customWidth="1"/>
    <col min="14343" max="14347" width="15.7109375" style="45" customWidth="1"/>
    <col min="14348" max="14590" width="9.140625" style="45"/>
    <col min="14591" max="14591" width="5.28515625" style="45" customWidth="1"/>
    <col min="14592" max="14592" width="40.7109375" style="45" customWidth="1"/>
    <col min="14593" max="14593" width="30.7109375" style="45" customWidth="1"/>
    <col min="14594" max="14594" width="6.28515625" style="45" customWidth="1"/>
    <col min="14595" max="14596" width="13.7109375" style="45" customWidth="1"/>
    <col min="14597" max="14597" width="15.7109375" style="45" customWidth="1"/>
    <col min="14598" max="14598" width="7.28515625" style="45" customWidth="1"/>
    <col min="14599" max="14603" width="15.7109375" style="45" customWidth="1"/>
    <col min="14604" max="14846" width="9.140625" style="45"/>
    <col min="14847" max="14847" width="5.28515625" style="45" customWidth="1"/>
    <col min="14848" max="14848" width="40.7109375" style="45" customWidth="1"/>
    <col min="14849" max="14849" width="30.7109375" style="45" customWidth="1"/>
    <col min="14850" max="14850" width="6.28515625" style="45" customWidth="1"/>
    <col min="14851" max="14852" width="13.7109375" style="45" customWidth="1"/>
    <col min="14853" max="14853" width="15.7109375" style="45" customWidth="1"/>
    <col min="14854" max="14854" width="7.28515625" style="45" customWidth="1"/>
    <col min="14855" max="14859" width="15.7109375" style="45" customWidth="1"/>
    <col min="14860" max="15102" width="9.140625" style="45"/>
    <col min="15103" max="15103" width="5.28515625" style="45" customWidth="1"/>
    <col min="15104" max="15104" width="40.7109375" style="45" customWidth="1"/>
    <col min="15105" max="15105" width="30.7109375" style="45" customWidth="1"/>
    <col min="15106" max="15106" width="6.28515625" style="45" customWidth="1"/>
    <col min="15107" max="15108" width="13.7109375" style="45" customWidth="1"/>
    <col min="15109" max="15109" width="15.7109375" style="45" customWidth="1"/>
    <col min="15110" max="15110" width="7.28515625" style="45" customWidth="1"/>
    <col min="15111" max="15115" width="15.7109375" style="45" customWidth="1"/>
    <col min="15116" max="15358" width="9.140625" style="45"/>
    <col min="15359" max="15359" width="5.28515625" style="45" customWidth="1"/>
    <col min="15360" max="15360" width="40.7109375" style="45" customWidth="1"/>
    <col min="15361" max="15361" width="30.7109375" style="45" customWidth="1"/>
    <col min="15362" max="15362" width="6.28515625" style="45" customWidth="1"/>
    <col min="15363" max="15364" width="13.7109375" style="45" customWidth="1"/>
    <col min="15365" max="15365" width="15.7109375" style="45" customWidth="1"/>
    <col min="15366" max="15366" width="7.28515625" style="45" customWidth="1"/>
    <col min="15367" max="15371" width="15.7109375" style="45" customWidth="1"/>
    <col min="15372" max="15614" width="9.140625" style="45"/>
    <col min="15615" max="15615" width="5.28515625" style="45" customWidth="1"/>
    <col min="15616" max="15616" width="40.7109375" style="45" customWidth="1"/>
    <col min="15617" max="15617" width="30.7109375" style="45" customWidth="1"/>
    <col min="15618" max="15618" width="6.28515625" style="45" customWidth="1"/>
    <col min="15619" max="15620" width="13.7109375" style="45" customWidth="1"/>
    <col min="15621" max="15621" width="15.7109375" style="45" customWidth="1"/>
    <col min="15622" max="15622" width="7.28515625" style="45" customWidth="1"/>
    <col min="15623" max="15627" width="15.7109375" style="45" customWidth="1"/>
    <col min="15628" max="15870" width="9.140625" style="45"/>
    <col min="15871" max="15871" width="5.28515625" style="45" customWidth="1"/>
    <col min="15872" max="15872" width="40.7109375" style="45" customWidth="1"/>
    <col min="15873" max="15873" width="30.7109375" style="45" customWidth="1"/>
    <col min="15874" max="15874" width="6.28515625" style="45" customWidth="1"/>
    <col min="15875" max="15876" width="13.7109375" style="45" customWidth="1"/>
    <col min="15877" max="15877" width="15.7109375" style="45" customWidth="1"/>
    <col min="15878" max="15878" width="7.28515625" style="45" customWidth="1"/>
    <col min="15879" max="15883" width="15.7109375" style="45" customWidth="1"/>
    <col min="15884" max="16126" width="9.140625" style="45"/>
    <col min="16127" max="16127" width="5.28515625" style="45" customWidth="1"/>
    <col min="16128" max="16128" width="40.7109375" style="45" customWidth="1"/>
    <col min="16129" max="16129" width="30.7109375" style="45" customWidth="1"/>
    <col min="16130" max="16130" width="6.28515625" style="45" customWidth="1"/>
    <col min="16131" max="16132" width="13.7109375" style="45" customWidth="1"/>
    <col min="16133" max="16133" width="15.7109375" style="45" customWidth="1"/>
    <col min="16134" max="16134" width="7.28515625" style="45" customWidth="1"/>
    <col min="16135" max="16139" width="15.7109375" style="45" customWidth="1"/>
    <col min="16140" max="16384" width="9.140625" style="45"/>
  </cols>
  <sheetData>
    <row r="1" spans="1:13" ht="12" customHeight="1" x14ac:dyDescent="0.2">
      <c r="A1" s="208" t="s">
        <v>30</v>
      </c>
      <c r="B1" s="208"/>
    </row>
    <row r="2" spans="1:13" s="46" customFormat="1" ht="15" customHeight="1" x14ac:dyDescent="0.25">
      <c r="A2" s="209" t="str">
        <f>'Príloha č. 1'!A2:D2</f>
        <v>Obstaranie papierových stravných poukážok pre zabezpečenie stravovania zamestnancov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3" ht="15" customHeight="1" x14ac:dyDescent="0.2">
      <c r="A3" s="210"/>
      <c r="B3" s="210"/>
    </row>
    <row r="4" spans="1:13" ht="15" customHeight="1" x14ac:dyDescent="0.2">
      <c r="A4" s="212" t="s">
        <v>47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3" ht="15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s="47" customFormat="1" ht="15" customHeight="1" x14ac:dyDescent="0.25">
      <c r="A6" s="213" t="s">
        <v>57</v>
      </c>
      <c r="B6" s="213"/>
      <c r="C6" s="75" t="s">
        <v>58</v>
      </c>
      <c r="D6" s="75" t="s">
        <v>59</v>
      </c>
      <c r="E6" s="75" t="s">
        <v>60</v>
      </c>
      <c r="F6" s="75" t="s">
        <v>66</v>
      </c>
      <c r="G6" s="75" t="s">
        <v>61</v>
      </c>
      <c r="H6" s="75" t="s">
        <v>62</v>
      </c>
      <c r="I6" s="75" t="s">
        <v>63</v>
      </c>
      <c r="J6" s="75" t="s">
        <v>64</v>
      </c>
      <c r="K6" s="75" t="s">
        <v>65</v>
      </c>
      <c r="L6" s="76" t="s">
        <v>67</v>
      </c>
      <c r="M6" s="76" t="s">
        <v>68</v>
      </c>
    </row>
    <row r="7" spans="1:13" s="46" customFormat="1" ht="24.95" customHeight="1" x14ac:dyDescent="0.25">
      <c r="A7" s="198" t="s">
        <v>48</v>
      </c>
      <c r="B7" s="198"/>
      <c r="C7" s="198" t="s">
        <v>49</v>
      </c>
      <c r="D7" s="211" t="s">
        <v>122</v>
      </c>
      <c r="E7" s="199" t="s">
        <v>54</v>
      </c>
      <c r="F7" s="199" t="s">
        <v>55</v>
      </c>
      <c r="G7" s="199" t="s">
        <v>83</v>
      </c>
      <c r="H7" s="199" t="s">
        <v>56</v>
      </c>
      <c r="I7" s="199" t="s">
        <v>84</v>
      </c>
      <c r="J7" s="199" t="s">
        <v>75</v>
      </c>
      <c r="K7" s="199" t="s">
        <v>85</v>
      </c>
      <c r="L7" s="195" t="s">
        <v>78</v>
      </c>
      <c r="M7" s="195" t="s">
        <v>81</v>
      </c>
    </row>
    <row r="8" spans="1:13" s="46" customFormat="1" ht="36.75" customHeight="1" x14ac:dyDescent="0.25">
      <c r="A8" s="198"/>
      <c r="B8" s="198"/>
      <c r="C8" s="198"/>
      <c r="D8" s="211"/>
      <c r="E8" s="199"/>
      <c r="F8" s="199"/>
      <c r="G8" s="199"/>
      <c r="H8" s="199"/>
      <c r="I8" s="199"/>
      <c r="J8" s="199"/>
      <c r="K8" s="199"/>
      <c r="L8" s="195"/>
      <c r="M8" s="195"/>
    </row>
    <row r="9" spans="1:13" s="48" customFormat="1" ht="15" customHeight="1" x14ac:dyDescent="0.25">
      <c r="A9" s="199" t="s">
        <v>57</v>
      </c>
      <c r="B9" s="199"/>
      <c r="C9" s="74" t="s">
        <v>69</v>
      </c>
      <c r="D9" s="77" t="s">
        <v>70</v>
      </c>
      <c r="E9" s="74" t="s">
        <v>71</v>
      </c>
      <c r="F9" s="74" t="s">
        <v>72</v>
      </c>
      <c r="G9" s="78" t="s">
        <v>66</v>
      </c>
      <c r="H9" s="78" t="s">
        <v>73</v>
      </c>
      <c r="I9" s="74" t="s">
        <v>74</v>
      </c>
      <c r="J9" s="74" t="s">
        <v>76</v>
      </c>
      <c r="K9" s="74" t="s">
        <v>77</v>
      </c>
      <c r="L9" s="76" t="s">
        <v>79</v>
      </c>
      <c r="M9" s="80" t="s">
        <v>80</v>
      </c>
    </row>
    <row r="10" spans="1:13" s="48" customFormat="1" ht="39.950000000000003" customHeight="1" thickBot="1" x14ac:dyDescent="0.3">
      <c r="A10" s="204" t="s">
        <v>82</v>
      </c>
      <c r="B10" s="205"/>
      <c r="C10" s="79" t="s">
        <v>46</v>
      </c>
      <c r="D10" s="77">
        <f>(18589*24)+(18996*24)</f>
        <v>902040</v>
      </c>
      <c r="E10" s="143">
        <v>4</v>
      </c>
      <c r="F10" s="144">
        <f>E10*D10</f>
        <v>3608160</v>
      </c>
      <c r="G10" s="142"/>
      <c r="H10" s="141"/>
      <c r="I10" s="145">
        <f>F10*G10</f>
        <v>0</v>
      </c>
      <c r="J10" s="146">
        <f>I10*H10</f>
        <v>0</v>
      </c>
      <c r="K10" s="146">
        <f>I10+J10</f>
        <v>0</v>
      </c>
      <c r="L10" s="147">
        <f>F10+I10</f>
        <v>3608160</v>
      </c>
      <c r="M10" s="148">
        <f>F10+K10</f>
        <v>3608160</v>
      </c>
    </row>
    <row r="11" spans="1:13" s="48" customFormat="1" ht="39.950000000000003" customHeight="1" thickBot="1" x14ac:dyDescent="0.3">
      <c r="A11" s="203" t="s">
        <v>86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102"/>
      <c r="M11" s="149">
        <f>SUM(M10:M10)</f>
        <v>3608160</v>
      </c>
    </row>
    <row r="12" spans="1:13" s="48" customFormat="1" ht="24.95" customHeight="1" x14ac:dyDescent="0.25">
      <c r="A12" s="67"/>
      <c r="B12" s="68"/>
      <c r="C12" s="69"/>
      <c r="D12" s="70"/>
      <c r="E12" s="68"/>
      <c r="F12" s="68"/>
      <c r="G12" s="68"/>
      <c r="H12" s="71"/>
      <c r="I12" s="72"/>
      <c r="J12" s="71"/>
      <c r="K12" s="73"/>
    </row>
    <row r="13" spans="1:13" s="49" customFormat="1" ht="24.95" customHeight="1" x14ac:dyDescent="0.25"/>
    <row r="14" spans="1:13" s="47" customFormat="1" ht="30" customHeight="1" x14ac:dyDescent="0.25">
      <c r="A14" s="200" t="s">
        <v>17</v>
      </c>
      <c r="B14" s="200"/>
      <c r="C14" s="206" t="str">
        <f>IF('Príloha č. 1'!$C$6="","",'Príloha č. 1'!$C$6)</f>
        <v/>
      </c>
      <c r="D14" s="206"/>
      <c r="E14" s="206"/>
      <c r="F14" s="140"/>
      <c r="I14" s="50"/>
      <c r="K14" s="51"/>
    </row>
    <row r="15" spans="1:13" s="47" customFormat="1" ht="15" customHeight="1" x14ac:dyDescent="0.25">
      <c r="A15" s="200" t="s">
        <v>18</v>
      </c>
      <c r="B15" s="200"/>
      <c r="C15" s="207" t="str">
        <f>IF('Príloha č. 1'!$C$7="","",'Príloha č. 1'!$C$7)</f>
        <v/>
      </c>
      <c r="D15" s="207"/>
      <c r="E15" s="207"/>
      <c r="I15" s="52"/>
      <c r="J15" s="52"/>
    </row>
    <row r="16" spans="1:13" s="47" customFormat="1" ht="15" customHeight="1" x14ac:dyDescent="0.25">
      <c r="A16" s="197" t="s">
        <v>19</v>
      </c>
      <c r="B16" s="197"/>
      <c r="C16" s="207" t="str">
        <f>IF('Príloha č. 1'!$C$8="","",'Príloha č. 1'!$C$8)</f>
        <v/>
      </c>
      <c r="D16" s="207"/>
      <c r="E16" s="207"/>
      <c r="J16" s="52"/>
    </row>
    <row r="17" spans="1:11" s="47" customFormat="1" ht="15" customHeight="1" x14ac:dyDescent="0.25">
      <c r="A17" s="197" t="s">
        <v>20</v>
      </c>
      <c r="B17" s="197"/>
      <c r="C17" s="207" t="str">
        <f>IF('Príloha č. 1'!$C$9="","",'Príloha č. 1'!$C$9)</f>
        <v/>
      </c>
      <c r="D17" s="207"/>
      <c r="E17" s="207"/>
      <c r="J17" s="52"/>
    </row>
    <row r="18" spans="1:11" s="47" customFormat="1" ht="15" customHeight="1" x14ac:dyDescent="0.25"/>
    <row r="19" spans="1:11" s="47" customFormat="1" ht="15" customHeight="1" x14ac:dyDescent="0.25"/>
    <row r="20" spans="1:11" s="47" customFormat="1" ht="15" customHeight="1" x14ac:dyDescent="0.25">
      <c r="A20" s="47" t="s">
        <v>26</v>
      </c>
      <c r="B20" s="63" t="str">
        <f>IF('Príloha č. 1'!B23:B23="","",'Príloha č. 1'!B23:B23)</f>
        <v/>
      </c>
    </row>
    <row r="21" spans="1:11" s="47" customFormat="1" ht="15" customHeight="1" x14ac:dyDescent="0.25">
      <c r="A21" s="47" t="s">
        <v>27</v>
      </c>
      <c r="B21" s="64" t="str">
        <f>IF('Príloha č. 1'!B24:B24="","",'Príloha č. 1'!B24:B24)</f>
        <v/>
      </c>
    </row>
    <row r="23" spans="1:11" ht="39.950000000000003" customHeight="1" x14ac:dyDescent="0.2">
      <c r="J23" s="201"/>
      <c r="K23" s="201"/>
    </row>
    <row r="24" spans="1:11" ht="45" customHeight="1" x14ac:dyDescent="0.2">
      <c r="I24" s="53"/>
      <c r="J24" s="202" t="s">
        <v>121</v>
      </c>
      <c r="K24" s="202"/>
    </row>
    <row r="25" spans="1:11" s="53" customFormat="1" x14ac:dyDescent="0.2">
      <c r="A25" s="196" t="s">
        <v>28</v>
      </c>
      <c r="B25" s="196"/>
    </row>
    <row r="26" spans="1:11" s="57" customFormat="1" ht="12" customHeight="1" x14ac:dyDescent="0.2">
      <c r="A26" s="54"/>
      <c r="B26" s="66" t="s">
        <v>29</v>
      </c>
      <c r="C26" s="55"/>
      <c r="D26" s="56"/>
      <c r="I26" s="53"/>
    </row>
    <row r="27" spans="1:11" s="53" customFormat="1" ht="3" customHeight="1" x14ac:dyDescent="0.2">
      <c r="C27" s="55"/>
      <c r="D27" s="55"/>
      <c r="E27" s="59"/>
      <c r="F27" s="55"/>
    </row>
    <row r="28" spans="1:11" s="53" customFormat="1" ht="12" customHeight="1" x14ac:dyDescent="0.2">
      <c r="A28" s="60"/>
      <c r="B28" s="58" t="s">
        <v>129</v>
      </c>
      <c r="C28" s="55"/>
      <c r="D28" s="55"/>
      <c r="E28" s="59"/>
      <c r="F28" s="55"/>
      <c r="I28" s="45"/>
    </row>
    <row r="29" spans="1:11" s="53" customFormat="1" ht="3" customHeight="1" thickBot="1" x14ac:dyDescent="0.25">
      <c r="C29" s="55"/>
      <c r="D29" s="55"/>
      <c r="E29" s="59"/>
      <c r="F29" s="55"/>
    </row>
    <row r="30" spans="1:11" ht="12.75" thickBot="1" x14ac:dyDescent="0.25">
      <c r="A30" s="61"/>
      <c r="B30" s="58" t="s">
        <v>50</v>
      </c>
    </row>
  </sheetData>
  <mergeCells count="31">
    <mergeCell ref="C17:E17"/>
    <mergeCell ref="A1:B1"/>
    <mergeCell ref="A2:K2"/>
    <mergeCell ref="A3:B3"/>
    <mergeCell ref="D7:D8"/>
    <mergeCell ref="E7:E8"/>
    <mergeCell ref="F7:F8"/>
    <mergeCell ref="G7:G8"/>
    <mergeCell ref="H7:H8"/>
    <mergeCell ref="I7:I8"/>
    <mergeCell ref="J7:J8"/>
    <mergeCell ref="K7:K8"/>
    <mergeCell ref="A4:K4"/>
    <mergeCell ref="A6:B6"/>
    <mergeCell ref="C7:C8"/>
    <mergeCell ref="L7:L8"/>
    <mergeCell ref="M7:M8"/>
    <mergeCell ref="A25:B25"/>
    <mergeCell ref="A17:B17"/>
    <mergeCell ref="A16:B16"/>
    <mergeCell ref="A7:B8"/>
    <mergeCell ref="A9:B9"/>
    <mergeCell ref="A14:B14"/>
    <mergeCell ref="A15:B15"/>
    <mergeCell ref="J23:K23"/>
    <mergeCell ref="J24:K24"/>
    <mergeCell ref="A11:K11"/>
    <mergeCell ref="A10:B10"/>
    <mergeCell ref="C14:E14"/>
    <mergeCell ref="C15:E15"/>
    <mergeCell ref="C16:E16"/>
  </mergeCells>
  <conditionalFormatting sqref="C14:E17">
    <cfRule type="containsBlanks" dxfId="4" priority="6">
      <formula>LEN(TRIM(C14))=0</formula>
    </cfRule>
  </conditionalFormatting>
  <conditionalFormatting sqref="B20:B21">
    <cfRule type="containsBlanks" dxfId="3" priority="3">
      <formula>LEN(TRIM(B20))=0</formula>
    </cfRule>
  </conditionalFormatting>
  <conditionalFormatting sqref="G10">
    <cfRule type="containsBlanks" dxfId="2" priority="2">
      <formula>LEN(TRIM(G10))=0</formula>
    </cfRule>
  </conditionalFormatting>
  <conditionalFormatting sqref="H10">
    <cfRule type="containsBlanks" dxfId="1" priority="1">
      <formula>LEN(TRIM(H10))=0</formula>
    </cfRule>
  </conditionalFormatting>
  <pageMargins left="0.39370078740157483" right="0.19685039370078741" top="0.78740157480314965" bottom="0.39370078740157483" header="0.31496062992125984" footer="0.31496062992125984"/>
  <pageSetup paperSize="9" scale="67" fitToHeight="0" orientation="landscape" r:id="rId1"/>
  <headerFooter>
    <oddHeader>&amp;L&amp;"Arial,Tučné"&amp;9Príloha č. 5 SP&amp;"Arial,Normálne"
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tabSelected="1" zoomScaleNormal="100" workbookViewId="0">
      <selection activeCell="D23" sqref="D23"/>
    </sheetView>
  </sheetViews>
  <sheetFormatPr defaultRowHeight="12" x14ac:dyDescent="0.2"/>
  <cols>
    <col min="1" max="1" width="5.28515625" style="104" customWidth="1"/>
    <col min="2" max="4" width="22.7109375" style="104" customWidth="1"/>
    <col min="5" max="5" width="14.28515625" style="104" customWidth="1"/>
    <col min="6" max="6" width="22.7109375" style="104" customWidth="1"/>
    <col min="7" max="16384" width="9.140625" style="104"/>
  </cols>
  <sheetData>
    <row r="1" spans="1:13" x14ac:dyDescent="0.2">
      <c r="A1" s="217" t="s">
        <v>30</v>
      </c>
      <c r="B1" s="217"/>
      <c r="C1" s="103"/>
      <c r="D1" s="103"/>
      <c r="E1" s="103"/>
      <c r="F1" s="103"/>
    </row>
    <row r="2" spans="1:13" ht="41.25" customHeight="1" x14ac:dyDescent="0.2">
      <c r="A2" s="221" t="str">
        <f>'Príloha č. 1'!A2:D2</f>
        <v>Obstaranie papierových stravných poukážok pre zabezpečenie stravovania zamestnancov</v>
      </c>
      <c r="B2" s="221"/>
      <c r="C2" s="221"/>
      <c r="D2" s="221"/>
      <c r="E2" s="221"/>
      <c r="F2" s="221"/>
    </row>
    <row r="3" spans="1:13" ht="15" x14ac:dyDescent="0.25">
      <c r="A3" s="222" t="s">
        <v>107</v>
      </c>
      <c r="B3" s="222"/>
      <c r="C3" s="222"/>
      <c r="D3" s="222"/>
      <c r="E3" s="222"/>
      <c r="F3" s="222"/>
      <c r="G3" s="105"/>
      <c r="H3" s="105"/>
      <c r="I3" s="105"/>
      <c r="J3" s="105"/>
      <c r="K3" s="105"/>
      <c r="L3" s="105"/>
      <c r="M3" s="105"/>
    </row>
    <row r="5" spans="1:13" s="107" customFormat="1" ht="30" customHeight="1" x14ac:dyDescent="0.25">
      <c r="A5" s="216" t="s">
        <v>108</v>
      </c>
      <c r="B5" s="216"/>
      <c r="C5" s="216"/>
      <c r="D5" s="216"/>
      <c r="E5" s="216"/>
      <c r="F5" s="216"/>
      <c r="G5" s="106"/>
      <c r="H5" s="106"/>
      <c r="I5" s="106"/>
      <c r="J5" s="106"/>
      <c r="K5" s="106"/>
      <c r="L5" s="106"/>
      <c r="M5" s="106"/>
    </row>
    <row r="6" spans="1:13" s="107" customFormat="1" ht="30" customHeight="1" x14ac:dyDescent="0.25">
      <c r="A6" s="107" t="s">
        <v>0</v>
      </c>
      <c r="B6" s="220" t="s">
        <v>109</v>
      </c>
      <c r="C6" s="220"/>
      <c r="D6" s="220"/>
      <c r="E6" s="108"/>
      <c r="F6" s="106"/>
      <c r="G6" s="106"/>
      <c r="H6" s="106"/>
      <c r="I6" s="106"/>
      <c r="J6" s="106"/>
      <c r="K6" s="106"/>
      <c r="L6" s="106"/>
      <c r="M6" s="106"/>
    </row>
    <row r="7" spans="1:13" s="107" customFormat="1" ht="30" customHeight="1" x14ac:dyDescent="0.25">
      <c r="A7" s="107" t="s">
        <v>1</v>
      </c>
      <c r="B7" s="220" t="s">
        <v>110</v>
      </c>
      <c r="C7" s="220"/>
      <c r="D7" s="220"/>
      <c r="E7" s="108"/>
      <c r="F7" s="106"/>
      <c r="G7" s="106"/>
      <c r="H7" s="106"/>
      <c r="I7" s="106"/>
      <c r="J7" s="106"/>
      <c r="K7" s="106"/>
      <c r="L7" s="106"/>
      <c r="M7" s="106"/>
    </row>
    <row r="8" spans="1:13" s="107" customFormat="1" ht="30" customHeight="1" x14ac:dyDescent="0.25">
      <c r="A8" s="109" t="s">
        <v>2</v>
      </c>
      <c r="B8" s="216" t="s">
        <v>111</v>
      </c>
      <c r="C8" s="216"/>
      <c r="D8" s="216"/>
      <c r="E8" s="110"/>
      <c r="F8" s="106"/>
      <c r="G8" s="106"/>
      <c r="H8" s="106"/>
      <c r="I8" s="106"/>
      <c r="J8" s="106"/>
      <c r="K8" s="106"/>
      <c r="L8" s="106"/>
      <c r="M8" s="106"/>
    </row>
    <row r="9" spans="1:13" s="107" customFormat="1" ht="30" customHeight="1" x14ac:dyDescent="0.25">
      <c r="A9" s="109" t="s">
        <v>3</v>
      </c>
      <c r="B9" s="216" t="s">
        <v>112</v>
      </c>
      <c r="C9" s="216"/>
      <c r="D9" s="216"/>
      <c r="E9" s="110"/>
      <c r="F9" s="106"/>
      <c r="G9" s="106"/>
      <c r="H9" s="106"/>
      <c r="I9" s="106"/>
      <c r="J9" s="106"/>
      <c r="K9" s="106"/>
      <c r="L9" s="106"/>
      <c r="M9" s="106"/>
    </row>
    <row r="10" spans="1:13" ht="15" customHeight="1" thickBot="1" x14ac:dyDescent="0.25">
      <c r="A10" s="217"/>
      <c r="B10" s="217"/>
      <c r="C10" s="217"/>
      <c r="D10" s="217"/>
      <c r="E10" s="217"/>
      <c r="F10" s="217"/>
    </row>
    <row r="11" spans="1:13" ht="72" x14ac:dyDescent="0.2">
      <c r="A11" s="111" t="s">
        <v>43</v>
      </c>
      <c r="B11" s="112" t="s">
        <v>113</v>
      </c>
      <c r="C11" s="112" t="s">
        <v>114</v>
      </c>
      <c r="D11" s="112" t="s">
        <v>115</v>
      </c>
      <c r="E11" s="113" t="s">
        <v>116</v>
      </c>
      <c r="F11" s="114" t="s">
        <v>117</v>
      </c>
    </row>
    <row r="12" spans="1:13" ht="9.9499999999999993" customHeight="1" x14ac:dyDescent="0.2">
      <c r="A12" s="153" t="s">
        <v>0</v>
      </c>
      <c r="B12" s="154" t="s">
        <v>1</v>
      </c>
      <c r="C12" s="154" t="s">
        <v>2</v>
      </c>
      <c r="D12" s="154" t="s">
        <v>3</v>
      </c>
      <c r="E12" s="154" t="s">
        <v>118</v>
      </c>
      <c r="F12" s="155" t="s">
        <v>119</v>
      </c>
    </row>
    <row r="13" spans="1:13" s="109" customFormat="1" ht="15" customHeight="1" x14ac:dyDescent="0.25">
      <c r="A13" s="115"/>
      <c r="B13" s="116"/>
      <c r="C13" s="117"/>
      <c r="D13" s="116"/>
      <c r="E13" s="118"/>
      <c r="F13" s="119"/>
    </row>
    <row r="14" spans="1:13" s="109" customFormat="1" ht="15" customHeight="1" x14ac:dyDescent="0.25">
      <c r="A14" s="115"/>
      <c r="B14" s="116"/>
      <c r="C14" s="117"/>
      <c r="D14" s="116"/>
      <c r="E14" s="118"/>
      <c r="F14" s="119"/>
    </row>
    <row r="15" spans="1:13" s="109" customFormat="1" ht="15" customHeight="1" x14ac:dyDescent="0.25">
      <c r="A15" s="115"/>
      <c r="B15" s="116"/>
      <c r="C15" s="117"/>
      <c r="D15" s="116"/>
      <c r="E15" s="118"/>
      <c r="F15" s="119"/>
    </row>
    <row r="16" spans="1:13" s="109" customFormat="1" ht="15" customHeight="1" x14ac:dyDescent="0.25">
      <c r="A16" s="115"/>
      <c r="B16" s="116"/>
      <c r="C16" s="117"/>
      <c r="D16" s="116"/>
      <c r="E16" s="118"/>
      <c r="F16" s="119"/>
    </row>
    <row r="17" spans="1:7" s="109" customFormat="1" ht="15" customHeight="1" x14ac:dyDescent="0.25">
      <c r="A17" s="120"/>
      <c r="B17" s="121"/>
      <c r="C17" s="122"/>
      <c r="D17" s="121"/>
      <c r="E17" s="123"/>
      <c r="F17" s="124"/>
    </row>
    <row r="18" spans="1:7" s="109" customFormat="1" ht="15" customHeight="1" thickBot="1" x14ac:dyDescent="0.3">
      <c r="A18" s="125"/>
      <c r="B18" s="126"/>
      <c r="C18" s="127"/>
      <c r="D18" s="126"/>
      <c r="E18" s="128"/>
      <c r="F18" s="129"/>
    </row>
    <row r="19" spans="1:7" s="109" customFormat="1" ht="30" customHeight="1" x14ac:dyDescent="0.25">
      <c r="A19" s="215"/>
      <c r="B19" s="215"/>
      <c r="C19" s="215"/>
      <c r="D19" s="215"/>
      <c r="E19" s="215"/>
      <c r="F19" s="215"/>
    </row>
    <row r="20" spans="1:7" ht="15" customHeight="1" x14ac:dyDescent="0.2"/>
    <row r="21" spans="1:7" ht="12.95" customHeight="1" x14ac:dyDescent="0.2">
      <c r="A21" s="104" t="s">
        <v>26</v>
      </c>
      <c r="B21" s="63" t="str">
        <f>IF('Príloha č. 1'!B23:B23="","",'Príloha č. 1'!B23:B23)</f>
        <v/>
      </c>
      <c r="C21" s="130"/>
      <c r="D21" s="131"/>
      <c r="E21" s="131"/>
      <c r="F21" s="130"/>
    </row>
    <row r="22" spans="1:7" ht="12.95" customHeight="1" x14ac:dyDescent="0.2">
      <c r="A22" s="104" t="s">
        <v>27</v>
      </c>
      <c r="B22" s="64" t="str">
        <f>IF('Príloha č. 1'!B24:B24="","",'Príloha č. 1'!B24:B24)</f>
        <v/>
      </c>
      <c r="C22" s="132"/>
      <c r="D22" s="133"/>
      <c r="E22" s="133"/>
      <c r="F22" s="132"/>
    </row>
    <row r="23" spans="1:7" ht="15" customHeight="1" x14ac:dyDescent="0.2"/>
    <row r="24" spans="1:7" ht="39.950000000000003" customHeight="1" x14ac:dyDescent="0.2">
      <c r="C24" s="133"/>
      <c r="D24" s="133"/>
      <c r="E24" s="133"/>
      <c r="F24" s="133"/>
    </row>
    <row r="25" spans="1:7" ht="57.75" customHeight="1" x14ac:dyDescent="0.2">
      <c r="C25" s="134"/>
      <c r="E25" s="218" t="s">
        <v>120</v>
      </c>
      <c r="F25" s="218"/>
    </row>
    <row r="26" spans="1:7" ht="15" customHeight="1" x14ac:dyDescent="0.2">
      <c r="C26" s="134"/>
      <c r="D26" s="135"/>
      <c r="E26" s="135"/>
      <c r="F26" s="134"/>
    </row>
    <row r="27" spans="1:7" s="136" customFormat="1" x14ac:dyDescent="0.2">
      <c r="A27" s="219" t="s">
        <v>28</v>
      </c>
      <c r="B27" s="219"/>
    </row>
    <row r="28" spans="1:7" s="139" customFormat="1" ht="12" customHeight="1" x14ac:dyDescent="0.2">
      <c r="A28" s="137"/>
      <c r="B28" s="214" t="s">
        <v>29</v>
      </c>
      <c r="C28" s="215"/>
      <c r="D28" s="215"/>
      <c r="E28" s="215"/>
      <c r="F28" s="215"/>
      <c r="G28" s="138"/>
    </row>
  </sheetData>
  <mergeCells count="13">
    <mergeCell ref="B7:D7"/>
    <mergeCell ref="A1:B1"/>
    <mergeCell ref="A2:F2"/>
    <mergeCell ref="A3:F3"/>
    <mergeCell ref="A5:F5"/>
    <mergeCell ref="B6:D6"/>
    <mergeCell ref="B28:F28"/>
    <mergeCell ref="B8:D8"/>
    <mergeCell ref="B9:D9"/>
    <mergeCell ref="A10:F10"/>
    <mergeCell ref="A19:F19"/>
    <mergeCell ref="E25:F25"/>
    <mergeCell ref="A27:B27"/>
  </mergeCells>
  <conditionalFormatting sqref="B21:B22">
    <cfRule type="containsBlanks" dxfId="0" priority="1">
      <formula>LEN(TRIM(B21))=0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&amp;L&amp;"Arial,Tučné"&amp;9Príloha č. 6 SP&amp;"Arial,Normálne" (Príloha č. 3 k Zmluve)&amp;"Arial,Tučné"
&amp;"Arial,Normálne"Zoznam známych subdodávateľov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'Príloha č. 1'!Oblasť_tlače</vt:lpstr>
      <vt:lpstr>'Príloha č. 4'!Oblasť_tlače</vt:lpstr>
      <vt:lpstr>'Príloha č. 5'!Oblasť_tlače</vt:lpstr>
      <vt:lpstr>'Príloha č. 6'!Oblasť_tlače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2018-12-05T08:40:02Z</cp:lastPrinted>
  <dcterms:created xsi:type="dcterms:W3CDTF">2015-02-18T09:10:07Z</dcterms:created>
  <dcterms:modified xsi:type="dcterms:W3CDTF">2018-12-05T08:40:11Z</dcterms:modified>
</cp:coreProperties>
</file>