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Polozapustené kontajnery - zákazka v DNS/"/>
    </mc:Choice>
  </mc:AlternateContent>
  <xr:revisionPtr revIDLastSave="0" documentId="13_ncr:1_{D837BAE4-33BD-42E8-944C-3836D3194E1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Zadanie!$A:$P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F15" i="3" l="1"/>
  <c r="F16" i="3"/>
  <c r="F18" i="3"/>
  <c r="F19" i="3"/>
  <c r="F21" i="3"/>
  <c r="F22" i="3"/>
  <c r="F23" i="3"/>
  <c r="F24" i="3"/>
  <c r="F25" i="3"/>
  <c r="F26" i="3"/>
  <c r="F27" i="3"/>
  <c r="F29" i="3"/>
  <c r="F31" i="3"/>
  <c r="F33" i="3"/>
  <c r="F35" i="3"/>
  <c r="F40" i="3"/>
  <c r="F42" i="3"/>
  <c r="F43" i="3"/>
  <c r="F44" i="3"/>
  <c r="F45" i="3"/>
  <c r="F52" i="3"/>
  <c r="F55" i="3"/>
  <c r="F62" i="3"/>
  <c r="F63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3" i="3"/>
  <c r="F84" i="3"/>
  <c r="F88" i="3"/>
  <c r="F92" i="3"/>
  <c r="F93" i="3"/>
  <c r="F94" i="3"/>
  <c r="F96" i="3"/>
  <c r="F97" i="3"/>
  <c r="F98" i="3"/>
  <c r="F100" i="3"/>
  <c r="F101" i="3"/>
  <c r="F103" i="3"/>
  <c r="F105" i="3"/>
  <c r="F106" i="3"/>
  <c r="F14" i="3"/>
  <c r="D8" i="3" l="1"/>
</calcChain>
</file>

<file path=xl/sharedStrings.xml><?xml version="1.0" encoding="utf-8"?>
<sst xmlns="http://schemas.openxmlformats.org/spreadsheetml/2006/main" count="741" uniqueCount="317">
  <si>
    <t>a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</si>
  <si>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</si>
  <si>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</si>
  <si>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</si>
  <si>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</si>
  <si>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</si>
  <si>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</si>
  <si>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</si>
  <si>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</si>
  <si>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</si>
  <si>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</si>
  <si>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</si>
  <si>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</si>
  <si>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</si>
  <si>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</si>
  <si>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</si>
  <si>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</si>
  <si>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</si>
  <si>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</si>
  <si>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</si>
  <si>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</si>
  <si>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</si>
  <si>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</si>
  <si>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</si>
  <si>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</si>
  <si>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</si>
  <si>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</si>
  <si>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</si>
  <si>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</si>
  <si>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</si>
  <si>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</si>
  <si>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</si>
  <si>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</si>
  <si>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</si>
  <si>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</si>
  <si>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</si>
  <si>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</si>
  <si>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</si>
  <si>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</si>
  <si>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</si>
  <si>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</si>
  <si>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</si>
  <si>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</si>
  <si>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</si>
  <si>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</si>
  <si>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</si>
  <si>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</si>
  <si>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</si>
  <si>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</si>
  <si>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</si>
  <si>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</si>
  <si>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</si>
  <si>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</si>
  <si>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</si>
  <si>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</si>
  <si>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</si>
  <si>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</si>
  <si>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</si>
  <si>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</si>
  <si>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</si>
  <si>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</si>
  <si>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</si>
  <si>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</si>
  <si>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</si>
  <si>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</si>
  <si>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</si>
  <si>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</si>
  <si>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</si>
  <si>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</si>
  <si>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</si>
  <si>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</si>
  <si>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</si>
  <si>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</si>
  <si>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</si>
  <si>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</si>
  <si>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</si>
  <si>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</si>
  <si>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</si>
  <si>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</si>
  <si>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</si>
  <si>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</si>
  <si>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</si>
  <si>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</si>
  <si>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</si>
  <si>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</si>
  <si>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</si>
  <si>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</si>
  <si>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</si>
  <si>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</si>
  <si>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</si>
  <si>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113107143</t>
  </si>
  <si>
    <t>Odstránenie podkladov alebo krytov živičných hr. 100-150 mm</t>
  </si>
  <si>
    <t>11310-7143</t>
  </si>
  <si>
    <t>001</t>
  </si>
  <si>
    <t>122201101</t>
  </si>
  <si>
    <t>Odkopávky a prekopávky nezapaž. v horn. tr. 3 do 100 m3</t>
  </si>
  <si>
    <t>m3</t>
  </si>
  <si>
    <t>12220-1101</t>
  </si>
  <si>
    <t>45.11.21</t>
  </si>
  <si>
    <t>16,5*0,65+7,9*0,45 =   14,280</t>
  </si>
  <si>
    <t>122201109</t>
  </si>
  <si>
    <t>Príplatok za lepivosť horniny tr.3</t>
  </si>
  <si>
    <t>12220-1109</t>
  </si>
  <si>
    <t>272</t>
  </si>
  <si>
    <t>131201201</t>
  </si>
  <si>
    <t>Hĺbenie jám zapaž. v horn. tr. 3 do 100 m3</t>
  </si>
  <si>
    <t>13120-1201</t>
  </si>
  <si>
    <t>6,5*1,75 =   11,375</t>
  </si>
  <si>
    <t>131201209</t>
  </si>
  <si>
    <t>Príplatok za lepivosť  horn. tr. 3</t>
  </si>
  <si>
    <t>13120-1209</t>
  </si>
  <si>
    <t>151101201</t>
  </si>
  <si>
    <t>Zhotovenie paženia stien výkopu príložné hl. do 4 m</t>
  </si>
  <si>
    <t>15110-1201</t>
  </si>
  <si>
    <t>(2,6*2+2,5)*1,75+2,5*1,1 =   16,225</t>
  </si>
  <si>
    <t>151101211</t>
  </si>
  <si>
    <t>Odstránenie paženia stien výkopu príložné hl. do 4 m</t>
  </si>
  <si>
    <t>15110-1211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</si>
  <si>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</si>
  <si>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</si>
  <si>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</si>
  <si>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</si>
  <si>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</si>
  <si>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</si>
  <si>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162701105</t>
  </si>
  <si>
    <t>Vodorovné premiestnenie výkopu do 10000 m horn. tr. 1-4</t>
  </si>
  <si>
    <t>16270-1105</t>
  </si>
  <si>
    <t>45.11.24</t>
  </si>
  <si>
    <t>14,28+11,375 =   25,655</t>
  </si>
  <si>
    <t>162701109</t>
  </si>
  <si>
    <t>Príplatok za každých ďalších 1000 m nad 10000 m horn. tr. 1-4</t>
  </si>
  <si>
    <t>16270-1109</t>
  </si>
  <si>
    <t>25,655*10 =   256,550</t>
  </si>
  <si>
    <t>171101120</t>
  </si>
  <si>
    <t>Násypy zhut. z triedeného riečneho štrku fr.16-32 -štrková plocha C</t>
  </si>
  <si>
    <t>17110-1121</t>
  </si>
  <si>
    <t>2,0*0,1 =   0,200</t>
  </si>
  <si>
    <t>MAT</t>
  </si>
  <si>
    <t>5833D0132</t>
  </si>
  <si>
    <t>Triedený riečny štrk fr. 16-32mm</t>
  </si>
  <si>
    <t>t</t>
  </si>
  <si>
    <t xml:space="preserve">  .  .  </t>
  </si>
  <si>
    <t xml:space="preserve">                    </t>
  </si>
  <si>
    <t>EZ</t>
  </si>
  <si>
    <t>0,2*1,67 =   0,334</t>
  </si>
  <si>
    <t>175101102</t>
  </si>
  <si>
    <t>Obsyp kontajnera štrkodrvou fr.0-32 so zhutnením po vrstvách-štvorcové</t>
  </si>
  <si>
    <t>17510-1101</t>
  </si>
  <si>
    <t>6,5*1,42+16,5*0,4 =   15,830</t>
  </si>
  <si>
    <t>odpočet kontajnera</t>
  </si>
  <si>
    <t>-3,14*(0,7+0,6)/2*(0,7+0,6)/2*1,42 =   -1,884</t>
  </si>
  <si>
    <t>-3,14*(0,7+0,6)/2*(0,7+0,6)/2*0,4*4 =   -2,123</t>
  </si>
  <si>
    <t>583340480</t>
  </si>
  <si>
    <t>Štrkodrva fr.0-32</t>
  </si>
  <si>
    <t>14.21.12</t>
  </si>
  <si>
    <t>11,823*1,67 =   19,744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</si>
  <si>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</si>
  <si>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</si>
  <si>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</si>
  <si>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</si>
  <si>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</si>
  <si>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</si>
  <si>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</si>
  <si>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</si>
  <si>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</si>
  <si>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</si>
  <si>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</si>
  <si>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</si>
  <si>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</si>
  <si>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</si>
  <si>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</si>
  <si>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</si>
  <si>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</si>
  <si>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10,5 =   10,500</t>
  </si>
  <si>
    <t>pod zatrávnenú plochu</t>
  </si>
  <si>
    <t>30,0 =   30,000</t>
  </si>
  <si>
    <t>pod štrkovú plochu</t>
  </si>
  <si>
    <t>2,0 =   2,000</t>
  </si>
  <si>
    <t>183402111</t>
  </si>
  <si>
    <t>Rozrušenie pôdy do hĺbky 50-150 mm v rovine</t>
  </si>
  <si>
    <t>18340-2111</t>
  </si>
  <si>
    <t>1 - ZEMNE PRÁCE spolu:</t>
  </si>
  <si>
    <t>2 - ZÁKLADY</t>
  </si>
  <si>
    <t>215901101</t>
  </si>
  <si>
    <t>Zhutnenie podložia z hor. súdr. do 92%PS a nesúdr. Id do 0,8</t>
  </si>
  <si>
    <t xml:space="preserve">E2                  </t>
  </si>
  <si>
    <t>21590-1101</t>
  </si>
  <si>
    <t>pod kontajnery</t>
  </si>
  <si>
    <t>6,5+16,5 =   23,000</t>
  </si>
  <si>
    <t>002</t>
  </si>
  <si>
    <t>289971234</t>
  </si>
  <si>
    <t>Zhotovenie vrstvy z geotextílie štrková plocha C</t>
  </si>
  <si>
    <t>28997-1231</t>
  </si>
  <si>
    <t>45.25.21</t>
  </si>
  <si>
    <t>673520301</t>
  </si>
  <si>
    <t>Geotextília 250g/m2</t>
  </si>
  <si>
    <t>673520300</t>
  </si>
  <si>
    <t>17.20.10</t>
  </si>
  <si>
    <t>2,0*1,1 =   2,200</t>
  </si>
  <si>
    <t>2 - ZÁKLADY spolu:</t>
  </si>
  <si>
    <t>3 - ZVISLÉ A KOMPLETNÉ KONŠTRUKCIE</t>
  </si>
  <si>
    <t>271</t>
  </si>
  <si>
    <t>386120009</t>
  </si>
  <si>
    <t>Osadenie kontajnerov štvorcové ozn.1,2</t>
  </si>
  <si>
    <t>kus</t>
  </si>
  <si>
    <t xml:space="preserve">E3                  </t>
  </si>
  <si>
    <t>38612-0006</t>
  </si>
  <si>
    <t>45.21.41</t>
  </si>
  <si>
    <t>000</t>
  </si>
  <si>
    <t>386999997</t>
  </si>
  <si>
    <t>Osadenie kontajnerov štvorcové ozn.3</t>
  </si>
  <si>
    <t>38699-9999</t>
  </si>
  <si>
    <t>28311</t>
  </si>
  <si>
    <t>Dodávka a doprava kontajnerov polopodzemný 5m3-ozn.1</t>
  </si>
  <si>
    <t>283116380</t>
  </si>
  <si>
    <t>25.21.30</t>
  </si>
  <si>
    <t>28312</t>
  </si>
  <si>
    <t>Dodávka a doprava kontajnerov polopodzemný 3m3-ozn.2</t>
  </si>
  <si>
    <t>2832</t>
  </si>
  <si>
    <t>Dodávka a doprava kontajnerov nadzemný kryt pre smetné nádoby 2x240l-ozn.3</t>
  </si>
  <si>
    <t>2831</t>
  </si>
  <si>
    <t>2833</t>
  </si>
  <si>
    <t>Dodávka a doprava Smetná nádoba 240 L-ozn.3</t>
  </si>
  <si>
    <t>2834</t>
  </si>
  <si>
    <t>Dodávka a doprava kontajnerov nadzemný 2m3-ozn.4</t>
  </si>
  <si>
    <t>3 - ZVISLÉ A KOMPLETNÉ KONŠTRUKCIE spolu:</t>
  </si>
  <si>
    <t>4 - VODOROVNÉ KONŠTRUKCIE</t>
  </si>
  <si>
    <t>321</t>
  </si>
  <si>
    <t>451561111</t>
  </si>
  <si>
    <t>Lôžko pod dlažbu zo štrkodrvy fr.0-4mm</t>
  </si>
  <si>
    <t xml:space="preserve">E4                  </t>
  </si>
  <si>
    <t>45156-1111</t>
  </si>
  <si>
    <t>45.24.13</t>
  </si>
  <si>
    <t>4 - VODOROVNÉ KONŠTRUKCIE spolu:</t>
  </si>
  <si>
    <t>5 - KOMUNIKÁCIE</t>
  </si>
  <si>
    <t>564841111</t>
  </si>
  <si>
    <t>Podklad zo štrkodrte fr. 0-32 zhutnenie 50 MPa hr. 120 mm ozn. A+B</t>
  </si>
  <si>
    <t xml:space="preserve">E5                  </t>
  </si>
  <si>
    <t>56474-1111</t>
  </si>
  <si>
    <t>45.23.11</t>
  </si>
  <si>
    <t>564871110</t>
  </si>
  <si>
    <t>Podklad zo štrkodrte fr. 0-32 zhutnenie 40MPa hr. 250 mm ozn.B</t>
  </si>
  <si>
    <t>56487-1111</t>
  </si>
  <si>
    <t>572942113</t>
  </si>
  <si>
    <t>Vyspravenie krytov vozov. po osadení obrubníka studenou asfaltovou zmesou</t>
  </si>
  <si>
    <t>57294-2112</t>
  </si>
  <si>
    <t>12,6*0,3*2 =   7,560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</si>
  <si>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</si>
  <si>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</si>
  <si>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</si>
  <si>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</si>
  <si>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</si>
  <si>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</si>
  <si>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</si>
  <si>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</si>
  <si>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10,5*1,01 =   10,605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</si>
  <si>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</si>
  <si>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</si>
  <si>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</si>
  <si>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</si>
  <si>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</si>
  <si>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</si>
  <si>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</si>
  <si>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</si>
  <si>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(6,5+16,5)*0,15 =   3,450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</si>
  <si>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</si>
  <si>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</si>
  <si>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</si>
  <si>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</si>
  <si>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>m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</si>
  <si>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</si>
  <si>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</si>
  <si>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</si>
  <si>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</si>
  <si>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</si>
  <si>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</si>
  <si>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</si>
  <si>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29,0*0,2*0,15 =   0,870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</si>
  <si>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</si>
  <si>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</si>
  <si>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</si>
  <si>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</si>
  <si>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</si>
  <si>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</si>
  <si>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</si>
  <si>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</si>
  <si>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</si>
  <si>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2,721*19 =   51,699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</si>
  <si>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</si>
  <si>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</si>
  <si>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</si>
  <si>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</si>
  <si>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</si>
  <si>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</si>
  <si>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</si>
  <si>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3,8*0,316 =   1,201</t>
  </si>
  <si>
    <t>979131409</t>
  </si>
  <si>
    <t>Poplatok za ulož.a znešk.staveb.sute na vymedzených skládkach "O"-ostatný odpad</t>
  </si>
  <si>
    <t>97913-1409</t>
  </si>
  <si>
    <t>2,721-1,201 =   1,520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</si>
  <si>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</si>
  <si>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</si>
  <si>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</si>
  <si>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</si>
  <si>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</si>
  <si>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</si>
  <si>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</si>
  <si>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</si>
  <si>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</si>
  <si>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</si>
  <si>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</si>
  <si>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</si>
  <si>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</si>
  <si>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 xml:space="preserve">Dátum: </t>
  </si>
  <si>
    <t>Stavba : 5 zostáv stojísk pre kontajnery</t>
  </si>
  <si>
    <t>Množstvo pre 5 zostáv stojísk</t>
  </si>
  <si>
    <t>výmera pre 5 zostáv stojísk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</si>
</sst>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1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82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 vertical="top"/>
    </xf>
    <xf numFmtId="167" fontId="3" fillId="50" borderId="0" xfId="0" applyNumberFormat="1" applyFont="1" applyFill="1" applyAlignment="1">
      <alignment horizontal="center" vertical="top"/>
    </xf>
    <xf numFmtId="0" fontId="3" fillId="0" borderId="49" xfId="0" applyFont="1" applyBorder="1" applyAlignment="1">
      <alignment horizontal="center" wrapText="1"/>
    </xf>
    <xf numFmtId="0" fontId="3" fillId="0" borderId="50" xfId="0" applyFont="1" applyBorder="1" applyAlignment="1">
      <alignment horizontal="center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9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E1" sqref="E1:E1048576"/>
    </sheetView>
  </sheetViews>
  <sheetFormatPr defaultColWidth="9.109375" defaultRowHeight="10.199999999999999"/>
  <cols>
    <col min="1" max="1" width="6.6640625" style="25" customWidth="1"/>
    <col min="2" max="2" width="3.6640625" style="26" customWidth="1"/>
    <col min="3" max="3" width="13" style="27" customWidth="1"/>
    <col min="4" max="4" width="35.6640625" style="28" customWidth="1"/>
    <col min="5" max="5" width="10.6640625" style="29" hidden="1" customWidth="1"/>
    <col min="6" max="6" width="12.5546875" style="78" customWidth="1"/>
    <col min="7" max="7" width="5.33203125" style="30" customWidth="1"/>
    <col min="8" max="8" width="8.6640625" style="31" customWidth="1"/>
    <col min="9" max="10" width="9.6640625" style="31" hidden="1" customWidth="1"/>
    <col min="11" max="11" width="9.6640625" style="31" customWidth="1"/>
    <col min="12" max="12" width="7.44140625" style="32" hidden="1" customWidth="1"/>
    <col min="13" max="13" width="8.33203125" style="32" hidden="1" customWidth="1"/>
    <col min="14" max="14" width="9.109375" style="29" hidden="1"/>
    <col min="15" max="15" width="7" style="29" hidden="1" customWidth="1"/>
    <col min="16" max="16" width="3.5546875" style="30" customWidth="1"/>
    <col min="17" max="17" width="12.6640625" style="30" hidden="1" customWidth="1"/>
    <col min="18" max="20" width="13.33203125" style="29" hidden="1" customWidth="1"/>
    <col min="21" max="21" width="10.5546875" style="33" hidden="1" customWidth="1"/>
    <col min="22" max="22" width="10.33203125" style="33" hidden="1" customWidth="1"/>
    <col min="23" max="23" width="5.6640625" style="33" hidden="1" customWidth="1"/>
    <col min="24" max="24" width="9.109375" style="34" hidden="1"/>
    <col min="25" max="26" width="5.6640625" style="30" hidden="1" customWidth="1"/>
    <col min="27" max="27" width="7.5546875" style="30" hidden="1" customWidth="1"/>
    <col min="28" max="28" width="24.88671875" style="30" hidden="1" customWidth="1"/>
    <col min="29" max="29" width="4.33203125" style="30" hidden="1" customWidth="1"/>
    <col min="30" max="30" width="8.33203125" style="30" hidden="1" customWidth="1"/>
    <col min="31" max="31" width="8.6640625" style="30" hidden="1" customWidth="1"/>
    <col min="32" max="35" width="9.109375" style="30" hidden="1"/>
    <col min="36" max="36" width="9.109375" style="4"/>
    <col min="37" max="38" width="0" style="4" hidden="1" customWidth="1"/>
    <col min="39" max="16384" width="9.109375" style="4"/>
  </cols>
  <sheetData>
    <row r="1" spans="1:38">
      <c r="A1" s="8" t="s">
        <v>71</v>
      </c>
      <c r="B1" s="4"/>
      <c r="C1" s="4"/>
      <c r="D1" s="4"/>
      <c r="E1" s="8" t="s">
        <v>72</v>
      </c>
      <c r="F1" s="75"/>
      <c r="G1" s="4"/>
      <c r="H1" s="5"/>
      <c r="I1" s="4"/>
      <c r="J1" s="4"/>
      <c r="K1" s="5"/>
      <c r="L1" s="6"/>
      <c r="M1" s="4"/>
      <c r="N1" s="4"/>
      <c r="O1" s="4"/>
      <c r="P1" s="4"/>
      <c r="Q1" s="4"/>
      <c r="R1" s="7"/>
      <c r="S1" s="7"/>
      <c r="T1" s="7"/>
      <c r="U1" s="4"/>
      <c r="V1" s="4"/>
      <c r="W1" s="4"/>
      <c r="X1" s="4"/>
      <c r="Y1" s="4"/>
      <c r="Z1" s="4"/>
      <c r="AA1" s="1" t="s">
        <v>3</v>
      </c>
      <c r="AB1" s="73" t="s">
        <v>4</v>
      </c>
      <c r="AC1" s="1" t="s">
        <v>5</v>
      </c>
      <c r="AD1" s="1" t="s">
        <v>6</v>
      </c>
      <c r="AE1" s="1" t="s">
        <v>7</v>
      </c>
      <c r="AF1" s="55" t="s">
        <v>8</v>
      </c>
      <c r="AG1" s="56" t="s">
        <v>9</v>
      </c>
      <c r="AH1" s="4"/>
      <c r="AI1" s="4"/>
    </row>
    <row r="2" spans="1:38">
      <c r="A2" s="8" t="s">
        <v>73</v>
      </c>
      <c r="B2" s="4"/>
      <c r="C2" s="4"/>
      <c r="D2" s="4"/>
      <c r="E2" s="8" t="s">
        <v>74</v>
      </c>
      <c r="F2" s="75"/>
      <c r="G2" s="4"/>
      <c r="H2" s="5"/>
      <c r="I2" s="35"/>
      <c r="J2" s="4"/>
      <c r="K2" s="5"/>
      <c r="L2" s="6"/>
      <c r="M2" s="4"/>
      <c r="N2" s="4"/>
      <c r="O2" s="4"/>
      <c r="P2" s="4"/>
      <c r="Q2" s="4"/>
      <c r="R2" s="7"/>
      <c r="S2" s="7"/>
      <c r="T2" s="7"/>
      <c r="U2" s="4"/>
      <c r="V2" s="4"/>
      <c r="W2" s="4"/>
      <c r="X2" s="4"/>
      <c r="Y2" s="4"/>
      <c r="Z2" s="4"/>
      <c r="AA2" s="1" t="s">
        <v>10</v>
      </c>
      <c r="AB2" s="2" t="s">
        <v>11</v>
      </c>
      <c r="AC2" s="2" t="s">
        <v>12</v>
      </c>
      <c r="AD2" s="2"/>
      <c r="AE2" s="3"/>
      <c r="AF2" s="55">
        <v>1</v>
      </c>
      <c r="AG2" s="57">
        <v>123.5</v>
      </c>
      <c r="AH2" s="4"/>
      <c r="AI2" s="4"/>
    </row>
    <row r="3" spans="1:38">
      <c r="A3" s="8" t="s">
        <v>13</v>
      </c>
      <c r="B3" s="4"/>
      <c r="C3" s="4"/>
      <c r="D3" s="4"/>
      <c r="E3" s="8" t="s">
        <v>313</v>
      </c>
      <c r="F3" s="75"/>
      <c r="G3" s="4"/>
      <c r="H3" s="5"/>
      <c r="I3" s="4"/>
      <c r="J3" s="4"/>
      <c r="K3" s="5"/>
      <c r="L3" s="6"/>
      <c r="M3" s="4"/>
      <c r="N3" s="4"/>
      <c r="O3" s="4"/>
      <c r="P3" s="4"/>
      <c r="Q3" s="4"/>
      <c r="R3" s="7"/>
      <c r="S3" s="7"/>
      <c r="T3" s="7"/>
      <c r="U3" s="4"/>
      <c r="V3" s="4"/>
      <c r="W3" s="4"/>
      <c r="X3" s="4"/>
      <c r="Y3" s="4"/>
      <c r="Z3" s="4"/>
      <c r="AA3" s="1" t="s">
        <v>14</v>
      </c>
      <c r="AB3" s="2" t="s">
        <v>15</v>
      </c>
      <c r="AC3" s="2" t="s">
        <v>12</v>
      </c>
      <c r="AD3" s="2" t="s">
        <v>16</v>
      </c>
      <c r="AE3" s="3" t="s">
        <v>17</v>
      </c>
      <c r="AF3" s="55">
        <v>2</v>
      </c>
      <c r="AG3" s="58">
        <v>123.46</v>
      </c>
      <c r="AH3" s="4"/>
      <c r="AI3" s="4"/>
    </row>
    <row r="4" spans="1:38">
      <c r="A4" s="4"/>
      <c r="B4" s="4"/>
      <c r="C4" s="4"/>
      <c r="D4" s="4"/>
      <c r="E4" s="4"/>
      <c r="F4" s="7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7"/>
      <c r="S4" s="7"/>
      <c r="T4" s="7"/>
      <c r="U4" s="4"/>
      <c r="V4" s="4"/>
      <c r="W4" s="4"/>
      <c r="X4" s="4"/>
      <c r="Y4" s="4"/>
      <c r="Z4" s="4"/>
      <c r="AA4" s="1" t="s">
        <v>18</v>
      </c>
      <c r="AB4" s="2" t="s">
        <v>19</v>
      </c>
      <c r="AC4" s="2" t="s">
        <v>12</v>
      </c>
      <c r="AD4" s="2"/>
      <c r="AE4" s="3"/>
      <c r="AF4" s="55">
        <v>3</v>
      </c>
      <c r="AG4" s="59">
        <v>123.45699999999999</v>
      </c>
      <c r="AH4" s="4"/>
      <c r="AI4" s="4"/>
    </row>
    <row r="5" spans="1:38">
      <c r="A5" s="8" t="s">
        <v>314</v>
      </c>
      <c r="B5" s="4"/>
      <c r="C5" s="4"/>
      <c r="D5" s="4"/>
      <c r="E5" s="4"/>
      <c r="F5" s="7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7"/>
      <c r="S5" s="7"/>
      <c r="T5" s="7"/>
      <c r="U5" s="4"/>
      <c r="V5" s="4"/>
      <c r="W5" s="4"/>
      <c r="X5" s="4"/>
      <c r="Y5" s="4"/>
      <c r="Z5" s="4"/>
      <c r="AA5" s="1" t="s">
        <v>20</v>
      </c>
      <c r="AB5" s="2" t="s">
        <v>15</v>
      </c>
      <c r="AC5" s="2" t="s">
        <v>12</v>
      </c>
      <c r="AD5" s="2" t="s">
        <v>16</v>
      </c>
      <c r="AE5" s="3" t="s">
        <v>17</v>
      </c>
      <c r="AF5" s="55">
        <v>4</v>
      </c>
      <c r="AG5" s="60">
        <v>123.4567</v>
      </c>
      <c r="AH5" s="4"/>
      <c r="AI5" s="4"/>
    </row>
    <row r="6" spans="1:38">
      <c r="A6" s="8"/>
      <c r="B6" s="4"/>
      <c r="C6" s="4"/>
      <c r="D6" s="4"/>
      <c r="E6" s="4"/>
      <c r="F6" s="7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7"/>
      <c r="T6" s="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5" t="s">
        <v>21</v>
      </c>
      <c r="AG6" s="58">
        <v>123.46</v>
      </c>
      <c r="AH6" s="4"/>
      <c r="AI6" s="4"/>
    </row>
    <row r="7" spans="1:38">
      <c r="A7" s="8"/>
      <c r="B7" s="4"/>
      <c r="C7" s="4"/>
      <c r="D7" s="4"/>
      <c r="E7" s="4"/>
      <c r="F7" s="76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"/>
      <c r="S7" s="7"/>
      <c r="T7" s="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8" ht="13.8">
      <c r="A8" s="4" t="s">
        <v>312</v>
      </c>
      <c r="B8" s="36"/>
      <c r="C8" s="37"/>
      <c r="D8" s="9" t="str">
        <f>CONCATENATE(AB2," ",AC2," ",AD2," ",AE2)</f>
        <v xml:space="preserve">Prehľad rozpočtových nákladov v EUR  </v>
      </c>
      <c r="E8" s="7"/>
      <c r="F8" s="77"/>
      <c r="G8" s="4"/>
      <c r="H8" s="5"/>
      <c r="I8" s="5"/>
      <c r="J8" s="5"/>
      <c r="K8" s="5"/>
      <c r="L8" s="6"/>
      <c r="M8" s="6"/>
      <c r="N8" s="7"/>
      <c r="O8" s="7"/>
      <c r="P8" s="4"/>
      <c r="Q8" s="4"/>
      <c r="R8" s="7"/>
      <c r="S8" s="7"/>
      <c r="T8" s="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8" ht="24.75" customHeight="1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80" t="s">
        <v>315</v>
      </c>
      <c r="G9" s="10" t="s">
        <v>27</v>
      </c>
      <c r="H9" s="10" t="s">
        <v>28</v>
      </c>
      <c r="I9" s="10" t="s">
        <v>29</v>
      </c>
      <c r="J9" s="10" t="s">
        <v>30</v>
      </c>
      <c r="K9" s="10" t="s">
        <v>31</v>
      </c>
      <c r="L9" s="39" t="s">
        <v>32</v>
      </c>
      <c r="M9" s="40"/>
      <c r="N9" s="41" t="s">
        <v>33</v>
      </c>
      <c r="O9" s="40"/>
      <c r="P9" s="10" t="s">
        <v>2</v>
      </c>
      <c r="Q9" s="42" t="s">
        <v>34</v>
      </c>
      <c r="R9" s="45" t="s">
        <v>26</v>
      </c>
      <c r="S9" s="45" t="s">
        <v>26</v>
      </c>
      <c r="T9" s="42" t="s">
        <v>26</v>
      </c>
      <c r="U9" s="46" t="s">
        <v>35</v>
      </c>
      <c r="V9" s="47" t="s">
        <v>36</v>
      </c>
      <c r="W9" s="48" t="s">
        <v>37</v>
      </c>
      <c r="X9" s="10" t="s">
        <v>38</v>
      </c>
      <c r="Y9" s="10" t="s">
        <v>39</v>
      </c>
      <c r="Z9" s="10" t="s">
        <v>40</v>
      </c>
      <c r="AA9" s="61" t="s">
        <v>41</v>
      </c>
      <c r="AB9" s="61" t="s">
        <v>42</v>
      </c>
      <c r="AC9" s="10" t="s">
        <v>37</v>
      </c>
      <c r="AD9" s="10" t="s">
        <v>43</v>
      </c>
      <c r="AE9" s="10" t="s">
        <v>44</v>
      </c>
      <c r="AF9" s="62" t="s">
        <v>45</v>
      </c>
      <c r="AG9" s="62" t="s">
        <v>46</v>
      </c>
      <c r="AH9" s="62" t="s">
        <v>26</v>
      </c>
      <c r="AI9" s="62" t="s">
        <v>47</v>
      </c>
      <c r="AK9" s="4" t="s">
        <v>75</v>
      </c>
      <c r="AL9" s="4" t="s">
        <v>77</v>
      </c>
    </row>
    <row r="10" spans="1:38" ht="26.25" customHeight="1">
      <c r="A10" s="11" t="s">
        <v>48</v>
      </c>
      <c r="B10" s="11" t="s">
        <v>49</v>
      </c>
      <c r="C10" s="38"/>
      <c r="D10" s="11" t="s">
        <v>50</v>
      </c>
      <c r="E10" s="11" t="s">
        <v>51</v>
      </c>
      <c r="F10" s="81" t="s">
        <v>316</v>
      </c>
      <c r="G10" s="11" t="s">
        <v>52</v>
      </c>
      <c r="H10" s="11" t="s">
        <v>53</v>
      </c>
      <c r="I10" s="11" t="s">
        <v>54</v>
      </c>
      <c r="J10" s="11" t="s">
        <v>55</v>
      </c>
      <c r="K10" s="11"/>
      <c r="L10" s="11" t="s">
        <v>28</v>
      </c>
      <c r="M10" s="11" t="s">
        <v>31</v>
      </c>
      <c r="N10" s="43" t="s">
        <v>28</v>
      </c>
      <c r="O10" s="11" t="s">
        <v>31</v>
      </c>
      <c r="P10" s="11" t="s">
        <v>56</v>
      </c>
      <c r="Q10" s="44"/>
      <c r="R10" s="49" t="s">
        <v>57</v>
      </c>
      <c r="S10" s="49" t="s">
        <v>58</v>
      </c>
      <c r="T10" s="44" t="s">
        <v>59</v>
      </c>
      <c r="U10" s="50" t="s">
        <v>60</v>
      </c>
      <c r="V10" s="51" t="s">
        <v>61</v>
      </c>
      <c r="W10" s="52" t="s">
        <v>62</v>
      </c>
      <c r="X10" s="53"/>
      <c r="Y10" s="54"/>
      <c r="Z10" s="54"/>
      <c r="AA10" s="63" t="s">
        <v>63</v>
      </c>
      <c r="AB10" s="63" t="s">
        <v>48</v>
      </c>
      <c r="AC10" s="11" t="s">
        <v>64</v>
      </c>
      <c r="AD10" s="54"/>
      <c r="AE10" s="54"/>
      <c r="AF10" s="64"/>
      <c r="AG10" s="64"/>
      <c r="AH10" s="64"/>
      <c r="AI10" s="64"/>
      <c r="AK10" s="4" t="s">
        <v>76</v>
      </c>
      <c r="AL10" s="4" t="s">
        <v>78</v>
      </c>
    </row>
    <row r="12" spans="1:38">
      <c r="D12" s="65" t="s">
        <v>79</v>
      </c>
    </row>
    <row r="13" spans="1:38">
      <c r="D13" s="65" t="s">
        <v>80</v>
      </c>
    </row>
    <row r="14" spans="1:38" ht="20.399999999999999">
      <c r="A14" s="25">
        <v>1</v>
      </c>
      <c r="B14" s="26" t="s">
        <v>81</v>
      </c>
      <c r="C14" s="27" t="s">
        <v>82</v>
      </c>
      <c r="D14" s="28" t="s">
        <v>83</v>
      </c>
      <c r="E14" s="29">
        <v>3.8</v>
      </c>
      <c r="F14" s="79">
        <f>E14*5</f>
        <v>19</v>
      </c>
      <c r="G14" s="30" t="s">
        <v>84</v>
      </c>
      <c r="Q14" s="30" t="s">
        <v>85</v>
      </c>
      <c r="W14" s="33" t="s">
        <v>70</v>
      </c>
      <c r="Y14" s="27" t="s">
        <v>86</v>
      </c>
      <c r="Z14" s="27" t="s">
        <v>82</v>
      </c>
      <c r="AA14" s="30" t="s">
        <v>87</v>
      </c>
      <c r="AK14" s="4" t="s">
        <v>88</v>
      </c>
      <c r="AL14" s="4" t="s">
        <v>89</v>
      </c>
    </row>
    <row r="15" spans="1:38">
      <c r="A15" s="25">
        <v>2</v>
      </c>
      <c r="B15" s="26" t="s">
        <v>81</v>
      </c>
      <c r="C15" s="27" t="s">
        <v>90</v>
      </c>
      <c r="D15" s="28" t="s">
        <v>91</v>
      </c>
      <c r="E15" s="29">
        <v>3.8</v>
      </c>
      <c r="F15" s="79">
        <f t="shared" ref="F15:F78" si="0">E15*5</f>
        <v>19</v>
      </c>
      <c r="G15" s="30" t="s">
        <v>84</v>
      </c>
      <c r="Q15" s="30" t="s">
        <v>85</v>
      </c>
      <c r="W15" s="33" t="s">
        <v>70</v>
      </c>
      <c r="Y15" s="27" t="s">
        <v>92</v>
      </c>
      <c r="Z15" s="27" t="s">
        <v>90</v>
      </c>
      <c r="AA15" s="30" t="s">
        <v>87</v>
      </c>
      <c r="AK15" s="4" t="s">
        <v>88</v>
      </c>
      <c r="AL15" s="4" t="s">
        <v>89</v>
      </c>
    </row>
    <row r="16" spans="1:38">
      <c r="A16" s="25">
        <v>3</v>
      </c>
      <c r="B16" s="26" t="s">
        <v>93</v>
      </c>
      <c r="C16" s="27" t="s">
        <v>94</v>
      </c>
      <c r="D16" s="28" t="s">
        <v>95</v>
      </c>
      <c r="E16" s="29">
        <v>14.28</v>
      </c>
      <c r="F16" s="79">
        <f t="shared" si="0"/>
        <v>71.399999999999991</v>
      </c>
      <c r="G16" s="30" t="s">
        <v>96</v>
      </c>
      <c r="Q16" s="30" t="s">
        <v>85</v>
      </c>
      <c r="W16" s="33" t="s">
        <v>70</v>
      </c>
      <c r="Y16" s="27" t="s">
        <v>97</v>
      </c>
      <c r="Z16" s="27" t="s">
        <v>94</v>
      </c>
      <c r="AA16" s="30" t="s">
        <v>98</v>
      </c>
      <c r="AK16" s="4" t="s">
        <v>88</v>
      </c>
      <c r="AL16" s="4" t="s">
        <v>89</v>
      </c>
    </row>
    <row r="17" spans="1:38">
      <c r="D17" s="66" t="s">
        <v>99</v>
      </c>
      <c r="E17" s="67"/>
      <c r="F17" s="79"/>
      <c r="G17" s="68"/>
      <c r="H17" s="69"/>
      <c r="I17" s="69"/>
      <c r="J17" s="69"/>
      <c r="K17" s="69"/>
      <c r="L17" s="70"/>
      <c r="M17" s="70"/>
      <c r="N17" s="67"/>
      <c r="O17" s="67"/>
      <c r="P17" s="68"/>
      <c r="Q17" s="68"/>
      <c r="R17" s="67"/>
      <c r="S17" s="67"/>
      <c r="T17" s="67"/>
      <c r="U17" s="71"/>
      <c r="V17" s="71"/>
      <c r="W17" s="71" t="s">
        <v>0</v>
      </c>
      <c r="X17" s="72"/>
      <c r="Y17" s="68"/>
    </row>
    <row r="18" spans="1:38">
      <c r="A18" s="25">
        <v>4</v>
      </c>
      <c r="B18" s="26" t="s">
        <v>93</v>
      </c>
      <c r="C18" s="27" t="s">
        <v>100</v>
      </c>
      <c r="D18" s="28" t="s">
        <v>101</v>
      </c>
      <c r="E18" s="29">
        <v>14.28</v>
      </c>
      <c r="F18" s="79">
        <f t="shared" si="0"/>
        <v>71.399999999999991</v>
      </c>
      <c r="G18" s="30" t="s">
        <v>96</v>
      </c>
      <c r="Q18" s="30" t="s">
        <v>85</v>
      </c>
      <c r="W18" s="33" t="s">
        <v>70</v>
      </c>
      <c r="Y18" s="27" t="s">
        <v>102</v>
      </c>
      <c r="Z18" s="27" t="s">
        <v>100</v>
      </c>
      <c r="AA18" s="30" t="s">
        <v>98</v>
      </c>
      <c r="AK18" s="4" t="s">
        <v>88</v>
      </c>
      <c r="AL18" s="4" t="s">
        <v>89</v>
      </c>
    </row>
    <row r="19" spans="1:38">
      <c r="A19" s="25">
        <v>5</v>
      </c>
      <c r="B19" s="26" t="s">
        <v>103</v>
      </c>
      <c r="C19" s="27" t="s">
        <v>104</v>
      </c>
      <c r="D19" s="28" t="s">
        <v>105</v>
      </c>
      <c r="E19" s="29">
        <v>11.375</v>
      </c>
      <c r="F19" s="79">
        <f t="shared" si="0"/>
        <v>56.875</v>
      </c>
      <c r="G19" s="30" t="s">
        <v>96</v>
      </c>
      <c r="Q19" s="30" t="s">
        <v>85</v>
      </c>
      <c r="W19" s="33" t="s">
        <v>70</v>
      </c>
      <c r="Y19" s="27" t="s">
        <v>106</v>
      </c>
      <c r="Z19" s="27" t="s">
        <v>104</v>
      </c>
      <c r="AA19" s="30" t="s">
        <v>98</v>
      </c>
      <c r="AK19" s="4" t="s">
        <v>88</v>
      </c>
      <c r="AL19" s="4" t="s">
        <v>89</v>
      </c>
    </row>
    <row r="20" spans="1:38">
      <c r="D20" s="66" t="s">
        <v>107</v>
      </c>
      <c r="E20" s="67"/>
      <c r="F20" s="79"/>
      <c r="G20" s="68"/>
      <c r="H20" s="69"/>
      <c r="I20" s="69"/>
      <c r="J20" s="69"/>
      <c r="K20" s="69"/>
      <c r="L20" s="70"/>
      <c r="M20" s="70"/>
      <c r="N20" s="67"/>
      <c r="O20" s="67"/>
      <c r="P20" s="68"/>
      <c r="Q20" s="68"/>
      <c r="R20" s="67"/>
      <c r="S20" s="67"/>
      <c r="T20" s="67"/>
      <c r="U20" s="71"/>
      <c r="V20" s="71"/>
      <c r="W20" s="71" t="s">
        <v>0</v>
      </c>
      <c r="X20" s="72"/>
      <c r="Y20" s="68"/>
    </row>
    <row r="21" spans="1:38">
      <c r="A21" s="25">
        <v>6</v>
      </c>
      <c r="B21" s="26" t="s">
        <v>103</v>
      </c>
      <c r="C21" s="27" t="s">
        <v>108</v>
      </c>
      <c r="D21" s="28" t="s">
        <v>109</v>
      </c>
      <c r="E21" s="29">
        <v>11.375</v>
      </c>
      <c r="F21" s="79">
        <f t="shared" si="0"/>
        <v>56.875</v>
      </c>
      <c r="G21" s="30" t="s">
        <v>96</v>
      </c>
      <c r="Q21" s="30" t="s">
        <v>85</v>
      </c>
      <c r="W21" s="33" t="s">
        <v>70</v>
      </c>
      <c r="Y21" s="27" t="s">
        <v>110</v>
      </c>
      <c r="Z21" s="27" t="s">
        <v>108</v>
      </c>
      <c r="AA21" s="30" t="s">
        <v>98</v>
      </c>
      <c r="AK21" s="4" t="s">
        <v>88</v>
      </c>
      <c r="AL21" s="4" t="s">
        <v>89</v>
      </c>
    </row>
    <row r="22" spans="1:38">
      <c r="A22" s="25">
        <v>7</v>
      </c>
      <c r="B22" s="26" t="s">
        <v>103</v>
      </c>
      <c r="C22" s="27" t="s">
        <v>111</v>
      </c>
      <c r="D22" s="28" t="s">
        <v>112</v>
      </c>
      <c r="E22" s="29">
        <v>16.225000000000001</v>
      </c>
      <c r="F22" s="79">
        <f t="shared" si="0"/>
        <v>81.125</v>
      </c>
      <c r="G22" s="30" t="s">
        <v>84</v>
      </c>
      <c r="Q22" s="30" t="s">
        <v>85</v>
      </c>
      <c r="W22" s="33" t="s">
        <v>70</v>
      </c>
      <c r="Y22" s="27" t="s">
        <v>113</v>
      </c>
      <c r="Z22" s="27" t="s">
        <v>111</v>
      </c>
      <c r="AA22" s="30" t="s">
        <v>98</v>
      </c>
      <c r="AK22" s="4" t="s">
        <v>88</v>
      </c>
      <c r="AL22" s="4" t="s">
        <v>89</v>
      </c>
    </row>
    <row r="23" spans="1:38">
      <c r="D23" s="66" t="s">
        <v>114</v>
      </c>
      <c r="E23" s="67"/>
      <c r="F23" s="79">
        <f t="shared" si="0"/>
        <v>0</v>
      </c>
      <c r="G23" s="68"/>
      <c r="H23" s="69"/>
      <c r="I23" s="69"/>
      <c r="J23" s="69"/>
      <c r="K23" s="69"/>
      <c r="L23" s="70"/>
      <c r="M23" s="70"/>
      <c r="N23" s="67"/>
      <c r="O23" s="67"/>
      <c r="P23" s="68"/>
      <c r="Q23" s="68"/>
      <c r="R23" s="67"/>
      <c r="S23" s="67"/>
      <c r="T23" s="67"/>
      <c r="U23" s="71"/>
      <c r="V23" s="71"/>
      <c r="W23" s="71" t="s">
        <v>0</v>
      </c>
      <c r="X23" s="72"/>
      <c r="Y23" s="68"/>
    </row>
    <row r="24" spans="1:38">
      <c r="A24" s="25">
        <v>8</v>
      </c>
      <c r="B24" s="26" t="s">
        <v>103</v>
      </c>
      <c r="C24" s="27" t="s">
        <v>115</v>
      </c>
      <c r="D24" s="28" t="s">
        <v>116</v>
      </c>
      <c r="E24" s="29">
        <v>16.225000000000001</v>
      </c>
      <c r="F24" s="79">
        <f t="shared" si="0"/>
        <v>81.125</v>
      </c>
      <c r="G24" s="30" t="s">
        <v>84</v>
      </c>
      <c r="Q24" s="30" t="s">
        <v>85</v>
      </c>
      <c r="W24" s="33" t="s">
        <v>70</v>
      </c>
      <c r="Y24" s="27" t="s">
        <v>117</v>
      </c>
      <c r="Z24" s="27" t="s">
        <v>115</v>
      </c>
      <c r="AA24" s="30" t="s">
        <v>98</v>
      </c>
      <c r="AK24" s="4" t="s">
        <v>88</v>
      </c>
      <c r="AL24" s="4" t="s">
        <v>89</v>
      </c>
    </row>
    <row r="25" spans="1:38">
      <c r="A25" s="25">
        <v>9</v>
      </c>
      <c r="B25" s="26" t="s">
        <v>93</v>
      </c>
      <c r="C25" s="27" t="s">
        <v>118</v>
      </c>
      <c r="D25" s="28" t="s">
        <v>119</v>
      </c>
      <c r="E25" s="29">
        <v>16.225000000000001</v>
      </c>
      <c r="F25" s="79">
        <f t="shared" si="0"/>
        <v>81.125</v>
      </c>
      <c r="G25" s="30" t="s">
        <v>84</v>
      </c>
      <c r="Q25" s="30" t="s">
        <v>85</v>
      </c>
      <c r="W25" s="33" t="s">
        <v>70</v>
      </c>
      <c r="Y25" s="27" t="s">
        <v>120</v>
      </c>
      <c r="Z25" s="27" t="s">
        <v>118</v>
      </c>
      <c r="AA25" s="30" t="s">
        <v>98</v>
      </c>
      <c r="AK25" s="4" t="s">
        <v>88</v>
      </c>
      <c r="AL25" s="4" t="s">
        <v>89</v>
      </c>
    </row>
    <row r="26" spans="1:38">
      <c r="A26" s="25">
        <v>10</v>
      </c>
      <c r="B26" s="26" t="s">
        <v>93</v>
      </c>
      <c r="C26" s="27" t="s">
        <v>121</v>
      </c>
      <c r="D26" s="28" t="s">
        <v>122</v>
      </c>
      <c r="E26" s="29">
        <v>16.225000000000001</v>
      </c>
      <c r="F26" s="79">
        <f t="shared" si="0"/>
        <v>81.125</v>
      </c>
      <c r="G26" s="30" t="s">
        <v>84</v>
      </c>
      <c r="Q26" s="30" t="s">
        <v>85</v>
      </c>
      <c r="W26" s="33" t="s">
        <v>70</v>
      </c>
      <c r="Y26" s="27" t="s">
        <v>123</v>
      </c>
      <c r="Z26" s="27" t="s">
        <v>121</v>
      </c>
      <c r="AA26" s="30" t="s">
        <v>98</v>
      </c>
      <c r="AK26" s="4" t="s">
        <v>88</v>
      </c>
      <c r="AL26" s="4" t="s">
        <v>89</v>
      </c>
    </row>
    <row r="27" spans="1:38">
      <c r="A27" s="25">
        <v>11</v>
      </c>
      <c r="B27" s="26" t="s">
        <v>103</v>
      </c>
      <c r="C27" s="27" t="s">
        <v>124</v>
      </c>
      <c r="D27" s="28" t="s">
        <v>125</v>
      </c>
      <c r="E27" s="29">
        <v>25.655000000000001</v>
      </c>
      <c r="F27" s="79">
        <f t="shared" si="0"/>
        <v>128.27500000000001</v>
      </c>
      <c r="G27" s="30" t="s">
        <v>96</v>
      </c>
      <c r="Q27" s="30" t="s">
        <v>85</v>
      </c>
      <c r="W27" s="33" t="s">
        <v>70</v>
      </c>
      <c r="Y27" s="27" t="s">
        <v>126</v>
      </c>
      <c r="Z27" s="27" t="s">
        <v>124</v>
      </c>
      <c r="AA27" s="30" t="s">
        <v>127</v>
      </c>
      <c r="AK27" s="4" t="s">
        <v>88</v>
      </c>
      <c r="AL27" s="4" t="s">
        <v>89</v>
      </c>
    </row>
    <row r="28" spans="1:38">
      <c r="D28" s="66" t="s">
        <v>128</v>
      </c>
      <c r="E28" s="67"/>
      <c r="F28" s="79"/>
      <c r="G28" s="68"/>
      <c r="H28" s="69"/>
      <c r="I28" s="69"/>
      <c r="J28" s="69"/>
      <c r="K28" s="69"/>
      <c r="L28" s="70"/>
      <c r="M28" s="70"/>
      <c r="N28" s="67"/>
      <c r="O28" s="67"/>
      <c r="P28" s="68"/>
      <c r="Q28" s="68"/>
      <c r="R28" s="67"/>
      <c r="S28" s="67"/>
      <c r="T28" s="67"/>
      <c r="U28" s="71"/>
      <c r="V28" s="71"/>
      <c r="W28" s="71" t="s">
        <v>0</v>
      </c>
      <c r="X28" s="72"/>
      <c r="Y28" s="68"/>
    </row>
    <row r="29" spans="1:38">
      <c r="A29" s="25">
        <v>12</v>
      </c>
      <c r="B29" s="26" t="s">
        <v>103</v>
      </c>
      <c r="C29" s="27" t="s">
        <v>129</v>
      </c>
      <c r="D29" s="28" t="s">
        <v>130</v>
      </c>
      <c r="E29" s="29">
        <v>256.55</v>
      </c>
      <c r="F29" s="79">
        <f t="shared" si="0"/>
        <v>1282.75</v>
      </c>
      <c r="G29" s="30" t="s">
        <v>96</v>
      </c>
      <c r="Q29" s="30" t="s">
        <v>85</v>
      </c>
      <c r="W29" s="33" t="s">
        <v>70</v>
      </c>
      <c r="Y29" s="27" t="s">
        <v>131</v>
      </c>
      <c r="Z29" s="27" t="s">
        <v>129</v>
      </c>
      <c r="AA29" s="30" t="s">
        <v>127</v>
      </c>
      <c r="AK29" s="4" t="s">
        <v>88</v>
      </c>
      <c r="AL29" s="4" t="s">
        <v>89</v>
      </c>
    </row>
    <row r="30" spans="1:38">
      <c r="D30" s="66" t="s">
        <v>132</v>
      </c>
      <c r="E30" s="67"/>
      <c r="F30" s="79"/>
      <c r="G30" s="68"/>
      <c r="H30" s="69"/>
      <c r="I30" s="69"/>
      <c r="J30" s="69"/>
      <c r="K30" s="69"/>
      <c r="L30" s="70"/>
      <c r="M30" s="70"/>
      <c r="N30" s="67"/>
      <c r="O30" s="67"/>
      <c r="P30" s="68"/>
      <c r="Q30" s="68"/>
      <c r="R30" s="67"/>
      <c r="S30" s="67"/>
      <c r="T30" s="67"/>
      <c r="U30" s="71"/>
      <c r="V30" s="71"/>
      <c r="W30" s="71" t="s">
        <v>0</v>
      </c>
      <c r="X30" s="72"/>
      <c r="Y30" s="68"/>
    </row>
    <row r="31" spans="1:38" ht="20.399999999999999">
      <c r="A31" s="25">
        <v>13</v>
      </c>
      <c r="B31" s="26" t="s">
        <v>93</v>
      </c>
      <c r="C31" s="27" t="s">
        <v>133</v>
      </c>
      <c r="D31" s="28" t="s">
        <v>134</v>
      </c>
      <c r="E31" s="29">
        <v>0.2</v>
      </c>
      <c r="F31" s="79">
        <f t="shared" si="0"/>
        <v>1</v>
      </c>
      <c r="G31" s="30" t="s">
        <v>96</v>
      </c>
      <c r="Q31" s="30" t="s">
        <v>85</v>
      </c>
      <c r="W31" s="33" t="s">
        <v>70</v>
      </c>
      <c r="Y31" s="27" t="s">
        <v>135</v>
      </c>
      <c r="Z31" s="27" t="s">
        <v>133</v>
      </c>
      <c r="AA31" s="30" t="s">
        <v>98</v>
      </c>
      <c r="AK31" s="4" t="s">
        <v>88</v>
      </c>
      <c r="AL31" s="4" t="s">
        <v>89</v>
      </c>
    </row>
    <row r="32" spans="1:38">
      <c r="D32" s="66" t="s">
        <v>136</v>
      </c>
      <c r="E32" s="67"/>
      <c r="F32" s="79"/>
      <c r="G32" s="68"/>
      <c r="H32" s="69"/>
      <c r="I32" s="69"/>
      <c r="J32" s="69"/>
      <c r="K32" s="69"/>
      <c r="L32" s="70"/>
      <c r="M32" s="70"/>
      <c r="N32" s="67"/>
      <c r="O32" s="67"/>
      <c r="P32" s="68"/>
      <c r="Q32" s="68"/>
      <c r="R32" s="67"/>
      <c r="S32" s="67"/>
      <c r="T32" s="67"/>
      <c r="U32" s="71"/>
      <c r="V32" s="71"/>
      <c r="W32" s="71" t="s">
        <v>0</v>
      </c>
      <c r="X32" s="72"/>
      <c r="Y32" s="68"/>
    </row>
    <row r="33" spans="1:38">
      <c r="A33" s="25">
        <v>14</v>
      </c>
      <c r="B33" s="26" t="s">
        <v>137</v>
      </c>
      <c r="C33" s="27" t="s">
        <v>138</v>
      </c>
      <c r="D33" s="28" t="s">
        <v>139</v>
      </c>
      <c r="E33" s="29">
        <v>0.33400000000000002</v>
      </c>
      <c r="F33" s="79">
        <f t="shared" si="0"/>
        <v>1.6700000000000002</v>
      </c>
      <c r="G33" s="30" t="s">
        <v>140</v>
      </c>
      <c r="Q33" s="30" t="s">
        <v>85</v>
      </c>
      <c r="W33" s="33" t="s">
        <v>69</v>
      </c>
      <c r="Y33" s="27" t="s">
        <v>138</v>
      </c>
      <c r="Z33" s="27" t="s">
        <v>138</v>
      </c>
      <c r="AA33" s="30" t="s">
        <v>141</v>
      </c>
      <c r="AB33" s="30" t="s">
        <v>142</v>
      </c>
      <c r="AK33" s="4" t="s">
        <v>143</v>
      </c>
      <c r="AL33" s="4" t="s">
        <v>89</v>
      </c>
    </row>
    <row r="34" spans="1:38">
      <c r="D34" s="66" t="s">
        <v>144</v>
      </c>
      <c r="E34" s="67"/>
      <c r="F34" s="79"/>
      <c r="G34" s="68"/>
      <c r="H34" s="69"/>
      <c r="I34" s="69"/>
      <c r="J34" s="69"/>
      <c r="K34" s="69"/>
      <c r="L34" s="70"/>
      <c r="M34" s="70"/>
      <c r="N34" s="67"/>
      <c r="O34" s="67"/>
      <c r="P34" s="68"/>
      <c r="Q34" s="68"/>
      <c r="R34" s="67"/>
      <c r="S34" s="67"/>
      <c r="T34" s="67"/>
      <c r="U34" s="71"/>
      <c r="V34" s="71"/>
      <c r="W34" s="71" t="s">
        <v>0</v>
      </c>
      <c r="X34" s="72"/>
      <c r="Y34" s="68"/>
    </row>
    <row r="35" spans="1:38" ht="20.399999999999999">
      <c r="A35" s="25">
        <v>15</v>
      </c>
      <c r="B35" s="26" t="s">
        <v>93</v>
      </c>
      <c r="C35" s="27" t="s">
        <v>145</v>
      </c>
      <c r="D35" s="28" t="s">
        <v>146</v>
      </c>
      <c r="E35" s="29">
        <v>11.823</v>
      </c>
      <c r="F35" s="79">
        <f t="shared" si="0"/>
        <v>59.115000000000002</v>
      </c>
      <c r="G35" s="30" t="s">
        <v>96</v>
      </c>
      <c r="Q35" s="30" t="s">
        <v>85</v>
      </c>
      <c r="W35" s="33" t="s">
        <v>70</v>
      </c>
      <c r="Y35" s="27" t="s">
        <v>147</v>
      </c>
      <c r="Z35" s="27" t="s">
        <v>145</v>
      </c>
      <c r="AA35" s="30" t="s">
        <v>98</v>
      </c>
      <c r="AK35" s="4" t="s">
        <v>88</v>
      </c>
      <c r="AL35" s="4" t="s">
        <v>89</v>
      </c>
    </row>
    <row r="36" spans="1:38">
      <c r="D36" s="66" t="s">
        <v>148</v>
      </c>
      <c r="E36" s="67"/>
      <c r="F36" s="79"/>
      <c r="G36" s="68"/>
      <c r="H36" s="69"/>
      <c r="I36" s="69"/>
      <c r="J36" s="69"/>
      <c r="K36" s="69"/>
      <c r="L36" s="70"/>
      <c r="M36" s="70"/>
      <c r="N36" s="67"/>
      <c r="O36" s="67"/>
      <c r="P36" s="68"/>
      <c r="Q36" s="68"/>
      <c r="R36" s="67"/>
      <c r="S36" s="67"/>
      <c r="T36" s="67"/>
      <c r="U36" s="71"/>
      <c r="V36" s="71"/>
      <c r="W36" s="71" t="s">
        <v>0</v>
      </c>
      <c r="X36" s="72"/>
      <c r="Y36" s="68"/>
    </row>
    <row r="37" spans="1:38">
      <c r="D37" s="66" t="s">
        <v>149</v>
      </c>
      <c r="E37" s="67"/>
      <c r="F37" s="79"/>
      <c r="G37" s="68"/>
      <c r="H37" s="69"/>
      <c r="I37" s="69"/>
      <c r="J37" s="69"/>
      <c r="K37" s="69"/>
      <c r="L37" s="70"/>
      <c r="M37" s="70"/>
      <c r="N37" s="67"/>
      <c r="O37" s="67"/>
      <c r="P37" s="68"/>
      <c r="Q37" s="68"/>
      <c r="R37" s="67"/>
      <c r="S37" s="67"/>
      <c r="T37" s="67"/>
      <c r="U37" s="71"/>
      <c r="V37" s="71"/>
      <c r="W37" s="71" t="s">
        <v>0</v>
      </c>
      <c r="X37" s="72"/>
      <c r="Y37" s="68"/>
    </row>
    <row r="38" spans="1:38">
      <c r="D38" s="66" t="s">
        <v>150</v>
      </c>
      <c r="E38" s="67"/>
      <c r="F38" s="79"/>
      <c r="G38" s="68"/>
      <c r="H38" s="69"/>
      <c r="I38" s="69"/>
      <c r="J38" s="69"/>
      <c r="K38" s="69"/>
      <c r="L38" s="70"/>
      <c r="M38" s="70"/>
      <c r="N38" s="67"/>
      <c r="O38" s="67"/>
      <c r="P38" s="68"/>
      <c r="Q38" s="68"/>
      <c r="R38" s="67"/>
      <c r="S38" s="67"/>
      <c r="T38" s="67"/>
      <c r="U38" s="71"/>
      <c r="V38" s="71"/>
      <c r="W38" s="71" t="s">
        <v>0</v>
      </c>
      <c r="X38" s="72"/>
      <c r="Y38" s="68"/>
    </row>
    <row r="39" spans="1:38">
      <c r="D39" s="66" t="s">
        <v>151</v>
      </c>
      <c r="E39" s="67"/>
      <c r="F39" s="79"/>
      <c r="G39" s="68"/>
      <c r="H39" s="69"/>
      <c r="I39" s="69"/>
      <c r="J39" s="69"/>
      <c r="K39" s="69"/>
      <c r="L39" s="70"/>
      <c r="M39" s="70"/>
      <c r="N39" s="67"/>
      <c r="O39" s="67"/>
      <c r="P39" s="68"/>
      <c r="Q39" s="68"/>
      <c r="R39" s="67"/>
      <c r="S39" s="67"/>
      <c r="T39" s="67"/>
      <c r="U39" s="71"/>
      <c r="V39" s="71"/>
      <c r="W39" s="71" t="s">
        <v>0</v>
      </c>
      <c r="X39" s="72"/>
      <c r="Y39" s="68"/>
    </row>
    <row r="40" spans="1:38">
      <c r="A40" s="25">
        <v>16</v>
      </c>
      <c r="B40" s="26" t="s">
        <v>137</v>
      </c>
      <c r="C40" s="27" t="s">
        <v>152</v>
      </c>
      <c r="D40" s="28" t="s">
        <v>153</v>
      </c>
      <c r="E40" s="29">
        <v>19.744</v>
      </c>
      <c r="F40" s="79">
        <f t="shared" si="0"/>
        <v>98.72</v>
      </c>
      <c r="G40" s="30" t="s">
        <v>140</v>
      </c>
      <c r="Q40" s="30" t="s">
        <v>85</v>
      </c>
      <c r="W40" s="33" t="s">
        <v>69</v>
      </c>
      <c r="Y40" s="27" t="s">
        <v>152</v>
      </c>
      <c r="Z40" s="27" t="s">
        <v>152</v>
      </c>
      <c r="AA40" s="30" t="s">
        <v>154</v>
      </c>
      <c r="AB40" s="30" t="s">
        <v>142</v>
      </c>
      <c r="AK40" s="4" t="s">
        <v>143</v>
      </c>
      <c r="AL40" s="4" t="s">
        <v>89</v>
      </c>
    </row>
    <row r="41" spans="1:38">
      <c r="D41" s="66" t="s">
        <v>155</v>
      </c>
      <c r="E41" s="67"/>
      <c r="F41" s="79"/>
      <c r="G41" s="68"/>
      <c r="H41" s="69"/>
      <c r="I41" s="69"/>
      <c r="J41" s="69"/>
      <c r="K41" s="69"/>
      <c r="L41" s="70"/>
      <c r="M41" s="70"/>
      <c r="N41" s="67"/>
      <c r="O41" s="67"/>
      <c r="P41" s="68"/>
      <c r="Q41" s="68"/>
      <c r="R41" s="67"/>
      <c r="S41" s="67"/>
      <c r="T41" s="67"/>
      <c r="U41" s="71"/>
      <c r="V41" s="71"/>
      <c r="W41" s="71" t="s">
        <v>0</v>
      </c>
      <c r="X41" s="72"/>
      <c r="Y41" s="68"/>
    </row>
    <row r="42" spans="1:38">
      <c r="A42" s="25">
        <v>17</v>
      </c>
      <c r="B42" s="26" t="s">
        <v>103</v>
      </c>
      <c r="C42" s="27" t="s">
        <v>156</v>
      </c>
      <c r="D42" s="28" t="s">
        <v>157</v>
      </c>
      <c r="E42" s="29">
        <v>30</v>
      </c>
      <c r="F42" s="79">
        <f t="shared" si="0"/>
        <v>150</v>
      </c>
      <c r="G42" s="30" t="s">
        <v>84</v>
      </c>
      <c r="Q42" s="30" t="s">
        <v>85</v>
      </c>
      <c r="W42" s="33" t="s">
        <v>70</v>
      </c>
      <c r="Y42" s="27" t="s">
        <v>158</v>
      </c>
      <c r="Z42" s="27" t="s">
        <v>156</v>
      </c>
      <c r="AA42" s="30" t="s">
        <v>98</v>
      </c>
      <c r="AK42" s="4" t="s">
        <v>88</v>
      </c>
      <c r="AL42" s="4" t="s">
        <v>89</v>
      </c>
    </row>
    <row r="43" spans="1:38">
      <c r="A43" s="25">
        <v>18</v>
      </c>
      <c r="B43" s="26" t="s">
        <v>137</v>
      </c>
      <c r="C43" s="27" t="s">
        <v>159</v>
      </c>
      <c r="D43" s="28" t="s">
        <v>160</v>
      </c>
      <c r="E43" s="29">
        <v>1.5</v>
      </c>
      <c r="F43" s="79">
        <f t="shared" si="0"/>
        <v>7.5</v>
      </c>
      <c r="G43" s="30" t="s">
        <v>161</v>
      </c>
      <c r="Q43" s="30" t="s">
        <v>85</v>
      </c>
      <c r="W43" s="33" t="s">
        <v>69</v>
      </c>
      <c r="Y43" s="27" t="s">
        <v>159</v>
      </c>
      <c r="Z43" s="27" t="s">
        <v>159</v>
      </c>
      <c r="AA43" s="30" t="s">
        <v>162</v>
      </c>
      <c r="AB43" s="30" t="s">
        <v>142</v>
      </c>
      <c r="AK43" s="4" t="s">
        <v>143</v>
      </c>
      <c r="AL43" s="4" t="s">
        <v>89</v>
      </c>
    </row>
    <row r="44" spans="1:38">
      <c r="A44" s="25">
        <v>19</v>
      </c>
      <c r="B44" s="26" t="s">
        <v>163</v>
      </c>
      <c r="C44" s="27" t="s">
        <v>164</v>
      </c>
      <c r="D44" s="28" t="s">
        <v>165</v>
      </c>
      <c r="E44" s="29">
        <v>30</v>
      </c>
      <c r="F44" s="79">
        <f t="shared" si="0"/>
        <v>150</v>
      </c>
      <c r="G44" s="30" t="s">
        <v>84</v>
      </c>
      <c r="Q44" s="30" t="s">
        <v>85</v>
      </c>
      <c r="W44" s="33" t="s">
        <v>70</v>
      </c>
      <c r="Y44" s="27" t="s">
        <v>166</v>
      </c>
      <c r="Z44" s="27" t="s">
        <v>164</v>
      </c>
      <c r="AA44" s="30" t="s">
        <v>167</v>
      </c>
      <c r="AK44" s="4" t="s">
        <v>88</v>
      </c>
      <c r="AL44" s="4" t="s">
        <v>89</v>
      </c>
    </row>
    <row r="45" spans="1:38">
      <c r="A45" s="25">
        <v>20</v>
      </c>
      <c r="B45" s="26" t="s">
        <v>168</v>
      </c>
      <c r="C45" s="27" t="s">
        <v>169</v>
      </c>
      <c r="D45" s="28" t="s">
        <v>170</v>
      </c>
      <c r="E45" s="29">
        <v>42.5</v>
      </c>
      <c r="F45" s="79">
        <f t="shared" si="0"/>
        <v>212.5</v>
      </c>
      <c r="G45" s="30" t="s">
        <v>84</v>
      </c>
      <c r="Q45" s="30" t="s">
        <v>85</v>
      </c>
      <c r="W45" s="33" t="s">
        <v>70</v>
      </c>
      <c r="Y45" s="27" t="s">
        <v>171</v>
      </c>
      <c r="Z45" s="27" t="s">
        <v>169</v>
      </c>
      <c r="AA45" s="30" t="s">
        <v>98</v>
      </c>
      <c r="AK45" s="4" t="s">
        <v>88</v>
      </c>
      <c r="AL45" s="4" t="s">
        <v>89</v>
      </c>
    </row>
    <row r="46" spans="1:38">
      <c r="D46" s="66" t="s">
        <v>172</v>
      </c>
      <c r="E46" s="67"/>
      <c r="F46" s="79"/>
      <c r="G46" s="68"/>
      <c r="H46" s="69"/>
      <c r="I46" s="69"/>
      <c r="J46" s="69"/>
      <c r="K46" s="69"/>
      <c r="L46" s="70"/>
      <c r="M46" s="70"/>
      <c r="N46" s="67"/>
      <c r="O46" s="67"/>
      <c r="P46" s="68"/>
      <c r="Q46" s="68"/>
      <c r="R46" s="67"/>
      <c r="S46" s="67"/>
      <c r="T46" s="67"/>
      <c r="U46" s="71"/>
      <c r="V46" s="71"/>
      <c r="W46" s="71" t="s">
        <v>0</v>
      </c>
      <c r="X46" s="72"/>
      <c r="Y46" s="68"/>
    </row>
    <row r="47" spans="1:38">
      <c r="D47" s="66" t="s">
        <v>173</v>
      </c>
      <c r="E47" s="67"/>
      <c r="F47" s="79"/>
      <c r="G47" s="68"/>
      <c r="H47" s="69"/>
      <c r="I47" s="69"/>
      <c r="J47" s="69"/>
      <c r="K47" s="69"/>
      <c r="L47" s="70"/>
      <c r="M47" s="70"/>
      <c r="N47" s="67"/>
      <c r="O47" s="67"/>
      <c r="P47" s="68"/>
      <c r="Q47" s="68"/>
      <c r="R47" s="67"/>
      <c r="S47" s="67"/>
      <c r="T47" s="67"/>
      <c r="U47" s="71"/>
      <c r="V47" s="71"/>
      <c r="W47" s="71" t="s">
        <v>0</v>
      </c>
      <c r="X47" s="72"/>
      <c r="Y47" s="68"/>
    </row>
    <row r="48" spans="1:38">
      <c r="D48" s="66" t="s">
        <v>174</v>
      </c>
      <c r="E48" s="67"/>
      <c r="F48" s="79"/>
      <c r="G48" s="68"/>
      <c r="H48" s="69"/>
      <c r="I48" s="69"/>
      <c r="J48" s="69"/>
      <c r="K48" s="69"/>
      <c r="L48" s="70"/>
      <c r="M48" s="70"/>
      <c r="N48" s="67"/>
      <c r="O48" s="67"/>
      <c r="P48" s="68"/>
      <c r="Q48" s="68"/>
      <c r="R48" s="67"/>
      <c r="S48" s="67"/>
      <c r="T48" s="67"/>
      <c r="U48" s="71"/>
      <c r="V48" s="71"/>
      <c r="W48" s="71" t="s">
        <v>0</v>
      </c>
      <c r="X48" s="72"/>
      <c r="Y48" s="68"/>
    </row>
    <row r="49" spans="1:38">
      <c r="D49" s="66" t="s">
        <v>175</v>
      </c>
      <c r="E49" s="67"/>
      <c r="F49" s="79"/>
      <c r="G49" s="68"/>
      <c r="H49" s="69"/>
      <c r="I49" s="69"/>
      <c r="J49" s="69"/>
      <c r="K49" s="69"/>
      <c r="L49" s="70"/>
      <c r="M49" s="70"/>
      <c r="N49" s="67"/>
      <c r="O49" s="67"/>
      <c r="P49" s="68"/>
      <c r="Q49" s="68"/>
      <c r="R49" s="67"/>
      <c r="S49" s="67"/>
      <c r="T49" s="67"/>
      <c r="U49" s="71"/>
      <c r="V49" s="71"/>
      <c r="W49" s="71" t="s">
        <v>0</v>
      </c>
      <c r="X49" s="72"/>
      <c r="Y49" s="68"/>
    </row>
    <row r="50" spans="1:38">
      <c r="D50" s="66" t="s">
        <v>176</v>
      </c>
      <c r="E50" s="67"/>
      <c r="F50" s="79"/>
      <c r="G50" s="68"/>
      <c r="H50" s="69"/>
      <c r="I50" s="69"/>
      <c r="J50" s="69"/>
      <c r="K50" s="69"/>
      <c r="L50" s="70"/>
      <c r="M50" s="70"/>
      <c r="N50" s="67"/>
      <c r="O50" s="67"/>
      <c r="P50" s="68"/>
      <c r="Q50" s="68"/>
      <c r="R50" s="67"/>
      <c r="S50" s="67"/>
      <c r="T50" s="67"/>
      <c r="U50" s="71"/>
      <c r="V50" s="71"/>
      <c r="W50" s="71" t="s">
        <v>0</v>
      </c>
      <c r="X50" s="72"/>
      <c r="Y50" s="68"/>
    </row>
    <row r="51" spans="1:38">
      <c r="D51" s="66" t="s">
        <v>177</v>
      </c>
      <c r="E51" s="67"/>
      <c r="F51" s="79"/>
      <c r="G51" s="68"/>
      <c r="H51" s="69"/>
      <c r="I51" s="69"/>
      <c r="J51" s="69"/>
      <c r="K51" s="69"/>
      <c r="L51" s="70"/>
      <c r="M51" s="70"/>
      <c r="N51" s="67"/>
      <c r="O51" s="67"/>
      <c r="P51" s="68"/>
      <c r="Q51" s="68"/>
      <c r="R51" s="67"/>
      <c r="S51" s="67"/>
      <c r="T51" s="67"/>
      <c r="U51" s="71"/>
      <c r="V51" s="71"/>
      <c r="W51" s="71" t="s">
        <v>0</v>
      </c>
      <c r="X51" s="72"/>
      <c r="Y51" s="68"/>
    </row>
    <row r="52" spans="1:38">
      <c r="A52" s="25">
        <v>21</v>
      </c>
      <c r="B52" s="26" t="s">
        <v>168</v>
      </c>
      <c r="C52" s="27" t="s">
        <v>178</v>
      </c>
      <c r="D52" s="28" t="s">
        <v>179</v>
      </c>
      <c r="E52" s="29">
        <v>30</v>
      </c>
      <c r="F52" s="79">
        <f t="shared" si="0"/>
        <v>150</v>
      </c>
      <c r="G52" s="30" t="s">
        <v>84</v>
      </c>
      <c r="Q52" s="30" t="s">
        <v>85</v>
      </c>
      <c r="W52" s="33" t="s">
        <v>70</v>
      </c>
      <c r="Y52" s="27" t="s">
        <v>180</v>
      </c>
      <c r="Z52" s="27" t="s">
        <v>178</v>
      </c>
      <c r="AA52" s="30" t="s">
        <v>98</v>
      </c>
      <c r="AK52" s="4" t="s">
        <v>88</v>
      </c>
      <c r="AL52" s="4" t="s">
        <v>89</v>
      </c>
    </row>
    <row r="53" spans="1:38">
      <c r="D53" s="74" t="s">
        <v>181</v>
      </c>
      <c r="E53" s="31"/>
      <c r="F53" s="79"/>
    </row>
    <row r="54" spans="1:38">
      <c r="D54" s="65" t="s">
        <v>182</v>
      </c>
      <c r="F54" s="79"/>
    </row>
    <row r="55" spans="1:38">
      <c r="A55" s="25">
        <v>22</v>
      </c>
      <c r="B55" s="26" t="s">
        <v>93</v>
      </c>
      <c r="C55" s="27" t="s">
        <v>183</v>
      </c>
      <c r="D55" s="28" t="s">
        <v>184</v>
      </c>
      <c r="E55" s="29">
        <v>35.5</v>
      </c>
      <c r="F55" s="79">
        <f t="shared" si="0"/>
        <v>177.5</v>
      </c>
      <c r="G55" s="30" t="s">
        <v>84</v>
      </c>
      <c r="Q55" s="30" t="s">
        <v>185</v>
      </c>
      <c r="W55" s="33" t="s">
        <v>70</v>
      </c>
      <c r="Y55" s="27" t="s">
        <v>186</v>
      </c>
      <c r="Z55" s="27" t="s">
        <v>183</v>
      </c>
      <c r="AA55" s="30" t="s">
        <v>98</v>
      </c>
      <c r="AK55" s="4" t="s">
        <v>88</v>
      </c>
      <c r="AL55" s="4" t="s">
        <v>89</v>
      </c>
    </row>
    <row r="56" spans="1:38">
      <c r="D56" s="66" t="s">
        <v>187</v>
      </c>
      <c r="E56" s="67"/>
      <c r="F56" s="79"/>
      <c r="G56" s="68"/>
      <c r="H56" s="69"/>
      <c r="I56" s="69"/>
      <c r="J56" s="69"/>
      <c r="K56" s="69"/>
      <c r="L56" s="70"/>
      <c r="M56" s="70"/>
      <c r="N56" s="67"/>
      <c r="O56" s="67"/>
      <c r="P56" s="68"/>
      <c r="Q56" s="68"/>
      <c r="R56" s="67"/>
      <c r="S56" s="67"/>
      <c r="T56" s="67"/>
      <c r="U56" s="71"/>
      <c r="V56" s="71"/>
      <c r="W56" s="71" t="s">
        <v>0</v>
      </c>
      <c r="X56" s="72"/>
      <c r="Y56" s="68"/>
    </row>
    <row r="57" spans="1:38">
      <c r="D57" s="66" t="s">
        <v>188</v>
      </c>
      <c r="E57" s="67"/>
      <c r="F57" s="79"/>
      <c r="G57" s="68"/>
      <c r="H57" s="69"/>
      <c r="I57" s="69"/>
      <c r="J57" s="69"/>
      <c r="K57" s="69"/>
      <c r="L57" s="70"/>
      <c r="M57" s="70"/>
      <c r="N57" s="67"/>
      <c r="O57" s="67"/>
      <c r="P57" s="68"/>
      <c r="Q57" s="68"/>
      <c r="R57" s="67"/>
      <c r="S57" s="67"/>
      <c r="T57" s="67"/>
      <c r="U57" s="71"/>
      <c r="V57" s="71"/>
      <c r="W57" s="71" t="s">
        <v>0</v>
      </c>
      <c r="X57" s="72"/>
      <c r="Y57" s="68"/>
    </row>
    <row r="58" spans="1:38">
      <c r="D58" s="66" t="s">
        <v>172</v>
      </c>
      <c r="E58" s="67"/>
      <c r="F58" s="79"/>
      <c r="G58" s="68"/>
      <c r="H58" s="69"/>
      <c r="I58" s="69"/>
      <c r="J58" s="69"/>
      <c r="K58" s="69"/>
      <c r="L58" s="70"/>
      <c r="M58" s="70"/>
      <c r="N58" s="67"/>
      <c r="O58" s="67"/>
      <c r="P58" s="68"/>
      <c r="Q58" s="68"/>
      <c r="R58" s="67"/>
      <c r="S58" s="67"/>
      <c r="T58" s="67"/>
      <c r="U58" s="71"/>
      <c r="V58" s="71"/>
      <c r="W58" s="71" t="s">
        <v>0</v>
      </c>
      <c r="X58" s="72"/>
      <c r="Y58" s="68"/>
    </row>
    <row r="59" spans="1:38">
      <c r="D59" s="66" t="s">
        <v>173</v>
      </c>
      <c r="E59" s="67"/>
      <c r="F59" s="79"/>
      <c r="G59" s="68"/>
      <c r="H59" s="69"/>
      <c r="I59" s="69"/>
      <c r="J59" s="69"/>
      <c r="K59" s="69"/>
      <c r="L59" s="70"/>
      <c r="M59" s="70"/>
      <c r="N59" s="67"/>
      <c r="O59" s="67"/>
      <c r="P59" s="68"/>
      <c r="Q59" s="68"/>
      <c r="R59" s="67"/>
      <c r="S59" s="67"/>
      <c r="T59" s="67"/>
      <c r="U59" s="71"/>
      <c r="V59" s="71"/>
      <c r="W59" s="71" t="s">
        <v>0</v>
      </c>
      <c r="X59" s="72"/>
      <c r="Y59" s="68"/>
    </row>
    <row r="60" spans="1:38">
      <c r="D60" s="66" t="s">
        <v>176</v>
      </c>
      <c r="E60" s="67"/>
      <c r="F60" s="79"/>
      <c r="G60" s="68"/>
      <c r="H60" s="69"/>
      <c r="I60" s="69"/>
      <c r="J60" s="69"/>
      <c r="K60" s="69"/>
      <c r="L60" s="70"/>
      <c r="M60" s="70"/>
      <c r="N60" s="67"/>
      <c r="O60" s="67"/>
      <c r="P60" s="68"/>
      <c r="Q60" s="68"/>
      <c r="R60" s="67"/>
      <c r="S60" s="67"/>
      <c r="T60" s="67"/>
      <c r="U60" s="71"/>
      <c r="V60" s="71"/>
      <c r="W60" s="71" t="s">
        <v>0</v>
      </c>
      <c r="X60" s="72"/>
      <c r="Y60" s="68"/>
    </row>
    <row r="61" spans="1:38">
      <c r="D61" s="66" t="s">
        <v>177</v>
      </c>
      <c r="E61" s="67"/>
      <c r="F61" s="79"/>
      <c r="G61" s="68"/>
      <c r="H61" s="69"/>
      <c r="I61" s="69"/>
      <c r="J61" s="69"/>
      <c r="K61" s="69"/>
      <c r="L61" s="70"/>
      <c r="M61" s="70"/>
      <c r="N61" s="67"/>
      <c r="O61" s="67"/>
      <c r="P61" s="68"/>
      <c r="Q61" s="68"/>
      <c r="R61" s="67"/>
      <c r="S61" s="67"/>
      <c r="T61" s="67"/>
      <c r="U61" s="71"/>
      <c r="V61" s="71"/>
      <c r="W61" s="71" t="s">
        <v>0</v>
      </c>
      <c r="X61" s="72"/>
      <c r="Y61" s="68"/>
    </row>
    <row r="62" spans="1:38">
      <c r="A62" s="25">
        <v>23</v>
      </c>
      <c r="B62" s="26" t="s">
        <v>189</v>
      </c>
      <c r="C62" s="27" t="s">
        <v>190</v>
      </c>
      <c r="D62" s="28" t="s">
        <v>191</v>
      </c>
      <c r="E62" s="29">
        <v>2</v>
      </c>
      <c r="F62" s="79">
        <f t="shared" si="0"/>
        <v>10</v>
      </c>
      <c r="G62" s="30" t="s">
        <v>84</v>
      </c>
      <c r="Q62" s="30" t="s">
        <v>185</v>
      </c>
      <c r="W62" s="33" t="s">
        <v>70</v>
      </c>
      <c r="Y62" s="27" t="s">
        <v>192</v>
      </c>
      <c r="Z62" s="27" t="s">
        <v>190</v>
      </c>
      <c r="AA62" s="30" t="s">
        <v>193</v>
      </c>
      <c r="AK62" s="4" t="s">
        <v>88</v>
      </c>
      <c r="AL62" s="4" t="s">
        <v>89</v>
      </c>
    </row>
    <row r="63" spans="1:38">
      <c r="A63" s="25">
        <v>24</v>
      </c>
      <c r="B63" s="26" t="s">
        <v>137</v>
      </c>
      <c r="C63" s="27" t="s">
        <v>194</v>
      </c>
      <c r="D63" s="28" t="s">
        <v>195</v>
      </c>
      <c r="E63" s="29">
        <v>2.2000000000000002</v>
      </c>
      <c r="F63" s="79">
        <f t="shared" si="0"/>
        <v>11</v>
      </c>
      <c r="G63" s="30" t="s">
        <v>84</v>
      </c>
      <c r="Q63" s="30" t="s">
        <v>185</v>
      </c>
      <c r="W63" s="33" t="s">
        <v>69</v>
      </c>
      <c r="Y63" s="27" t="s">
        <v>196</v>
      </c>
      <c r="Z63" s="27" t="s">
        <v>194</v>
      </c>
      <c r="AA63" s="30" t="s">
        <v>197</v>
      </c>
      <c r="AB63" s="30" t="s">
        <v>142</v>
      </c>
      <c r="AK63" s="4" t="s">
        <v>143</v>
      </c>
      <c r="AL63" s="4" t="s">
        <v>89</v>
      </c>
    </row>
    <row r="64" spans="1:38">
      <c r="D64" s="66" t="s">
        <v>198</v>
      </c>
      <c r="E64" s="67"/>
      <c r="F64" s="79"/>
      <c r="G64" s="68"/>
      <c r="H64" s="69"/>
      <c r="I64" s="69"/>
      <c r="J64" s="69"/>
      <c r="K64" s="69"/>
      <c r="L64" s="70"/>
      <c r="M64" s="70"/>
      <c r="N64" s="67"/>
      <c r="O64" s="67"/>
      <c r="P64" s="68"/>
      <c r="Q64" s="68"/>
      <c r="R64" s="67"/>
      <c r="S64" s="67"/>
      <c r="T64" s="67"/>
      <c r="U64" s="71"/>
      <c r="V64" s="71"/>
      <c r="W64" s="71" t="s">
        <v>0</v>
      </c>
      <c r="X64" s="72"/>
      <c r="Y64" s="68"/>
    </row>
    <row r="65" spans="1:38">
      <c r="D65" s="74" t="s">
        <v>199</v>
      </c>
      <c r="E65" s="31"/>
      <c r="F65" s="79"/>
    </row>
    <row r="66" spans="1:38">
      <c r="D66" s="65" t="s">
        <v>200</v>
      </c>
      <c r="F66" s="79"/>
    </row>
    <row r="67" spans="1:38">
      <c r="A67" s="25">
        <v>25</v>
      </c>
      <c r="B67" s="26" t="s">
        <v>201</v>
      </c>
      <c r="C67" s="27" t="s">
        <v>202</v>
      </c>
      <c r="D67" s="28" t="s">
        <v>203</v>
      </c>
      <c r="E67" s="29">
        <v>5</v>
      </c>
      <c r="F67" s="79">
        <f t="shared" si="0"/>
        <v>25</v>
      </c>
      <c r="G67" s="30" t="s">
        <v>204</v>
      </c>
      <c r="Q67" s="30" t="s">
        <v>205</v>
      </c>
      <c r="W67" s="33" t="s">
        <v>70</v>
      </c>
      <c r="Y67" s="27" t="s">
        <v>206</v>
      </c>
      <c r="Z67" s="27" t="s">
        <v>202</v>
      </c>
      <c r="AA67" s="30" t="s">
        <v>207</v>
      </c>
      <c r="AK67" s="4" t="s">
        <v>88</v>
      </c>
      <c r="AL67" s="4" t="s">
        <v>89</v>
      </c>
    </row>
    <row r="68" spans="1:38">
      <c r="A68" s="25">
        <v>26</v>
      </c>
      <c r="B68" s="26" t="s">
        <v>208</v>
      </c>
      <c r="C68" s="27" t="s">
        <v>209</v>
      </c>
      <c r="D68" s="28" t="s">
        <v>210</v>
      </c>
      <c r="E68" s="29">
        <v>1</v>
      </c>
      <c r="F68" s="79">
        <f t="shared" si="0"/>
        <v>5</v>
      </c>
      <c r="G68" s="30" t="s">
        <v>204</v>
      </c>
      <c r="Q68" s="30" t="s">
        <v>205</v>
      </c>
      <c r="W68" s="33" t="s">
        <v>70</v>
      </c>
      <c r="Y68" s="27" t="s">
        <v>211</v>
      </c>
      <c r="Z68" s="27" t="s">
        <v>209</v>
      </c>
      <c r="AA68" s="30" t="s">
        <v>207</v>
      </c>
      <c r="AK68" s="4" t="s">
        <v>88</v>
      </c>
      <c r="AL68" s="4" t="s">
        <v>89</v>
      </c>
    </row>
    <row r="69" spans="1:38">
      <c r="A69" s="25">
        <v>27</v>
      </c>
      <c r="B69" s="26" t="s">
        <v>137</v>
      </c>
      <c r="C69" s="27" t="s">
        <v>212</v>
      </c>
      <c r="D69" s="28" t="s">
        <v>213</v>
      </c>
      <c r="E69" s="29">
        <v>1</v>
      </c>
      <c r="F69" s="79">
        <f t="shared" si="0"/>
        <v>5</v>
      </c>
      <c r="G69" s="30" t="s">
        <v>204</v>
      </c>
      <c r="Q69" s="30" t="s">
        <v>205</v>
      </c>
      <c r="W69" s="33" t="s">
        <v>69</v>
      </c>
      <c r="Y69" s="27" t="s">
        <v>214</v>
      </c>
      <c r="Z69" s="27" t="s">
        <v>212</v>
      </c>
      <c r="AA69" s="30" t="s">
        <v>215</v>
      </c>
      <c r="AB69" s="30" t="s">
        <v>142</v>
      </c>
      <c r="AK69" s="4" t="s">
        <v>143</v>
      </c>
      <c r="AL69" s="4" t="s">
        <v>89</v>
      </c>
    </row>
    <row r="70" spans="1:38">
      <c r="A70" s="25">
        <v>28</v>
      </c>
      <c r="B70" s="26" t="s">
        <v>137</v>
      </c>
      <c r="C70" s="27" t="s">
        <v>216</v>
      </c>
      <c r="D70" s="28" t="s">
        <v>217</v>
      </c>
      <c r="E70" s="29">
        <v>4</v>
      </c>
      <c r="F70" s="79">
        <f t="shared" si="0"/>
        <v>20</v>
      </c>
      <c r="G70" s="30" t="s">
        <v>204</v>
      </c>
      <c r="Q70" s="30" t="s">
        <v>205</v>
      </c>
      <c r="W70" s="33" t="s">
        <v>69</v>
      </c>
      <c r="Y70" s="27" t="s">
        <v>214</v>
      </c>
      <c r="Z70" s="27" t="s">
        <v>216</v>
      </c>
      <c r="AA70" s="30" t="s">
        <v>215</v>
      </c>
      <c r="AB70" s="30" t="s">
        <v>142</v>
      </c>
      <c r="AK70" s="4" t="s">
        <v>143</v>
      </c>
      <c r="AL70" s="4" t="s">
        <v>89</v>
      </c>
    </row>
    <row r="71" spans="1:38" ht="20.399999999999999">
      <c r="A71" s="25">
        <v>29</v>
      </c>
      <c r="B71" s="26" t="s">
        <v>137</v>
      </c>
      <c r="C71" s="27" t="s">
        <v>218</v>
      </c>
      <c r="D71" s="28" t="s">
        <v>219</v>
      </c>
      <c r="E71" s="29">
        <v>1</v>
      </c>
      <c r="F71" s="79">
        <f t="shared" si="0"/>
        <v>5</v>
      </c>
      <c r="G71" s="30" t="s">
        <v>204</v>
      </c>
      <c r="Q71" s="30" t="s">
        <v>205</v>
      </c>
      <c r="W71" s="33" t="s">
        <v>69</v>
      </c>
      <c r="Y71" s="27" t="s">
        <v>220</v>
      </c>
      <c r="Z71" s="27" t="s">
        <v>218</v>
      </c>
      <c r="AA71" s="30" t="s">
        <v>215</v>
      </c>
      <c r="AB71" s="30" t="s">
        <v>142</v>
      </c>
      <c r="AK71" s="4" t="s">
        <v>143</v>
      </c>
      <c r="AL71" s="4" t="s">
        <v>89</v>
      </c>
    </row>
    <row r="72" spans="1:38">
      <c r="A72" s="25">
        <v>30</v>
      </c>
      <c r="B72" s="26" t="s">
        <v>137</v>
      </c>
      <c r="C72" s="27" t="s">
        <v>221</v>
      </c>
      <c r="D72" s="28" t="s">
        <v>222</v>
      </c>
      <c r="E72" s="29">
        <v>2</v>
      </c>
      <c r="F72" s="79">
        <f t="shared" si="0"/>
        <v>10</v>
      </c>
      <c r="G72" s="30" t="s">
        <v>204</v>
      </c>
      <c r="Q72" s="30" t="s">
        <v>205</v>
      </c>
      <c r="W72" s="33" t="s">
        <v>69</v>
      </c>
      <c r="Y72" s="27" t="s">
        <v>220</v>
      </c>
      <c r="Z72" s="27" t="s">
        <v>221</v>
      </c>
      <c r="AA72" s="30" t="s">
        <v>215</v>
      </c>
      <c r="AB72" s="30" t="s">
        <v>142</v>
      </c>
      <c r="AK72" s="4" t="s">
        <v>143</v>
      </c>
      <c r="AL72" s="4" t="s">
        <v>89</v>
      </c>
    </row>
    <row r="73" spans="1:38">
      <c r="A73" s="25">
        <v>31</v>
      </c>
      <c r="B73" s="26" t="s">
        <v>137</v>
      </c>
      <c r="C73" s="27" t="s">
        <v>223</v>
      </c>
      <c r="D73" s="28" t="s">
        <v>224</v>
      </c>
      <c r="E73" s="29">
        <v>1</v>
      </c>
      <c r="F73" s="79">
        <f t="shared" si="0"/>
        <v>5</v>
      </c>
      <c r="G73" s="30" t="s">
        <v>204</v>
      </c>
      <c r="Q73" s="30" t="s">
        <v>205</v>
      </c>
      <c r="W73" s="33" t="s">
        <v>69</v>
      </c>
      <c r="Y73" s="27" t="s">
        <v>214</v>
      </c>
      <c r="Z73" s="27" t="s">
        <v>223</v>
      </c>
      <c r="AA73" s="30" t="s">
        <v>215</v>
      </c>
      <c r="AB73" s="30" t="s">
        <v>142</v>
      </c>
      <c r="AK73" s="4" t="s">
        <v>143</v>
      </c>
      <c r="AL73" s="4" t="s">
        <v>89</v>
      </c>
    </row>
    <row r="74" spans="1:38">
      <c r="D74" s="74" t="s">
        <v>225</v>
      </c>
      <c r="E74" s="31"/>
      <c r="F74" s="79">
        <f t="shared" si="0"/>
        <v>0</v>
      </c>
    </row>
    <row r="75" spans="1:38">
      <c r="D75" s="65" t="s">
        <v>226</v>
      </c>
      <c r="F75" s="79">
        <f t="shared" si="0"/>
        <v>0</v>
      </c>
    </row>
    <row r="76" spans="1:38">
      <c r="A76" s="25">
        <v>32</v>
      </c>
      <c r="B76" s="26" t="s">
        <v>227</v>
      </c>
      <c r="C76" s="27" t="s">
        <v>228</v>
      </c>
      <c r="D76" s="28" t="s">
        <v>229</v>
      </c>
      <c r="E76" s="29">
        <v>10.5</v>
      </c>
      <c r="F76" s="79">
        <f t="shared" si="0"/>
        <v>52.5</v>
      </c>
      <c r="G76" s="30" t="s">
        <v>84</v>
      </c>
      <c r="Q76" s="30" t="s">
        <v>230</v>
      </c>
      <c r="W76" s="33" t="s">
        <v>70</v>
      </c>
      <c r="Y76" s="27" t="s">
        <v>231</v>
      </c>
      <c r="Z76" s="27" t="s">
        <v>228</v>
      </c>
      <c r="AA76" s="30" t="s">
        <v>232</v>
      </c>
      <c r="AK76" s="4" t="s">
        <v>88</v>
      </c>
      <c r="AL76" s="4" t="s">
        <v>89</v>
      </c>
    </row>
    <row r="77" spans="1:38">
      <c r="D77" s="74" t="s">
        <v>233</v>
      </c>
      <c r="E77" s="31"/>
      <c r="F77" s="79">
        <f t="shared" si="0"/>
        <v>0</v>
      </c>
    </row>
    <row r="78" spans="1:38">
      <c r="D78" s="65" t="s">
        <v>234</v>
      </c>
      <c r="F78" s="79">
        <f t="shared" si="0"/>
        <v>0</v>
      </c>
    </row>
    <row r="79" spans="1:38" ht="20.399999999999999">
      <c r="A79" s="25">
        <v>33</v>
      </c>
      <c r="B79" s="26" t="s">
        <v>81</v>
      </c>
      <c r="C79" s="27" t="s">
        <v>235</v>
      </c>
      <c r="D79" s="28" t="s">
        <v>236</v>
      </c>
      <c r="E79" s="29">
        <v>10.5</v>
      </c>
      <c r="F79" s="79">
        <f t="shared" ref="F79:F106" si="1">E79*5</f>
        <v>52.5</v>
      </c>
      <c r="G79" s="30" t="s">
        <v>84</v>
      </c>
      <c r="Q79" s="30" t="s">
        <v>237</v>
      </c>
      <c r="W79" s="33" t="s">
        <v>70</v>
      </c>
      <c r="Y79" s="27" t="s">
        <v>238</v>
      </c>
      <c r="Z79" s="27" t="s">
        <v>235</v>
      </c>
      <c r="AA79" s="30" t="s">
        <v>239</v>
      </c>
      <c r="AK79" s="4" t="s">
        <v>88</v>
      </c>
      <c r="AL79" s="4" t="s">
        <v>89</v>
      </c>
    </row>
    <row r="80" spans="1:38">
      <c r="A80" s="25">
        <v>34</v>
      </c>
      <c r="B80" s="26" t="s">
        <v>81</v>
      </c>
      <c r="C80" s="27" t="s">
        <v>240</v>
      </c>
      <c r="D80" s="28" t="s">
        <v>241</v>
      </c>
      <c r="E80" s="29">
        <v>6.5</v>
      </c>
      <c r="F80" s="79">
        <f t="shared" si="1"/>
        <v>32.5</v>
      </c>
      <c r="G80" s="30" t="s">
        <v>84</v>
      </c>
      <c r="Q80" s="30" t="s">
        <v>237</v>
      </c>
      <c r="W80" s="33" t="s">
        <v>70</v>
      </c>
      <c r="Y80" s="27" t="s">
        <v>242</v>
      </c>
      <c r="Z80" s="27" t="s">
        <v>240</v>
      </c>
      <c r="AA80" s="30" t="s">
        <v>239</v>
      </c>
      <c r="AK80" s="4" t="s">
        <v>88</v>
      </c>
      <c r="AL80" s="4" t="s">
        <v>89</v>
      </c>
    </row>
    <row r="81" spans="1:38" ht="20.399999999999999">
      <c r="A81" s="25">
        <v>35</v>
      </c>
      <c r="B81" s="26" t="s">
        <v>81</v>
      </c>
      <c r="C81" s="27" t="s">
        <v>243</v>
      </c>
      <c r="D81" s="28" t="s">
        <v>244</v>
      </c>
      <c r="E81" s="29">
        <v>7.56</v>
      </c>
      <c r="F81" s="79">
        <f t="shared" si="1"/>
        <v>37.799999999999997</v>
      </c>
      <c r="G81" s="30" t="s">
        <v>84</v>
      </c>
      <c r="Q81" s="30" t="s">
        <v>237</v>
      </c>
      <c r="W81" s="33" t="s">
        <v>70</v>
      </c>
      <c r="Y81" s="27" t="s">
        <v>245</v>
      </c>
      <c r="Z81" s="27" t="s">
        <v>243</v>
      </c>
      <c r="AA81" s="30" t="s">
        <v>141</v>
      </c>
      <c r="AK81" s="4" t="s">
        <v>88</v>
      </c>
      <c r="AL81" s="4" t="s">
        <v>89</v>
      </c>
    </row>
    <row r="82" spans="1:38">
      <c r="D82" s="66" t="s">
        <v>246</v>
      </c>
      <c r="E82" s="67"/>
      <c r="F82" s="79"/>
      <c r="G82" s="68"/>
      <c r="H82" s="69"/>
      <c r="I82" s="69"/>
      <c r="J82" s="69"/>
      <c r="K82" s="69"/>
      <c r="L82" s="70"/>
      <c r="M82" s="70"/>
      <c r="N82" s="67"/>
      <c r="O82" s="67"/>
      <c r="P82" s="68"/>
      <c r="Q82" s="68"/>
      <c r="R82" s="67"/>
      <c r="S82" s="67"/>
      <c r="T82" s="67"/>
      <c r="U82" s="71"/>
      <c r="V82" s="71"/>
      <c r="W82" s="71" t="s">
        <v>0</v>
      </c>
      <c r="X82" s="72"/>
      <c r="Y82" s="68"/>
    </row>
    <row r="83" spans="1:38">
      <c r="A83" s="25">
        <v>36</v>
      </c>
      <c r="B83" s="26" t="s">
        <v>81</v>
      </c>
      <c r="C83" s="27" t="s">
        <v>247</v>
      </c>
      <c r="D83" s="28" t="s">
        <v>248</v>
      </c>
      <c r="E83" s="29">
        <v>10.5</v>
      </c>
      <c r="F83" s="79">
        <f t="shared" si="1"/>
        <v>52.5</v>
      </c>
      <c r="G83" s="30" t="s">
        <v>84</v>
      </c>
      <c r="Q83" s="30" t="s">
        <v>237</v>
      </c>
      <c r="W83" s="33" t="s">
        <v>70</v>
      </c>
      <c r="Y83" s="27" t="s">
        <v>249</v>
      </c>
      <c r="Z83" s="27" t="s">
        <v>247</v>
      </c>
      <c r="AA83" s="30" t="s">
        <v>250</v>
      </c>
      <c r="AK83" s="4" t="s">
        <v>88</v>
      </c>
      <c r="AL83" s="4" t="s">
        <v>89</v>
      </c>
    </row>
    <row r="84" spans="1:38">
      <c r="A84" s="25">
        <v>37</v>
      </c>
      <c r="B84" s="26" t="s">
        <v>137</v>
      </c>
      <c r="C84" s="27" t="s">
        <v>251</v>
      </c>
      <c r="D84" s="28" t="s">
        <v>252</v>
      </c>
      <c r="E84" s="29">
        <v>10.605</v>
      </c>
      <c r="F84" s="79">
        <f t="shared" si="1"/>
        <v>53.025000000000006</v>
      </c>
      <c r="G84" s="30" t="s">
        <v>84</v>
      </c>
      <c r="Q84" s="30" t="s">
        <v>237</v>
      </c>
      <c r="W84" s="33" t="s">
        <v>69</v>
      </c>
      <c r="Y84" s="27" t="s">
        <v>253</v>
      </c>
      <c r="Z84" s="27" t="s">
        <v>251</v>
      </c>
      <c r="AA84" s="30" t="s">
        <v>254</v>
      </c>
      <c r="AB84" s="30" t="s">
        <v>142</v>
      </c>
      <c r="AK84" s="4" t="s">
        <v>143</v>
      </c>
      <c r="AL84" s="4" t="s">
        <v>89</v>
      </c>
    </row>
    <row r="85" spans="1:38">
      <c r="D85" s="66" t="s">
        <v>255</v>
      </c>
      <c r="E85" s="67"/>
      <c r="F85" s="79"/>
      <c r="G85" s="68"/>
      <c r="H85" s="69"/>
      <c r="I85" s="69"/>
      <c r="J85" s="69"/>
      <c r="K85" s="69"/>
      <c r="L85" s="70"/>
      <c r="M85" s="70"/>
      <c r="N85" s="67"/>
      <c r="O85" s="67"/>
      <c r="P85" s="68"/>
      <c r="Q85" s="68"/>
      <c r="R85" s="67"/>
      <c r="S85" s="67"/>
      <c r="T85" s="67"/>
      <c r="U85" s="71"/>
      <c r="V85" s="71"/>
      <c r="W85" s="71" t="s">
        <v>0</v>
      </c>
      <c r="X85" s="72"/>
      <c r="Y85" s="68"/>
    </row>
    <row r="86" spans="1:38">
      <c r="D86" s="74" t="s">
        <v>256</v>
      </c>
      <c r="E86" s="31"/>
      <c r="F86" s="79"/>
    </row>
    <row r="87" spans="1:38">
      <c r="D87" s="65" t="s">
        <v>257</v>
      </c>
      <c r="F87" s="79"/>
    </row>
    <row r="88" spans="1:38">
      <c r="A88" s="25">
        <v>38</v>
      </c>
      <c r="B88" s="26" t="s">
        <v>258</v>
      </c>
      <c r="C88" s="27" t="s">
        <v>259</v>
      </c>
      <c r="D88" s="28" t="s">
        <v>260</v>
      </c>
      <c r="E88" s="29">
        <v>3.45</v>
      </c>
      <c r="F88" s="79">
        <f t="shared" si="1"/>
        <v>17.25</v>
      </c>
      <c r="G88" s="30" t="s">
        <v>96</v>
      </c>
      <c r="Q88" s="30" t="s">
        <v>261</v>
      </c>
      <c r="W88" s="33" t="s">
        <v>70</v>
      </c>
      <c r="Y88" s="27" t="s">
        <v>262</v>
      </c>
      <c r="Z88" s="27" t="s">
        <v>259</v>
      </c>
      <c r="AA88" s="30" t="s">
        <v>263</v>
      </c>
      <c r="AK88" s="4" t="s">
        <v>88</v>
      </c>
      <c r="AL88" s="4" t="s">
        <v>89</v>
      </c>
    </row>
    <row r="89" spans="1:38">
      <c r="D89" s="66" t="s">
        <v>264</v>
      </c>
      <c r="E89" s="67"/>
      <c r="F89" s="79"/>
      <c r="G89" s="68"/>
      <c r="H89" s="69"/>
      <c r="I89" s="69"/>
      <c r="J89" s="69"/>
      <c r="K89" s="69"/>
      <c r="L89" s="70"/>
      <c r="M89" s="70"/>
      <c r="N89" s="67"/>
      <c r="O89" s="67"/>
      <c r="P89" s="68"/>
      <c r="Q89" s="68"/>
      <c r="R89" s="67"/>
      <c r="S89" s="67"/>
      <c r="T89" s="67"/>
      <c r="U89" s="71"/>
      <c r="V89" s="71"/>
      <c r="W89" s="71" t="s">
        <v>0</v>
      </c>
      <c r="X89" s="72"/>
      <c r="Y89" s="68"/>
    </row>
    <row r="90" spans="1:38">
      <c r="D90" s="74" t="s">
        <v>265</v>
      </c>
      <c r="E90" s="31"/>
      <c r="F90" s="79"/>
    </row>
    <row r="91" spans="1:38">
      <c r="D91" s="65" t="s">
        <v>266</v>
      </c>
      <c r="F91" s="79"/>
    </row>
    <row r="92" spans="1:38" ht="20.399999999999999">
      <c r="A92" s="25">
        <v>39</v>
      </c>
      <c r="B92" s="26" t="s">
        <v>81</v>
      </c>
      <c r="C92" s="27" t="s">
        <v>267</v>
      </c>
      <c r="D92" s="28" t="s">
        <v>268</v>
      </c>
      <c r="E92" s="29">
        <v>29</v>
      </c>
      <c r="F92" s="79">
        <f t="shared" si="1"/>
        <v>145</v>
      </c>
      <c r="G92" s="30" t="s">
        <v>269</v>
      </c>
      <c r="Q92" s="30" t="s">
        <v>270</v>
      </c>
      <c r="W92" s="33" t="s">
        <v>70</v>
      </c>
      <c r="Y92" s="27" t="s">
        <v>271</v>
      </c>
      <c r="Z92" s="27" t="s">
        <v>267</v>
      </c>
      <c r="AA92" s="30" t="s">
        <v>250</v>
      </c>
      <c r="AK92" s="4" t="s">
        <v>88</v>
      </c>
      <c r="AL92" s="4" t="s">
        <v>89</v>
      </c>
    </row>
    <row r="93" spans="1:38">
      <c r="A93" s="25">
        <v>40</v>
      </c>
      <c r="B93" s="26" t="s">
        <v>137</v>
      </c>
      <c r="C93" s="27" t="s">
        <v>272</v>
      </c>
      <c r="D93" s="28" t="s">
        <v>273</v>
      </c>
      <c r="E93" s="29">
        <v>29</v>
      </c>
      <c r="F93" s="79">
        <f t="shared" si="1"/>
        <v>145</v>
      </c>
      <c r="G93" s="30" t="s">
        <v>204</v>
      </c>
      <c r="Q93" s="30" t="s">
        <v>270</v>
      </c>
      <c r="W93" s="33" t="s">
        <v>69</v>
      </c>
      <c r="Y93" s="27" t="s">
        <v>272</v>
      </c>
      <c r="Z93" s="27" t="s">
        <v>272</v>
      </c>
      <c r="AA93" s="30" t="s">
        <v>254</v>
      </c>
      <c r="AB93" s="30" t="s">
        <v>142</v>
      </c>
      <c r="AK93" s="4" t="s">
        <v>143</v>
      </c>
      <c r="AL93" s="4" t="s">
        <v>89</v>
      </c>
    </row>
    <row r="94" spans="1:38">
      <c r="A94" s="25">
        <v>41</v>
      </c>
      <c r="B94" s="26" t="s">
        <v>81</v>
      </c>
      <c r="C94" s="27" t="s">
        <v>274</v>
      </c>
      <c r="D94" s="28" t="s">
        <v>275</v>
      </c>
      <c r="E94" s="29">
        <v>0.87</v>
      </c>
      <c r="F94" s="79">
        <f t="shared" si="1"/>
        <v>4.3499999999999996</v>
      </c>
      <c r="G94" s="30" t="s">
        <v>96</v>
      </c>
      <c r="Q94" s="30" t="s">
        <v>270</v>
      </c>
      <c r="W94" s="33" t="s">
        <v>70</v>
      </c>
      <c r="Y94" s="27" t="s">
        <v>276</v>
      </c>
      <c r="Z94" s="27" t="s">
        <v>274</v>
      </c>
      <c r="AA94" s="30" t="s">
        <v>250</v>
      </c>
      <c r="AK94" s="4" t="s">
        <v>88</v>
      </c>
      <c r="AL94" s="4" t="s">
        <v>89</v>
      </c>
    </row>
    <row r="95" spans="1:38">
      <c r="D95" s="66" t="s">
        <v>277</v>
      </c>
      <c r="E95" s="67"/>
      <c r="F95" s="79"/>
      <c r="G95" s="68"/>
      <c r="H95" s="69"/>
      <c r="I95" s="69"/>
      <c r="J95" s="69"/>
      <c r="K95" s="69"/>
      <c r="L95" s="70"/>
      <c r="M95" s="70"/>
      <c r="N95" s="67"/>
      <c r="O95" s="67"/>
      <c r="P95" s="68"/>
      <c r="Q95" s="68"/>
      <c r="R95" s="67"/>
      <c r="S95" s="67"/>
      <c r="T95" s="67"/>
      <c r="U95" s="71"/>
      <c r="V95" s="71"/>
      <c r="W95" s="71" t="s">
        <v>0</v>
      </c>
      <c r="X95" s="72"/>
      <c r="Y95" s="68"/>
    </row>
    <row r="96" spans="1:38" ht="20.399999999999999">
      <c r="A96" s="25">
        <v>42</v>
      </c>
      <c r="B96" s="26" t="s">
        <v>103</v>
      </c>
      <c r="C96" s="27" t="s">
        <v>278</v>
      </c>
      <c r="D96" s="28" t="s">
        <v>279</v>
      </c>
      <c r="E96" s="29">
        <v>13.2</v>
      </c>
      <c r="F96" s="79">
        <f t="shared" si="1"/>
        <v>66</v>
      </c>
      <c r="G96" s="30" t="s">
        <v>269</v>
      </c>
      <c r="Q96" s="30" t="s">
        <v>270</v>
      </c>
      <c r="W96" s="33" t="s">
        <v>70</v>
      </c>
      <c r="Y96" s="27" t="s">
        <v>280</v>
      </c>
      <c r="Z96" s="27" t="s">
        <v>278</v>
      </c>
      <c r="AA96" s="30" t="s">
        <v>250</v>
      </c>
      <c r="AK96" s="4" t="s">
        <v>88</v>
      </c>
      <c r="AL96" s="4" t="s">
        <v>89</v>
      </c>
    </row>
    <row r="97" spans="1:38">
      <c r="A97" s="25">
        <v>43</v>
      </c>
      <c r="B97" s="26" t="s">
        <v>103</v>
      </c>
      <c r="C97" s="27" t="s">
        <v>281</v>
      </c>
      <c r="D97" s="28" t="s">
        <v>282</v>
      </c>
      <c r="E97" s="29">
        <v>2.7210000000000001</v>
      </c>
      <c r="F97" s="79">
        <f t="shared" si="1"/>
        <v>13.605</v>
      </c>
      <c r="G97" s="30" t="s">
        <v>140</v>
      </c>
      <c r="Q97" s="30" t="s">
        <v>270</v>
      </c>
      <c r="W97" s="33" t="s">
        <v>70</v>
      </c>
      <c r="Y97" s="27" t="s">
        <v>283</v>
      </c>
      <c r="Z97" s="27" t="s">
        <v>281</v>
      </c>
      <c r="AA97" s="30" t="s">
        <v>87</v>
      </c>
      <c r="AK97" s="4" t="s">
        <v>88</v>
      </c>
      <c r="AL97" s="4" t="s">
        <v>89</v>
      </c>
    </row>
    <row r="98" spans="1:38">
      <c r="A98" s="25">
        <v>44</v>
      </c>
      <c r="B98" s="26" t="s">
        <v>103</v>
      </c>
      <c r="C98" s="27" t="s">
        <v>284</v>
      </c>
      <c r="D98" s="28" t="s">
        <v>285</v>
      </c>
      <c r="E98" s="29">
        <v>51.698999999999998</v>
      </c>
      <c r="F98" s="79">
        <f t="shared" si="1"/>
        <v>258.495</v>
      </c>
      <c r="G98" s="30" t="s">
        <v>140</v>
      </c>
      <c r="Q98" s="30" t="s">
        <v>270</v>
      </c>
      <c r="W98" s="33" t="s">
        <v>70</v>
      </c>
      <c r="Y98" s="27" t="s">
        <v>286</v>
      </c>
      <c r="Z98" s="27" t="s">
        <v>284</v>
      </c>
      <c r="AA98" s="30" t="s">
        <v>87</v>
      </c>
      <c r="AK98" s="4" t="s">
        <v>88</v>
      </c>
      <c r="AL98" s="4" t="s">
        <v>89</v>
      </c>
    </row>
    <row r="99" spans="1:38">
      <c r="D99" s="66" t="s">
        <v>287</v>
      </c>
      <c r="E99" s="67"/>
      <c r="F99" s="79"/>
      <c r="G99" s="68"/>
      <c r="H99" s="69"/>
      <c r="I99" s="69"/>
      <c r="J99" s="69"/>
      <c r="K99" s="69"/>
      <c r="L99" s="70"/>
      <c r="M99" s="70"/>
      <c r="N99" s="67"/>
      <c r="O99" s="67"/>
      <c r="P99" s="68"/>
      <c r="Q99" s="68"/>
      <c r="R99" s="67"/>
      <c r="S99" s="67"/>
      <c r="T99" s="67"/>
      <c r="U99" s="71"/>
      <c r="V99" s="71"/>
      <c r="W99" s="71" t="s">
        <v>0</v>
      </c>
      <c r="X99" s="72"/>
      <c r="Y99" s="68"/>
    </row>
    <row r="100" spans="1:38">
      <c r="A100" s="25">
        <v>45</v>
      </c>
      <c r="B100" s="26" t="s">
        <v>103</v>
      </c>
      <c r="C100" s="27" t="s">
        <v>288</v>
      </c>
      <c r="D100" s="28" t="s">
        <v>289</v>
      </c>
      <c r="E100" s="29">
        <v>2.7210000000000001</v>
      </c>
      <c r="F100" s="79">
        <f t="shared" si="1"/>
        <v>13.605</v>
      </c>
      <c r="G100" s="30" t="s">
        <v>140</v>
      </c>
      <c r="Q100" s="30" t="s">
        <v>270</v>
      </c>
      <c r="W100" s="33" t="s">
        <v>70</v>
      </c>
      <c r="Y100" s="27" t="s">
        <v>290</v>
      </c>
      <c r="Z100" s="27" t="s">
        <v>288</v>
      </c>
      <c r="AA100" s="30" t="s">
        <v>87</v>
      </c>
      <c r="AK100" s="4" t="s">
        <v>88</v>
      </c>
      <c r="AL100" s="4" t="s">
        <v>89</v>
      </c>
    </row>
    <row r="101" spans="1:38" ht="20.399999999999999">
      <c r="A101" s="25">
        <v>46</v>
      </c>
      <c r="B101" s="26" t="s">
        <v>291</v>
      </c>
      <c r="C101" s="27" t="s">
        <v>292</v>
      </c>
      <c r="D101" s="28" t="s">
        <v>293</v>
      </c>
      <c r="E101" s="29">
        <v>1.2010000000000001</v>
      </c>
      <c r="F101" s="79">
        <f t="shared" si="1"/>
        <v>6.0050000000000008</v>
      </c>
      <c r="G101" s="30" t="s">
        <v>140</v>
      </c>
      <c r="Q101" s="30" t="s">
        <v>270</v>
      </c>
      <c r="W101" s="33" t="s">
        <v>70</v>
      </c>
      <c r="Y101" s="27" t="s">
        <v>294</v>
      </c>
      <c r="Z101" s="27" t="s">
        <v>292</v>
      </c>
      <c r="AA101" s="30" t="s">
        <v>87</v>
      </c>
      <c r="AK101" s="4" t="s">
        <v>88</v>
      </c>
      <c r="AL101" s="4" t="s">
        <v>89</v>
      </c>
    </row>
    <row r="102" spans="1:38">
      <c r="D102" s="66" t="s">
        <v>295</v>
      </c>
      <c r="E102" s="67"/>
      <c r="F102" s="79"/>
      <c r="G102" s="68"/>
      <c r="H102" s="69"/>
      <c r="I102" s="69"/>
      <c r="J102" s="69"/>
      <c r="K102" s="69"/>
      <c r="L102" s="70"/>
      <c r="M102" s="70"/>
      <c r="N102" s="67"/>
      <c r="O102" s="67"/>
      <c r="P102" s="68"/>
      <c r="Q102" s="68"/>
      <c r="R102" s="67"/>
      <c r="S102" s="67"/>
      <c r="T102" s="67"/>
      <c r="U102" s="71"/>
      <c r="V102" s="71"/>
      <c r="W102" s="71" t="s">
        <v>0</v>
      </c>
      <c r="X102" s="72"/>
      <c r="Y102" s="68"/>
    </row>
    <row r="103" spans="1:38" ht="20.399999999999999">
      <c r="A103" s="25">
        <v>47</v>
      </c>
      <c r="B103" s="26" t="s">
        <v>291</v>
      </c>
      <c r="C103" s="27" t="s">
        <v>296</v>
      </c>
      <c r="D103" s="28" t="s">
        <v>297</v>
      </c>
      <c r="E103" s="29">
        <v>1.52</v>
      </c>
      <c r="F103" s="79">
        <f t="shared" si="1"/>
        <v>7.6</v>
      </c>
      <c r="G103" s="30" t="s">
        <v>140</v>
      </c>
      <c r="Q103" s="30" t="s">
        <v>270</v>
      </c>
      <c r="W103" s="33" t="s">
        <v>70</v>
      </c>
      <c r="Y103" s="27" t="s">
        <v>298</v>
      </c>
      <c r="Z103" s="27" t="s">
        <v>296</v>
      </c>
      <c r="AA103" s="30" t="s">
        <v>87</v>
      </c>
      <c r="AK103" s="4" t="s">
        <v>88</v>
      </c>
      <c r="AL103" s="4" t="s">
        <v>89</v>
      </c>
    </row>
    <row r="104" spans="1:38">
      <c r="D104" s="66" t="s">
        <v>299</v>
      </c>
      <c r="E104" s="67"/>
      <c r="F104" s="79"/>
      <c r="G104" s="68"/>
      <c r="H104" s="69"/>
      <c r="I104" s="69"/>
      <c r="J104" s="69"/>
      <c r="K104" s="69"/>
      <c r="L104" s="70"/>
      <c r="M104" s="70"/>
      <c r="N104" s="67"/>
      <c r="O104" s="67"/>
      <c r="P104" s="68"/>
      <c r="Q104" s="68"/>
      <c r="R104" s="67"/>
      <c r="S104" s="67"/>
      <c r="T104" s="67"/>
      <c r="U104" s="71"/>
      <c r="V104" s="71"/>
      <c r="W104" s="71" t="s">
        <v>0</v>
      </c>
      <c r="X104" s="72"/>
      <c r="Y104" s="68"/>
    </row>
    <row r="105" spans="1:38">
      <c r="A105" s="25">
        <v>48</v>
      </c>
      <c r="B105" s="26" t="s">
        <v>103</v>
      </c>
      <c r="C105" s="27" t="s">
        <v>300</v>
      </c>
      <c r="D105" s="28" t="s">
        <v>301</v>
      </c>
      <c r="E105" s="29">
        <v>25.655000000000001</v>
      </c>
      <c r="F105" s="79">
        <f t="shared" si="1"/>
        <v>128.27500000000001</v>
      </c>
      <c r="G105" s="30" t="s">
        <v>96</v>
      </c>
      <c r="Q105" s="30" t="s">
        <v>270</v>
      </c>
      <c r="W105" s="33" t="s">
        <v>70</v>
      </c>
      <c r="Y105" s="27" t="s">
        <v>302</v>
      </c>
      <c r="Z105" s="27" t="s">
        <v>300</v>
      </c>
      <c r="AA105" s="30" t="s">
        <v>87</v>
      </c>
      <c r="AK105" s="4" t="s">
        <v>88</v>
      </c>
      <c r="AL105" s="4" t="s">
        <v>89</v>
      </c>
    </row>
    <row r="106" spans="1:38">
      <c r="A106" s="25">
        <v>49</v>
      </c>
      <c r="B106" s="26" t="s">
        <v>303</v>
      </c>
      <c r="C106" s="27" t="s">
        <v>304</v>
      </c>
      <c r="D106" s="28" t="s">
        <v>305</v>
      </c>
      <c r="E106" s="29">
        <v>47.63</v>
      </c>
      <c r="F106" s="79">
        <f t="shared" si="1"/>
        <v>238.15</v>
      </c>
      <c r="G106" s="30" t="s">
        <v>140</v>
      </c>
      <c r="Q106" s="30" t="s">
        <v>270</v>
      </c>
      <c r="W106" s="33" t="s">
        <v>70</v>
      </c>
      <c r="Y106" s="27" t="s">
        <v>306</v>
      </c>
      <c r="Z106" s="27" t="s">
        <v>304</v>
      </c>
      <c r="AA106" s="30" t="s">
        <v>307</v>
      </c>
      <c r="AK106" s="4" t="s">
        <v>88</v>
      </c>
      <c r="AL106" s="4" t="s">
        <v>89</v>
      </c>
    </row>
    <row r="107" spans="1:38">
      <c r="D107" s="74" t="s">
        <v>308</v>
      </c>
      <c r="E107" s="31"/>
    </row>
    <row r="108" spans="1:38">
      <c r="D108" s="74" t="s">
        <v>309</v>
      </c>
      <c r="E108" s="31"/>
    </row>
    <row r="109" spans="1:38">
      <c r="D109" s="74" t="s">
        <v>310</v>
      </c>
      <c r="E109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>
      <pane ySplit="10" topLeftCell="A11" activePane="bottomLeft" state="frozen"/>
      <selection pane="bottomLeft" activeCell="B15" sqref="B15"/>
    </sheetView>
  </sheetViews>
  <sheetFormatPr defaultColWidth="9.109375" defaultRowHeight="10.199999999999999"/>
  <cols>
    <col min="1" max="1" width="15.6640625" style="12" customWidth="1"/>
    <col min="2" max="3" width="45.6640625" style="12" customWidth="1"/>
    <col min="4" max="4" width="11.33203125" style="13" customWidth="1"/>
    <col min="5" max="16384" width="9.109375" style="4"/>
  </cols>
  <sheetData>
    <row r="1" spans="1:6">
      <c r="A1" s="14" t="s">
        <v>71</v>
      </c>
      <c r="B1" s="15"/>
      <c r="C1" s="15"/>
      <c r="D1" s="16"/>
    </row>
    <row r="2" spans="1:6">
      <c r="A2" s="14" t="s">
        <v>73</v>
      </c>
      <c r="B2" s="15"/>
      <c r="C2" s="15"/>
      <c r="D2" s="16"/>
    </row>
    <row r="3" spans="1:6">
      <c r="A3" s="14" t="s">
        <v>13</v>
      </c>
      <c r="B3" s="15"/>
      <c r="C3" s="15"/>
      <c r="D3" s="16"/>
    </row>
    <row r="4" spans="1:6">
      <c r="A4" s="15"/>
      <c r="B4" s="15"/>
      <c r="C4" s="15"/>
      <c r="D4" s="15"/>
    </row>
    <row r="5" spans="1:6">
      <c r="A5" s="14" t="s">
        <v>314</v>
      </c>
      <c r="B5" s="15"/>
      <c r="C5" s="15"/>
      <c r="D5" s="15"/>
    </row>
    <row r="6" spans="1:6">
      <c r="A6" s="14"/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65</v>
      </c>
      <c r="B9" s="20" t="s">
        <v>66</v>
      </c>
      <c r="C9" s="20" t="s">
        <v>67</v>
      </c>
      <c r="D9" s="21" t="s">
        <v>68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311</v>
      </c>
      <c r="B12" s="12" t="s">
        <v>311</v>
      </c>
      <c r="C12" s="12" t="s">
        <v>311</v>
      </c>
      <c r="F12" s="4" t="s">
        <v>1</v>
      </c>
    </row>
    <row r="13" spans="1:6">
      <c r="A13" s="12" t="s">
        <v>311</v>
      </c>
      <c r="B13" s="12" t="s">
        <v>311</v>
      </c>
      <c r="C13" s="12" t="s">
        <v>311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Hamala Milan, Ing.</cp:lastModifiedBy>
  <cp:revision>0</cp:revision>
  <cp:lastPrinted>2016-04-18T11:45:00Z</cp:lastPrinted>
  <dcterms:created xsi:type="dcterms:W3CDTF">1999-04-06T07:39:00Z</dcterms:created>
  <dcterms:modified xsi:type="dcterms:W3CDTF">2022-04-12T11:41:40Z</dcterms:modified>
</cp:coreProperties>
</file>