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01"/>
  <workbookPr/>
  <mc:AlternateContent xmlns:mc="http://schemas.openxmlformats.org/markup-compatibility/2006">
    <mc:Choice Requires="x15">
      <x15ac:absPath xmlns:x15ac="http://schemas.microsoft.com/office/spreadsheetml/2010/11/ac" url="C:\Users\viktoria_pollakova\Desktop\ŠACA_DRS\Podklady\IBA_VV\320_SSUR_Šebastovce\"/>
    </mc:Choice>
  </mc:AlternateContent>
  <xr:revisionPtr revIDLastSave="0" documentId="13_ncr:1_{E6F7EB19-C223-4B23-BA42-52872C59383B}" xr6:coauthVersionLast="38" xr6:coauthVersionMax="38" xr10:uidLastSave="{00000000-0000-0000-0000-000000000000}"/>
  <bookViews>
    <workbookView xWindow="0" yWindow="0" windowWidth="23040" windowHeight="8820" activeTab="2" xr2:uid="{00000000-000D-0000-FFFF-FFFF00000000}"/>
  </bookViews>
  <sheets>
    <sheet name="SO 320-08 ARCH+ST" sheetId="2" r:id="rId1"/>
    <sheet name="SO 320-08_6.EPS" sheetId="3" r:id="rId2"/>
    <sheet name="_SO 320-08_7.EL.+BL." sheetId="4" r:id="rId3"/>
    <sheet name="Hárok1" sheetId="1" r:id="rId4"/>
  </sheets>
  <definedNames>
    <definedName name="_xlnm.Print_Titles" localSheetId="2">'_SO 320-08_7.EL.+BL.'!$1:$4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5" i="4" l="1"/>
  <c r="F91" i="4"/>
  <c r="F84" i="4"/>
  <c r="F73" i="4"/>
  <c r="F48" i="4"/>
  <c r="F38" i="4"/>
  <c r="F29" i="4"/>
  <c r="F12" i="4"/>
  <c r="A8" i="4"/>
  <c r="H38" i="3"/>
  <c r="H37" i="3" s="1"/>
  <c r="H32" i="3"/>
  <c r="H29" i="3"/>
  <c r="H26" i="3"/>
  <c r="H24" i="3"/>
  <c r="H20" i="3"/>
  <c r="H19" i="3" s="1"/>
  <c r="H16" i="3"/>
  <c r="H15" i="3" s="1"/>
  <c r="H12" i="3"/>
  <c r="H9" i="3"/>
  <c r="H8" i="3"/>
  <c r="A8" i="3"/>
  <c r="H23" i="3" l="1"/>
  <c r="A14" i="4"/>
  <c r="A12" i="3"/>
  <c r="H332" i="2"/>
  <c r="H303" i="2"/>
  <c r="H297" i="2"/>
  <c r="F263" i="2"/>
  <c r="H269" i="2"/>
  <c r="A15" i="3" l="1"/>
  <c r="A19" i="3" s="1"/>
  <c r="A23" i="3" s="1"/>
  <c r="A29" i="3" s="1"/>
  <c r="A19" i="4"/>
  <c r="H293" i="2"/>
  <c r="H273" i="2"/>
  <c r="A23" i="4" l="1"/>
  <c r="A31" i="4" s="1"/>
  <c r="A32" i="3"/>
  <c r="A37" i="3"/>
  <c r="F280" i="2"/>
  <c r="H290" i="2"/>
  <c r="H256" i="2"/>
  <c r="A40" i="4" l="1"/>
  <c r="A44" i="4" s="1"/>
  <c r="F179" i="2"/>
  <c r="F154" i="2"/>
  <c r="H147" i="2" s="1"/>
  <c r="H137" i="2"/>
  <c r="H132" i="2"/>
  <c r="H122" i="2"/>
  <c r="H112" i="2"/>
  <c r="H96" i="2"/>
  <c r="H84" i="2"/>
  <c r="H203" i="2"/>
  <c r="A50" i="4" l="1"/>
  <c r="A56" i="4"/>
  <c r="H76" i="2"/>
  <c r="H75" i="2" s="1"/>
  <c r="H55" i="2"/>
  <c r="H46" i="2"/>
  <c r="A59" i="4" l="1"/>
  <c r="A63" i="4" s="1"/>
  <c r="H208" i="2"/>
  <c r="H322" i="2"/>
  <c r="H321" i="2" s="1"/>
  <c r="H315" i="2"/>
  <c r="H314" i="2" s="1"/>
  <c r="H311" i="2"/>
  <c r="H307" i="2"/>
  <c r="H302" i="2"/>
  <c r="H277" i="2"/>
  <c r="H276" i="2" s="1"/>
  <c r="H283" i="2"/>
  <c r="H282" i="2" s="1"/>
  <c r="H287" i="2"/>
  <c r="H286" i="2" s="1"/>
  <c r="H265" i="2"/>
  <c r="H228" i="2"/>
  <c r="H227" i="2" s="1"/>
  <c r="H252" i="2"/>
  <c r="H251" i="2" s="1"/>
  <c r="H243" i="2"/>
  <c r="H248" i="2"/>
  <c r="H247" i="2" s="1"/>
  <c r="H240" i="2"/>
  <c r="H239" i="2" s="1"/>
  <c r="H236" i="2"/>
  <c r="H235" i="2" s="1"/>
  <c r="H232" i="2"/>
  <c r="H231" i="2" s="1"/>
  <c r="H223" i="2"/>
  <c r="H219" i="2"/>
  <c r="H215" i="2"/>
  <c r="H212" i="2"/>
  <c r="H190" i="2"/>
  <c r="H193" i="2"/>
  <c r="H205" i="2"/>
  <c r="H198" i="2"/>
  <c r="H197" i="2" s="1"/>
  <c r="H186" i="2"/>
  <c r="H182" i="2"/>
  <c r="H176" i="2"/>
  <c r="H173" i="2"/>
  <c r="H172" i="2" s="1"/>
  <c r="H164" i="2"/>
  <c r="H161" i="2"/>
  <c r="H160" i="2" s="1"/>
  <c r="H156" i="2"/>
  <c r="H146" i="2"/>
  <c r="H142" i="2"/>
  <c r="H136" i="2"/>
  <c r="H131" i="2"/>
  <c r="H121" i="2"/>
  <c r="H111" i="2"/>
  <c r="H95" i="2"/>
  <c r="H108" i="2"/>
  <c r="H107" i="2" s="1"/>
  <c r="H83" i="2"/>
  <c r="H80" i="2"/>
  <c r="H79" i="2" s="1"/>
  <c r="H72" i="2"/>
  <c r="H71" i="2" s="1"/>
  <c r="H68" i="2"/>
  <c r="H67" i="2" s="1"/>
  <c r="H64" i="2"/>
  <c r="H63" i="2" s="1"/>
  <c r="H54" i="2"/>
  <c r="H45" i="2"/>
  <c r="A67" i="4" l="1"/>
  <c r="A75" i="4" s="1"/>
  <c r="A86" i="4" s="1"/>
  <c r="A93" i="4" s="1"/>
  <c r="H201" i="2"/>
  <c r="H211" i="2"/>
  <c r="H218" i="2"/>
  <c r="H189" i="2"/>
  <c r="A96" i="4" l="1"/>
  <c r="A101" i="4" s="1"/>
  <c r="A107" i="4" s="1"/>
  <c r="A110" i="4" s="1"/>
  <c r="H35" i="2"/>
  <c r="H34" i="2" s="1"/>
  <c r="F32" i="2"/>
  <c r="H31" i="2" s="1"/>
  <c r="H30" i="2" s="1"/>
  <c r="H26" i="2"/>
  <c r="H25" i="2" s="1"/>
  <c r="H7" i="2"/>
  <c r="H22" i="2"/>
  <c r="H21" i="2" s="1"/>
  <c r="H14" i="2"/>
  <c r="H13" i="2" s="1"/>
  <c r="A13" i="2"/>
  <c r="A17" i="2" s="1"/>
  <c r="A41" i="2" s="1"/>
  <c r="H18" i="2"/>
  <c r="H17" i="2" s="1"/>
  <c r="H42" i="2"/>
  <c r="H41" i="2" s="1"/>
  <c r="H326" i="2"/>
  <c r="H325" i="2" s="1"/>
  <c r="A45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Ažaltovičová Alena Ing.</author>
  </authors>
  <commentList>
    <comment ref="H13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Ažaltovičová Alena Ing.:</t>
        </r>
        <r>
          <rPr>
            <sz val="9"/>
            <color indexed="81"/>
            <rFont val="Tahoma"/>
            <family val="2"/>
            <charset val="238"/>
          </rPr>
          <t xml:space="preserve">
na dve desatinné miesta
</t>
        </r>
      </text>
    </comment>
    <comment ref="H14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38"/>
          </rPr>
          <t>Ažaltovičová Alena Ing.:</t>
        </r>
        <r>
          <rPr>
            <sz val="9"/>
            <color indexed="81"/>
            <rFont val="Tahoma"/>
            <family val="2"/>
            <charset val="238"/>
          </rPr>
          <t xml:space="preserve">
na dve desatinné miesta
</t>
        </r>
      </text>
    </comment>
  </commentList>
</comments>
</file>

<file path=xl/sharedStrings.xml><?xml version="1.0" encoding="utf-8"?>
<sst xmlns="http://schemas.openxmlformats.org/spreadsheetml/2006/main" count="690" uniqueCount="490">
  <si>
    <t>m3</t>
  </si>
  <si>
    <t>Premiestnenie  výkopku resp. rúbaniny vodorovné do 3 000 m, tr. horniny 1-4</t>
  </si>
  <si>
    <t>0106020301</t>
  </si>
  <si>
    <t>Premiestnenie  vodorovné do 3 000 m</t>
  </si>
  <si>
    <t>01060203</t>
  </si>
  <si>
    <t>KÓD SPP</t>
  </si>
  <si>
    <t>KÓD SP</t>
  </si>
  <si>
    <t>KÓD CPV</t>
  </si>
  <si>
    <t>Č.</t>
  </si>
  <si>
    <t>M.J.</t>
  </si>
  <si>
    <t>VÝKAZ VÝMER</t>
  </si>
  <si>
    <t>POLOŽKA</t>
  </si>
  <si>
    <t>KS:</t>
  </si>
  <si>
    <t>ČASŤ STAVBY :</t>
  </si>
  <si>
    <t>45.11.20</t>
  </si>
  <si>
    <t>Výkopové zemné práce a presun zemín</t>
  </si>
  <si>
    <t>01030102</t>
  </si>
  <si>
    <t>Hĺbené vykopávky jám nezapažených</t>
  </si>
  <si>
    <t>0103010207</t>
  </si>
  <si>
    <t>Hĺbené vykopávky jám nezapažených, tr. horniny 1-4</t>
  </si>
  <si>
    <t>01030201</t>
  </si>
  <si>
    <t>Hĺbené vykopávky rýh š. do 600 mm</t>
  </si>
  <si>
    <t>0103020107</t>
  </si>
  <si>
    <t>Hĺbené vykopávky rýh š. do 600 mm, tr. horniny 1-4</t>
  </si>
  <si>
    <t>01040100</t>
  </si>
  <si>
    <t>Konštrukcie z hornín - skládky</t>
  </si>
  <si>
    <t>0104010007</t>
  </si>
  <si>
    <t>Konštrukcie z hornín - skládky  tr.horniny 1-4</t>
  </si>
  <si>
    <t>45.00.00</t>
  </si>
  <si>
    <t>Všeobecné položky v procese obstarávania stavieb</t>
  </si>
  <si>
    <t>00010403</t>
  </si>
  <si>
    <t>Zmluvné požiadavky poplatky za skládky zeminy</t>
  </si>
  <si>
    <t>"násypy z nakupovaného materiálu štrkodrva - pod zákl. dosku"</t>
  </si>
  <si>
    <t>"odvoz výkopku na skládku"pol.č.4</t>
  </si>
  <si>
    <t>01060204</t>
  </si>
  <si>
    <t>Premiestnenie  vodorovné nad 3 000 m</t>
  </si>
  <si>
    <t>0106020401</t>
  </si>
  <si>
    <t>Premiestnenie  výkopku resp. rúbaniny, vodorovné nad 3 000 m, tr. horniny 1-4</t>
  </si>
  <si>
    <t>"odvoz výkopku na skládku do 5 km"pol.č.4*2</t>
  </si>
  <si>
    <t>01040202</t>
  </si>
  <si>
    <t>Konštrukcie z hornín - násypy so zhutnením</t>
  </si>
  <si>
    <t>0104020204</t>
  </si>
  <si>
    <t>Konštrukcie z hornín - násypy so zhutnením zo zemín nepriepustných</t>
  </si>
  <si>
    <t>45.21.33</t>
  </si>
  <si>
    <t>Budovy súvisiace s dopravou</t>
  </si>
  <si>
    <t>11010101</t>
  </si>
  <si>
    <t>Základy, pásy z betónu prostého</t>
  </si>
  <si>
    <t>1101010103</t>
  </si>
  <si>
    <t>Základy, pásy z betónu prostého, tr. C 12/15 (B 15)</t>
  </si>
  <si>
    <t>11010102</t>
  </si>
  <si>
    <t>Základy, pásy z betónu železového</t>
  </si>
  <si>
    <t>11010112</t>
  </si>
  <si>
    <t>Základy, pásy, debnenie z dielcov</t>
  </si>
  <si>
    <t>m2</t>
  </si>
  <si>
    <t>1101011202</t>
  </si>
  <si>
    <t>Základy, pásy, debnenie z dielcov oceľových</t>
  </si>
  <si>
    <t>11010121</t>
  </si>
  <si>
    <t>Základy, pásy, výstuž z betonárskej ocele</t>
  </si>
  <si>
    <t>t</t>
  </si>
  <si>
    <t>1101012106</t>
  </si>
  <si>
    <t>Základy, pásy, výstuž z betonárskej ocele 10505</t>
  </si>
  <si>
    <t>11010201</t>
  </si>
  <si>
    <t>Základy, pätky z betónu prostého</t>
  </si>
  <si>
    <t>1101020103</t>
  </si>
  <si>
    <t>Základy, pätky z betónu prostého, tr. C 12/15 (B 15)</t>
  </si>
  <si>
    <t>11010202</t>
  </si>
  <si>
    <t>Základy, pätky z betónu železového</t>
  </si>
  <si>
    <t>11010301</t>
  </si>
  <si>
    <t>Základy, dosky z betónu prostého</t>
  </si>
  <si>
    <t>1101030103</t>
  </si>
  <si>
    <t>Základy, dosky z betónu prostého, tr. C 12/15 (B 15)</t>
  </si>
  <si>
    <t>0,2*(25,5+25,5+6,8+6,8)</t>
  </si>
  <si>
    <t>11030102</t>
  </si>
  <si>
    <t>Stĺpy, piliere, vzpery a rámové stojky (pozemné stavby) hranaté z betónu železového</t>
  </si>
  <si>
    <t>Medzisúčet</t>
  </si>
  <si>
    <t>11030112</t>
  </si>
  <si>
    <t>Stĺpy, piliere, vzpery a rámové stojky (pozemné stavby) hranaté, debnenie z dielcov</t>
  </si>
  <si>
    <t>1103011202</t>
  </si>
  <si>
    <t>Stĺpy, piliere, vzpery a rámové stojky (pozemné stavby) hranaté, debnenie z dielcov oceľových</t>
  </si>
  <si>
    <t>11030121</t>
  </si>
  <si>
    <t>Stĺpy, piliere, vzpery a rámové stojky (pozemné stavby) hranaté, výstuž z betonárskej ocele</t>
  </si>
  <si>
    <t>1103012106</t>
  </si>
  <si>
    <t>Stĺpy, piliere, vzpery a rámové stojky (pozemné stavby) hranaté, výstuž z betonárskej ocele 10505</t>
  </si>
  <si>
    <t>11070202</t>
  </si>
  <si>
    <t>Stropné a strešné konštrukcie budov (pozemných stavieb), vence z betónu železového</t>
  </si>
  <si>
    <t>11070211</t>
  </si>
  <si>
    <t>Stropné a strešné konštrukcie budov (pozemných stavieb) vence debnenie tradičné</t>
  </si>
  <si>
    <t>1107021101</t>
  </si>
  <si>
    <t>Stropné a strešné konštrukcie budov (pozemných stavieb) vence debnenie tradičné drevené</t>
  </si>
  <si>
    <t>11070302</t>
  </si>
  <si>
    <t>Stropné a strešné konštrukcie budov (pozemných stavieb), nosníky z betónu železového</t>
  </si>
  <si>
    <t>11070311</t>
  </si>
  <si>
    <t>Stropné a strešné konštrukcie budov (pozemných stavieb), nosníky, debnenie tradičné</t>
  </si>
  <si>
    <t>1107031101</t>
  </si>
  <si>
    <t>Stropné a strešné konštrukcie budov (pozemných stavieb), nosníky, debnenie tradičné drevené</t>
  </si>
  <si>
    <t>11070321</t>
  </si>
  <si>
    <t>Stropné a strešné konštrukcie budov (pozemných stavieb), nosníky, výstuž z betonárskej ocele</t>
  </si>
  <si>
    <t>vr. podpornej konštrukcie</t>
  </si>
  <si>
    <t>12020101</t>
  </si>
  <si>
    <t>Múry nosné, z tehál a tvaroviek pálených</t>
  </si>
  <si>
    <t>1202010103</t>
  </si>
  <si>
    <t>Múry nosné, z tehál a tvaroviek - z pálených tvaroviek</t>
  </si>
  <si>
    <t>"typ keramických tvaroviek podľa PD</t>
  </si>
  <si>
    <t>12020606</t>
  </si>
  <si>
    <t>Múry, preklady, z dielcov keramických</t>
  </si>
  <si>
    <t>ks</t>
  </si>
  <si>
    <t>"typ keramických prekladov a uloženie podľa PD</t>
  </si>
  <si>
    <t>13030101</t>
  </si>
  <si>
    <t>Vnútorné povrchy stien, cementovanie cementovým mliekom</t>
  </si>
  <si>
    <t>1303010101</t>
  </si>
  <si>
    <t>Vnútorné povrchy stien, cementovanie cementovým mliekom zo šedého cementu</t>
  </si>
  <si>
    <t>13030309</t>
  </si>
  <si>
    <t>Vnútorné povrchy stien, omietka hladká zo suchej omietkovej zmesi</t>
  </si>
  <si>
    <t>13090101</t>
  </si>
  <si>
    <t>Vonkajšie povrchy stien, cementovanie cementovým mliekom</t>
  </si>
  <si>
    <t>1309010101</t>
  </si>
  <si>
    <t>Vonkajšie povrchy stien, cementovanie cementovým mliekom zo šedého cementu</t>
  </si>
  <si>
    <t>13090209</t>
  </si>
  <si>
    <t>Vonkajšie povrchy stien, omietka hrubá zatrená zo suchej omietkovej zmesi</t>
  </si>
  <si>
    <t>vr. všetkých rohových profilov</t>
  </si>
  <si>
    <t xml:space="preserve">"vr.všetkých rohových profilov" </t>
  </si>
  <si>
    <t>13090910</t>
  </si>
  <si>
    <t>Vonkajšie povrchy stien, omietka šľachtená z tekutej omietkovej zmesi</t>
  </si>
  <si>
    <t xml:space="preserve">"vr.všetkých fasádnych profilov" </t>
  </si>
  <si>
    <t>13091209</t>
  </si>
  <si>
    <t>Vonkajšie povrchy stien, postrek, náter muriva zo suchej omietkovej zmesi</t>
  </si>
  <si>
    <t>14010101</t>
  </si>
  <si>
    <t>Mazanina krycia s povrchovou úpravou, z betónu prostého</t>
  </si>
  <si>
    <t>1401010106</t>
  </si>
  <si>
    <t>Mazanina krycia s povrchovou úpravou, z betónu prostého tr. C 25/30 (B 30)</t>
  </si>
  <si>
    <t>14010111</t>
  </si>
  <si>
    <t>Mazanina krycia s povrchovou úpravou, debnenie tradičné</t>
  </si>
  <si>
    <t>1401011101</t>
  </si>
  <si>
    <t>Mazanina krycia s povrchovou úpravou, debnenie tradičné drevené</t>
  </si>
  <si>
    <t>14010121</t>
  </si>
  <si>
    <t>Mazanina krycia s povrchovou úpravou, výstuž</t>
  </si>
  <si>
    <t>1401012107</t>
  </si>
  <si>
    <t>Mazanina krycia s povrchovou úpravou, výstuž zo zváraných sietí</t>
  </si>
  <si>
    <t>14030256</t>
  </si>
  <si>
    <t>Násyp pod základ. Konštrukciez  kameniva drveného</t>
  </si>
  <si>
    <t>1401010104</t>
  </si>
  <si>
    <t>Mazanina krycia s povrchovou úpravou, z betónu prostého tr. C 15/20 (B 20)</t>
  </si>
  <si>
    <t>61010104</t>
  </si>
  <si>
    <t>Izolácie proti vode a zemnej vlhkosti, bežných konštrukcií termoplastmi</t>
  </si>
  <si>
    <t>6101010401</t>
  </si>
  <si>
    <t>Izolácie proti vode a zemnej vlhkosti, bežných konštrukcií termoplastmi na ploche vodorovnej</t>
  </si>
  <si>
    <t>6101010402</t>
  </si>
  <si>
    <t>Izolácie proti vode a zemnej vlhkosti, bežných konštrukcií termoplastmi na ploche zvislej</t>
  </si>
  <si>
    <t>61010105</t>
  </si>
  <si>
    <t>Izolácie proti vode a zemnej vlhkosti, bežných konštrukcií ochrannými a podkladnými textíliami</t>
  </si>
  <si>
    <t>6101010501</t>
  </si>
  <si>
    <t>Izolácie proti vode a zemnej vlhkosti, bežných konštrukcií ochrannými a podkladnými textíliami na ploche vodorovnej</t>
  </si>
  <si>
    <t>6101010502</t>
  </si>
  <si>
    <t>Izolácie proti vode a zemnej vlhkosti, bežných konštrukcií ochrannými a podkladnými textíliami na ploche zvislej</t>
  </si>
  <si>
    <t>vr. kotviacich profilov</t>
  </si>
  <si>
    <t>61030108</t>
  </si>
  <si>
    <t>Tepelná izolácia bežných stavebných konštrukcií doskami</t>
  </si>
  <si>
    <t>6103010805</t>
  </si>
  <si>
    <t>Tepelná izolácia bežných stavebných konštrukcií doskami - doplnkov</t>
  </si>
  <si>
    <t>62040201</t>
  </si>
  <si>
    <t>Montáž tesárskych konštrukcií a drevostavieb striech, konštrukcie krovov hranené a polohranené rezivo</t>
  </si>
  <si>
    <t>6204020101</t>
  </si>
  <si>
    <t>Montáž tesárskych konštrukcií a drevostavieb striech, konštrukcie krovov hranené a polohranené rezivo pravidelného pôdorysu</t>
  </si>
  <si>
    <t>62040304</t>
  </si>
  <si>
    <t>Montáž tesárskych konštrukcií a drevostavieb striech, debnenie a laťovanie, hrubé dosky</t>
  </si>
  <si>
    <t>6204030401</t>
  </si>
  <si>
    <t>Montáž tesárskych konštrukcií a drevostavieb striech, debnenie a laťovanie, hrubé dosky, striech rovných</t>
  </si>
  <si>
    <t>62100800</t>
  </si>
  <si>
    <t>Doplnkové konštrukcie, oceľových spojovacích prostriedkov, svorníkov a skrutiek</t>
  </si>
  <si>
    <t>6210080008</t>
  </si>
  <si>
    <t>Doplnkové konštrukcie, oceľových spojovacích prostriedkov, svorníkov a skrutiek - priestorové konštrukcie</t>
  </si>
  <si>
    <t>62050315</t>
  </si>
  <si>
    <t>Úpravy povrchov, obklad stien, dosky tvrdé</t>
  </si>
  <si>
    <t>64010105</t>
  </si>
  <si>
    <t>Krytiny striech z plechov, z tabúľ, plech titánzinkový</t>
  </si>
  <si>
    <t>6401010501</t>
  </si>
  <si>
    <t>Krytiny striech z plechov, z tabúľ, plech titánzinkový sklonu do 30°</t>
  </si>
  <si>
    <t>vr. všetkých doplnkov podľa PD</t>
  </si>
  <si>
    <t>61020202</t>
  </si>
  <si>
    <t>Hydroizolácia striech šikmých do 30 stup. pásmi</t>
  </si>
  <si>
    <t>6102020201</t>
  </si>
  <si>
    <t>Hydroizolácia striech šikmých do 30 stup. pásmi na sucho</t>
  </si>
  <si>
    <t>m</t>
  </si>
  <si>
    <t>64050105</t>
  </si>
  <si>
    <t>Odvodňovacie žľaby, pododkvapové, plech titánzinkový</t>
  </si>
  <si>
    <t>vr. doplnkov</t>
  </si>
  <si>
    <t>64060205</t>
  </si>
  <si>
    <t>Odvodňovacie rúry, kruhové, plech titánzinkový</t>
  </si>
  <si>
    <t>64020505</t>
  </si>
  <si>
    <t>Oplechovanie muriva, plech titánzinkový</t>
  </si>
  <si>
    <t>67080002</t>
  </si>
  <si>
    <t>Obvodový plášť  z hliníkových profilov</t>
  </si>
  <si>
    <t>6708000202</t>
  </si>
  <si>
    <t>Obvodový plášť  z hliníkových profilov, na oceľovú konštrukciu</t>
  </si>
  <si>
    <t>67040216</t>
  </si>
  <si>
    <t>Výplne otvorov, dvere otváravé</t>
  </si>
  <si>
    <t>6704021601</t>
  </si>
  <si>
    <t>Výplne otvorov, dvere otváravé, jednokrídlové</t>
  </si>
  <si>
    <t>67120900</t>
  </si>
  <si>
    <t>Doplnky, atypické konštrukcie</t>
  </si>
  <si>
    <t>kg</t>
  </si>
  <si>
    <t>67120300</t>
  </si>
  <si>
    <t>Doplnky, schránky a boxy</t>
  </si>
  <si>
    <t>67120400</t>
  </si>
  <si>
    <t>Doplnky, konzoly</t>
  </si>
  <si>
    <t>"vr. povrch. úpravy a chem. kotvenia"</t>
  </si>
  <si>
    <t>71010301</t>
  </si>
  <si>
    <t>Dlažby -  soklíky pórovinové, opakné</t>
  </si>
  <si>
    <t>7101010302</t>
  </si>
  <si>
    <t>Dlažby -  soklíky pórovinové, opakné do tmelu</t>
  </si>
  <si>
    <t>73020603</t>
  </si>
  <si>
    <t>Syntetické, nátery epoxidové, podláh</t>
  </si>
  <si>
    <t>7302060301</t>
  </si>
  <si>
    <t>Syntetické, nátery epoxidové, podláh betónových</t>
  </si>
  <si>
    <t>vr. povrch. Úpravy</t>
  </si>
  <si>
    <t>84020121</t>
  </si>
  <si>
    <t xml:space="preserve"> </t>
  </si>
  <si>
    <t>Maľby, úprava podkladu mliekom vápenným</t>
  </si>
  <si>
    <t>84020226</t>
  </si>
  <si>
    <t>Maľby stien, zmesi tekuté</t>
  </si>
  <si>
    <t>8402022602</t>
  </si>
  <si>
    <t>Maľby stien, zmesi tekuté, dvojnásobné</t>
  </si>
  <si>
    <t>45.26.21</t>
  </si>
  <si>
    <t>Lešenárske práce</t>
  </si>
  <si>
    <t>03030103</t>
  </si>
  <si>
    <t>Lešenie pomocné, ľahké pracovné na rovnom povrchu</t>
  </si>
  <si>
    <t>0303010303</t>
  </si>
  <si>
    <t>Lešenie pomocné, ľahké pracovné na rovnom povrchu, s výškou nad 1,90  do 3,50 m</t>
  </si>
  <si>
    <t>03010101</t>
  </si>
  <si>
    <t>Lešenie radové, ľahké pracovné(do 1,5 kPa), s podlahami</t>
  </si>
  <si>
    <t>0301010101</t>
  </si>
  <si>
    <t>Lešenie radové, ľahké pracovné(do 1,5 kPa), s podlahami šírky od 0,8 do 1,0 m</t>
  </si>
  <si>
    <t>Množ.</t>
  </si>
  <si>
    <t>45.33.22</t>
  </si>
  <si>
    <t>Práca na vodovodnom domovom potrubí</t>
  </si>
  <si>
    <t>88020223</t>
  </si>
  <si>
    <t>Vodovod, príslušenstvo, požiarna výbava</t>
  </si>
  <si>
    <t>8802022306</t>
  </si>
  <si>
    <t>Vodovod, príslušenstvo, požiarna výbava, ostatné</t>
  </si>
  <si>
    <t>vr. piktogramu</t>
  </si>
  <si>
    <t>SO 320-08 Prístrešky I</t>
  </si>
  <si>
    <t>"z pol.č.4" 76,693</t>
  </si>
  <si>
    <t>"pätky"1,25*1,25*(1,35-0,6)*4+1,0*1,5*(1,35-0,6)*10+1,2*1,8*(1,35-0,6)*26+1,65*1,8*(1,35-0,6)*2</t>
  </si>
  <si>
    <t>"pásy"0,35*(1,05-0,6)*(2,67+4,0+2,67+2,975+3,0*3+2,4+4,0+2,4+3,0*5+2,4+4,0+2,4+3,0*4+2,4+4,0+2,4+3,0+2,975+2,67+4,0+2,67)</t>
  </si>
  <si>
    <t>"uloženie na skládku"62,51+14,18</t>
  </si>
  <si>
    <t>(213,7+261,4+207,9+102,1)*0,3</t>
  </si>
  <si>
    <t>"podkladný betón - pásy"0,35*0,05*(2,67+4,0+2,67+2,975+3,0*3+2,4+4,0+2,4+3,0*5+2,4+4,0+2,4+3,0*4+2,4+4,0+2,4+3,0+2,975+2,67+4,0+2,67)</t>
  </si>
  <si>
    <t>1101010207</t>
  </si>
  <si>
    <t>Základy, pásy z betónu železového, tr. C 30/37 (B 35)</t>
  </si>
  <si>
    <t>"pásy"0,35*(1,05-0,25)*(2,67+4,0+2,67+2,975+3,0*3+2,4+4,0+2,4+3,0*5+2,4+4,0+2,4+3,0*4+2,4+4,0+2,4+3,0+2,975+2,67+4,0+2,67)</t>
  </si>
  <si>
    <t>0,35*0,25*(0,825+0,425)*2+0,35*0,25*0,425*2</t>
  </si>
  <si>
    <t>0,35*0,25*1,0*10</t>
  </si>
  <si>
    <t>0,35*0,25*1,2*13+0,35*0,25*0,7*4</t>
  </si>
  <si>
    <t>0,35*0,25*(1,65+0,7)*2</t>
  </si>
  <si>
    <t>"pásy"2*(0,6-0,25)*(2,67+4,0+2,67+2,975+3,0*3+2,4+4,0+2,4+3,0*5+2,4+4,0+2,4+3,0*4+2,4+4,0+2,4+3,0+2,975+2,67+4,0+2,67)</t>
  </si>
  <si>
    <t>2*0,25*(0,825+0,425)*2+2*0,25*0,425*2</t>
  </si>
  <si>
    <t>2*0,25*1,0*10</t>
  </si>
  <si>
    <t>2*0,25*1,2*13+2*0,25*0,7*4</t>
  </si>
  <si>
    <t>2*0,25*(1,65+0,7)*2</t>
  </si>
  <si>
    <t>"výkr.č.208" 3084,635/1000</t>
  </si>
  <si>
    <t>"podkladný betón - pätky" 1,25*1,25*(1,3-0,5)*4+1,0*1,5*(1,3-0,5)*10+1,2*1,8*(1,3-0,5)*26+1,65*1,8*(1,3-0,5)*2</t>
  </si>
  <si>
    <t>1101020207</t>
  </si>
  <si>
    <t>Základy, pätky z betónu železového, tr. C 30/37 (B 35)</t>
  </si>
  <si>
    <t>"pätky"1,25*1,25*(1,3-0,5)*4+1,0*1,5*(1,3-0,5)*10+1,2*1,8*(1,3-0,5)*26+1,65*1,8*(1,3-0,5)*2</t>
  </si>
  <si>
    <t>11010212</t>
  </si>
  <si>
    <t>Základy, pätky, debnenie z dielcov</t>
  </si>
  <si>
    <t>1101021201</t>
  </si>
  <si>
    <t>Základy, pätky, debnenie z dielcov drevených</t>
  </si>
  <si>
    <t>"pätky" 1,25*4*0,1*4+2*(1,0+1,5)*0,1*10+2*(1,2+1,8)*0,1*26+2*(1,65+1,8)*0,1*2</t>
  </si>
  <si>
    <t>"podkladný betón"63,85*13*0,05</t>
  </si>
  <si>
    <t>(17,0*12,35+20,825*12,35+16,55*12,35+8,225*12,35)*0,25+0,4*3,6*15*0,25</t>
  </si>
  <si>
    <t>"okapový chodník" (0,6*14,2+0,6*63,85+0,6*14,2)*0,1</t>
  </si>
  <si>
    <t>"pod okapový chodník" (0,6*14,2+0,6*63,85+0,6*14,2)*0,15</t>
  </si>
  <si>
    <t>"výkr.č.209, vr. DS 160 "11813,0/1000</t>
  </si>
  <si>
    <t>1401022106</t>
  </si>
  <si>
    <t>Mazanina krycia bez povrchovej úpravy, výstuž 10505</t>
  </si>
  <si>
    <t>"výkr.č.209, vr. DS 160" 1244,74/1000</t>
  </si>
  <si>
    <t>1103010107</t>
  </si>
  <si>
    <t>Stľpy, piliere, vzpery a rámové stojky (pozemné stavby) hranaté z betónu prostého, tr. C 30/37 (B 35)</t>
  </si>
  <si>
    <t>"S01 5ks"0,4*0,4*4,55*5</t>
  </si>
  <si>
    <t>"S02 12ks"0,4*0,4*4,55*12</t>
  </si>
  <si>
    <t>"S03 3ks"0,4*0,5*(4,7+0,5)*3</t>
  </si>
  <si>
    <t>"S04 11ks"0,4*0,6*(4,7+0,5)*11</t>
  </si>
  <si>
    <t>"S05 1ks"0,4*0,5*(4,7+0,5)</t>
  </si>
  <si>
    <t>"S06 2ks"0,4*0,6*(4,7+0,5)*2</t>
  </si>
  <si>
    <t>"S07 5ks"0,4*0,4*(4,55+1,8)*5</t>
  </si>
  <si>
    <t>"S08 5ks"0,4*0,4*(4,55+0,6)*5</t>
  </si>
  <si>
    <t>"S01 5ks"4*0,4*4,55*5</t>
  </si>
  <si>
    <t>"S02 12ks"4*0,4*4,55*12</t>
  </si>
  <si>
    <t>"S03 3ks"2*(0,4+0,5)*(4,7+0,5)*3</t>
  </si>
  <si>
    <t>"S04 11ks"2*(0,4+0,6)*(4,7+0,5)*11</t>
  </si>
  <si>
    <t>"S05 1ks"2*(0,4+0,5)*(4,7+0,5)</t>
  </si>
  <si>
    <t>"S06 2ks"2*(0,4+0,6)*(4,7+0,5)*2</t>
  </si>
  <si>
    <t>"S07 5ks"4*0,4*(4,55+1,8)*5</t>
  </si>
  <si>
    <t>"S08 5ks"4*0,4*(4,55+0,6)*5</t>
  </si>
  <si>
    <t>"výkr.č.210"6704,51/1000</t>
  </si>
  <si>
    <t>"V101,V103"0,4*0,3*17,2+0,4*0,3*17,2</t>
  </si>
  <si>
    <t>"V102,V104"0,4*0,3*46,6+0,4*0,3*46,6</t>
  </si>
  <si>
    <t>"V105 5ks"0,4*0,3*13,0*5</t>
  </si>
  <si>
    <t>"V106 5ks"0,4*0,3*8,4*5</t>
  </si>
  <si>
    <t>"V107 5ks"0,4*0,3*8,7*5</t>
  </si>
  <si>
    <t>"V108 5ks"0,4*0,3*1,9*5</t>
  </si>
  <si>
    <t>"V101,V103"2*0,3*17,2+2*0,3*17,2</t>
  </si>
  <si>
    <t>"V102,V104"2*0,3*46,6+2*0,3*46,6</t>
  </si>
  <si>
    <t>"V105 5ks"2*0,3*13,0*5</t>
  </si>
  <si>
    <t>"V106 5ks"2*0,3*8,4*5</t>
  </si>
  <si>
    <t>"V107 5ks"2*0,3*8,7*5</t>
  </si>
  <si>
    <t>"V108 5ks"2*0,3*1,9*5</t>
  </si>
  <si>
    <t>"P101"0,4*0,475*17,2</t>
  </si>
  <si>
    <t>1107020207</t>
  </si>
  <si>
    <t>Stropné a strešné konštrukcie budov (pozemných stavieb), vence z betónu železového, tr. C 30/37 (B 35)</t>
  </si>
  <si>
    <t>1107030207</t>
  </si>
  <si>
    <t>Stropné a strešné konštrukcie budov (pozemných stavieb) nosníky z betónu železového, tr. C 30/37 (B 35)</t>
  </si>
  <si>
    <t>"P102"2*0,475*17,2+0,4*3,6*4</t>
  </si>
  <si>
    <t>"P101"2*0,475*17,2+0,4*3,6*4</t>
  </si>
  <si>
    <t>"P102"2*0,475*46,6+0,4*3,6*11</t>
  </si>
  <si>
    <t>"výkr.č.211"3378,944/1000</t>
  </si>
  <si>
    <t>4,5*(3,4+4,6+3,4+3,4+4,6+3,4)*0,25-0,9*2,25*0,25</t>
  </si>
  <si>
    <t>4,5*(3,4+4,6+3,4+3,4+4,6+3,4)*0,25</t>
  </si>
  <si>
    <t>"štíty v osiach 1,6,11,15,17"(1,02+4,95+5,09+2,97)*0,25*5</t>
  </si>
  <si>
    <t>"hr.250 mm"(0,5*63,85+4,5*4,2*15)*0,25-0,9*2,25*0,25*3</t>
  </si>
  <si>
    <t>"hr.380 mm"(0,5*63,85+0,5*3,6*15)*0,4</t>
  </si>
  <si>
    <t>"P1"4*3</t>
  </si>
  <si>
    <t>"prednástrek" 1086,726</t>
  </si>
  <si>
    <t>"101"4,6*17+5,85*17+74,4*2-3,6*4,2*4-0,9*2,15+0,4*(3,6+4,2+4,2)*4</t>
  </si>
  <si>
    <t>"102"4,6*20,82+5,85*20,82+74,4*2-3,6*4,2*5-0,9*2,15+0,4*(3,6+4,2+4,2)*5</t>
  </si>
  <si>
    <t>"103"4,6*16,55+5,85*16,55+74,4*2-3,6*4,2*4-0,9*2,15+0,4*(3,6+4,2+4,2)*4</t>
  </si>
  <si>
    <t>"104"4,6*8,22+5,85*8,22+74,4*2-3,6*4,2*2-0,9*2,15+0,4*(3,6+4,2+4,2)*2</t>
  </si>
  <si>
    <t>"prednástrek" 443,375</t>
  </si>
  <si>
    <t>"vonkajšia omietka"6,0*63,85-3,6*4,2*15+4,8*46,6-0,9*2,15*3</t>
  </si>
  <si>
    <t>"W2 "69,2</t>
  </si>
  <si>
    <t>"typ a štruktúra podľa PD" 443,375</t>
  </si>
  <si>
    <t>"penetračný náter" 443,375</t>
  </si>
  <si>
    <t>"materiál podľa PD + 10% presah" 63,85*13,0*1,1</t>
  </si>
  <si>
    <t>"materiál podľa PD + 10% presah" 0,5*(63,85*2+13,0*2)*1,1</t>
  </si>
  <si>
    <t>"fólia - podkladná a ochranná geotextília +10 % presah" 63,85*13,0*2*1,1</t>
  </si>
  <si>
    <t>"pod základovú dosku + 10% presah"( 213,7+261,4+207,9+102,1)*1,1</t>
  </si>
  <si>
    <t>"fólia - podkladná a ochranná geotextília" 2*0,5*(63,85*2+13,0*2)*1,1</t>
  </si>
  <si>
    <t>"štrukturovaná rohož , skladba S1 + 15% presah" 941,74*1,15</t>
  </si>
  <si>
    <t>"difúzna fólia, skladba W1 +15% presah" 92,0*1,15</t>
  </si>
  <si>
    <t>"väznice N1-N4,C1 - kvh hranoly 80x160(100) mm, vr. povrch.úpravy"13,322</t>
  </si>
  <si>
    <t>"dosky OSB, hr.25 mm - S1"941,74</t>
  </si>
  <si>
    <t>"skladba W1 - obklad Cetris , hr.20 mm" 92,0</t>
  </si>
  <si>
    <t>"krov" 13,322+941,74*0,025</t>
  </si>
  <si>
    <t>""výkr.č.105 - skladba S1"941,74</t>
  </si>
  <si>
    <t>67040114</t>
  </si>
  <si>
    <t>Výplne otvorov, okná zdvojené</t>
  </si>
  <si>
    <t>"3/D poradové číslo brány s montážou 500x500 mm"15</t>
  </si>
  <si>
    <t>"1P/D ocelové dvere , vr. zárubne a kovania 900x2150 mm"1*0,9*2,15</t>
  </si>
  <si>
    <t>"1L/D ocelové dvere , vr. zárubne a kovania 900x2150 mm"3*0,9*2,15</t>
  </si>
  <si>
    <t>"1/O ocelové okno s jednoduchým zaslením, vr. parapetu 3700x1000 mm"15*3,7*1,0</t>
  </si>
  <si>
    <t>67040319</t>
  </si>
  <si>
    <t>Výplne otvorov, vráta otočné</t>
  </si>
  <si>
    <t>6704031901</t>
  </si>
  <si>
    <t>Výplne otvorov, vráta otočné, do oceľovej zárubne</t>
  </si>
  <si>
    <t>"2/Z ochranná ocel. konštrukcia"4</t>
  </si>
  <si>
    <t>"1/Z ocelová garážová brána 3600x4200 mm s výplňou ťahokovom"15</t>
  </si>
  <si>
    <t>"1/K r.š.530 mm"127,6</t>
  </si>
  <si>
    <t>"2/K"4*4,65</t>
  </si>
  <si>
    <t>"3/K"4*5,85</t>
  </si>
  <si>
    <t>"4/K štítová lišta r.š.195 mm"29,64</t>
  </si>
  <si>
    <t>"5/K okapová lišta r.š.375 mm"127,6</t>
  </si>
  <si>
    <t>"6/K hrebeňová lišta r.š. 230 mm"63,8</t>
  </si>
  <si>
    <t>"7/K oplechovanie nadpražia, ostení a parapetu r.š.350 mm"15*9,5</t>
  </si>
  <si>
    <t>"8/K oplechovanie styku striech r.š.400 mm"63,8</t>
  </si>
  <si>
    <t>"9/K prekrytie dilatácie v streche"14,82</t>
  </si>
  <si>
    <t>"W1 - titánzinkový fasádný obklad vr. roštu "92,0</t>
  </si>
  <si>
    <t>"výkr.č.205 / V1,V2,V3,H1-H10 "9828,00</t>
  </si>
  <si>
    <t>"kotevná platňa KP1 - 28 ks"112</t>
  </si>
  <si>
    <t>"skladba P1 podľa PD, vr. podkladného náteru" 215,46+264,06+209,94+104,29</t>
  </si>
  <si>
    <t>"penetrácia podkladu" 1086,726</t>
  </si>
  <si>
    <t>"oteruvzdorná farba" 1086,726</t>
  </si>
  <si>
    <t>"fasádne lešenie - montáž, demontáž, nájom "(64+64+15+15)*4</t>
  </si>
  <si>
    <t>215,46+264,06+209,94+104,29</t>
  </si>
  <si>
    <t>"hasiaci prístroj , práškový, 6 kg"11</t>
  </si>
  <si>
    <t>"hladená doska, vr. dilatácií a spádovania, tr. C 30/37</t>
  </si>
  <si>
    <t>6. Elektrická požiarna signalizácia</t>
  </si>
  <si>
    <t>MNOŽ.</t>
  </si>
  <si>
    <t xml:space="preserve">45.31.21 </t>
  </si>
  <si>
    <t>Inštalovanie protipožiarneho poplašného systému</t>
  </si>
  <si>
    <t>Slaboprúdové rozvody (vnútorné inštalácie) - káble Cu EPS</t>
  </si>
  <si>
    <t>Slaboprúdové rozvody (vnútorné inštalácie) - káble Cu EPS ulož. pevne</t>
  </si>
  <si>
    <t>Kábel JE-H(St)H-B2ca(s1,d1,a1) PS30 1x2x0,8</t>
  </si>
  <si>
    <t>Slaboprúdové rozvody (vnútorné inštalácie) - príchytky do betónu</t>
  </si>
  <si>
    <t>Slaboprúdové rozvody (vnútorné inštalácie) - príchytky do betónu plastové</t>
  </si>
  <si>
    <t>Slaboprúdové rozvody (vnútorné inštalácie) - rúrky tuhé</t>
  </si>
  <si>
    <t>Slaboprúdové rozvody (vnútorné inštalácie) - rúrky tuhé plastové</t>
  </si>
  <si>
    <t>Rúrka bezhalogen. pevná HFIR 20</t>
  </si>
  <si>
    <t>Slaboprúdové rozvody (vnútorné inštalácie) - rúrky ohybné</t>
  </si>
  <si>
    <t>Slaboprúdové rozvody (vnútorné inštalácie) - rúrky ohybné plastové</t>
  </si>
  <si>
    <t>Rúrka bezhalogen. ohybná HFX 20</t>
  </si>
  <si>
    <t>Slaboprúdové zariadenia - požiarnej signalizácie, hlásiče požiaru</t>
  </si>
  <si>
    <t>Slaboprúdové zariadenia - požiarnej signalizácie, hlásiče požiaru, automatické</t>
  </si>
  <si>
    <t>Multisenzorový hlásič MTD 533X</t>
  </si>
  <si>
    <t>Slaboprúdové zariadenia - merania, odskúšanie</t>
  </si>
  <si>
    <t>Slaboprúdové zariadenia - merania, odskúšanie funkčné</t>
  </si>
  <si>
    <t>Slaboprúdové zariadenia - merania, revízie</t>
  </si>
  <si>
    <t>Slaboprúdové zariadenia - merania, revízie el. zariadení</t>
  </si>
  <si>
    <t>45.31.22</t>
  </si>
  <si>
    <t>Elektroinštalačné práce v obytných budovách</t>
  </si>
  <si>
    <t>Slaboprúdové rozvody (vnútorné inštalácie) - káble Al silnoprúdové</t>
  </si>
  <si>
    <t>Slaboprúdové rozvody (vnútorné inštalácie) - káble Al silnoprúdové ulož. pevne</t>
  </si>
  <si>
    <t>Vodič AY 2,5 čierny</t>
  </si>
  <si>
    <t>320-08  Prístrešky I.</t>
  </si>
  <si>
    <t>KÓD KP</t>
  </si>
  <si>
    <t>45.31.12</t>
  </si>
  <si>
    <t xml:space="preserve">ELEKTROINŠTALAČNÉ  PRÁCE V  NEOBYTNÝCH BUDOVÁCH  </t>
  </si>
  <si>
    <t>91010302</t>
  </si>
  <si>
    <t>Úložný materiál - rúrky elektroinšt., ulož. pevne, tuhé</t>
  </si>
  <si>
    <t>9101030201</t>
  </si>
  <si>
    <t>Úložný materiál - rúrky elektroinšt., ulož. pevne, tuhé plastové</t>
  </si>
  <si>
    <t>D16  samozhášacia od -25 do +60°C vr. upevnenia</t>
  </si>
  <si>
    <t>D25  samozhášacia od -25 do +60°C vr. upevnenia</t>
  </si>
  <si>
    <t>Úložný materiál - škatule elektroinšt., na povrchu, odbočné</t>
  </si>
  <si>
    <t>Úložný materiál - škatule elektroinšt., na povrchu, odbočné plastové</t>
  </si>
  <si>
    <t>škatuľa s priechodkami a svorkovnicou do 5x4 mm2, IP54</t>
  </si>
  <si>
    <t>Oceľové konštrukcie - káblové žľaby kovové</t>
  </si>
  <si>
    <t>Oceľové konštrukcie - káblové žľaby kovové pozinkované</t>
  </si>
  <si>
    <t>žľab vrátane upevňovacích a nosných prvkov  150/30 mm</t>
  </si>
  <si>
    <t>Káble Cu - NN silové</t>
  </si>
  <si>
    <t>Káble Cu - NN silové ulož. pevne</t>
  </si>
  <si>
    <t>CYKY - J   3 x 1,5</t>
  </si>
  <si>
    <t>CYKY - O   3 x 1,5</t>
  </si>
  <si>
    <t>CYKY - J   4 x 10</t>
  </si>
  <si>
    <t>CYKY - J   5 x 6</t>
  </si>
  <si>
    <t>Káblové súbory, ukončenie vodičov - NN ukonč. celoplastových káblov</t>
  </si>
  <si>
    <t>Káblové súbory, ukončenie vodičov - NN ukonč. celoplastových káblov teplom zmršt. hadicami</t>
  </si>
  <si>
    <t xml:space="preserve">do 4x16 mm2 s rozdeľovacou hlavou </t>
  </si>
  <si>
    <t>Káblové súbory, ukončenie vodičov - NN ukonč. celoplastových káblov záklopkami</t>
  </si>
  <si>
    <t>do 5x4 mm2</t>
  </si>
  <si>
    <t>do 5x6 mm2</t>
  </si>
  <si>
    <t>do 4x16 mm2</t>
  </si>
  <si>
    <t>Prístroje ovládacie, signalizačné a návestné - ovládače nepresvetlené tlačidlové</t>
  </si>
  <si>
    <t>Prístroje ovládacie, signalizačné a návestné - ovládače nepresvetlené tlačidlové v skrini</t>
  </si>
  <si>
    <t>dvojtlačítko v plastovej skrinke, IP54</t>
  </si>
  <si>
    <t>Rozvádzače - NN  rozvodnice</t>
  </si>
  <si>
    <t>Rozvádzače - NN  rozvodnice silové, prúd striedavý</t>
  </si>
  <si>
    <t>oceľoplechová rozvodnica nástenná 8RS1 450x600x200mm, 54TE modulov, IP54) podľa schémy zapojenia</t>
  </si>
  <si>
    <t>typová zásuvková skrinka 2x400V/16A, 4x 230V/16A, IP54 (s prúdovým chráničom a ističmi)</t>
  </si>
  <si>
    <t>Svietidlá a osvetľovacie zariadenia - svietidlá priemyselné</t>
  </si>
  <si>
    <t>Svietidlá a osvetľovacie zariadenia - svietidlá priemyselné žiarivkové</t>
  </si>
  <si>
    <t>žiarivkové s krytom 2 x 36W, IP65</t>
  </si>
  <si>
    <t>Svietidlá a osvetľovacie zariadenia - svietidlá priemyselné LED diódy</t>
  </si>
  <si>
    <t>núdzové LED svietidlo s akumulátorom 1hod. 8W, IP65</t>
  </si>
  <si>
    <t>Svietidlá a osvetľovacie zariadenia - príslušenstvo pre svietidlá</t>
  </si>
  <si>
    <t>Svietidlá a osvetľovacie zariadenia - príslušenstvo pre svietidlá, závesy</t>
  </si>
  <si>
    <t>Uzemňovacie a bleskozvodné vedenia - zachytávače pasívne Al</t>
  </si>
  <si>
    <t>Uzemňovacie a bleskozvodné vedenia - zachytávače pasívne Al drôtové</t>
  </si>
  <si>
    <t>ALU RD8 mm</t>
  </si>
  <si>
    <t>Uzemňovacie a bleskozvodné vedenia - vodiče nadzemné, na povrchu FeZn</t>
  </si>
  <si>
    <t>Uzemňovacie a bleskozvodné vedenia - vodiče nadzemné, na povrchu FeZn drôtové</t>
  </si>
  <si>
    <t>FeZn D10 mm-PVC</t>
  </si>
  <si>
    <t>Uzemňovacie a bleskozvodné vedenia - podpery vodičov nadzemných</t>
  </si>
  <si>
    <t>Uzemňovacie a bleskozvodné vedenia - podpery vodičov nadzemných Al</t>
  </si>
  <si>
    <t>ochranný uholník vr. držiakov</t>
  </si>
  <si>
    <t>plastová podpera na plechové strechy</t>
  </si>
  <si>
    <t>podpera lemová na plechové strechy</t>
  </si>
  <si>
    <t>podpera na zvody</t>
  </si>
  <si>
    <t>Uzemňovacie a bleskozvodné vedenia - svorky pre vedenia nadzemné</t>
  </si>
  <si>
    <t>Uzemňovacie a bleskozvodné vedenia - svorky pre vedenia nadzemné Al</t>
  </si>
  <si>
    <t>ekvipotenciálová svorka</t>
  </si>
  <si>
    <t>spojovacia svorka</t>
  </si>
  <si>
    <t>okapová svorka</t>
  </si>
  <si>
    <t>pripojovacia svorka</t>
  </si>
  <si>
    <t>krížová svorka</t>
  </si>
  <si>
    <t>svorka na potrubie</t>
  </si>
  <si>
    <t>skúšobná svorka</t>
  </si>
  <si>
    <t>Uzemňovacie a bleskozvodné vedenia - svorky pre vedenia v zemi</t>
  </si>
  <si>
    <t>Uzemňovacie a bleskozvodné vedenia - svorky pre vedenia v zemi FeZn</t>
  </si>
  <si>
    <t>svorka na armovanie FL/RD37</t>
  </si>
  <si>
    <t>svorka drôt-pásik</t>
  </si>
  <si>
    <t>svorka pásik-pásik</t>
  </si>
  <si>
    <t>Uzemňovacie a bleskozvodné vedenia - štítky číslovacie</t>
  </si>
  <si>
    <t>Uzemňovacie a bleskozvodné vedenia - štítky číslovacie plastové</t>
  </si>
  <si>
    <t>Uzemňovacie a bleskozvodné vedenia - vedenia v zemi FeZn</t>
  </si>
  <si>
    <t>Uzemňovacie a bleskozvodné vedenia - vedenia v zemi FeZn pásové</t>
  </si>
  <si>
    <t>FeZn 30x4 mm</t>
  </si>
  <si>
    <t>Uzemňovacie a bleskozvodné vedenia - ochranné pospájanie vodiče Cu izolované</t>
  </si>
  <si>
    <t>Uzemňovacie a bleskozvodné vedenia - ochranné pospájanie vodiče Cu izolované ulož. voľne</t>
  </si>
  <si>
    <t>CY 6</t>
  </si>
  <si>
    <t>CY 16</t>
  </si>
  <si>
    <t>Uzemňovacie a bleskozvodné vedenia - meranie rezistencie uzemnenie</t>
  </si>
  <si>
    <t>Uzemňovacie a bleskozvodné vedenia - meranie rezistencie uzemnenia jedného zvodu</t>
  </si>
  <si>
    <t>Uzemňovacie a bleskozvodné vedenia - meranie rezistivity pôdy</t>
  </si>
  <si>
    <t>Uzemňovacie a bleskozvodné vedenia - meranie rezistivity pôdy v jednom mieste</t>
  </si>
  <si>
    <t>7.Elektroinštalácia a bleskozvody</t>
  </si>
  <si>
    <t>1107032106</t>
  </si>
  <si>
    <t>Stropné a strešné konštrukcie budov (pozemných stavieb), nosníky, výstuž z betonárskej ocele 10505</t>
  </si>
  <si>
    <t>"keramický sokel, výška 100 mm - gres"(17,0+17,0+12,35+12,35-3,6*4-0,9+0,4*8+20,825+20,825+12,35+12,35-3,6*5-0,9+0,4*10+16,55+16,55+12,35+12,35-3,6*4-0,9+0,4*8)*0,1</t>
  </si>
  <si>
    <t>(8,225+8,225+12,35+12,35-3,6*2-0,9+0,4*4)*0,1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</si>
</sst>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"/>
    <numFmt numFmtId="165" formatCode="#,##0.000"/>
    <numFmt numFmtId="166" formatCode="00000000"/>
    <numFmt numFmtId="167" formatCode="0000000000"/>
    <numFmt numFmtId="168" formatCode="0.000"/>
  </numFmts>
  <fonts count="20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10"/>
      <color indexed="12"/>
      <name val="Arial CE"/>
      <family val="2"/>
      <charset val="238"/>
    </font>
    <font>
      <sz val="10"/>
      <name val="Arial"/>
      <family val="2"/>
    </font>
    <font>
      <sz val="10"/>
      <color rgb="FF505050"/>
      <name val="Arial CE"/>
      <family val="2"/>
      <charset val="238"/>
    </font>
    <font>
      <sz val="8"/>
      <color rgb="FF505050"/>
      <name val="Trebuchet MS"/>
      <family val="2"/>
      <charset val="238"/>
    </font>
    <font>
      <sz val="8"/>
      <color rgb="FF0000A8"/>
      <name val="Trebuchet MS"/>
      <family val="2"/>
      <charset val="238"/>
    </font>
    <font>
      <sz val="10"/>
      <color rgb="FF0000A8"/>
      <name val="Arial CE"/>
      <family val="2"/>
      <charset val="238"/>
    </font>
    <font>
      <sz val="8"/>
      <name val="Trebuchet MS"/>
      <family val="2"/>
      <charset val="238"/>
    </font>
    <font>
      <sz val="8"/>
      <color rgb="FF800080"/>
      <name val="Trebuchet MS"/>
      <family val="2"/>
      <charset val="238"/>
    </font>
    <font>
      <b/>
      <i/>
      <sz val="10"/>
      <name val="Arial"/>
      <family val="2"/>
    </font>
    <font>
      <i/>
      <u/>
      <sz val="10"/>
      <name val="Arial CE"/>
      <family val="2"/>
      <charset val="238"/>
    </font>
    <font>
      <sz val="10"/>
      <name val="Helv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hair">
        <color rgb="FF969696"/>
      </top>
      <bottom/>
      <diagonal/>
    </border>
    <border>
      <left/>
      <right style="thin">
        <color indexed="64"/>
      </right>
      <top style="hair">
        <color rgb="FF969696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hair">
        <color rgb="FF969696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rgb="FF969696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9" fillId="0" borderId="0"/>
  </cellStyleXfs>
  <cellXfs count="419">
    <xf numFmtId="0" fontId="0" fillId="0" borderId="0" xfId="0"/>
    <xf numFmtId="0" fontId="1" fillId="0" borderId="0" xfId="1"/>
    <xf numFmtId="3" fontId="2" fillId="0" borderId="0" xfId="1" applyNumberFormat="1" applyFont="1"/>
    <xf numFmtId="0" fontId="2" fillId="0" borderId="0" xfId="1" applyFont="1"/>
    <xf numFmtId="4" fontId="2" fillId="0" borderId="0" xfId="1" applyNumberFormat="1" applyFont="1"/>
    <xf numFmtId="3" fontId="2" fillId="0" borderId="1" xfId="1" applyNumberFormat="1" applyFont="1" applyFill="1" applyBorder="1" applyAlignment="1">
      <alignment vertical="top" wrapText="1"/>
    </xf>
    <xf numFmtId="0" fontId="2" fillId="0" borderId="2" xfId="1" applyFont="1" applyFill="1" applyBorder="1" applyAlignment="1">
      <alignment horizontal="center" vertical="top" wrapText="1"/>
    </xf>
    <xf numFmtId="4" fontId="2" fillId="0" borderId="3" xfId="1" applyNumberFormat="1" applyFont="1" applyFill="1" applyBorder="1" applyAlignment="1">
      <alignment vertical="top" wrapText="1"/>
    </xf>
    <xf numFmtId="0" fontId="2" fillId="0" borderId="3" xfId="1" applyFont="1" applyFill="1" applyBorder="1" applyAlignment="1">
      <alignment horizontal="left" vertical="top" wrapText="1"/>
    </xf>
    <xf numFmtId="0" fontId="2" fillId="0" borderId="4" xfId="1" applyFont="1" applyFill="1" applyBorder="1" applyAlignment="1">
      <alignment horizontal="left" vertical="top" wrapText="1"/>
    </xf>
    <xf numFmtId="0" fontId="3" fillId="0" borderId="2" xfId="1" applyFont="1" applyBorder="1" applyAlignment="1">
      <alignment vertical="top" wrapText="1"/>
    </xf>
    <xf numFmtId="0" fontId="3" fillId="0" borderId="4" xfId="1" applyFont="1" applyFill="1" applyBorder="1" applyAlignment="1">
      <alignment horizontal="center" vertical="top" wrapText="1"/>
    </xf>
    <xf numFmtId="0" fontId="3" fillId="0" borderId="5" xfId="1" applyFont="1" applyFill="1" applyBorder="1" applyAlignment="1">
      <alignment horizontal="center" vertical="top" wrapText="1"/>
    </xf>
    <xf numFmtId="3" fontId="2" fillId="0" borderId="6" xfId="1" applyNumberFormat="1" applyFont="1" applyBorder="1" applyAlignment="1">
      <alignment vertical="top" wrapText="1"/>
    </xf>
    <xf numFmtId="0" fontId="2" fillId="0" borderId="7" xfId="1" applyNumberFormat="1" applyFont="1" applyFill="1" applyBorder="1" applyAlignment="1" applyProtection="1">
      <alignment horizontal="center" vertical="top" wrapText="1"/>
      <protection locked="0"/>
    </xf>
    <xf numFmtId="4" fontId="4" fillId="0" borderId="0" xfId="1" applyNumberFormat="1" applyFont="1" applyFill="1" applyBorder="1" applyAlignment="1" applyProtection="1">
      <alignment vertical="top" wrapText="1"/>
      <protection locked="0"/>
    </xf>
    <xf numFmtId="0" fontId="2" fillId="0" borderId="8" xfId="1" applyNumberFormat="1" applyFont="1" applyFill="1" applyBorder="1" applyAlignment="1" applyProtection="1">
      <alignment horizontal="left" vertical="top" wrapText="1"/>
      <protection locked="0"/>
    </xf>
    <xf numFmtId="0" fontId="2" fillId="0" borderId="7" xfId="1" applyNumberFormat="1" applyFont="1" applyFill="1" applyBorder="1" applyAlignment="1" applyProtection="1">
      <alignment horizontal="left" vertical="top" wrapText="1"/>
      <protection locked="0"/>
    </xf>
    <xf numFmtId="0" fontId="3" fillId="0" borderId="7" xfId="1" applyFont="1" applyFill="1" applyBorder="1" applyAlignment="1">
      <alignment horizontal="center" vertical="top" wrapText="1"/>
    </xf>
    <xf numFmtId="0" fontId="3" fillId="0" borderId="9" xfId="1" applyFont="1" applyFill="1" applyBorder="1" applyAlignment="1">
      <alignment horizontal="center" vertical="top" wrapText="1"/>
    </xf>
    <xf numFmtId="3" fontId="2" fillId="0" borderId="6" xfId="1" applyNumberFormat="1" applyFont="1" applyBorder="1" applyAlignment="1">
      <alignment horizontal="right" vertical="top" wrapText="1"/>
    </xf>
    <xf numFmtId="0" fontId="2" fillId="0" borderId="7" xfId="1" applyFont="1" applyBorder="1" applyAlignment="1">
      <alignment horizontal="center" vertical="top" wrapText="1"/>
    </xf>
    <xf numFmtId="49" fontId="2" fillId="0" borderId="7" xfId="1" applyNumberFormat="1" applyFont="1" applyBorder="1" applyAlignment="1">
      <alignment horizontal="left" vertical="top" wrapText="1"/>
    </xf>
    <xf numFmtId="49" fontId="3" fillId="0" borderId="7" xfId="1" applyNumberFormat="1" applyFont="1" applyBorder="1" applyAlignment="1">
      <alignment horizontal="left" vertical="top" wrapText="1"/>
    </xf>
    <xf numFmtId="0" fontId="2" fillId="0" borderId="7" xfId="1" applyFont="1" applyBorder="1" applyAlignment="1">
      <alignment vertical="top" wrapText="1"/>
    </xf>
    <xf numFmtId="0" fontId="2" fillId="0" borderId="9" xfId="1" applyFont="1" applyBorder="1" applyAlignment="1">
      <alignment vertical="top" wrapText="1"/>
    </xf>
    <xf numFmtId="0" fontId="4" fillId="0" borderId="0" xfId="1" applyNumberFormat="1" applyFont="1" applyFill="1" applyBorder="1" applyAlignment="1" applyProtection="1">
      <alignment horizontal="left" vertical="top" wrapText="1"/>
      <protection locked="0"/>
    </xf>
    <xf numFmtId="49" fontId="4" fillId="0" borderId="0" xfId="1" applyNumberFormat="1" applyFont="1" applyFill="1" applyBorder="1" applyAlignment="1" applyProtection="1">
      <alignment horizontal="left" vertical="top" wrapText="1"/>
      <protection locked="0"/>
    </xf>
    <xf numFmtId="0" fontId="5" fillId="0" borderId="9" xfId="1" applyFont="1" applyBorder="1" applyAlignment="1">
      <alignment horizontal="center" vertical="top"/>
    </xf>
    <xf numFmtId="4" fontId="3" fillId="0" borderId="6" xfId="1" applyNumberFormat="1" applyFont="1" applyBorder="1" applyAlignment="1">
      <alignment horizontal="right" vertical="top" wrapText="1"/>
    </xf>
    <xf numFmtId="0" fontId="3" fillId="0" borderId="7" xfId="1" applyFont="1" applyBorder="1" applyAlignment="1">
      <alignment horizontal="center" vertical="top"/>
    </xf>
    <xf numFmtId="0" fontId="2" fillId="0" borderId="7" xfId="1" applyFont="1" applyBorder="1"/>
    <xf numFmtId="49" fontId="3" fillId="0" borderId="7" xfId="1" applyNumberFormat="1" applyFont="1" applyBorder="1" applyAlignment="1">
      <alignment horizontal="left" vertical="top"/>
    </xf>
    <xf numFmtId="0" fontId="3" fillId="0" borderId="7" xfId="1" applyFont="1" applyBorder="1" applyAlignment="1">
      <alignment horizontal="left" wrapText="1"/>
    </xf>
    <xf numFmtId="164" fontId="4" fillId="0" borderId="10" xfId="1" applyNumberFormat="1" applyFont="1" applyBorder="1" applyAlignment="1" applyProtection="1">
      <alignment horizontal="right" vertical="top" wrapText="1"/>
      <protection locked="0"/>
    </xf>
    <xf numFmtId="0" fontId="4" fillId="0" borderId="8" xfId="1" applyNumberFormat="1" applyFont="1" applyFill="1" applyBorder="1" applyAlignment="1" applyProtection="1">
      <alignment horizontal="left" vertical="top" wrapText="1"/>
      <protection locked="0"/>
    </xf>
    <xf numFmtId="164" fontId="4" fillId="0" borderId="0" xfId="1" applyNumberFormat="1" applyFont="1" applyBorder="1" applyAlignment="1" applyProtection="1">
      <alignment horizontal="right" vertical="top" wrapText="1"/>
      <protection locked="0"/>
    </xf>
    <xf numFmtId="4" fontId="4" fillId="0" borderId="10" xfId="1" applyNumberFormat="1" applyFont="1" applyBorder="1" applyAlignment="1" applyProtection="1">
      <alignment vertical="top" wrapText="1"/>
      <protection locked="0"/>
    </xf>
    <xf numFmtId="4" fontId="2" fillId="0" borderId="6" xfId="1" applyNumberFormat="1" applyFont="1" applyBorder="1" applyAlignment="1">
      <alignment horizontal="right" vertical="top" wrapText="1"/>
    </xf>
    <xf numFmtId="0" fontId="2" fillId="0" borderId="7" xfId="1" applyFont="1" applyBorder="1" applyAlignment="1">
      <alignment horizontal="center" vertical="top"/>
    </xf>
    <xf numFmtId="49" fontId="2" fillId="0" borderId="7" xfId="1" quotePrefix="1" applyNumberFormat="1" applyFont="1" applyBorder="1" applyAlignment="1">
      <alignment horizontal="left" vertical="top"/>
    </xf>
    <xf numFmtId="49" fontId="2" fillId="0" borderId="7" xfId="1" applyNumberFormat="1" applyFont="1" applyBorder="1" applyAlignment="1">
      <alignment horizontal="left" vertical="top"/>
    </xf>
    <xf numFmtId="0" fontId="2" fillId="0" borderId="7" xfId="1" applyFont="1" applyBorder="1" applyAlignment="1">
      <alignment horizontal="left" wrapText="1"/>
    </xf>
    <xf numFmtId="0" fontId="2" fillId="0" borderId="9" xfId="1" applyFont="1" applyFill="1" applyBorder="1"/>
    <xf numFmtId="49" fontId="3" fillId="0" borderId="7" xfId="1" quotePrefix="1" applyNumberFormat="1" applyFont="1" applyBorder="1" applyAlignment="1">
      <alignment horizontal="left" vertical="top"/>
    </xf>
    <xf numFmtId="0" fontId="2" fillId="0" borderId="9" xfId="1" applyFont="1" applyBorder="1"/>
    <xf numFmtId="3" fontId="3" fillId="0" borderId="6" xfId="1" applyNumberFormat="1" applyFont="1" applyBorder="1" applyAlignment="1">
      <alignment horizontal="right" vertical="top" wrapText="1"/>
    </xf>
    <xf numFmtId="0" fontId="3" fillId="0" borderId="7" xfId="1" applyFont="1" applyBorder="1" applyAlignment="1">
      <alignment horizontal="center" vertical="top" wrapText="1"/>
    </xf>
    <xf numFmtId="49" fontId="6" fillId="0" borderId="7" xfId="1" applyNumberFormat="1" applyFont="1" applyBorder="1" applyAlignment="1">
      <alignment vertical="top"/>
    </xf>
    <xf numFmtId="0" fontId="2" fillId="0" borderId="7" xfId="1" applyFont="1" applyBorder="1" applyAlignment="1">
      <alignment vertical="top"/>
    </xf>
    <xf numFmtId="0" fontId="3" fillId="0" borderId="7" xfId="1" applyFont="1" applyBorder="1" applyAlignment="1">
      <alignment wrapText="1"/>
    </xf>
    <xf numFmtId="0" fontId="2" fillId="0" borderId="9" xfId="1" applyFont="1" applyBorder="1" applyAlignment="1">
      <alignment wrapText="1"/>
    </xf>
    <xf numFmtId="49" fontId="2" fillId="0" borderId="7" xfId="1" applyNumberFormat="1" applyFont="1" applyBorder="1" applyAlignment="1">
      <alignment wrapText="1"/>
    </xf>
    <xf numFmtId="49" fontId="3" fillId="0" borderId="7" xfId="1" applyNumberFormat="1" applyFont="1" applyBorder="1" applyAlignment="1">
      <alignment wrapText="1"/>
    </xf>
    <xf numFmtId="0" fontId="3" fillId="0" borderId="7" xfId="1" applyFont="1" applyFill="1" applyBorder="1" applyAlignment="1">
      <alignment horizontal="center" vertical="top"/>
    </xf>
    <xf numFmtId="49" fontId="2" fillId="0" borderId="7" xfId="1" applyNumberFormat="1" applyFont="1" applyFill="1" applyBorder="1" applyAlignment="1">
      <alignment horizontal="left" vertical="top"/>
    </xf>
    <xf numFmtId="49" fontId="3" fillId="0" borderId="7" xfId="1" quotePrefix="1" applyNumberFormat="1" applyFont="1" applyFill="1" applyBorder="1" applyAlignment="1">
      <alignment horizontal="left" vertical="top"/>
    </xf>
    <xf numFmtId="0" fontId="3" fillId="0" borderId="7" xfId="1" applyNumberFormat="1" applyFont="1" applyFill="1" applyBorder="1" applyAlignment="1" applyProtection="1">
      <alignment horizontal="left" vertical="top" wrapText="1"/>
      <protection locked="0"/>
    </xf>
    <xf numFmtId="4" fontId="3" fillId="0" borderId="6" xfId="1" applyNumberFormat="1" applyFont="1" applyBorder="1" applyAlignment="1">
      <alignment vertical="top"/>
    </xf>
    <xf numFmtId="4" fontId="3" fillId="0" borderId="0" xfId="1" applyNumberFormat="1" applyFont="1" applyFill="1" applyBorder="1" applyAlignment="1">
      <alignment vertical="top" wrapText="1"/>
    </xf>
    <xf numFmtId="0" fontId="3" fillId="0" borderId="8" xfId="1" applyFont="1" applyFill="1" applyBorder="1" applyAlignment="1">
      <alignment horizontal="left" vertical="top" wrapText="1"/>
    </xf>
    <xf numFmtId="4" fontId="3" fillId="0" borderId="0" xfId="1" applyNumberFormat="1" applyFont="1" applyBorder="1" applyAlignment="1">
      <alignment vertical="center" wrapText="1"/>
    </xf>
    <xf numFmtId="0" fontId="2" fillId="0" borderId="2" xfId="1" applyFont="1" applyFill="1" applyBorder="1" applyAlignment="1">
      <alignment horizontal="center"/>
    </xf>
    <xf numFmtId="0" fontId="2" fillId="0" borderId="15" xfId="1" applyFont="1" applyFill="1" applyBorder="1" applyAlignment="1">
      <alignment horizontal="center" vertical="top"/>
    </xf>
    <xf numFmtId="0" fontId="2" fillId="0" borderId="17" xfId="1" applyFont="1" applyFill="1" applyBorder="1" applyAlignment="1">
      <alignment horizontal="centerContinuous"/>
    </xf>
    <xf numFmtId="3" fontId="2" fillId="0" borderId="0" xfId="1" applyNumberFormat="1" applyFont="1" applyFill="1" applyBorder="1" applyAlignment="1">
      <alignment horizontal="right" vertical="top"/>
    </xf>
    <xf numFmtId="4" fontId="2" fillId="0" borderId="0" xfId="1" applyNumberFormat="1" applyFont="1" applyFill="1" applyBorder="1" applyAlignment="1"/>
    <xf numFmtId="1" fontId="2" fillId="0" borderId="0" xfId="1" applyNumberFormat="1" applyFont="1" applyFill="1" applyBorder="1" applyAlignment="1">
      <alignment horizontal="left" vertical="top"/>
    </xf>
    <xf numFmtId="0" fontId="3" fillId="0" borderId="0" xfId="1" applyFont="1" applyFill="1" applyBorder="1"/>
    <xf numFmtId="0" fontId="3" fillId="0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left" vertical="top"/>
    </xf>
    <xf numFmtId="3" fontId="2" fillId="0" borderId="0" xfId="1" applyNumberFormat="1" applyFont="1" applyFill="1" applyBorder="1" applyAlignment="1">
      <alignment vertical="top"/>
    </xf>
    <xf numFmtId="0" fontId="2" fillId="0" borderId="0" xfId="1" applyFont="1" applyFill="1" applyBorder="1" applyAlignment="1">
      <alignment horizontal="center"/>
    </xf>
    <xf numFmtId="0" fontId="5" fillId="0" borderId="0" xfId="1" applyFont="1"/>
    <xf numFmtId="49" fontId="9" fillId="0" borderId="7" xfId="0" applyNumberFormat="1" applyFont="1" applyFill="1" applyBorder="1" applyAlignment="1">
      <alignment vertical="top"/>
    </xf>
    <xf numFmtId="0" fontId="9" fillId="0" borderId="7" xfId="0" applyFont="1" applyFill="1" applyBorder="1" applyAlignment="1">
      <alignment vertical="top"/>
    </xf>
    <xf numFmtId="49" fontId="9" fillId="0" borderId="7" xfId="0" applyNumberFormat="1" applyFont="1" applyFill="1" applyBorder="1" applyAlignment="1">
      <alignment horizontal="left" vertical="top"/>
    </xf>
    <xf numFmtId="0" fontId="9" fillId="0" borderId="0" xfId="0" applyFont="1" applyFill="1" applyBorder="1" applyAlignment="1">
      <alignment vertical="top" wrapText="1"/>
    </xf>
    <xf numFmtId="49" fontId="3" fillId="0" borderId="7" xfId="0" quotePrefix="1" applyNumberFormat="1" applyFont="1" applyBorder="1" applyAlignment="1">
      <alignment horizontal="left" vertical="top"/>
    </xf>
    <xf numFmtId="49" fontId="3" fillId="0" borderId="7" xfId="0" applyNumberFormat="1" applyFont="1" applyBorder="1" applyAlignment="1">
      <alignment horizontal="left" vertical="top"/>
    </xf>
    <xf numFmtId="0" fontId="3" fillId="0" borderId="7" xfId="0" applyFont="1" applyBorder="1" applyAlignment="1">
      <alignment horizontal="center" vertical="top"/>
    </xf>
    <xf numFmtId="49" fontId="2" fillId="0" borderId="7" xfId="0" quotePrefix="1" applyNumberFormat="1" applyFont="1" applyBorder="1" applyAlignment="1">
      <alignment horizontal="left" vertical="top"/>
    </xf>
    <xf numFmtId="0" fontId="2" fillId="0" borderId="7" xfId="0" applyFont="1" applyBorder="1" applyAlignment="1">
      <alignment horizontal="center" vertical="top"/>
    </xf>
    <xf numFmtId="4" fontId="4" fillId="0" borderId="0" xfId="1" applyNumberFormat="1" applyFont="1" applyBorder="1" applyAlignment="1" applyProtection="1">
      <alignment vertical="top" wrapText="1"/>
      <protection locked="0"/>
    </xf>
    <xf numFmtId="0" fontId="2" fillId="0" borderId="9" xfId="1" applyFont="1" applyFill="1" applyBorder="1" applyAlignment="1">
      <alignment horizontal="center" vertical="top"/>
    </xf>
    <xf numFmtId="0" fontId="2" fillId="0" borderId="7" xfId="1" applyFont="1" applyFill="1" applyBorder="1" applyAlignment="1">
      <alignment horizontal="center"/>
    </xf>
    <xf numFmtId="0" fontId="2" fillId="0" borderId="8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2" fillId="0" borderId="7" xfId="1" quotePrefix="1" applyFont="1" applyFill="1" applyBorder="1" applyAlignment="1">
      <alignment horizontal="center" vertical="center"/>
    </xf>
    <xf numFmtId="3" fontId="2" fillId="0" borderId="6" xfId="1" applyNumberFormat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horizontal="center" vertical="top" wrapText="1"/>
    </xf>
    <xf numFmtId="0" fontId="2" fillId="0" borderId="8" xfId="1" applyFont="1" applyFill="1" applyBorder="1" applyAlignment="1">
      <alignment horizontal="center" vertical="top" wrapText="1"/>
    </xf>
    <xf numFmtId="4" fontId="2" fillId="0" borderId="0" xfId="1" applyNumberFormat="1" applyFont="1" applyFill="1" applyBorder="1" applyAlignment="1">
      <alignment vertical="top" wrapText="1"/>
    </xf>
    <xf numFmtId="0" fontId="2" fillId="0" borderId="7" xfId="1" quotePrefix="1" applyFont="1" applyFill="1" applyBorder="1" applyAlignment="1">
      <alignment horizontal="center" vertical="top" wrapText="1"/>
    </xf>
    <xf numFmtId="0" fontId="2" fillId="0" borderId="8" xfId="1" applyFont="1" applyFill="1" applyBorder="1" applyAlignment="1">
      <alignment horizontal="center"/>
    </xf>
    <xf numFmtId="0" fontId="9" fillId="0" borderId="7" xfId="0" applyFont="1" applyFill="1" applyBorder="1" applyAlignment="1">
      <alignment vertical="top" wrapText="1"/>
    </xf>
    <xf numFmtId="166" fontId="9" fillId="0" borderId="7" xfId="0" applyNumberFormat="1" applyFont="1" applyFill="1" applyBorder="1" applyAlignment="1">
      <alignment horizontal="left" vertical="top" wrapText="1"/>
    </xf>
    <xf numFmtId="167" fontId="9" fillId="0" borderId="7" xfId="0" applyNumberFormat="1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horizontal="left" vertical="top" wrapText="1"/>
    </xf>
    <xf numFmtId="49" fontId="3" fillId="0" borderId="7" xfId="0" quotePrefix="1" applyNumberFormat="1" applyFont="1" applyFill="1" applyBorder="1" applyAlignment="1">
      <alignment horizontal="left" vertical="top"/>
    </xf>
    <xf numFmtId="49" fontId="3" fillId="0" borderId="7" xfId="0" applyNumberFormat="1" applyFont="1" applyFill="1" applyBorder="1" applyAlignment="1">
      <alignment horizontal="left" vertical="top"/>
    </xf>
    <xf numFmtId="0" fontId="3" fillId="0" borderId="7" xfId="0" applyFont="1" applyFill="1" applyBorder="1" applyAlignment="1">
      <alignment horizontal="center" vertical="top"/>
    </xf>
    <xf numFmtId="0" fontId="3" fillId="0" borderId="9" xfId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left" vertical="top"/>
    </xf>
    <xf numFmtId="0" fontId="2" fillId="0" borderId="8" xfId="1" applyFont="1" applyFill="1" applyBorder="1" applyAlignment="1">
      <alignment vertical="top" wrapText="1"/>
    </xf>
    <xf numFmtId="49" fontId="2" fillId="0" borderId="0" xfId="1" applyNumberFormat="1" applyFont="1" applyFill="1" applyBorder="1" applyAlignment="1" applyProtection="1">
      <alignment horizontal="left" vertical="top" wrapText="1"/>
      <protection locked="0"/>
    </xf>
    <xf numFmtId="49" fontId="10" fillId="0" borderId="7" xfId="0" quotePrefix="1" applyNumberFormat="1" applyFont="1" applyBorder="1" applyAlignment="1">
      <alignment horizontal="left" vertical="top"/>
    </xf>
    <xf numFmtId="0" fontId="2" fillId="0" borderId="7" xfId="0" applyFont="1" applyFill="1" applyBorder="1" applyAlignment="1">
      <alignment horizontal="center" vertical="top" wrapText="1"/>
    </xf>
    <xf numFmtId="4" fontId="2" fillId="0" borderId="0" xfId="1" applyNumberFormat="1" applyFont="1" applyFill="1" applyBorder="1" applyAlignment="1">
      <alignment horizontal="center" vertical="center" wrapText="1"/>
    </xf>
    <xf numFmtId="4" fontId="0" fillId="0" borderId="0" xfId="0" applyNumberFormat="1" applyFont="1" applyBorder="1" applyAlignment="1" applyProtection="1">
      <alignment vertical="center"/>
      <protection locked="0"/>
    </xf>
    <xf numFmtId="4" fontId="2" fillId="0" borderId="6" xfId="1" applyNumberFormat="1" applyFont="1" applyFill="1" applyBorder="1" applyAlignment="1">
      <alignment horizontal="center" vertical="center"/>
    </xf>
    <xf numFmtId="4" fontId="2" fillId="0" borderId="6" xfId="1" applyNumberFormat="1" applyFont="1" applyFill="1" applyBorder="1" applyAlignment="1">
      <alignment horizontal="center" vertical="top" wrapText="1"/>
    </xf>
    <xf numFmtId="4" fontId="2" fillId="0" borderId="6" xfId="1" applyNumberFormat="1" applyFont="1" applyBorder="1"/>
    <xf numFmtId="4" fontId="3" fillId="0" borderId="6" xfId="1" applyNumberFormat="1" applyFont="1" applyFill="1" applyBorder="1" applyAlignment="1">
      <alignment vertical="top" wrapText="1"/>
    </xf>
    <xf numFmtId="4" fontId="3" fillId="0" borderId="6" xfId="1" applyNumberFormat="1" applyFont="1" applyBorder="1" applyAlignment="1">
      <alignment vertical="top" wrapText="1"/>
    </xf>
    <xf numFmtId="4" fontId="2" fillId="0" borderId="0" xfId="0" applyNumberFormat="1" applyFont="1" applyBorder="1" applyAlignment="1">
      <alignment vertical="center"/>
    </xf>
    <xf numFmtId="0" fontId="10" fillId="0" borderId="7" xfId="0" applyFont="1" applyBorder="1" applyAlignment="1">
      <alignment horizontal="center" vertical="top"/>
    </xf>
    <xf numFmtId="0" fontId="13" fillId="0" borderId="0" xfId="0" applyFont="1" applyBorder="1" applyAlignment="1">
      <alignment vertical="center" wrapText="1"/>
    </xf>
    <xf numFmtId="0" fontId="2" fillId="0" borderId="2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12" fillId="0" borderId="21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3" fillId="0" borderId="10" xfId="0" applyFont="1" applyBorder="1" applyAlignment="1">
      <alignment vertical="center"/>
    </xf>
    <xf numFmtId="165" fontId="2" fillId="0" borderId="10" xfId="0" applyNumberFormat="1" applyFont="1" applyBorder="1" applyAlignment="1">
      <alignment vertical="center"/>
    </xf>
    <xf numFmtId="0" fontId="2" fillId="0" borderId="10" xfId="0" applyFont="1" applyBorder="1" applyAlignment="1">
      <alignment horizontal="center" vertical="top"/>
    </xf>
    <xf numFmtId="4" fontId="2" fillId="0" borderId="10" xfId="0" applyNumberFormat="1" applyFont="1" applyBorder="1" applyAlignment="1">
      <alignment vertical="center"/>
    </xf>
    <xf numFmtId="4" fontId="13" fillId="0" borderId="10" xfId="0" applyNumberFormat="1" applyFont="1" applyBorder="1" applyAlignment="1">
      <alignment vertical="center"/>
    </xf>
    <xf numFmtId="4" fontId="2" fillId="0" borderId="7" xfId="0" applyNumberFormat="1" applyFont="1" applyBorder="1" applyAlignment="1">
      <alignment horizontal="center" vertical="top"/>
    </xf>
    <xf numFmtId="0" fontId="2" fillId="0" borderId="10" xfId="0" applyFont="1" applyBorder="1" applyAlignment="1">
      <alignment vertical="center"/>
    </xf>
    <xf numFmtId="0" fontId="2" fillId="0" borderId="10" xfId="0" applyFont="1" applyBorder="1" applyAlignment="1">
      <alignment wrapText="1"/>
    </xf>
    <xf numFmtId="0" fontId="3" fillId="0" borderId="10" xfId="0" applyFont="1" applyBorder="1" applyAlignment="1">
      <alignment horizontal="center" vertical="top"/>
    </xf>
    <xf numFmtId="2" fontId="3" fillId="0" borderId="7" xfId="0" applyNumberFormat="1" applyFont="1" applyBorder="1" applyAlignment="1">
      <alignment horizontal="center" vertical="top"/>
    </xf>
    <xf numFmtId="2" fontId="3" fillId="0" borderId="6" xfId="1" applyNumberFormat="1" applyFont="1" applyBorder="1" applyAlignment="1">
      <alignment horizontal="right" vertical="top" wrapText="1"/>
    </xf>
    <xf numFmtId="2" fontId="2" fillId="0" borderId="7" xfId="0" applyNumberFormat="1" applyFont="1" applyBorder="1" applyAlignment="1">
      <alignment horizontal="center" vertical="top"/>
    </xf>
    <xf numFmtId="2" fontId="2" fillId="0" borderId="6" xfId="1" applyNumberFormat="1" applyFont="1" applyBorder="1" applyAlignment="1">
      <alignment horizontal="right" vertical="top" wrapText="1"/>
    </xf>
    <xf numFmtId="2" fontId="2" fillId="0" borderId="10" xfId="0" applyNumberFormat="1" applyFont="1" applyBorder="1" applyAlignment="1">
      <alignment vertical="center"/>
    </xf>
    <xf numFmtId="2" fontId="13" fillId="0" borderId="10" xfId="0" applyNumberFormat="1" applyFont="1" applyBorder="1" applyAlignment="1">
      <alignment vertical="center"/>
    </xf>
    <xf numFmtId="2" fontId="14" fillId="0" borderId="10" xfId="0" applyNumberFormat="1" applyFont="1" applyBorder="1" applyAlignment="1">
      <alignment vertical="center"/>
    </xf>
    <xf numFmtId="2" fontId="3" fillId="0" borderId="10" xfId="0" applyNumberFormat="1" applyFont="1" applyBorder="1" applyAlignment="1">
      <alignment horizontal="center" vertical="top"/>
    </xf>
    <xf numFmtId="2" fontId="3" fillId="0" borderId="10" xfId="0" applyNumberFormat="1" applyFont="1" applyFill="1" applyBorder="1" applyAlignment="1">
      <alignment horizontal="center" vertical="top"/>
    </xf>
    <xf numFmtId="2" fontId="2" fillId="0" borderId="10" xfId="0" applyNumberFormat="1" applyFont="1" applyBorder="1" applyAlignment="1">
      <alignment wrapText="1"/>
    </xf>
    <xf numFmtId="2" fontId="3" fillId="0" borderId="10" xfId="0" applyNumberFormat="1" applyFont="1" applyBorder="1" applyAlignment="1">
      <alignment wrapText="1"/>
    </xf>
    <xf numFmtId="2" fontId="3" fillId="0" borderId="10" xfId="0" applyNumberFormat="1" applyFont="1" applyFill="1" applyBorder="1" applyAlignment="1">
      <alignment wrapText="1"/>
    </xf>
    <xf numFmtId="49" fontId="2" fillId="0" borderId="7" xfId="0" quotePrefix="1" applyNumberFormat="1" applyFont="1" applyFill="1" applyBorder="1" applyAlignment="1">
      <alignment horizontal="left" vertical="top"/>
    </xf>
    <xf numFmtId="0" fontId="2" fillId="0" borderId="7" xfId="0" applyFont="1" applyFill="1" applyBorder="1" applyAlignment="1">
      <alignment horizontal="center" vertical="top"/>
    </xf>
    <xf numFmtId="0" fontId="12" fillId="0" borderId="0" xfId="0" applyFont="1" applyBorder="1" applyAlignment="1">
      <alignment horizontal="left" vertical="center" wrapText="1"/>
    </xf>
    <xf numFmtId="0" fontId="2" fillId="0" borderId="21" xfId="0" applyFont="1" applyBorder="1" applyAlignment="1">
      <alignment vertical="center"/>
    </xf>
    <xf numFmtId="0" fontId="16" fillId="0" borderId="21" xfId="0" applyFont="1" applyBorder="1" applyAlignment="1">
      <alignment vertical="center"/>
    </xf>
    <xf numFmtId="0" fontId="3" fillId="0" borderId="10" xfId="0" applyFont="1" applyBorder="1" applyAlignment="1">
      <alignment wrapText="1"/>
    </xf>
    <xf numFmtId="2" fontId="2" fillId="0" borderId="21" xfId="0" applyNumberFormat="1" applyFont="1" applyBorder="1" applyAlignment="1">
      <alignment vertical="center"/>
    </xf>
    <xf numFmtId="0" fontId="15" fillId="0" borderId="21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3" fillId="0" borderId="10" xfId="0" applyFont="1" applyFill="1" applyBorder="1" applyAlignment="1">
      <alignment wrapText="1"/>
    </xf>
    <xf numFmtId="49" fontId="2" fillId="0" borderId="7" xfId="0" applyNumberFormat="1" applyFont="1" applyBorder="1" applyAlignment="1">
      <alignment horizontal="left" vertical="top"/>
    </xf>
    <xf numFmtId="0" fontId="3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3" fillId="0" borderId="22" xfId="1" applyFont="1" applyFill="1" applyBorder="1" applyAlignment="1">
      <alignment horizontal="center" vertical="top"/>
    </xf>
    <xf numFmtId="4" fontId="3" fillId="0" borderId="0" xfId="0" applyNumberFormat="1" applyFont="1" applyFill="1" applyBorder="1" applyAlignment="1">
      <alignment wrapText="1"/>
    </xf>
    <xf numFmtId="4" fontId="3" fillId="0" borderId="6" xfId="1" applyNumberFormat="1" applyFont="1" applyFill="1" applyBorder="1" applyAlignment="1">
      <alignment horizontal="right" vertical="center"/>
    </xf>
    <xf numFmtId="0" fontId="2" fillId="0" borderId="22" xfId="1" applyFont="1" applyFill="1" applyBorder="1" applyAlignment="1">
      <alignment horizontal="center" vertical="top"/>
    </xf>
    <xf numFmtId="4" fontId="2" fillId="0" borderId="0" xfId="0" applyNumberFormat="1" applyFont="1" applyFill="1" applyBorder="1" applyAlignment="1">
      <alignment wrapText="1"/>
    </xf>
    <xf numFmtId="0" fontId="3" fillId="0" borderId="0" xfId="0" applyFont="1" applyBorder="1" applyAlignment="1">
      <alignment vertical="top" wrapText="1"/>
    </xf>
    <xf numFmtId="4" fontId="3" fillId="0" borderId="0" xfId="0" applyNumberFormat="1" applyFont="1" applyBorder="1" applyAlignment="1">
      <alignment wrapText="1"/>
    </xf>
    <xf numFmtId="0" fontId="2" fillId="0" borderId="0" xfId="0" applyFont="1" applyBorder="1" applyAlignment="1">
      <alignment vertical="top" wrapText="1"/>
    </xf>
    <xf numFmtId="4" fontId="2" fillId="0" borderId="0" xfId="0" applyNumberFormat="1" applyFont="1" applyBorder="1" applyAlignment="1">
      <alignment wrapText="1"/>
    </xf>
    <xf numFmtId="0" fontId="3" fillId="0" borderId="0" xfId="1" applyFont="1" applyBorder="1" applyAlignment="1">
      <alignment vertical="top" wrapText="1"/>
    </xf>
    <xf numFmtId="4" fontId="3" fillId="0" borderId="0" xfId="1" applyNumberFormat="1" applyFont="1" applyBorder="1" applyAlignment="1">
      <alignment wrapText="1"/>
    </xf>
    <xf numFmtId="0" fontId="2" fillId="0" borderId="0" xfId="1" applyFont="1" applyBorder="1" applyAlignment="1">
      <alignment vertical="top" wrapText="1"/>
    </xf>
    <xf numFmtId="4" fontId="2" fillId="0" borderId="0" xfId="1" applyNumberFormat="1" applyFont="1" applyBorder="1" applyAlignment="1">
      <alignment wrapText="1"/>
    </xf>
    <xf numFmtId="0" fontId="2" fillId="0" borderId="0" xfId="1" applyFont="1" applyBorder="1" applyAlignment="1">
      <alignment wrapText="1"/>
    </xf>
    <xf numFmtId="4" fontId="4" fillId="0" borderId="0" xfId="1" applyNumberFormat="1" applyFont="1" applyBorder="1" applyAlignment="1">
      <alignment horizontal="right" wrapText="1"/>
    </xf>
    <xf numFmtId="0" fontId="10" fillId="0" borderId="0" xfId="0" applyFont="1" applyBorder="1" applyAlignment="1">
      <alignment vertical="top" wrapText="1"/>
    </xf>
    <xf numFmtId="4" fontId="10" fillId="0" borderId="0" xfId="0" applyNumberFormat="1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10" fillId="0" borderId="0" xfId="0" applyFont="1" applyBorder="1" applyAlignment="1">
      <alignment wrapText="1"/>
    </xf>
    <xf numFmtId="2" fontId="10" fillId="0" borderId="0" xfId="0" applyNumberFormat="1" applyFont="1" applyBorder="1" applyAlignment="1">
      <alignment wrapText="1"/>
    </xf>
    <xf numFmtId="4" fontId="13" fillId="0" borderId="6" xfId="0" applyNumberFormat="1" applyFont="1" applyBorder="1" applyAlignment="1">
      <alignment vertical="center"/>
    </xf>
    <xf numFmtId="4" fontId="5" fillId="0" borderId="6" xfId="0" applyNumberFormat="1" applyFont="1" applyBorder="1" applyAlignment="1">
      <alignment vertical="center"/>
    </xf>
    <xf numFmtId="4" fontId="13" fillId="0" borderId="24" xfId="0" applyNumberFormat="1" applyFont="1" applyBorder="1" applyAlignment="1">
      <alignment vertical="center"/>
    </xf>
    <xf numFmtId="0" fontId="2" fillId="0" borderId="0" xfId="0" applyFont="1" applyBorder="1" applyAlignment="1">
      <alignment wrapText="1"/>
    </xf>
    <xf numFmtId="4" fontId="3" fillId="0" borderId="24" xfId="0" applyNumberFormat="1" applyFont="1" applyBorder="1" applyAlignment="1">
      <alignment vertical="center"/>
    </xf>
    <xf numFmtId="4" fontId="2" fillId="0" borderId="24" xfId="0" applyNumberFormat="1" applyFont="1" applyBorder="1" applyAlignment="1">
      <alignment vertical="center"/>
    </xf>
    <xf numFmtId="0" fontId="13" fillId="0" borderId="24" xfId="0" applyFont="1" applyBorder="1" applyAlignment="1">
      <alignment vertical="center"/>
    </xf>
    <xf numFmtId="0" fontId="3" fillId="0" borderId="24" xfId="0" applyFont="1" applyBorder="1" applyAlignment="1">
      <alignment vertical="center"/>
    </xf>
    <xf numFmtId="0" fontId="2" fillId="0" borderId="24" xfId="0" applyFont="1" applyBorder="1" applyAlignment="1">
      <alignment vertical="center"/>
    </xf>
    <xf numFmtId="2" fontId="2" fillId="0" borderId="0" xfId="0" applyNumberFormat="1" applyFont="1" applyBorder="1" applyAlignment="1">
      <alignment wrapText="1"/>
    </xf>
    <xf numFmtId="2" fontId="3" fillId="0" borderId="0" xfId="0" applyNumberFormat="1" applyFont="1" applyBorder="1" applyAlignment="1">
      <alignment wrapText="1"/>
    </xf>
    <xf numFmtId="2" fontId="13" fillId="0" borderId="24" xfId="0" applyNumberFormat="1" applyFont="1" applyBorder="1" applyAlignment="1">
      <alignment vertical="center"/>
    </xf>
    <xf numFmtId="2" fontId="3" fillId="0" borderId="24" xfId="0" applyNumberFormat="1" applyFont="1" applyBorder="1" applyAlignment="1">
      <alignment vertical="center"/>
    </xf>
    <xf numFmtId="2" fontId="14" fillId="0" borderId="24" xfId="0" applyNumberFormat="1" applyFont="1" applyBorder="1" applyAlignment="1">
      <alignment vertical="center"/>
    </xf>
    <xf numFmtId="2" fontId="2" fillId="0" borderId="24" xfId="0" applyNumberFormat="1" applyFont="1" applyBorder="1" applyAlignment="1">
      <alignment vertical="center"/>
    </xf>
    <xf numFmtId="0" fontId="3" fillId="0" borderId="0" xfId="0" applyFont="1" applyFill="1" applyBorder="1" applyAlignment="1">
      <alignment wrapText="1"/>
    </xf>
    <xf numFmtId="0" fontId="12" fillId="0" borderId="23" xfId="0" applyFont="1" applyBorder="1" applyAlignment="1">
      <alignment vertical="center"/>
    </xf>
    <xf numFmtId="0" fontId="12" fillId="0" borderId="24" xfId="0" applyFont="1" applyBorder="1" applyAlignment="1">
      <alignment vertical="center"/>
    </xf>
    <xf numFmtId="0" fontId="2" fillId="0" borderId="0" xfId="0" applyFont="1" applyFill="1" applyBorder="1" applyAlignment="1">
      <alignment wrapText="1"/>
    </xf>
    <xf numFmtId="0" fontId="16" fillId="0" borderId="23" xfId="0" applyFont="1" applyBorder="1" applyAlignment="1">
      <alignment vertical="center"/>
    </xf>
    <xf numFmtId="0" fontId="2" fillId="0" borderId="23" xfId="0" applyFont="1" applyBorder="1" applyAlignment="1">
      <alignment vertical="center"/>
    </xf>
    <xf numFmtId="0" fontId="15" fillId="0" borderId="23" xfId="0" applyFont="1" applyBorder="1" applyAlignment="1">
      <alignment vertical="center"/>
    </xf>
    <xf numFmtId="0" fontId="11" fillId="0" borderId="23" xfId="0" applyFont="1" applyBorder="1" applyAlignment="1">
      <alignment vertical="center"/>
    </xf>
    <xf numFmtId="0" fontId="16" fillId="0" borderId="24" xfId="0" applyFont="1" applyBorder="1" applyAlignment="1">
      <alignment vertical="center"/>
    </xf>
    <xf numFmtId="0" fontId="2" fillId="0" borderId="0" xfId="1" applyFont="1" applyBorder="1" applyAlignment="1">
      <alignment horizontal="left" vertical="top" wrapText="1"/>
    </xf>
    <xf numFmtId="0" fontId="3" fillId="0" borderId="0" xfId="1" applyFont="1" applyBorder="1" applyAlignment="1">
      <alignment wrapText="1"/>
    </xf>
    <xf numFmtId="0" fontId="3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4" fontId="3" fillId="0" borderId="7" xfId="0" applyNumberFormat="1" applyFont="1" applyBorder="1" applyAlignment="1">
      <alignment horizontal="center" vertical="center"/>
    </xf>
    <xf numFmtId="4" fontId="2" fillId="0" borderId="7" xfId="0" applyNumberFormat="1" applyFont="1" applyBorder="1" applyAlignment="1">
      <alignment horizontal="center" vertical="center"/>
    </xf>
    <xf numFmtId="4" fontId="10" fillId="0" borderId="7" xfId="0" applyNumberFormat="1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2" fillId="0" borderId="0" xfId="1" applyFont="1" applyFill="1" applyBorder="1" applyAlignment="1">
      <alignment horizontal="left"/>
    </xf>
    <xf numFmtId="4" fontId="3" fillId="0" borderId="6" xfId="1" applyNumberFormat="1" applyFont="1" applyBorder="1" applyAlignment="1">
      <alignment horizontal="right" vertical="center" wrapText="1"/>
    </xf>
    <xf numFmtId="4" fontId="2" fillId="0" borderId="6" xfId="1" applyNumberFormat="1" applyFont="1" applyBorder="1" applyAlignment="1">
      <alignment horizontal="right" vertical="center" wrapText="1"/>
    </xf>
    <xf numFmtId="0" fontId="2" fillId="0" borderId="0" xfId="1" applyNumberFormat="1" applyFont="1" applyFill="1" applyBorder="1" applyAlignment="1" applyProtection="1">
      <alignment horizontal="left" vertical="top" wrapText="1"/>
      <protection locked="0"/>
    </xf>
    <xf numFmtId="164" fontId="2" fillId="0" borderId="10" xfId="1" applyNumberFormat="1" applyFont="1" applyFill="1" applyBorder="1" applyAlignment="1">
      <alignment horizontal="right" vertical="top" wrapText="1"/>
    </xf>
    <xf numFmtId="0" fontId="3" fillId="0" borderId="9" xfId="1" applyFont="1" applyBorder="1" applyAlignment="1">
      <alignment horizontal="center" vertical="top" wrapText="1"/>
    </xf>
    <xf numFmtId="4" fontId="2" fillId="0" borderId="10" xfId="1" applyNumberFormat="1" applyFont="1" applyBorder="1" applyAlignment="1" applyProtection="1">
      <alignment vertical="top" wrapText="1"/>
      <protection locked="0"/>
    </xf>
    <xf numFmtId="4" fontId="2" fillId="0" borderId="0" xfId="1" applyNumberFormat="1" applyFont="1" applyBorder="1" applyAlignment="1" applyProtection="1">
      <alignment vertical="top" wrapText="1"/>
      <protection locked="0"/>
    </xf>
    <xf numFmtId="4" fontId="2" fillId="0" borderId="21" xfId="0" applyNumberFormat="1" applyFont="1" applyBorder="1" applyAlignment="1">
      <alignment vertical="center"/>
    </xf>
    <xf numFmtId="2" fontId="2" fillId="0" borderId="0" xfId="0" applyNumberFormat="1" applyFont="1" applyFill="1" applyBorder="1" applyAlignment="1">
      <alignment wrapText="1"/>
    </xf>
    <xf numFmtId="4" fontId="2" fillId="0" borderId="6" xfId="0" applyNumberFormat="1" applyFont="1" applyBorder="1" applyAlignment="1">
      <alignment vertical="center"/>
    </xf>
    <xf numFmtId="0" fontId="2" fillId="0" borderId="2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168" fontId="2" fillId="0" borderId="10" xfId="0" applyNumberFormat="1" applyFont="1" applyBorder="1" applyAlignment="1">
      <alignment wrapText="1"/>
    </xf>
    <xf numFmtId="4" fontId="2" fillId="0" borderId="0" xfId="1" applyNumberFormat="1" applyFont="1" applyBorder="1" applyAlignment="1">
      <alignment horizontal="right" vertical="top" wrapText="1"/>
    </xf>
    <xf numFmtId="0" fontId="5" fillId="0" borderId="9" xfId="1" applyFont="1" applyFill="1" applyBorder="1" applyAlignment="1">
      <alignment horizontal="center" vertical="top"/>
    </xf>
    <xf numFmtId="0" fontId="1" fillId="0" borderId="20" xfId="0" applyFont="1" applyBorder="1" applyAlignment="1">
      <alignment vertical="center" wrapText="1"/>
    </xf>
    <xf numFmtId="0" fontId="1" fillId="0" borderId="0" xfId="1" applyFont="1" applyFill="1" applyBorder="1" applyAlignment="1">
      <alignment horizontal="left" vertical="top"/>
    </xf>
    <xf numFmtId="4" fontId="1" fillId="0" borderId="0" xfId="1" applyNumberFormat="1" applyFont="1" applyFill="1" applyBorder="1" applyAlignment="1"/>
    <xf numFmtId="0" fontId="1" fillId="0" borderId="0" xfId="1" applyFont="1" applyFill="1" applyBorder="1" applyAlignment="1">
      <alignment horizontal="center"/>
    </xf>
    <xf numFmtId="3" fontId="1" fillId="0" borderId="0" xfId="1" applyNumberFormat="1" applyFont="1" applyFill="1" applyBorder="1" applyAlignment="1">
      <alignment vertical="top"/>
    </xf>
    <xf numFmtId="0" fontId="1" fillId="0" borderId="3" xfId="1" applyFont="1" applyFill="1" applyBorder="1" applyAlignment="1">
      <alignment horizontal="left"/>
    </xf>
    <xf numFmtId="0" fontId="1" fillId="0" borderId="3" xfId="1" applyFont="1" applyFill="1" applyBorder="1" applyAlignment="1">
      <alignment horizontal="center"/>
    </xf>
    <xf numFmtId="3" fontId="1" fillId="0" borderId="0" xfId="1" applyNumberFormat="1" applyFont="1" applyFill="1" applyBorder="1" applyAlignment="1">
      <alignment horizontal="right" vertical="top"/>
    </xf>
    <xf numFmtId="0" fontId="1" fillId="0" borderId="17" xfId="1" applyFont="1" applyFill="1" applyBorder="1" applyAlignment="1">
      <alignment horizontal="centerContinuous"/>
    </xf>
    <xf numFmtId="0" fontId="1" fillId="0" borderId="15" xfId="1" applyFont="1" applyFill="1" applyBorder="1" applyAlignment="1">
      <alignment horizontal="center" vertical="top"/>
    </xf>
    <xf numFmtId="0" fontId="1" fillId="0" borderId="2" xfId="1" applyFont="1" applyFill="1" applyBorder="1" applyAlignment="1">
      <alignment horizontal="center"/>
    </xf>
    <xf numFmtId="0" fontId="3" fillId="0" borderId="28" xfId="1" applyFont="1" applyFill="1" applyBorder="1" applyAlignment="1">
      <alignment horizontal="center" vertical="top" wrapText="1"/>
    </xf>
    <xf numFmtId="0" fontId="3" fillId="0" borderId="29" xfId="1" applyFont="1" applyFill="1" applyBorder="1" applyAlignment="1">
      <alignment horizontal="center" vertical="top" wrapText="1"/>
    </xf>
    <xf numFmtId="0" fontId="1" fillId="0" borderId="29" xfId="1" applyFont="1" applyFill="1" applyBorder="1" applyAlignment="1">
      <alignment horizontal="center" vertical="top" wrapText="1"/>
    </xf>
    <xf numFmtId="0" fontId="1" fillId="0" borderId="11" xfId="1" applyFont="1" applyFill="1" applyBorder="1" applyAlignment="1">
      <alignment horizontal="center" vertical="top" wrapText="1"/>
    </xf>
    <xf numFmtId="4" fontId="1" fillId="0" borderId="30" xfId="1" applyNumberFormat="1" applyFont="1" applyFill="1" applyBorder="1" applyAlignment="1">
      <alignment vertical="top" wrapText="1"/>
    </xf>
    <xf numFmtId="0" fontId="1" fillId="0" borderId="29" xfId="1" quotePrefix="1" applyFont="1" applyFill="1" applyBorder="1" applyAlignment="1">
      <alignment horizontal="center" vertical="top" wrapText="1"/>
    </xf>
    <xf numFmtId="3" fontId="1" fillId="0" borderId="25" xfId="1" applyNumberFormat="1" applyFont="1" applyFill="1" applyBorder="1" applyAlignment="1">
      <alignment horizontal="center" vertical="top" wrapText="1"/>
    </xf>
    <xf numFmtId="0" fontId="1" fillId="0" borderId="9" xfId="1" applyFont="1" applyBorder="1"/>
    <xf numFmtId="49" fontId="3" fillId="0" borderId="7" xfId="1" applyNumberFormat="1" applyFont="1" applyFill="1" applyBorder="1" applyAlignment="1">
      <alignment vertical="top"/>
    </xf>
    <xf numFmtId="0" fontId="1" fillId="0" borderId="7" xfId="1" applyFont="1" applyBorder="1" applyAlignment="1">
      <alignment vertical="top"/>
    </xf>
    <xf numFmtId="0" fontId="3" fillId="0" borderId="8" xfId="1" applyFont="1" applyBorder="1" applyAlignment="1">
      <alignment vertical="top" wrapText="1"/>
    </xf>
    <xf numFmtId="3" fontId="1" fillId="0" borderId="6" xfId="1" applyNumberFormat="1" applyFont="1" applyBorder="1"/>
    <xf numFmtId="3" fontId="3" fillId="0" borderId="6" xfId="1" applyNumberFormat="1" applyFont="1" applyFill="1" applyBorder="1" applyAlignment="1">
      <alignment vertical="top" wrapText="1"/>
    </xf>
    <xf numFmtId="166" fontId="3" fillId="0" borderId="7" xfId="1" applyNumberFormat="1" applyFont="1" applyBorder="1" applyAlignment="1">
      <alignment horizontal="left" vertical="top"/>
    </xf>
    <xf numFmtId="167" fontId="3" fillId="0" borderId="7" xfId="1" applyNumberFormat="1" applyFont="1" applyBorder="1" applyAlignment="1">
      <alignment horizontal="left" vertical="top"/>
    </xf>
    <xf numFmtId="0" fontId="3" fillId="0" borderId="0" xfId="1" applyFont="1" applyAlignment="1">
      <alignment vertical="top" wrapText="1"/>
    </xf>
    <xf numFmtId="4" fontId="17" fillId="0" borderId="0" xfId="1" applyNumberFormat="1" applyFont="1" applyBorder="1" applyAlignment="1">
      <alignment wrapText="1"/>
    </xf>
    <xf numFmtId="167" fontId="1" fillId="0" borderId="7" xfId="1" applyNumberFormat="1" applyFont="1" applyBorder="1" applyAlignment="1">
      <alignment horizontal="left" vertical="top"/>
    </xf>
    <xf numFmtId="0" fontId="1" fillId="0" borderId="0" xfId="1" applyFont="1" applyAlignment="1">
      <alignment vertical="top" wrapText="1"/>
    </xf>
    <xf numFmtId="0" fontId="1" fillId="0" borderId="0" xfId="1" applyFont="1" applyAlignment="1">
      <alignment wrapText="1"/>
    </xf>
    <xf numFmtId="0" fontId="1" fillId="0" borderId="7" xfId="1" applyFont="1" applyFill="1" applyBorder="1" applyAlignment="1">
      <alignment horizontal="center" vertical="top"/>
    </xf>
    <xf numFmtId="4" fontId="1" fillId="0" borderId="6" xfId="1" applyNumberFormat="1" applyFont="1" applyBorder="1" applyAlignment="1">
      <alignment vertical="top"/>
    </xf>
    <xf numFmtId="0" fontId="1" fillId="0" borderId="7" xfId="1" applyNumberFormat="1" applyFont="1" applyFill="1" applyBorder="1" applyAlignment="1" applyProtection="1">
      <alignment horizontal="left" vertical="top" wrapText="1"/>
      <protection locked="0"/>
    </xf>
    <xf numFmtId="0" fontId="4" fillId="0" borderId="8" xfId="1" applyFont="1" applyFill="1" applyBorder="1" applyAlignment="1">
      <alignment horizontal="left" indent="1"/>
    </xf>
    <xf numFmtId="4" fontId="4" fillId="0" borderId="10" xfId="1" applyNumberFormat="1" applyFont="1" applyFill="1" applyBorder="1" applyAlignment="1" applyProtection="1">
      <alignment horizontal="right" vertical="top" wrapText="1"/>
      <protection locked="0"/>
    </xf>
    <xf numFmtId="3" fontId="3" fillId="0" borderId="6" xfId="1" applyNumberFormat="1" applyFont="1" applyBorder="1" applyAlignment="1">
      <alignment vertical="top" wrapText="1"/>
    </xf>
    <xf numFmtId="49" fontId="4" fillId="0" borderId="0" xfId="1" applyNumberFormat="1" applyFont="1" applyFill="1" applyBorder="1" applyAlignment="1" applyProtection="1">
      <alignment horizontal="left" vertical="top" wrapText="1" indent="1"/>
      <protection locked="0"/>
    </xf>
    <xf numFmtId="4" fontId="4" fillId="0" borderId="0" xfId="1" applyNumberFormat="1" applyFont="1" applyFill="1" applyBorder="1" applyAlignment="1" applyProtection="1">
      <alignment horizontal="right" vertical="top" wrapText="1"/>
      <protection locked="0"/>
    </xf>
    <xf numFmtId="0" fontId="3" fillId="0" borderId="0" xfId="1" applyFont="1" applyAlignment="1">
      <alignment wrapText="1"/>
    </xf>
    <xf numFmtId="0" fontId="1" fillId="0" borderId="9" xfId="1" applyFont="1" applyFill="1" applyBorder="1"/>
    <xf numFmtId="0" fontId="1" fillId="0" borderId="7" xfId="1" applyFont="1" applyBorder="1" applyAlignment="1">
      <alignment horizontal="left" wrapText="1"/>
    </xf>
    <xf numFmtId="166" fontId="1" fillId="0" borderId="7" xfId="1" applyNumberFormat="1" applyFont="1" applyBorder="1" applyAlignment="1">
      <alignment horizontal="left" vertical="top"/>
    </xf>
    <xf numFmtId="0" fontId="1" fillId="0" borderId="7" xfId="1" applyFont="1" applyBorder="1" applyAlignment="1">
      <alignment horizontal="center" vertical="top"/>
    </xf>
    <xf numFmtId="4" fontId="1" fillId="0" borderId="6" xfId="1" applyNumberFormat="1" applyFont="1" applyBorder="1" applyAlignment="1">
      <alignment horizontal="right" vertical="top" wrapText="1"/>
    </xf>
    <xf numFmtId="0" fontId="1" fillId="0" borderId="9" xfId="1" applyFont="1" applyBorder="1" applyAlignment="1">
      <alignment vertical="top" wrapText="1"/>
    </xf>
    <xf numFmtId="0" fontId="1" fillId="0" borderId="7" xfId="1" applyFont="1" applyBorder="1" applyAlignment="1">
      <alignment vertical="top" wrapText="1"/>
    </xf>
    <xf numFmtId="49" fontId="1" fillId="0" borderId="7" xfId="1" applyNumberFormat="1" applyFont="1" applyBorder="1" applyAlignment="1">
      <alignment horizontal="left" vertical="top" wrapText="1"/>
    </xf>
    <xf numFmtId="0" fontId="1" fillId="0" borderId="0" xfId="1" applyFont="1" applyAlignment="1">
      <alignment horizontal="left" vertical="top" wrapText="1"/>
    </xf>
    <xf numFmtId="164" fontId="4" fillId="0" borderId="0" xfId="1" applyNumberFormat="1" applyFont="1" applyAlignment="1">
      <alignment horizontal="right" vertical="top" wrapText="1"/>
    </xf>
    <xf numFmtId="0" fontId="1" fillId="0" borderId="7" xfId="1" applyFont="1" applyBorder="1" applyAlignment="1">
      <alignment horizontal="center" vertical="top" wrapText="1"/>
    </xf>
    <xf numFmtId="3" fontId="1" fillId="0" borderId="6" xfId="1" applyNumberFormat="1" applyFont="1" applyBorder="1" applyAlignment="1">
      <alignment horizontal="right" vertical="top" wrapText="1"/>
    </xf>
    <xf numFmtId="164" fontId="4" fillId="0" borderId="10" xfId="1" applyNumberFormat="1" applyFont="1" applyFill="1" applyBorder="1" applyAlignment="1">
      <alignment horizontal="right" vertical="top" wrapText="1"/>
    </xf>
    <xf numFmtId="0" fontId="3" fillId="0" borderId="10" xfId="1" applyFont="1" applyFill="1" applyBorder="1" applyAlignment="1">
      <alignment horizontal="center" vertical="top" wrapText="1"/>
    </xf>
    <xf numFmtId="0" fontId="4" fillId="0" borderId="8" xfId="1" applyFont="1" applyFill="1" applyBorder="1" applyAlignment="1">
      <alignment horizontal="left" wrapText="1" indent="1"/>
    </xf>
    <xf numFmtId="3" fontId="1" fillId="0" borderId="6" xfId="1" applyNumberFormat="1" applyFont="1" applyBorder="1" applyAlignment="1">
      <alignment vertical="top" wrapText="1"/>
    </xf>
    <xf numFmtId="166" fontId="1" fillId="0" borderId="7" xfId="1" applyNumberFormat="1" applyFont="1" applyFill="1" applyBorder="1" applyAlignment="1">
      <alignment horizontal="left" vertical="top"/>
    </xf>
    <xf numFmtId="167" fontId="1" fillId="0" borderId="7" xfId="1" applyNumberFormat="1" applyFont="1" applyFill="1" applyBorder="1" applyAlignment="1">
      <alignment horizontal="left" vertical="top"/>
    </xf>
    <xf numFmtId="0" fontId="4" fillId="0" borderId="0" xfId="1" applyFont="1" applyFill="1" applyBorder="1" applyAlignment="1">
      <alignment horizontal="left" wrapText="1" indent="1"/>
    </xf>
    <xf numFmtId="3" fontId="1" fillId="0" borderId="6" xfId="1" applyNumberFormat="1" applyFont="1" applyFill="1" applyBorder="1" applyAlignment="1">
      <alignment vertical="top" wrapText="1"/>
    </xf>
    <xf numFmtId="0" fontId="1" fillId="0" borderId="7" xfId="1" applyFont="1" applyBorder="1"/>
    <xf numFmtId="164" fontId="4" fillId="0" borderId="0" xfId="1" applyNumberFormat="1" applyFont="1" applyFill="1" applyBorder="1" applyAlignment="1">
      <alignment horizontal="right" vertical="top" wrapText="1"/>
    </xf>
    <xf numFmtId="49" fontId="3" fillId="0" borderId="7" xfId="1" applyNumberFormat="1" applyFont="1" applyFill="1" applyBorder="1" applyAlignment="1">
      <alignment horizontal="left" vertical="top"/>
    </xf>
    <xf numFmtId="0" fontId="3" fillId="0" borderId="0" xfId="1" applyFont="1" applyFill="1" applyBorder="1" applyAlignment="1">
      <alignment vertical="top" wrapText="1"/>
    </xf>
    <xf numFmtId="49" fontId="4" fillId="0" borderId="0" xfId="1" applyNumberFormat="1" applyFont="1" applyFill="1" applyBorder="1" applyAlignment="1" applyProtection="1">
      <alignment vertical="top" wrapText="1"/>
      <protection locked="0"/>
    </xf>
    <xf numFmtId="164" fontId="4" fillId="0" borderId="0" xfId="1" applyNumberFormat="1" applyFont="1" applyFill="1" applyBorder="1" applyAlignment="1" applyProtection="1">
      <alignment horizontal="right" vertical="top" wrapText="1"/>
      <protection locked="0"/>
    </xf>
    <xf numFmtId="0" fontId="1" fillId="0" borderId="8" xfId="1" applyNumberFormat="1" applyFont="1" applyFill="1" applyBorder="1" applyAlignment="1" applyProtection="1">
      <alignment horizontal="left" vertical="top" wrapText="1"/>
      <protection locked="0"/>
    </xf>
    <xf numFmtId="0" fontId="1" fillId="0" borderId="7" xfId="1" applyNumberFormat="1" applyFont="1" applyFill="1" applyBorder="1" applyAlignment="1" applyProtection="1">
      <alignment horizontal="center" vertical="top" wrapText="1"/>
      <protection locked="0"/>
    </xf>
    <xf numFmtId="0" fontId="1" fillId="0" borderId="5" xfId="1" applyFont="1" applyBorder="1"/>
    <xf numFmtId="0" fontId="1" fillId="0" borderId="2" xfId="1" applyFont="1" applyBorder="1"/>
    <xf numFmtId="0" fontId="1" fillId="0" borderId="4" xfId="1" applyFont="1" applyFill="1" applyBorder="1" applyAlignment="1">
      <alignment horizontal="left" vertical="top" wrapText="1"/>
    </xf>
    <xf numFmtId="0" fontId="1" fillId="0" borderId="3" xfId="1" applyFont="1" applyFill="1" applyBorder="1" applyAlignment="1">
      <alignment horizontal="left" vertical="top" wrapText="1"/>
    </xf>
    <xf numFmtId="4" fontId="1" fillId="0" borderId="3" xfId="1" applyNumberFormat="1" applyFont="1" applyFill="1" applyBorder="1" applyAlignment="1">
      <alignment vertical="top" wrapText="1"/>
    </xf>
    <xf numFmtId="0" fontId="1" fillId="0" borderId="2" xfId="1" applyFont="1" applyFill="1" applyBorder="1" applyAlignment="1">
      <alignment horizontal="center" vertical="top" wrapText="1"/>
    </xf>
    <xf numFmtId="3" fontId="1" fillId="0" borderId="26" xfId="1" applyNumberFormat="1" applyFont="1" applyBorder="1"/>
    <xf numFmtId="0" fontId="1" fillId="0" borderId="0" xfId="1" applyFont="1"/>
    <xf numFmtId="4" fontId="1" fillId="0" borderId="0" xfId="1" applyNumberFormat="1" applyFont="1"/>
    <xf numFmtId="3" fontId="1" fillId="0" borderId="0" xfId="1" applyNumberFormat="1" applyFont="1"/>
    <xf numFmtId="0" fontId="5" fillId="0" borderId="0" xfId="1" applyFont="1" applyFill="1" applyBorder="1"/>
    <xf numFmtId="0" fontId="5" fillId="0" borderId="0" xfId="1" applyFont="1" applyFill="1"/>
    <xf numFmtId="2" fontId="1" fillId="0" borderId="0" xfId="1" applyNumberFormat="1" applyFont="1" applyFill="1" applyBorder="1" applyAlignment="1"/>
    <xf numFmtId="0" fontId="1" fillId="0" borderId="0" xfId="1" applyFont="1" applyFill="1"/>
    <xf numFmtId="2" fontId="1" fillId="0" borderId="30" xfId="1" applyNumberFormat="1" applyFont="1" applyFill="1" applyBorder="1" applyAlignment="1">
      <alignment vertical="top" wrapText="1"/>
    </xf>
    <xf numFmtId="49" fontId="9" fillId="0" borderId="7" xfId="1" applyNumberFormat="1" applyFont="1" applyFill="1" applyBorder="1" applyAlignment="1">
      <alignment vertical="top"/>
    </xf>
    <xf numFmtId="0" fontId="9" fillId="0" borderId="7" xfId="1" applyFont="1" applyFill="1" applyBorder="1" applyAlignment="1">
      <alignment vertical="top"/>
    </xf>
    <xf numFmtId="49" fontId="9" fillId="0" borderId="7" xfId="1" applyNumberFormat="1" applyFont="1" applyFill="1" applyBorder="1" applyAlignment="1">
      <alignment horizontal="left" vertical="top"/>
    </xf>
    <xf numFmtId="0" fontId="9" fillId="0" borderId="0" xfId="1" applyFont="1" applyFill="1" applyBorder="1" applyAlignment="1">
      <alignment vertical="top" wrapText="1"/>
    </xf>
    <xf numFmtId="2" fontId="3" fillId="0" borderId="0" xfId="1" applyNumberFormat="1" applyFont="1" applyFill="1" applyBorder="1" applyAlignment="1">
      <alignment vertical="center" wrapText="1"/>
    </xf>
    <xf numFmtId="3" fontId="1" fillId="0" borderId="6" xfId="1" applyNumberFormat="1" applyFont="1" applyFill="1" applyBorder="1" applyAlignment="1">
      <alignment vertical="top"/>
    </xf>
    <xf numFmtId="2" fontId="1" fillId="0" borderId="6" xfId="1" applyNumberFormat="1" applyFont="1" applyFill="1" applyBorder="1" applyAlignment="1">
      <alignment vertical="top"/>
    </xf>
    <xf numFmtId="2" fontId="3" fillId="0" borderId="10" xfId="1" applyNumberFormat="1" applyFont="1" applyFill="1" applyBorder="1" applyAlignment="1">
      <alignment vertical="top" wrapText="1"/>
    </xf>
    <xf numFmtId="0" fontId="1" fillId="0" borderId="7" xfId="1" applyFont="1" applyFill="1" applyBorder="1" applyAlignment="1">
      <alignment vertical="top"/>
    </xf>
    <xf numFmtId="49" fontId="6" fillId="0" borderId="7" xfId="1" applyNumberFormat="1" applyFont="1" applyFill="1" applyBorder="1" applyAlignment="1">
      <alignment horizontal="left" vertical="top"/>
    </xf>
    <xf numFmtId="0" fontId="6" fillId="0" borderId="0" xfId="1" applyFont="1" applyFill="1" applyBorder="1" applyAlignment="1">
      <alignment vertical="top" wrapText="1"/>
    </xf>
    <xf numFmtId="0" fontId="6" fillId="0" borderId="10" xfId="1" applyFont="1" applyFill="1" applyBorder="1" applyAlignment="1">
      <alignment vertical="top" wrapText="1"/>
    </xf>
    <xf numFmtId="0" fontId="6" fillId="0" borderId="10" xfId="1" applyFont="1" applyFill="1" applyBorder="1" applyAlignment="1">
      <alignment horizontal="center" vertical="top"/>
    </xf>
    <xf numFmtId="2" fontId="3" fillId="0" borderId="6" xfId="1" applyNumberFormat="1" applyFont="1" applyFill="1" applyBorder="1" applyAlignment="1">
      <alignment vertical="top"/>
    </xf>
    <xf numFmtId="0" fontId="3" fillId="0" borderId="7" xfId="1" applyFont="1" applyFill="1" applyBorder="1" applyAlignment="1">
      <alignment horizontal="left" vertical="top" wrapText="1"/>
    </xf>
    <xf numFmtId="49" fontId="10" fillId="0" borderId="7" xfId="1" applyNumberFormat="1" applyFont="1" applyFill="1" applyBorder="1" applyAlignment="1">
      <alignment horizontal="left" vertical="top" wrapText="1"/>
    </xf>
    <xf numFmtId="0" fontId="10" fillId="0" borderId="0" xfId="1" applyFont="1" applyFill="1" applyBorder="1" applyAlignment="1">
      <alignment vertical="top" wrapText="1"/>
    </xf>
    <xf numFmtId="0" fontId="10" fillId="0" borderId="10" xfId="1" applyFont="1" applyFill="1" applyBorder="1" applyAlignment="1">
      <alignment vertical="top" wrapText="1"/>
    </xf>
    <xf numFmtId="0" fontId="10" fillId="0" borderId="10" xfId="1" applyFont="1" applyFill="1" applyBorder="1" applyAlignment="1">
      <alignment horizontal="center" vertical="top" wrapText="1"/>
    </xf>
    <xf numFmtId="2" fontId="4" fillId="0" borderId="10" xfId="1" applyNumberFormat="1" applyFont="1" applyFill="1" applyBorder="1" applyAlignment="1" applyProtection="1">
      <alignment horizontal="right" vertical="top" wrapText="1"/>
      <protection locked="0"/>
    </xf>
    <xf numFmtId="2" fontId="18" fillId="0" borderId="10" xfId="1" applyNumberFormat="1" applyFont="1" applyFill="1" applyBorder="1" applyAlignment="1" applyProtection="1">
      <alignment horizontal="right" vertical="top" wrapText="1"/>
      <protection locked="0"/>
    </xf>
    <xf numFmtId="0" fontId="3" fillId="0" borderId="7" xfId="1" applyFont="1" applyFill="1" applyBorder="1" applyAlignment="1">
      <alignment horizontal="left" wrapText="1"/>
    </xf>
    <xf numFmtId="166" fontId="3" fillId="0" borderId="7" xfId="1" applyNumberFormat="1" applyFont="1" applyFill="1" applyBorder="1" applyAlignment="1">
      <alignment horizontal="left" vertical="top"/>
    </xf>
    <xf numFmtId="167" fontId="3" fillId="0" borderId="7" xfId="1" applyNumberFormat="1" applyFont="1" applyFill="1" applyBorder="1" applyAlignment="1">
      <alignment horizontal="left" vertical="top"/>
    </xf>
    <xf numFmtId="0" fontId="3" fillId="0" borderId="0" xfId="1" applyFont="1" applyFill="1" applyAlignment="1">
      <alignment vertical="top" wrapText="1"/>
    </xf>
    <xf numFmtId="0" fontId="3" fillId="0" borderId="10" xfId="1" applyFont="1" applyFill="1" applyBorder="1" applyAlignment="1">
      <alignment vertical="top" wrapText="1"/>
    </xf>
    <xf numFmtId="0" fontId="3" fillId="0" borderId="10" xfId="1" applyFont="1" applyFill="1" applyBorder="1" applyAlignment="1">
      <alignment horizontal="center" vertical="top"/>
    </xf>
    <xf numFmtId="0" fontId="1" fillId="0" borderId="0" xfId="1" applyFill="1"/>
    <xf numFmtId="0" fontId="1" fillId="0" borderId="9" xfId="1" applyFill="1" applyBorder="1"/>
    <xf numFmtId="0" fontId="1" fillId="0" borderId="7" xfId="1" applyFont="1" applyFill="1" applyBorder="1" applyAlignment="1">
      <alignment horizontal="left" wrapText="1"/>
    </xf>
    <xf numFmtId="0" fontId="1" fillId="0" borderId="0" xfId="1" applyFont="1" applyFill="1" applyAlignment="1">
      <alignment vertical="top" wrapText="1"/>
    </xf>
    <xf numFmtId="0" fontId="1" fillId="0" borderId="10" xfId="1" applyFont="1" applyFill="1" applyBorder="1" applyAlignment="1">
      <alignment vertical="top" wrapText="1"/>
    </xf>
    <xf numFmtId="0" fontId="1" fillId="0" borderId="10" xfId="1" applyFont="1" applyFill="1" applyBorder="1" applyAlignment="1">
      <alignment horizontal="center" vertical="top"/>
    </xf>
    <xf numFmtId="0" fontId="1" fillId="0" borderId="9" xfId="1" applyFont="1" applyFill="1" applyBorder="1" applyAlignment="1">
      <alignment vertical="top" wrapText="1"/>
    </xf>
    <xf numFmtId="0" fontId="1" fillId="0" borderId="7" xfId="1" applyFont="1" applyFill="1" applyBorder="1" applyAlignment="1">
      <alignment vertical="top" wrapText="1"/>
    </xf>
    <xf numFmtId="49" fontId="3" fillId="0" borderId="7" xfId="1" applyNumberFormat="1" applyFont="1" applyFill="1" applyBorder="1" applyAlignment="1">
      <alignment horizontal="left" vertical="top" wrapText="1"/>
    </xf>
    <xf numFmtId="49" fontId="1" fillId="0" borderId="7" xfId="1" applyNumberFormat="1" applyFont="1" applyFill="1" applyBorder="1" applyAlignment="1">
      <alignment horizontal="left" vertical="top" wrapText="1"/>
    </xf>
    <xf numFmtId="2" fontId="4" fillId="0" borderId="10" xfId="1" applyNumberFormat="1" applyFont="1" applyFill="1" applyBorder="1" applyAlignment="1" applyProtection="1">
      <alignment vertical="top" wrapText="1"/>
      <protection locked="0"/>
    </xf>
    <xf numFmtId="0" fontId="1" fillId="0" borderId="10" xfId="1" applyFont="1" applyFill="1" applyBorder="1" applyAlignment="1">
      <alignment horizontal="center" vertical="top" wrapText="1"/>
    </xf>
    <xf numFmtId="0" fontId="19" fillId="0" borderId="0" xfId="1" applyFont="1" applyFill="1"/>
    <xf numFmtId="0" fontId="4" fillId="0" borderId="0" xfId="1" applyFont="1" applyFill="1" applyBorder="1" applyAlignment="1">
      <alignment horizontal="left" vertical="top" wrapText="1"/>
    </xf>
    <xf numFmtId="0" fontId="19" fillId="0" borderId="9" xfId="1" applyFont="1" applyFill="1" applyBorder="1"/>
    <xf numFmtId="2" fontId="1" fillId="0" borderId="10" xfId="1" applyNumberFormat="1" applyFont="1" applyFill="1" applyBorder="1" applyAlignment="1">
      <alignment wrapText="1"/>
    </xf>
    <xf numFmtId="49" fontId="6" fillId="0" borderId="7" xfId="1" applyNumberFormat="1" applyFont="1" applyFill="1" applyBorder="1" applyAlignment="1">
      <alignment vertical="top"/>
    </xf>
    <xf numFmtId="0" fontId="6" fillId="0" borderId="8" xfId="1" applyFont="1" applyFill="1" applyBorder="1" applyAlignment="1">
      <alignment vertical="top" wrapText="1"/>
    </xf>
    <xf numFmtId="0" fontId="19" fillId="0" borderId="22" xfId="1" applyFont="1" applyFill="1" applyBorder="1"/>
    <xf numFmtId="0" fontId="19" fillId="0" borderId="7" xfId="1" applyFont="1" applyFill="1" applyBorder="1"/>
    <xf numFmtId="0" fontId="19" fillId="0" borderId="10" xfId="1" applyFont="1" applyFill="1" applyBorder="1"/>
    <xf numFmtId="0" fontId="19" fillId="0" borderId="0" xfId="1" applyFont="1" applyFill="1" applyBorder="1"/>
    <xf numFmtId="0" fontId="4" fillId="0" borderId="0" xfId="1" applyNumberFormat="1" applyFont="1" applyFill="1" applyBorder="1" applyAlignment="1" applyProtection="1">
      <alignment horizontal="left" vertical="top" wrapText="1" indent="1"/>
      <protection locked="0"/>
    </xf>
    <xf numFmtId="0" fontId="3" fillId="0" borderId="10" xfId="1" applyFont="1" applyFill="1" applyBorder="1" applyAlignment="1">
      <alignment wrapText="1"/>
    </xf>
    <xf numFmtId="0" fontId="1" fillId="0" borderId="10" xfId="1" applyFont="1" applyFill="1" applyBorder="1" applyAlignment="1">
      <alignment wrapText="1"/>
    </xf>
    <xf numFmtId="2" fontId="4" fillId="0" borderId="10" xfId="1" applyNumberFormat="1" applyFont="1" applyFill="1" applyBorder="1" applyAlignment="1" applyProtection="1">
      <alignment horizontal="right" wrapText="1"/>
      <protection locked="0"/>
    </xf>
    <xf numFmtId="2" fontId="18" fillId="0" borderId="10" xfId="1" applyNumberFormat="1" applyFont="1" applyFill="1" applyBorder="1" applyAlignment="1" applyProtection="1">
      <alignment horizontal="right" wrapText="1"/>
      <protection locked="0"/>
    </xf>
    <xf numFmtId="0" fontId="1" fillId="0" borderId="9" xfId="3" applyFont="1" applyFill="1" applyBorder="1"/>
    <xf numFmtId="0" fontId="1" fillId="0" borderId="7" xfId="3" applyFont="1" applyFill="1" applyBorder="1" applyAlignment="1">
      <alignment horizontal="left" wrapText="1"/>
    </xf>
    <xf numFmtId="166" fontId="1" fillId="0" borderId="7" xfId="3" applyNumberFormat="1" applyFont="1" applyFill="1" applyBorder="1" applyAlignment="1">
      <alignment horizontal="left" vertical="top"/>
    </xf>
    <xf numFmtId="167" fontId="1" fillId="0" borderId="7" xfId="3" applyNumberFormat="1" applyFont="1" applyFill="1" applyBorder="1" applyAlignment="1">
      <alignment horizontal="left" vertical="top"/>
    </xf>
    <xf numFmtId="49" fontId="4" fillId="0" borderId="0" xfId="3" applyNumberFormat="1" applyFont="1" applyFill="1" applyBorder="1" applyAlignment="1" applyProtection="1">
      <alignment horizontal="left" vertical="top" wrapText="1" indent="1"/>
      <protection locked="0"/>
    </xf>
    <xf numFmtId="2" fontId="4" fillId="0" borderId="10" xfId="3" applyNumberFormat="1" applyFont="1" applyFill="1" applyBorder="1" applyAlignment="1" applyProtection="1">
      <alignment horizontal="right" wrapText="1"/>
      <protection locked="0"/>
    </xf>
    <xf numFmtId="0" fontId="1" fillId="0" borderId="10" xfId="3" applyFont="1" applyFill="1" applyBorder="1" applyAlignment="1">
      <alignment horizontal="center" vertical="top"/>
    </xf>
    <xf numFmtId="0" fontId="1" fillId="0" borderId="0" xfId="3" applyFont="1" applyFill="1"/>
    <xf numFmtId="2" fontId="4" fillId="0" borderId="0" xfId="1" applyNumberFormat="1" applyFont="1" applyFill="1" applyBorder="1" applyAlignment="1" applyProtection="1">
      <alignment horizontal="right" wrapText="1"/>
      <protection locked="0"/>
    </xf>
    <xf numFmtId="0" fontId="1" fillId="0" borderId="22" xfId="1" applyFill="1" applyBorder="1"/>
    <xf numFmtId="166" fontId="1" fillId="0" borderId="0" xfId="1" applyNumberFormat="1" applyFont="1" applyFill="1" applyBorder="1" applyAlignment="1">
      <alignment horizontal="left" vertical="top"/>
    </xf>
    <xf numFmtId="2" fontId="4" fillId="0" borderId="10" xfId="1" applyNumberFormat="1" applyFont="1" applyFill="1" applyBorder="1" applyAlignment="1">
      <alignment horizontal="right" wrapText="1"/>
    </xf>
    <xf numFmtId="166" fontId="1" fillId="0" borderId="10" xfId="1" applyNumberFormat="1" applyFont="1" applyFill="1" applyBorder="1" applyAlignment="1">
      <alignment horizontal="left" vertical="top"/>
    </xf>
    <xf numFmtId="2" fontId="4" fillId="0" borderId="10" xfId="1" applyNumberFormat="1" applyFont="1" applyFill="1" applyBorder="1" applyAlignment="1">
      <alignment wrapText="1"/>
    </xf>
    <xf numFmtId="2" fontId="17" fillId="0" borderId="10" xfId="1" applyNumberFormat="1" applyFont="1" applyFill="1" applyBorder="1" applyAlignment="1">
      <alignment wrapText="1"/>
    </xf>
    <xf numFmtId="0" fontId="3" fillId="0" borderId="2" xfId="1" applyFont="1" applyFill="1" applyBorder="1" applyAlignment="1">
      <alignment vertical="top" wrapText="1"/>
    </xf>
    <xf numFmtId="2" fontId="1" fillId="0" borderId="4" xfId="1" applyNumberFormat="1" applyFont="1" applyFill="1" applyBorder="1" applyAlignment="1">
      <alignment vertical="top" wrapText="1"/>
    </xf>
    <xf numFmtId="0" fontId="1" fillId="0" borderId="4" xfId="1" applyFont="1" applyFill="1" applyBorder="1" applyAlignment="1">
      <alignment horizontal="center" vertical="top" wrapText="1"/>
    </xf>
    <xf numFmtId="3" fontId="1" fillId="0" borderId="1" xfId="1" applyNumberFormat="1" applyFont="1" applyFill="1" applyBorder="1" applyAlignment="1">
      <alignment vertical="top" wrapText="1"/>
    </xf>
    <xf numFmtId="2" fontId="1" fillId="0" borderId="0" xfId="1" applyNumberFormat="1" applyFont="1" applyFill="1"/>
    <xf numFmtId="3" fontId="1" fillId="0" borderId="0" xfId="1" applyNumberFormat="1" applyFont="1" applyFill="1" applyAlignment="1">
      <alignment vertical="top"/>
    </xf>
    <xf numFmtId="1" fontId="3" fillId="0" borderId="0" xfId="1" applyNumberFormat="1" applyFont="1" applyFill="1" applyBorder="1" applyAlignment="1">
      <alignment horizontal="left" vertical="top"/>
    </xf>
    <xf numFmtId="2" fontId="3" fillId="0" borderId="6" xfId="1" applyNumberFormat="1" applyFont="1" applyFill="1" applyBorder="1" applyAlignment="1">
      <alignment vertical="top" wrapText="1"/>
    </xf>
    <xf numFmtId="2" fontId="1" fillId="0" borderId="6" xfId="1" applyNumberFormat="1" applyFont="1" applyFill="1" applyBorder="1" applyAlignment="1">
      <alignment horizontal="right" vertical="top" wrapText="1"/>
    </xf>
    <xf numFmtId="2" fontId="1" fillId="0" borderId="24" xfId="1" applyNumberFormat="1" applyFont="1" applyFill="1" applyBorder="1" applyAlignment="1">
      <alignment vertical="top"/>
    </xf>
    <xf numFmtId="2" fontId="1" fillId="0" borderId="6" xfId="3" applyNumberFormat="1" applyFont="1" applyFill="1" applyBorder="1" applyAlignment="1">
      <alignment vertical="top"/>
    </xf>
    <xf numFmtId="2" fontId="3" fillId="0" borderId="6" xfId="1" applyNumberFormat="1" applyFont="1" applyFill="1" applyBorder="1" applyAlignment="1">
      <alignment horizontal="right" vertical="top"/>
    </xf>
    <xf numFmtId="2" fontId="1" fillId="0" borderId="6" xfId="1" applyNumberFormat="1" applyFont="1" applyFill="1" applyBorder="1" applyAlignment="1">
      <alignment horizontal="right" vertical="top"/>
    </xf>
    <xf numFmtId="49" fontId="1" fillId="0" borderId="7" xfId="0" quotePrefix="1" applyNumberFormat="1" applyFont="1" applyBorder="1" applyAlignment="1">
      <alignment horizontal="left" vertical="top"/>
    </xf>
    <xf numFmtId="0" fontId="1" fillId="0" borderId="7" xfId="0" applyFont="1" applyBorder="1" applyAlignment="1">
      <alignment horizontal="center" vertical="top"/>
    </xf>
    <xf numFmtId="0" fontId="1" fillId="0" borderId="0" xfId="0" applyFont="1" applyBorder="1" applyAlignment="1">
      <alignment vertical="center" wrapText="1"/>
    </xf>
    <xf numFmtId="0" fontId="2" fillId="0" borderId="19" xfId="1" applyFont="1" applyFill="1" applyBorder="1" applyAlignment="1">
      <alignment horizontal="center" vertical="top"/>
    </xf>
    <xf numFmtId="0" fontId="2" fillId="0" borderId="17" xfId="1" applyFont="1" applyFill="1" applyBorder="1" applyAlignment="1">
      <alignment horizontal="center" vertical="top"/>
    </xf>
    <xf numFmtId="0" fontId="2" fillId="0" borderId="11" xfId="1" applyFont="1" applyFill="1" applyBorder="1" applyAlignment="1">
      <alignment horizontal="center" vertical="center" wrapText="1"/>
    </xf>
    <xf numFmtId="0" fontId="2" fillId="0" borderId="18" xfId="1" applyFont="1" applyFill="1" applyBorder="1" applyAlignment="1">
      <alignment horizontal="center" vertical="center" wrapText="1"/>
    </xf>
    <xf numFmtId="0" fontId="2" fillId="0" borderId="14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17" xfId="1" quotePrefix="1" applyFont="1" applyFill="1" applyBorder="1" applyAlignment="1">
      <alignment horizontal="center" vertical="center"/>
    </xf>
    <xf numFmtId="0" fontId="2" fillId="0" borderId="13" xfId="1" quotePrefix="1" applyFont="1" applyFill="1" applyBorder="1" applyAlignment="1">
      <alignment horizontal="center" vertical="center"/>
    </xf>
    <xf numFmtId="3" fontId="2" fillId="0" borderId="16" xfId="1" applyNumberFormat="1" applyFont="1" applyFill="1" applyBorder="1" applyAlignment="1">
      <alignment horizontal="center" vertical="center"/>
    </xf>
    <xf numFmtId="3" fontId="2" fillId="0" borderId="12" xfId="1" applyNumberFormat="1" applyFont="1" applyFill="1" applyBorder="1" applyAlignment="1">
      <alignment horizontal="center" vertical="center"/>
    </xf>
    <xf numFmtId="0" fontId="1" fillId="0" borderId="19" xfId="1" applyFont="1" applyFill="1" applyBorder="1" applyAlignment="1">
      <alignment horizontal="center" vertical="top"/>
    </xf>
    <xf numFmtId="0" fontId="1" fillId="0" borderId="17" xfId="1" applyFont="1" applyFill="1" applyBorder="1" applyAlignment="1">
      <alignment horizontal="center" vertical="top"/>
    </xf>
    <xf numFmtId="0" fontId="1" fillId="0" borderId="11" xfId="1" applyFont="1" applyFill="1" applyBorder="1" applyAlignment="1">
      <alignment horizontal="center" vertical="center" wrapText="1"/>
    </xf>
    <xf numFmtId="0" fontId="1" fillId="0" borderId="18" xfId="1" applyFont="1" applyFill="1" applyBorder="1" applyAlignment="1">
      <alignment horizontal="center" vertical="center" wrapText="1"/>
    </xf>
    <xf numFmtId="0" fontId="1" fillId="0" borderId="14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1" fillId="0" borderId="17" xfId="1" quotePrefix="1" applyFont="1" applyFill="1" applyBorder="1" applyAlignment="1">
      <alignment horizontal="center" vertical="center"/>
    </xf>
    <xf numFmtId="0" fontId="1" fillId="0" borderId="13" xfId="1" quotePrefix="1" applyFont="1" applyFill="1" applyBorder="1" applyAlignment="1">
      <alignment horizontal="center" vertical="center"/>
    </xf>
    <xf numFmtId="3" fontId="1" fillId="0" borderId="16" xfId="1" applyNumberFormat="1" applyFont="1" applyFill="1" applyBorder="1" applyAlignment="1">
      <alignment horizontal="center" vertical="center"/>
    </xf>
    <xf numFmtId="3" fontId="1" fillId="0" borderId="12" xfId="1" applyNumberFormat="1" applyFont="1" applyFill="1" applyBorder="1" applyAlignment="1">
      <alignment horizontal="center" vertical="center"/>
    </xf>
    <xf numFmtId="0" fontId="1" fillId="0" borderId="16" xfId="1" quotePrefix="1" applyFont="1" applyFill="1" applyBorder="1" applyAlignment="1">
      <alignment horizontal="center" vertical="center"/>
    </xf>
    <xf numFmtId="0" fontId="1" fillId="0" borderId="12" xfId="1" quotePrefix="1" applyFont="1" applyFill="1" applyBorder="1" applyAlignment="1">
      <alignment horizontal="center" vertical="center"/>
    </xf>
    <xf numFmtId="4" fontId="2" fillId="0" borderId="6" xfId="1" applyNumberFormat="1" applyFont="1" applyBorder="1" applyAlignment="1">
      <alignment vertical="top"/>
    </xf>
    <xf numFmtId="0" fontId="1" fillId="0" borderId="0" xfId="0" applyFont="1" applyBorder="1" applyAlignment="1">
      <alignment wrapText="1"/>
    </xf>
    <xf numFmtId="2" fontId="3" fillId="0" borderId="6" xfId="0" applyNumberFormat="1" applyFont="1" applyBorder="1" applyAlignment="1">
      <alignment vertical="center"/>
    </xf>
  </cellXfs>
  <cellStyles count="4">
    <cellStyle name="Normálna" xfId="0" builtinId="0"/>
    <cellStyle name="Normálna 2" xfId="2" xr:uid="{00000000-0005-0000-0000-000000000000}"/>
    <cellStyle name="Normálne 2" xfId="1" xr:uid="{00000000-0005-0000-0000-000002000000}"/>
    <cellStyle name="normálne_009-E-331-01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6"/>
  <sheetViews>
    <sheetView topLeftCell="A317" zoomScaleNormal="100" workbookViewId="0">
      <selection activeCell="A336" sqref="A3:H336"/>
    </sheetView>
  </sheetViews>
  <sheetFormatPr defaultColWidth="8.85546875" defaultRowHeight="12.75" x14ac:dyDescent="0.2"/>
  <cols>
    <col min="1" max="1" width="4.7109375" style="3" customWidth="1"/>
    <col min="2" max="2" width="9.28515625" style="3" customWidth="1"/>
    <col min="3" max="3" width="9" style="3" customWidth="1"/>
    <col min="4" max="4" width="10.85546875" style="3" customWidth="1"/>
    <col min="5" max="5" width="62.7109375" style="3" customWidth="1"/>
    <col min="6" max="6" width="9.85546875" style="4" customWidth="1"/>
    <col min="7" max="7" width="5.7109375" style="3" customWidth="1"/>
    <col min="8" max="8" width="10.140625" style="2" customWidth="1"/>
    <col min="9" max="16384" width="8.85546875" style="1"/>
  </cols>
  <sheetData>
    <row r="1" spans="1:8" x14ac:dyDescent="0.2">
      <c r="A1" s="70" t="s">
        <v>13</v>
      </c>
      <c r="B1" s="70"/>
      <c r="C1" s="69"/>
      <c r="D1" s="68"/>
      <c r="E1" s="73" t="s">
        <v>240</v>
      </c>
      <c r="F1" s="66"/>
      <c r="G1" s="72"/>
      <c r="H1" s="71"/>
    </row>
    <row r="2" spans="1:8" ht="13.5" thickBot="1" x14ac:dyDescent="0.25">
      <c r="A2" s="210" t="s">
        <v>12</v>
      </c>
      <c r="B2" s="70"/>
      <c r="C2" s="69"/>
      <c r="D2" s="68"/>
      <c r="E2" s="67">
        <v>1241</v>
      </c>
      <c r="F2" s="66"/>
      <c r="G2" s="72"/>
      <c r="H2" s="65"/>
    </row>
    <row r="3" spans="1:8" x14ac:dyDescent="0.2">
      <c r="A3" s="394" t="s">
        <v>11</v>
      </c>
      <c r="B3" s="395"/>
      <c r="C3" s="395"/>
      <c r="D3" s="64"/>
      <c r="E3" s="396" t="s">
        <v>10</v>
      </c>
      <c r="F3" s="397"/>
      <c r="G3" s="400" t="s">
        <v>9</v>
      </c>
      <c r="H3" s="402" t="s">
        <v>232</v>
      </c>
    </row>
    <row r="4" spans="1:8" ht="13.5" thickBot="1" x14ac:dyDescent="0.25">
      <c r="A4" s="63" t="s">
        <v>8</v>
      </c>
      <c r="B4" s="62" t="s">
        <v>7</v>
      </c>
      <c r="C4" s="62" t="s">
        <v>6</v>
      </c>
      <c r="D4" s="62" t="s">
        <v>5</v>
      </c>
      <c r="E4" s="398"/>
      <c r="F4" s="399"/>
      <c r="G4" s="401"/>
      <c r="H4" s="403"/>
    </row>
    <row r="5" spans="1:8" x14ac:dyDescent="0.2">
      <c r="A5" s="84"/>
      <c r="B5" s="85"/>
      <c r="C5" s="85"/>
      <c r="D5" s="85"/>
      <c r="E5" s="86"/>
      <c r="F5" s="87"/>
      <c r="G5" s="88"/>
      <c r="H5" s="89"/>
    </row>
    <row r="6" spans="1:8" x14ac:dyDescent="0.2">
      <c r="A6" s="84"/>
      <c r="B6" s="95" t="s">
        <v>28</v>
      </c>
      <c r="C6" s="96"/>
      <c r="D6" s="97"/>
      <c r="E6" s="98" t="s">
        <v>29</v>
      </c>
      <c r="F6" s="108"/>
      <c r="G6" s="88"/>
      <c r="H6" s="110"/>
    </row>
    <row r="7" spans="1:8" x14ac:dyDescent="0.2">
      <c r="A7" s="156">
        <v>1</v>
      </c>
      <c r="B7" s="94"/>
      <c r="C7" s="99" t="s">
        <v>30</v>
      </c>
      <c r="D7" s="100"/>
      <c r="E7" s="154" t="s">
        <v>31</v>
      </c>
      <c r="F7" s="157"/>
      <c r="G7" s="101" t="s">
        <v>0</v>
      </c>
      <c r="H7" s="158">
        <f>F8</f>
        <v>76.692999999999998</v>
      </c>
    </row>
    <row r="8" spans="1:8" x14ac:dyDescent="0.2">
      <c r="A8" s="159"/>
      <c r="B8" s="94"/>
      <c r="C8" s="99"/>
      <c r="D8" s="100"/>
      <c r="E8" s="155" t="s">
        <v>241</v>
      </c>
      <c r="F8" s="160">
        <v>76.692999999999998</v>
      </c>
      <c r="G8" s="101"/>
      <c r="H8" s="110"/>
    </row>
    <row r="9" spans="1:8" x14ac:dyDescent="0.2">
      <c r="A9" s="159"/>
      <c r="B9" s="94"/>
      <c r="C9" s="99"/>
      <c r="D9" s="100"/>
      <c r="E9" s="154"/>
      <c r="F9" s="157"/>
      <c r="G9" s="101"/>
      <c r="H9" s="110"/>
    </row>
    <row r="10" spans="1:8" x14ac:dyDescent="0.2">
      <c r="A10" s="19"/>
      <c r="B10" s="18"/>
      <c r="C10" s="18"/>
      <c r="D10" s="90"/>
      <c r="E10" s="91"/>
      <c r="F10" s="92"/>
      <c r="G10" s="93"/>
      <c r="H10" s="111"/>
    </row>
    <row r="11" spans="1:8" x14ac:dyDescent="0.2">
      <c r="A11" s="45"/>
      <c r="B11" s="74" t="s">
        <v>14</v>
      </c>
      <c r="C11" s="75"/>
      <c r="D11" s="76"/>
      <c r="E11" s="77" t="s">
        <v>15</v>
      </c>
      <c r="F11" s="61"/>
      <c r="G11" s="30"/>
      <c r="H11" s="112"/>
    </row>
    <row r="12" spans="1:8" x14ac:dyDescent="0.2">
      <c r="A12" s="19"/>
      <c r="B12" s="18"/>
      <c r="C12" s="18"/>
      <c r="D12" s="18"/>
      <c r="E12" s="60"/>
      <c r="F12" s="59"/>
      <c r="G12" s="18"/>
      <c r="H12" s="113"/>
    </row>
    <row r="13" spans="1:8" x14ac:dyDescent="0.2">
      <c r="A13" s="28">
        <f>MAX(A$1:A12)+1</f>
        <v>2</v>
      </c>
      <c r="B13" s="49"/>
      <c r="C13" s="78" t="s">
        <v>16</v>
      </c>
      <c r="D13" s="79"/>
      <c r="E13" s="161" t="s">
        <v>17</v>
      </c>
      <c r="F13" s="162"/>
      <c r="G13" s="80" t="s">
        <v>0</v>
      </c>
      <c r="H13" s="58">
        <f>H14</f>
        <v>62.512999999999998</v>
      </c>
    </row>
    <row r="14" spans="1:8" x14ac:dyDescent="0.2">
      <c r="A14" s="28"/>
      <c r="B14" s="49"/>
      <c r="C14" s="49"/>
      <c r="D14" s="81" t="s">
        <v>18</v>
      </c>
      <c r="E14" s="163" t="s">
        <v>19</v>
      </c>
      <c r="F14" s="164"/>
      <c r="G14" s="82" t="s">
        <v>0</v>
      </c>
      <c r="H14" s="416">
        <f>F15</f>
        <v>62.512999999999998</v>
      </c>
    </row>
    <row r="15" spans="1:8" ht="24.6" customHeight="1" x14ac:dyDescent="0.2">
      <c r="A15" s="28"/>
      <c r="B15" s="47"/>
      <c r="C15" s="57"/>
      <c r="D15" s="17"/>
      <c r="E15" s="118" t="s">
        <v>242</v>
      </c>
      <c r="F15" s="218">
        <v>62.512999999999998</v>
      </c>
      <c r="G15" s="150"/>
      <c r="H15" s="197"/>
    </row>
    <row r="16" spans="1:8" x14ac:dyDescent="0.2">
      <c r="A16" s="28"/>
      <c r="B16" s="47"/>
      <c r="C16" s="57"/>
      <c r="D16" s="17"/>
      <c r="E16" s="27"/>
      <c r="F16" s="115"/>
      <c r="G16" s="18"/>
      <c r="H16" s="114"/>
    </row>
    <row r="17" spans="1:8" x14ac:dyDescent="0.2">
      <c r="A17" s="28">
        <f>MAX(A$1:A16)+1</f>
        <v>3</v>
      </c>
      <c r="B17" s="50"/>
      <c r="C17" s="78" t="s">
        <v>20</v>
      </c>
      <c r="D17" s="79"/>
      <c r="E17" s="161" t="s">
        <v>21</v>
      </c>
      <c r="F17" s="162"/>
      <c r="G17" s="80" t="s">
        <v>0</v>
      </c>
      <c r="H17" s="29">
        <f>H18</f>
        <v>14.18</v>
      </c>
    </row>
    <row r="18" spans="1:8" x14ac:dyDescent="0.2">
      <c r="A18" s="51"/>
      <c r="B18" s="50"/>
      <c r="C18" s="53"/>
      <c r="D18" s="81" t="s">
        <v>22</v>
      </c>
      <c r="E18" s="163" t="s">
        <v>23</v>
      </c>
      <c r="F18" s="164"/>
      <c r="G18" s="82" t="s">
        <v>0</v>
      </c>
      <c r="H18" s="38">
        <f>F19</f>
        <v>14.18</v>
      </c>
    </row>
    <row r="19" spans="1:8" ht="46.15" customHeight="1" x14ac:dyDescent="0.2">
      <c r="A19" s="51"/>
      <c r="B19" s="50"/>
      <c r="C19" s="53"/>
      <c r="D19" s="52"/>
      <c r="E19" s="118" t="s">
        <v>243</v>
      </c>
      <c r="F19" s="146">
        <v>14.18</v>
      </c>
      <c r="G19" s="120"/>
      <c r="H19" s="192"/>
    </row>
    <row r="20" spans="1:8" ht="15" x14ac:dyDescent="0.2">
      <c r="A20" s="51"/>
      <c r="B20" s="50"/>
      <c r="C20" s="53"/>
      <c r="D20" s="52"/>
      <c r="E20" s="27"/>
      <c r="F20" s="109"/>
      <c r="G20" s="21"/>
      <c r="H20" s="38"/>
    </row>
    <row r="21" spans="1:8" x14ac:dyDescent="0.2">
      <c r="A21" s="102">
        <v>4</v>
      </c>
      <c r="B21" s="50"/>
      <c r="C21" s="78" t="s">
        <v>24</v>
      </c>
      <c r="D21" s="79"/>
      <c r="E21" s="161" t="s">
        <v>25</v>
      </c>
      <c r="F21" s="162"/>
      <c r="G21" s="80" t="s">
        <v>0</v>
      </c>
      <c r="H21" s="29">
        <f>H22</f>
        <v>76.69</v>
      </c>
    </row>
    <row r="22" spans="1:8" x14ac:dyDescent="0.2">
      <c r="A22" s="51"/>
      <c r="B22" s="50"/>
      <c r="C22" s="53"/>
      <c r="D22" s="81" t="s">
        <v>26</v>
      </c>
      <c r="E22" s="163" t="s">
        <v>27</v>
      </c>
      <c r="F22" s="164"/>
      <c r="G22" s="82" t="s">
        <v>0</v>
      </c>
      <c r="H22" s="38">
        <f>F23</f>
        <v>76.69</v>
      </c>
    </row>
    <row r="23" spans="1:8" x14ac:dyDescent="0.2">
      <c r="A23" s="51"/>
      <c r="B23" s="50"/>
      <c r="C23" s="53"/>
      <c r="D23" s="81"/>
      <c r="E23" s="163" t="s">
        <v>244</v>
      </c>
      <c r="F23" s="164">
        <v>76.69</v>
      </c>
      <c r="G23" s="82"/>
      <c r="H23" s="38"/>
    </row>
    <row r="24" spans="1:8" x14ac:dyDescent="0.2">
      <c r="A24" s="51"/>
      <c r="B24" s="50"/>
      <c r="C24" s="53"/>
      <c r="D24" s="81"/>
      <c r="E24" s="163"/>
      <c r="F24" s="164"/>
      <c r="G24" s="82"/>
      <c r="H24" s="38"/>
    </row>
    <row r="25" spans="1:8" x14ac:dyDescent="0.2">
      <c r="A25" s="102">
        <v>5</v>
      </c>
      <c r="B25" s="50"/>
      <c r="C25" s="78" t="s">
        <v>39</v>
      </c>
      <c r="D25" s="79"/>
      <c r="E25" s="161" t="s">
        <v>40</v>
      </c>
      <c r="F25" s="162"/>
      <c r="G25" s="80" t="s">
        <v>0</v>
      </c>
      <c r="H25" s="29">
        <f>H26</f>
        <v>235.53</v>
      </c>
    </row>
    <row r="26" spans="1:8" x14ac:dyDescent="0.2">
      <c r="A26" s="102"/>
      <c r="B26" s="50"/>
      <c r="C26" s="78"/>
      <c r="D26" s="81" t="s">
        <v>41</v>
      </c>
      <c r="E26" s="163" t="s">
        <v>42</v>
      </c>
      <c r="F26" s="164"/>
      <c r="G26" s="82" t="s">
        <v>0</v>
      </c>
      <c r="H26" s="38">
        <f>F28</f>
        <v>235.53</v>
      </c>
    </row>
    <row r="27" spans="1:8" x14ac:dyDescent="0.2">
      <c r="A27" s="102"/>
      <c r="B27" s="50"/>
      <c r="C27" s="78"/>
      <c r="D27" s="103"/>
      <c r="E27" s="104" t="s">
        <v>32</v>
      </c>
      <c r="F27" s="162"/>
      <c r="G27" s="80"/>
      <c r="H27" s="38"/>
    </row>
    <row r="28" spans="1:8" x14ac:dyDescent="0.2">
      <c r="A28" s="102"/>
      <c r="B28" s="50"/>
      <c r="C28" s="78"/>
      <c r="D28" s="79"/>
      <c r="E28" s="163" t="s">
        <v>245</v>
      </c>
      <c r="F28" s="164">
        <v>235.53</v>
      </c>
      <c r="G28" s="80"/>
      <c r="H28" s="38"/>
    </row>
    <row r="29" spans="1:8" x14ac:dyDescent="0.2">
      <c r="A29" s="102"/>
      <c r="B29" s="50"/>
      <c r="C29" s="78"/>
      <c r="D29" s="79"/>
      <c r="E29" s="163"/>
      <c r="F29" s="164"/>
      <c r="G29" s="80"/>
      <c r="H29" s="38"/>
    </row>
    <row r="30" spans="1:8" x14ac:dyDescent="0.2">
      <c r="A30" s="102">
        <v>6</v>
      </c>
      <c r="B30" s="50"/>
      <c r="C30" s="44" t="s">
        <v>4</v>
      </c>
      <c r="D30" s="32"/>
      <c r="E30" s="165" t="s">
        <v>3</v>
      </c>
      <c r="F30" s="166"/>
      <c r="G30" s="30" t="s">
        <v>0</v>
      </c>
      <c r="H30" s="29">
        <f>H31</f>
        <v>76.69</v>
      </c>
    </row>
    <row r="31" spans="1:8" ht="25.5" x14ac:dyDescent="0.2">
      <c r="A31" s="102"/>
      <c r="B31" s="50"/>
      <c r="C31" s="41"/>
      <c r="D31" s="40" t="s">
        <v>2</v>
      </c>
      <c r="E31" s="167" t="s">
        <v>1</v>
      </c>
      <c r="F31" s="168"/>
      <c r="G31" s="39" t="s">
        <v>0</v>
      </c>
      <c r="H31" s="38">
        <f>F32</f>
        <v>76.69</v>
      </c>
    </row>
    <row r="32" spans="1:8" x14ac:dyDescent="0.2">
      <c r="A32" s="102"/>
      <c r="B32" s="50"/>
      <c r="C32" s="41"/>
      <c r="D32" s="40"/>
      <c r="E32" s="105" t="s">
        <v>33</v>
      </c>
      <c r="F32" s="37">
        <f>F23</f>
        <v>76.69</v>
      </c>
      <c r="G32" s="39"/>
      <c r="H32" s="38"/>
    </row>
    <row r="33" spans="1:8" x14ac:dyDescent="0.2">
      <c r="A33" s="102"/>
      <c r="B33" s="50"/>
      <c r="C33" s="41"/>
      <c r="D33" s="40"/>
      <c r="E33" s="105"/>
      <c r="F33" s="83"/>
      <c r="G33" s="39"/>
      <c r="H33" s="38"/>
    </row>
    <row r="34" spans="1:8" x14ac:dyDescent="0.2">
      <c r="A34" s="102">
        <v>7</v>
      </c>
      <c r="B34" s="50"/>
      <c r="C34" s="78" t="s">
        <v>34</v>
      </c>
      <c r="D34" s="79"/>
      <c r="E34" s="161" t="s">
        <v>35</v>
      </c>
      <c r="F34" s="162"/>
      <c r="G34" s="80" t="s">
        <v>0</v>
      </c>
      <c r="H34" s="29">
        <f>H35</f>
        <v>153.38</v>
      </c>
    </row>
    <row r="35" spans="1:8" ht="25.5" x14ac:dyDescent="0.2">
      <c r="A35" s="51"/>
      <c r="B35" s="50"/>
      <c r="C35" s="78"/>
      <c r="D35" s="81" t="s">
        <v>36</v>
      </c>
      <c r="E35" s="163" t="s">
        <v>37</v>
      </c>
      <c r="F35" s="164"/>
      <c r="G35" s="82" t="s">
        <v>0</v>
      </c>
      <c r="H35" s="38">
        <f>F36</f>
        <v>153.38</v>
      </c>
    </row>
    <row r="36" spans="1:8" x14ac:dyDescent="0.2">
      <c r="A36" s="51"/>
      <c r="B36" s="50"/>
      <c r="C36" s="41"/>
      <c r="D36" s="40"/>
      <c r="E36" s="105" t="s">
        <v>38</v>
      </c>
      <c r="F36" s="83">
        <v>153.38</v>
      </c>
      <c r="G36" s="39"/>
      <c r="H36" s="38"/>
    </row>
    <row r="37" spans="1:8" x14ac:dyDescent="0.2">
      <c r="A37" s="51"/>
      <c r="B37" s="50"/>
      <c r="C37" s="41"/>
      <c r="D37" s="40"/>
      <c r="E37" s="105"/>
      <c r="F37" s="83"/>
      <c r="G37" s="39"/>
      <c r="H37" s="38"/>
    </row>
    <row r="38" spans="1:8" x14ac:dyDescent="0.2">
      <c r="A38" s="51"/>
      <c r="B38" s="50"/>
      <c r="C38" s="41"/>
      <c r="D38" s="40"/>
      <c r="E38" s="105"/>
      <c r="F38" s="83"/>
      <c r="G38" s="39"/>
      <c r="H38" s="38"/>
    </row>
    <row r="39" spans="1:8" x14ac:dyDescent="0.2">
      <c r="A39" s="51"/>
      <c r="B39" s="74" t="s">
        <v>43</v>
      </c>
      <c r="C39" s="74"/>
      <c r="D39" s="76"/>
      <c r="E39" s="77" t="s">
        <v>44</v>
      </c>
      <c r="F39" s="83"/>
      <c r="G39" s="39"/>
      <c r="H39" s="38"/>
    </row>
    <row r="40" spans="1:8" x14ac:dyDescent="0.2">
      <c r="A40" s="51"/>
      <c r="B40" s="50"/>
      <c r="C40" s="53"/>
      <c r="D40" s="52"/>
      <c r="E40" s="169"/>
      <c r="F40" s="170"/>
      <c r="G40" s="21"/>
      <c r="H40" s="38"/>
    </row>
    <row r="41" spans="1:8" x14ac:dyDescent="0.2">
      <c r="A41" s="28">
        <f>MAX(A$1:A40)+1</f>
        <v>8</v>
      </c>
      <c r="B41" s="50"/>
      <c r="C41" s="78" t="s">
        <v>45</v>
      </c>
      <c r="D41" s="79"/>
      <c r="E41" s="161" t="s">
        <v>46</v>
      </c>
      <c r="F41" s="162"/>
      <c r="G41" s="80" t="s">
        <v>0</v>
      </c>
      <c r="H41" s="29">
        <f>H42</f>
        <v>1.5760000000000001</v>
      </c>
    </row>
    <row r="42" spans="1:8" x14ac:dyDescent="0.2">
      <c r="A42" s="51"/>
      <c r="B42" s="50"/>
      <c r="C42" s="56"/>
      <c r="D42" s="106" t="s">
        <v>47</v>
      </c>
      <c r="E42" s="171" t="s">
        <v>48</v>
      </c>
      <c r="F42" s="172"/>
      <c r="G42" s="107" t="s">
        <v>0</v>
      </c>
      <c r="H42" s="38">
        <f>F43</f>
        <v>1.5760000000000001</v>
      </c>
    </row>
    <row r="43" spans="1:8" ht="38.25" x14ac:dyDescent="0.2">
      <c r="A43" s="51"/>
      <c r="B43" s="50"/>
      <c r="C43" s="56"/>
      <c r="D43" s="55"/>
      <c r="E43" s="213" t="s">
        <v>246</v>
      </c>
      <c r="F43" s="216">
        <v>1.5760000000000001</v>
      </c>
      <c r="G43" s="54"/>
      <c r="H43" s="38"/>
    </row>
    <row r="44" spans="1:8" x14ac:dyDescent="0.2">
      <c r="A44" s="51"/>
      <c r="B44" s="50"/>
      <c r="C44" s="56"/>
      <c r="D44" s="55"/>
      <c r="E44" s="26"/>
      <c r="F44" s="217"/>
      <c r="G44" s="54"/>
      <c r="H44" s="38"/>
    </row>
    <row r="45" spans="1:8" x14ac:dyDescent="0.2">
      <c r="A45" s="28">
        <f>MAX(A$1:A44)+1</f>
        <v>9</v>
      </c>
      <c r="B45" s="50"/>
      <c r="C45" s="78" t="s">
        <v>49</v>
      </c>
      <c r="D45" s="79"/>
      <c r="E45" s="161" t="s">
        <v>50</v>
      </c>
      <c r="F45" s="166"/>
      <c r="G45" s="30" t="s">
        <v>0</v>
      </c>
      <c r="H45" s="29">
        <f>H46</f>
        <v>28.396999999999998</v>
      </c>
    </row>
    <row r="46" spans="1:8" x14ac:dyDescent="0.2">
      <c r="A46" s="51"/>
      <c r="B46" s="50"/>
      <c r="C46" s="41"/>
      <c r="D46" s="106" t="s">
        <v>247</v>
      </c>
      <c r="E46" s="171" t="s">
        <v>248</v>
      </c>
      <c r="F46" s="172"/>
      <c r="G46" s="107" t="s">
        <v>0</v>
      </c>
      <c r="H46" s="38">
        <f>F52</f>
        <v>28.396999999999998</v>
      </c>
    </row>
    <row r="47" spans="1:8" ht="40.15" customHeight="1" x14ac:dyDescent="0.2">
      <c r="A47" s="51"/>
      <c r="B47" s="50"/>
      <c r="C47" s="41"/>
      <c r="D47" s="40"/>
      <c r="E47" s="118" t="s">
        <v>249</v>
      </c>
      <c r="F47" s="125">
        <v>25.207999999999998</v>
      </c>
      <c r="G47" s="120"/>
      <c r="H47" s="192"/>
    </row>
    <row r="48" spans="1:8" ht="13.5" x14ac:dyDescent="0.2">
      <c r="A48" s="28"/>
      <c r="B48" s="49"/>
      <c r="C48" s="48"/>
      <c r="D48" s="48"/>
      <c r="E48" s="119" t="s">
        <v>250</v>
      </c>
      <c r="F48" s="125">
        <v>0.29299999999999998</v>
      </c>
      <c r="G48" s="121"/>
      <c r="H48" s="193"/>
    </row>
    <row r="49" spans="1:8" ht="13.5" x14ac:dyDescent="0.2">
      <c r="A49" s="28"/>
      <c r="B49" s="49"/>
      <c r="C49" s="48"/>
      <c r="D49" s="48"/>
      <c r="E49" s="119" t="s">
        <v>251</v>
      </c>
      <c r="F49" s="125">
        <v>0.875</v>
      </c>
      <c r="G49" s="121"/>
      <c r="H49" s="193"/>
    </row>
    <row r="50" spans="1:8" ht="13.5" x14ac:dyDescent="0.2">
      <c r="A50" s="28"/>
      <c r="B50" s="49"/>
      <c r="C50" s="48"/>
      <c r="D50" s="48"/>
      <c r="E50" s="119" t="s">
        <v>252</v>
      </c>
      <c r="F50" s="125">
        <v>1.61</v>
      </c>
      <c r="G50" s="121"/>
      <c r="H50" s="193"/>
    </row>
    <row r="51" spans="1:8" ht="13.5" x14ac:dyDescent="0.2">
      <c r="A51" s="28"/>
      <c r="B51" s="49"/>
      <c r="C51" s="48"/>
      <c r="D51" s="48"/>
      <c r="E51" s="119" t="s">
        <v>253</v>
      </c>
      <c r="F51" s="125">
        <v>0.41099999999999998</v>
      </c>
      <c r="G51" s="121"/>
      <c r="H51" s="193"/>
    </row>
    <row r="52" spans="1:8" ht="13.5" x14ac:dyDescent="0.2">
      <c r="A52" s="28"/>
      <c r="B52" s="49"/>
      <c r="C52" s="48"/>
      <c r="D52" s="48"/>
      <c r="E52" s="119" t="s">
        <v>74</v>
      </c>
      <c r="F52" s="125">
        <v>28.396999999999998</v>
      </c>
      <c r="G52" s="122"/>
      <c r="H52" s="182"/>
    </row>
    <row r="53" spans="1:8" ht="13.5" x14ac:dyDescent="0.2">
      <c r="A53" s="28"/>
      <c r="B53" s="49"/>
      <c r="C53" s="48"/>
      <c r="D53" s="48"/>
      <c r="E53" s="117"/>
      <c r="F53" s="122"/>
      <c r="G53" s="122"/>
      <c r="H53" s="182"/>
    </row>
    <row r="54" spans="1:8" x14ac:dyDescent="0.2">
      <c r="A54" s="28">
        <v>10</v>
      </c>
      <c r="B54" s="49"/>
      <c r="C54" s="78" t="s">
        <v>51</v>
      </c>
      <c r="D54" s="79"/>
      <c r="E54" s="161" t="s">
        <v>52</v>
      </c>
      <c r="F54" s="162"/>
      <c r="G54" s="80" t="s">
        <v>53</v>
      </c>
      <c r="H54" s="29">
        <f>H55</f>
        <v>81.245999999999995</v>
      </c>
    </row>
    <row r="55" spans="1:8" x14ac:dyDescent="0.2">
      <c r="A55" s="28"/>
      <c r="B55" s="49"/>
      <c r="C55" s="78"/>
      <c r="D55" s="81" t="s">
        <v>54</v>
      </c>
      <c r="E55" s="163" t="s">
        <v>55</v>
      </c>
      <c r="F55" s="164"/>
      <c r="G55" s="82" t="s">
        <v>53</v>
      </c>
      <c r="H55" s="38">
        <f>F61</f>
        <v>81.245999999999995</v>
      </c>
    </row>
    <row r="56" spans="1:8" ht="41.45" customHeight="1" x14ac:dyDescent="0.2">
      <c r="A56" s="28"/>
      <c r="B56" s="49"/>
      <c r="C56" s="78"/>
      <c r="D56" s="79"/>
      <c r="E56" s="118" t="s">
        <v>254</v>
      </c>
      <c r="F56" s="125">
        <v>63.021000000000001</v>
      </c>
      <c r="G56" s="120"/>
      <c r="H56" s="192"/>
    </row>
    <row r="57" spans="1:8" ht="13.5" x14ac:dyDescent="0.2">
      <c r="A57" s="28"/>
      <c r="B57" s="49"/>
      <c r="C57" s="78"/>
      <c r="D57" s="79"/>
      <c r="E57" s="119" t="s">
        <v>255</v>
      </c>
      <c r="F57" s="125">
        <v>1.675</v>
      </c>
      <c r="G57" s="121"/>
      <c r="H57" s="193"/>
    </row>
    <row r="58" spans="1:8" ht="13.5" x14ac:dyDescent="0.2">
      <c r="A58" s="28"/>
      <c r="B58" s="49"/>
      <c r="C58" s="78"/>
      <c r="D58" s="79"/>
      <c r="E58" s="119" t="s">
        <v>256</v>
      </c>
      <c r="F58" s="125">
        <v>5</v>
      </c>
      <c r="G58" s="121"/>
      <c r="H58" s="193"/>
    </row>
    <row r="59" spans="1:8" ht="13.5" x14ac:dyDescent="0.2">
      <c r="A59" s="28"/>
      <c r="B59" s="49"/>
      <c r="C59" s="78"/>
      <c r="D59" s="79"/>
      <c r="E59" s="119" t="s">
        <v>257</v>
      </c>
      <c r="F59" s="125">
        <v>9.1999999999999993</v>
      </c>
      <c r="G59" s="121"/>
      <c r="H59" s="193"/>
    </row>
    <row r="60" spans="1:8" ht="13.5" x14ac:dyDescent="0.2">
      <c r="A60" s="28"/>
      <c r="B60" s="49"/>
      <c r="C60" s="78"/>
      <c r="D60" s="79"/>
      <c r="E60" s="119" t="s">
        <v>258</v>
      </c>
      <c r="F60" s="125">
        <v>2.35</v>
      </c>
      <c r="G60" s="121"/>
      <c r="H60" s="193"/>
    </row>
    <row r="61" spans="1:8" ht="13.5" x14ac:dyDescent="0.2">
      <c r="A61" s="28"/>
      <c r="B61" s="49"/>
      <c r="C61" s="78"/>
      <c r="D61" s="79"/>
      <c r="E61" s="119" t="s">
        <v>74</v>
      </c>
      <c r="F61" s="125">
        <v>81.245999999999995</v>
      </c>
      <c r="G61" s="122"/>
      <c r="H61" s="182"/>
    </row>
    <row r="62" spans="1:8" x14ac:dyDescent="0.2">
      <c r="A62" s="28"/>
      <c r="B62" s="49"/>
      <c r="C62" s="78"/>
      <c r="D62" s="79"/>
      <c r="E62" s="161"/>
      <c r="F62" s="173"/>
      <c r="G62" s="80"/>
      <c r="H62" s="46"/>
    </row>
    <row r="63" spans="1:8" x14ac:dyDescent="0.2">
      <c r="A63" s="28">
        <v>11</v>
      </c>
      <c r="B63" s="49"/>
      <c r="C63" s="78" t="s">
        <v>56</v>
      </c>
      <c r="D63" s="79"/>
      <c r="E63" s="161" t="s">
        <v>57</v>
      </c>
      <c r="F63" s="162"/>
      <c r="G63" s="80" t="s">
        <v>58</v>
      </c>
      <c r="H63" s="29">
        <f>H64</f>
        <v>3.0840000000000001</v>
      </c>
    </row>
    <row r="64" spans="1:8" x14ac:dyDescent="0.2">
      <c r="A64" s="28"/>
      <c r="B64" s="49"/>
      <c r="C64" s="78"/>
      <c r="D64" s="81" t="s">
        <v>59</v>
      </c>
      <c r="E64" s="163" t="s">
        <v>60</v>
      </c>
      <c r="F64" s="164"/>
      <c r="G64" s="82" t="s">
        <v>58</v>
      </c>
      <c r="H64" s="38">
        <f>F65</f>
        <v>3.0840000000000001</v>
      </c>
    </row>
    <row r="65" spans="1:8" x14ac:dyDescent="0.2">
      <c r="A65" s="28"/>
      <c r="B65" s="49"/>
      <c r="C65" s="78"/>
      <c r="D65" s="79"/>
      <c r="E65" s="163" t="s">
        <v>259</v>
      </c>
      <c r="F65" s="164">
        <v>3.0840000000000001</v>
      </c>
      <c r="G65" s="80"/>
      <c r="H65" s="29"/>
    </row>
    <row r="66" spans="1:8" x14ac:dyDescent="0.2">
      <c r="A66" s="28"/>
      <c r="B66" s="49"/>
      <c r="C66" s="78"/>
      <c r="D66" s="79"/>
      <c r="E66" s="163"/>
      <c r="F66" s="164"/>
      <c r="G66" s="80"/>
      <c r="H66" s="29"/>
    </row>
    <row r="67" spans="1:8" x14ac:dyDescent="0.2">
      <c r="A67" s="28">
        <v>12</v>
      </c>
      <c r="B67" s="49"/>
      <c r="C67" s="78" t="s">
        <v>61</v>
      </c>
      <c r="D67" s="79"/>
      <c r="E67" s="161" t="s">
        <v>62</v>
      </c>
      <c r="F67" s="173"/>
      <c r="G67" s="80" t="s">
        <v>0</v>
      </c>
      <c r="H67" s="29">
        <f>H68</f>
        <v>4.17</v>
      </c>
    </row>
    <row r="68" spans="1:8" x14ac:dyDescent="0.2">
      <c r="A68" s="28"/>
      <c r="B68" s="49"/>
      <c r="C68" s="78"/>
      <c r="D68" s="106" t="s">
        <v>63</v>
      </c>
      <c r="E68" s="171" t="s">
        <v>64</v>
      </c>
      <c r="F68" s="174"/>
      <c r="G68" s="116" t="s">
        <v>0</v>
      </c>
      <c r="H68" s="38">
        <f>F69</f>
        <v>4.17</v>
      </c>
    </row>
    <row r="69" spans="1:8" ht="25.5" x14ac:dyDescent="0.2">
      <c r="A69" s="28"/>
      <c r="B69" s="49"/>
      <c r="C69" s="78"/>
      <c r="D69" s="79"/>
      <c r="E69" s="163" t="s">
        <v>260</v>
      </c>
      <c r="F69" s="164">
        <v>4.17</v>
      </c>
      <c r="G69" s="80"/>
      <c r="H69" s="29"/>
    </row>
    <row r="70" spans="1:8" x14ac:dyDescent="0.2">
      <c r="A70" s="28"/>
      <c r="B70" s="49"/>
      <c r="C70" s="78"/>
      <c r="D70" s="79"/>
      <c r="E70" s="163"/>
      <c r="F70" s="164"/>
      <c r="G70" s="80"/>
      <c r="H70" s="29"/>
    </row>
    <row r="71" spans="1:8" x14ac:dyDescent="0.2">
      <c r="A71" s="28">
        <v>13</v>
      </c>
      <c r="B71" s="49"/>
      <c r="C71" s="78" t="s">
        <v>65</v>
      </c>
      <c r="D71" s="79"/>
      <c r="E71" s="161" t="s">
        <v>66</v>
      </c>
      <c r="F71" s="173"/>
      <c r="G71" s="80" t="s">
        <v>0</v>
      </c>
      <c r="H71" s="29">
        <f>H72</f>
        <v>66.680000000000007</v>
      </c>
    </row>
    <row r="72" spans="1:8" x14ac:dyDescent="0.2">
      <c r="A72" s="28"/>
      <c r="B72" s="49"/>
      <c r="C72" s="78"/>
      <c r="D72" s="106" t="s">
        <v>261</v>
      </c>
      <c r="E72" s="171" t="s">
        <v>262</v>
      </c>
      <c r="F72" s="174"/>
      <c r="G72" s="116" t="s">
        <v>0</v>
      </c>
      <c r="H72" s="38">
        <f>F73</f>
        <v>66.680000000000007</v>
      </c>
    </row>
    <row r="73" spans="1:8" ht="25.5" x14ac:dyDescent="0.2">
      <c r="A73" s="28"/>
      <c r="B73" s="49"/>
      <c r="C73" s="78"/>
      <c r="D73" s="106"/>
      <c r="E73" s="171" t="s">
        <v>263</v>
      </c>
      <c r="F73" s="175">
        <v>66.680000000000007</v>
      </c>
      <c r="G73" s="116"/>
      <c r="H73" s="29"/>
    </row>
    <row r="74" spans="1:8" x14ac:dyDescent="0.2">
      <c r="A74" s="28"/>
      <c r="B74" s="49"/>
      <c r="C74" s="78"/>
      <c r="D74" s="106"/>
      <c r="E74" s="171"/>
      <c r="F74" s="175"/>
      <c r="G74" s="116"/>
      <c r="H74" s="29"/>
    </row>
    <row r="75" spans="1:8" x14ac:dyDescent="0.2">
      <c r="A75" s="225">
        <v>14</v>
      </c>
      <c r="B75" s="49"/>
      <c r="C75" s="78" t="s">
        <v>264</v>
      </c>
      <c r="D75" s="79"/>
      <c r="E75" s="161" t="s">
        <v>265</v>
      </c>
      <c r="F75" s="173"/>
      <c r="G75" s="80" t="s">
        <v>53</v>
      </c>
      <c r="H75" s="29">
        <f>H76</f>
        <v>23.98</v>
      </c>
    </row>
    <row r="76" spans="1:8" x14ac:dyDescent="0.2">
      <c r="A76" s="28"/>
      <c r="B76" s="49"/>
      <c r="C76" s="78"/>
      <c r="D76" s="81" t="s">
        <v>266</v>
      </c>
      <c r="E76" s="163" t="s">
        <v>267</v>
      </c>
      <c r="F76" s="179"/>
      <c r="G76" s="82" t="s">
        <v>53</v>
      </c>
      <c r="H76" s="38">
        <f>F77</f>
        <v>23.98</v>
      </c>
    </row>
    <row r="77" spans="1:8" ht="25.5" x14ac:dyDescent="0.2">
      <c r="A77" s="28"/>
      <c r="B77" s="49"/>
      <c r="C77" s="78"/>
      <c r="D77" s="106"/>
      <c r="E77" s="171" t="s">
        <v>268</v>
      </c>
      <c r="F77" s="175">
        <v>23.98</v>
      </c>
      <c r="G77" s="116"/>
      <c r="H77" s="29"/>
    </row>
    <row r="78" spans="1:8" x14ac:dyDescent="0.2">
      <c r="A78" s="28"/>
      <c r="B78" s="49"/>
      <c r="C78" s="78"/>
      <c r="D78" s="106"/>
      <c r="E78" s="171"/>
      <c r="F78" s="175"/>
      <c r="G78" s="116"/>
      <c r="H78" s="29"/>
    </row>
    <row r="79" spans="1:8" x14ac:dyDescent="0.2">
      <c r="A79" s="28">
        <v>15</v>
      </c>
      <c r="B79" s="49"/>
      <c r="C79" s="78" t="s">
        <v>67</v>
      </c>
      <c r="D79" s="79"/>
      <c r="E79" s="161" t="s">
        <v>68</v>
      </c>
      <c r="F79" s="173"/>
      <c r="G79" s="80" t="s">
        <v>0</v>
      </c>
      <c r="H79" s="29">
        <f>H80</f>
        <v>41.503</v>
      </c>
    </row>
    <row r="80" spans="1:8" x14ac:dyDescent="0.2">
      <c r="A80" s="28"/>
      <c r="B80" s="49"/>
      <c r="C80" s="78"/>
      <c r="D80" s="106" t="s">
        <v>69</v>
      </c>
      <c r="E80" s="171" t="s">
        <v>70</v>
      </c>
      <c r="F80" s="174"/>
      <c r="G80" s="116" t="s">
        <v>0</v>
      </c>
      <c r="H80" s="38">
        <f>F81</f>
        <v>41.503</v>
      </c>
    </row>
    <row r="81" spans="1:8" x14ac:dyDescent="0.2">
      <c r="A81" s="28"/>
      <c r="B81" s="49"/>
      <c r="C81" s="78"/>
      <c r="D81" s="106"/>
      <c r="E81" s="171" t="s">
        <v>269</v>
      </c>
      <c r="F81" s="175">
        <v>41.503</v>
      </c>
      <c r="G81" s="116"/>
      <c r="H81" s="29"/>
    </row>
    <row r="82" spans="1:8" x14ac:dyDescent="0.2">
      <c r="A82" s="28"/>
      <c r="B82" s="49"/>
      <c r="C82" s="78"/>
      <c r="D82" s="106"/>
      <c r="E82" s="171"/>
      <c r="F82" s="175"/>
      <c r="G82" s="116"/>
      <c r="H82" s="29"/>
    </row>
    <row r="83" spans="1:8" ht="31.9" customHeight="1" x14ac:dyDescent="0.2">
      <c r="A83" s="28">
        <v>16</v>
      </c>
      <c r="B83" s="49"/>
      <c r="C83" s="78" t="s">
        <v>72</v>
      </c>
      <c r="D83" s="79"/>
      <c r="E83" s="161" t="s">
        <v>73</v>
      </c>
      <c r="F83" s="162"/>
      <c r="G83" s="204" t="s">
        <v>0</v>
      </c>
      <c r="H83" s="211">
        <f>H84</f>
        <v>41.96</v>
      </c>
    </row>
    <row r="84" spans="1:8" ht="25.9" customHeight="1" x14ac:dyDescent="0.2">
      <c r="A84" s="28"/>
      <c r="B84" s="49"/>
      <c r="C84" s="78"/>
      <c r="D84" s="106" t="s">
        <v>277</v>
      </c>
      <c r="E84" s="171" t="s">
        <v>278</v>
      </c>
      <c r="F84" s="172"/>
      <c r="G84" s="205" t="s">
        <v>0</v>
      </c>
      <c r="H84" s="212">
        <f>F93</f>
        <v>41.96</v>
      </c>
    </row>
    <row r="85" spans="1:8" ht="13.9" customHeight="1" x14ac:dyDescent="0.2">
      <c r="A85" s="28"/>
      <c r="B85" s="49"/>
      <c r="C85" s="78"/>
      <c r="D85" s="81"/>
      <c r="E85" s="118" t="s">
        <v>279</v>
      </c>
      <c r="F85" s="125">
        <v>3.64</v>
      </c>
      <c r="G85" s="120"/>
      <c r="H85" s="192"/>
    </row>
    <row r="86" spans="1:8" ht="13.9" customHeight="1" x14ac:dyDescent="0.2">
      <c r="A86" s="28"/>
      <c r="B86" s="49"/>
      <c r="C86" s="78"/>
      <c r="D86" s="81"/>
      <c r="E86" s="119" t="s">
        <v>280</v>
      </c>
      <c r="F86" s="125">
        <v>8.7360000000000007</v>
      </c>
      <c r="G86" s="121"/>
      <c r="H86" s="193"/>
    </row>
    <row r="87" spans="1:8" ht="13.9" customHeight="1" x14ac:dyDescent="0.2">
      <c r="A87" s="28"/>
      <c r="B87" s="49"/>
      <c r="C87" s="78"/>
      <c r="D87" s="81"/>
      <c r="E87" s="119" t="s">
        <v>281</v>
      </c>
      <c r="F87" s="125">
        <v>3.12</v>
      </c>
      <c r="G87" s="121"/>
      <c r="H87" s="193"/>
    </row>
    <row r="88" spans="1:8" ht="13.9" customHeight="1" x14ac:dyDescent="0.2">
      <c r="A88" s="28"/>
      <c r="B88" s="49"/>
      <c r="C88" s="78"/>
      <c r="D88" s="81"/>
      <c r="E88" s="119" t="s">
        <v>282</v>
      </c>
      <c r="F88" s="125">
        <v>13.728</v>
      </c>
      <c r="G88" s="121"/>
      <c r="H88" s="193"/>
    </row>
    <row r="89" spans="1:8" ht="13.9" customHeight="1" x14ac:dyDescent="0.2">
      <c r="A89" s="28"/>
      <c r="B89" s="49"/>
      <c r="C89" s="78"/>
      <c r="D89" s="81"/>
      <c r="E89" s="119" t="s">
        <v>283</v>
      </c>
      <c r="F89" s="125">
        <v>1.04</v>
      </c>
      <c r="G89" s="121"/>
      <c r="H89" s="193"/>
    </row>
    <row r="90" spans="1:8" ht="13.9" customHeight="1" x14ac:dyDescent="0.2">
      <c r="A90" s="28"/>
      <c r="B90" s="49"/>
      <c r="C90" s="78"/>
      <c r="D90" s="81"/>
      <c r="E90" s="119" t="s">
        <v>284</v>
      </c>
      <c r="F90" s="125">
        <v>2.496</v>
      </c>
      <c r="G90" s="121"/>
      <c r="H90" s="193"/>
    </row>
    <row r="91" spans="1:8" ht="13.9" customHeight="1" x14ac:dyDescent="0.2">
      <c r="A91" s="28"/>
      <c r="B91" s="49"/>
      <c r="C91" s="78"/>
      <c r="D91" s="81"/>
      <c r="E91" s="119" t="s">
        <v>285</v>
      </c>
      <c r="F91" s="125">
        <v>5.08</v>
      </c>
      <c r="G91" s="121"/>
      <c r="H91" s="193"/>
    </row>
    <row r="92" spans="1:8" ht="13.9" customHeight="1" x14ac:dyDescent="0.2">
      <c r="A92" s="28"/>
      <c r="B92" s="49"/>
      <c r="C92" s="78"/>
      <c r="D92" s="81"/>
      <c r="E92" s="119" t="s">
        <v>286</v>
      </c>
      <c r="F92" s="125">
        <v>4.12</v>
      </c>
      <c r="G92" s="121"/>
      <c r="H92" s="193"/>
    </row>
    <row r="93" spans="1:8" ht="13.9" customHeight="1" x14ac:dyDescent="0.2">
      <c r="A93" s="28"/>
      <c r="B93" s="49"/>
      <c r="C93" s="78"/>
      <c r="D93" s="81"/>
      <c r="E93" s="119" t="s">
        <v>74</v>
      </c>
      <c r="F93" s="125">
        <v>41.96</v>
      </c>
      <c r="G93" s="122"/>
      <c r="H93" s="182"/>
    </row>
    <row r="94" spans="1:8" ht="13.9" customHeight="1" x14ac:dyDescent="0.2">
      <c r="A94" s="28"/>
      <c r="B94" s="49"/>
      <c r="C94" s="78"/>
      <c r="D94" s="81"/>
      <c r="E94" s="119"/>
      <c r="F94" s="125"/>
      <c r="G94" s="122"/>
      <c r="H94" s="176"/>
    </row>
    <row r="95" spans="1:8" ht="25.15" customHeight="1" x14ac:dyDescent="0.2">
      <c r="A95" s="28">
        <v>17</v>
      </c>
      <c r="B95" s="49"/>
      <c r="C95" s="78" t="s">
        <v>75</v>
      </c>
      <c r="D95" s="79"/>
      <c r="E95" s="161" t="s">
        <v>76</v>
      </c>
      <c r="F95" s="162"/>
      <c r="G95" s="204" t="s">
        <v>53</v>
      </c>
      <c r="H95" s="177">
        <f>H96</f>
        <v>388.4</v>
      </c>
    </row>
    <row r="96" spans="1:8" ht="29.45" customHeight="1" x14ac:dyDescent="0.2">
      <c r="A96" s="28"/>
      <c r="B96" s="49"/>
      <c r="C96" s="78"/>
      <c r="D96" s="81" t="s">
        <v>77</v>
      </c>
      <c r="E96" s="163" t="s">
        <v>78</v>
      </c>
      <c r="F96" s="164"/>
      <c r="G96" s="205" t="s">
        <v>53</v>
      </c>
      <c r="H96" s="220">
        <f>F105</f>
        <v>388.4</v>
      </c>
    </row>
    <row r="97" spans="1:8" ht="16.149999999999999" customHeight="1" x14ac:dyDescent="0.2">
      <c r="A97" s="28"/>
      <c r="B97" s="49"/>
      <c r="C97" s="78"/>
      <c r="D97" s="81"/>
      <c r="E97" s="118" t="s">
        <v>287</v>
      </c>
      <c r="F97" s="125">
        <v>36.4</v>
      </c>
      <c r="G97" s="120"/>
      <c r="H97" s="192"/>
    </row>
    <row r="98" spans="1:8" ht="16.149999999999999" customHeight="1" x14ac:dyDescent="0.2">
      <c r="A98" s="28"/>
      <c r="B98" s="49"/>
      <c r="C98" s="78"/>
      <c r="D98" s="81"/>
      <c r="E98" s="119" t="s">
        <v>288</v>
      </c>
      <c r="F98" s="125">
        <v>87.36</v>
      </c>
      <c r="G98" s="121"/>
      <c r="H98" s="193"/>
    </row>
    <row r="99" spans="1:8" ht="16.149999999999999" customHeight="1" x14ac:dyDescent="0.2">
      <c r="A99" s="28"/>
      <c r="B99" s="49"/>
      <c r="C99" s="78"/>
      <c r="D99" s="81"/>
      <c r="E99" s="119" t="s">
        <v>289</v>
      </c>
      <c r="F99" s="125">
        <v>28.08</v>
      </c>
      <c r="G99" s="121"/>
      <c r="H99" s="193"/>
    </row>
    <row r="100" spans="1:8" ht="16.149999999999999" customHeight="1" x14ac:dyDescent="0.2">
      <c r="A100" s="28"/>
      <c r="B100" s="49"/>
      <c r="C100" s="78"/>
      <c r="D100" s="81"/>
      <c r="E100" s="119" t="s">
        <v>290</v>
      </c>
      <c r="F100" s="125">
        <v>114.4</v>
      </c>
      <c r="G100" s="121"/>
      <c r="H100" s="193"/>
    </row>
    <row r="101" spans="1:8" ht="16.149999999999999" customHeight="1" x14ac:dyDescent="0.2">
      <c r="A101" s="28"/>
      <c r="B101" s="49"/>
      <c r="C101" s="78"/>
      <c r="D101" s="81"/>
      <c r="E101" s="119" t="s">
        <v>291</v>
      </c>
      <c r="F101" s="125">
        <v>9.36</v>
      </c>
      <c r="G101" s="121"/>
      <c r="H101" s="193"/>
    </row>
    <row r="102" spans="1:8" ht="16.149999999999999" customHeight="1" x14ac:dyDescent="0.2">
      <c r="A102" s="28"/>
      <c r="B102" s="49"/>
      <c r="C102" s="78"/>
      <c r="D102" s="81"/>
      <c r="E102" s="119" t="s">
        <v>292</v>
      </c>
      <c r="F102" s="125">
        <v>20.8</v>
      </c>
      <c r="G102" s="121"/>
      <c r="H102" s="193"/>
    </row>
    <row r="103" spans="1:8" ht="16.149999999999999" customHeight="1" x14ac:dyDescent="0.2">
      <c r="A103" s="28"/>
      <c r="B103" s="49"/>
      <c r="C103" s="78"/>
      <c r="D103" s="81"/>
      <c r="E103" s="119" t="s">
        <v>293</v>
      </c>
      <c r="F103" s="125">
        <v>50.8</v>
      </c>
      <c r="G103" s="121"/>
      <c r="H103" s="193"/>
    </row>
    <row r="104" spans="1:8" ht="16.149999999999999" customHeight="1" x14ac:dyDescent="0.2">
      <c r="A104" s="28"/>
      <c r="B104" s="49"/>
      <c r="C104" s="78"/>
      <c r="D104" s="81"/>
      <c r="E104" s="119" t="s">
        <v>294</v>
      </c>
      <c r="F104" s="125">
        <v>41.2</v>
      </c>
      <c r="G104" s="121"/>
      <c r="H104" s="193"/>
    </row>
    <row r="105" spans="1:8" ht="16.149999999999999" customHeight="1" x14ac:dyDescent="0.2">
      <c r="A105" s="28"/>
      <c r="B105" s="49"/>
      <c r="C105" s="78"/>
      <c r="D105" s="81"/>
      <c r="E105" s="119" t="s">
        <v>74</v>
      </c>
      <c r="F105" s="125">
        <v>388.4</v>
      </c>
      <c r="G105" s="122"/>
      <c r="H105" s="182"/>
    </row>
    <row r="106" spans="1:8" ht="13.9" customHeight="1" x14ac:dyDescent="0.2">
      <c r="A106" s="28"/>
      <c r="B106" s="49"/>
      <c r="C106" s="78"/>
      <c r="D106" s="81"/>
      <c r="E106" s="163"/>
      <c r="F106" s="164"/>
      <c r="G106" s="82"/>
      <c r="H106" s="29"/>
    </row>
    <row r="107" spans="1:8" ht="28.9" customHeight="1" x14ac:dyDescent="0.2">
      <c r="A107" s="28">
        <v>18</v>
      </c>
      <c r="B107" s="49"/>
      <c r="C107" s="78" t="s">
        <v>79</v>
      </c>
      <c r="D107" s="79"/>
      <c r="E107" s="161" t="s">
        <v>80</v>
      </c>
      <c r="F107" s="162"/>
      <c r="G107" s="80" t="s">
        <v>58</v>
      </c>
      <c r="H107" s="211">
        <f>H108</f>
        <v>6.7039999999999997</v>
      </c>
    </row>
    <row r="108" spans="1:8" ht="27" customHeight="1" x14ac:dyDescent="0.2">
      <c r="A108" s="28"/>
      <c r="B108" s="49"/>
      <c r="C108" s="78"/>
      <c r="D108" s="81" t="s">
        <v>81</v>
      </c>
      <c r="E108" s="163" t="s">
        <v>82</v>
      </c>
      <c r="F108" s="164"/>
      <c r="G108" s="82" t="s">
        <v>58</v>
      </c>
      <c r="H108" s="212">
        <f>F109</f>
        <v>6.7039999999999997</v>
      </c>
    </row>
    <row r="109" spans="1:8" ht="16.149999999999999" customHeight="1" x14ac:dyDescent="0.2">
      <c r="A109" s="28"/>
      <c r="B109" s="49"/>
      <c r="C109" s="78"/>
      <c r="D109" s="81"/>
      <c r="E109" s="163" t="s">
        <v>295</v>
      </c>
      <c r="F109" s="164">
        <v>6.7039999999999997</v>
      </c>
      <c r="G109" s="82"/>
      <c r="H109" s="29"/>
    </row>
    <row r="110" spans="1:8" ht="16.149999999999999" customHeight="1" x14ac:dyDescent="0.2">
      <c r="A110" s="28"/>
      <c r="B110" s="49"/>
      <c r="C110" s="78"/>
      <c r="D110" s="81"/>
      <c r="E110" s="163"/>
      <c r="F110" s="164"/>
      <c r="G110" s="82"/>
      <c r="H110" s="29"/>
    </row>
    <row r="111" spans="1:8" ht="25.9" customHeight="1" x14ac:dyDescent="0.2">
      <c r="A111" s="28">
        <v>19</v>
      </c>
      <c r="B111" s="49"/>
      <c r="C111" s="78" t="s">
        <v>83</v>
      </c>
      <c r="D111" s="79"/>
      <c r="E111" s="173" t="s">
        <v>84</v>
      </c>
      <c r="F111" s="173"/>
      <c r="G111" s="204" t="s">
        <v>0</v>
      </c>
      <c r="H111" s="211">
        <f>H112</f>
        <v>34.512</v>
      </c>
    </row>
    <row r="112" spans="1:8" ht="26.45" customHeight="1" x14ac:dyDescent="0.2">
      <c r="A112" s="28"/>
      <c r="B112" s="49"/>
      <c r="C112" s="78"/>
      <c r="D112" s="106" t="s">
        <v>309</v>
      </c>
      <c r="E112" s="179" t="s">
        <v>310</v>
      </c>
      <c r="F112" s="179"/>
      <c r="G112" s="209" t="s">
        <v>0</v>
      </c>
      <c r="H112" s="212">
        <f>F119</f>
        <v>34.512</v>
      </c>
    </row>
    <row r="113" spans="1:8" ht="16.149999999999999" customHeight="1" x14ac:dyDescent="0.2">
      <c r="A113" s="28"/>
      <c r="B113" s="49"/>
      <c r="C113" s="78"/>
      <c r="D113" s="106"/>
      <c r="E113" s="118" t="s">
        <v>296</v>
      </c>
      <c r="F113" s="125">
        <v>4.1280000000000001</v>
      </c>
      <c r="G113" s="120"/>
      <c r="H113" s="192"/>
    </row>
    <row r="114" spans="1:8" ht="16.149999999999999" customHeight="1" x14ac:dyDescent="0.2">
      <c r="A114" s="28"/>
      <c r="B114" s="49"/>
      <c r="C114" s="78"/>
      <c r="D114" s="106"/>
      <c r="E114" s="119" t="s">
        <v>297</v>
      </c>
      <c r="F114" s="125">
        <v>11.183999999999999</v>
      </c>
      <c r="G114" s="121"/>
      <c r="H114" s="193"/>
    </row>
    <row r="115" spans="1:8" ht="16.149999999999999" customHeight="1" x14ac:dyDescent="0.2">
      <c r="A115" s="28"/>
      <c r="B115" s="49"/>
      <c r="C115" s="78"/>
      <c r="D115" s="106"/>
      <c r="E115" s="119" t="s">
        <v>298</v>
      </c>
      <c r="F115" s="125">
        <v>7.8</v>
      </c>
      <c r="G115" s="121"/>
      <c r="H115" s="193"/>
    </row>
    <row r="116" spans="1:8" ht="16.149999999999999" customHeight="1" x14ac:dyDescent="0.2">
      <c r="A116" s="28"/>
      <c r="B116" s="49"/>
      <c r="C116" s="78"/>
      <c r="D116" s="106"/>
      <c r="E116" s="119" t="s">
        <v>299</v>
      </c>
      <c r="F116" s="125">
        <v>5.04</v>
      </c>
      <c r="G116" s="121"/>
      <c r="H116" s="193"/>
    </row>
    <row r="117" spans="1:8" ht="16.149999999999999" customHeight="1" x14ac:dyDescent="0.2">
      <c r="A117" s="28"/>
      <c r="B117" s="49"/>
      <c r="C117" s="78"/>
      <c r="D117" s="106"/>
      <c r="E117" s="119" t="s">
        <v>300</v>
      </c>
      <c r="F117" s="125">
        <v>5.22</v>
      </c>
      <c r="G117" s="121"/>
      <c r="H117" s="193"/>
    </row>
    <row r="118" spans="1:8" ht="16.149999999999999" customHeight="1" x14ac:dyDescent="0.2">
      <c r="A118" s="28"/>
      <c r="B118" s="49"/>
      <c r="C118" s="78"/>
      <c r="D118" s="106"/>
      <c r="E118" s="119" t="s">
        <v>301</v>
      </c>
      <c r="F118" s="125">
        <v>1.1399999999999999</v>
      </c>
      <c r="G118" s="121"/>
      <c r="H118" s="193"/>
    </row>
    <row r="119" spans="1:8" ht="16.149999999999999" customHeight="1" x14ac:dyDescent="0.2">
      <c r="A119" s="28"/>
      <c r="B119" s="49"/>
      <c r="C119" s="78"/>
      <c r="D119" s="106"/>
      <c r="E119" s="119" t="s">
        <v>74</v>
      </c>
      <c r="F119" s="125">
        <v>34.512</v>
      </c>
      <c r="G119" s="122"/>
      <c r="H119" s="182"/>
    </row>
    <row r="120" spans="1:8" ht="16.149999999999999" customHeight="1" x14ac:dyDescent="0.2">
      <c r="A120" s="28"/>
      <c r="B120" s="49"/>
      <c r="C120" s="78"/>
      <c r="D120" s="81"/>
      <c r="E120" s="163"/>
      <c r="F120" s="164"/>
      <c r="G120" s="127"/>
      <c r="H120" s="211"/>
    </row>
    <row r="121" spans="1:8" ht="28.15" customHeight="1" x14ac:dyDescent="0.2">
      <c r="A121" s="28">
        <v>20</v>
      </c>
      <c r="B121" s="49"/>
      <c r="C121" s="78" t="s">
        <v>85</v>
      </c>
      <c r="D121" s="79"/>
      <c r="E121" s="173" t="s">
        <v>86</v>
      </c>
      <c r="F121" s="162"/>
      <c r="G121" s="206" t="s">
        <v>53</v>
      </c>
      <c r="H121" s="211">
        <f>H122</f>
        <v>172.56</v>
      </c>
    </row>
    <row r="122" spans="1:8" ht="25.9" customHeight="1" x14ac:dyDescent="0.2">
      <c r="A122" s="28"/>
      <c r="B122" s="49"/>
      <c r="C122" s="78"/>
      <c r="D122" s="81" t="s">
        <v>87</v>
      </c>
      <c r="E122" s="179" t="s">
        <v>88</v>
      </c>
      <c r="F122" s="164"/>
      <c r="G122" s="207" t="s">
        <v>53</v>
      </c>
      <c r="H122" s="212">
        <f>F129</f>
        <v>172.56</v>
      </c>
    </row>
    <row r="123" spans="1:8" ht="16.149999999999999" customHeight="1" x14ac:dyDescent="0.2">
      <c r="A123" s="28"/>
      <c r="B123" s="49"/>
      <c r="C123" s="78"/>
      <c r="D123" s="81"/>
      <c r="E123" s="118" t="s">
        <v>302</v>
      </c>
      <c r="F123" s="125">
        <v>20.64</v>
      </c>
      <c r="G123" s="120"/>
      <c r="H123" s="192"/>
    </row>
    <row r="124" spans="1:8" ht="16.149999999999999" customHeight="1" x14ac:dyDescent="0.2">
      <c r="A124" s="28"/>
      <c r="B124" s="49"/>
      <c r="C124" s="78"/>
      <c r="D124" s="81"/>
      <c r="E124" s="119" t="s">
        <v>303</v>
      </c>
      <c r="F124" s="125">
        <v>55.92</v>
      </c>
      <c r="G124" s="121"/>
      <c r="H124" s="193"/>
    </row>
    <row r="125" spans="1:8" ht="16.149999999999999" customHeight="1" x14ac:dyDescent="0.2">
      <c r="A125" s="28"/>
      <c r="B125" s="49"/>
      <c r="C125" s="78"/>
      <c r="D125" s="81"/>
      <c r="E125" s="119" t="s">
        <v>304</v>
      </c>
      <c r="F125" s="125">
        <v>39</v>
      </c>
      <c r="G125" s="121"/>
      <c r="H125" s="193"/>
    </row>
    <row r="126" spans="1:8" ht="16.149999999999999" customHeight="1" x14ac:dyDescent="0.2">
      <c r="A126" s="28"/>
      <c r="B126" s="49"/>
      <c r="C126" s="78"/>
      <c r="D126" s="81"/>
      <c r="E126" s="119" t="s">
        <v>305</v>
      </c>
      <c r="F126" s="125">
        <v>25.2</v>
      </c>
      <c r="G126" s="121"/>
      <c r="H126" s="193"/>
    </row>
    <row r="127" spans="1:8" ht="16.149999999999999" customHeight="1" x14ac:dyDescent="0.2">
      <c r="A127" s="28"/>
      <c r="B127" s="49"/>
      <c r="C127" s="78"/>
      <c r="D127" s="81"/>
      <c r="E127" s="119" t="s">
        <v>306</v>
      </c>
      <c r="F127" s="125">
        <v>26.1</v>
      </c>
      <c r="G127" s="121"/>
      <c r="H127" s="193"/>
    </row>
    <row r="128" spans="1:8" ht="16.149999999999999" customHeight="1" x14ac:dyDescent="0.2">
      <c r="A128" s="28"/>
      <c r="B128" s="49"/>
      <c r="C128" s="78"/>
      <c r="D128" s="81"/>
      <c r="E128" s="119" t="s">
        <v>307</v>
      </c>
      <c r="F128" s="125">
        <v>5.7</v>
      </c>
      <c r="G128" s="121"/>
      <c r="H128" s="193"/>
    </row>
    <row r="129" spans="1:8" ht="16.149999999999999" customHeight="1" x14ac:dyDescent="0.2">
      <c r="A129" s="28"/>
      <c r="B129" s="49"/>
      <c r="C129" s="78"/>
      <c r="D129" s="81"/>
      <c r="E129" s="119" t="s">
        <v>74</v>
      </c>
      <c r="F129" s="125">
        <v>172.56</v>
      </c>
      <c r="G129" s="122"/>
      <c r="H129" s="182"/>
    </row>
    <row r="130" spans="1:8" ht="16.149999999999999" customHeight="1" x14ac:dyDescent="0.2">
      <c r="A130" s="28"/>
      <c r="B130" s="49"/>
      <c r="C130" s="78"/>
      <c r="D130" s="81"/>
      <c r="E130" s="119"/>
      <c r="F130" s="125"/>
      <c r="G130" s="126"/>
      <c r="H130" s="178"/>
    </row>
    <row r="131" spans="1:8" ht="31.15" customHeight="1" x14ac:dyDescent="0.2">
      <c r="A131" s="28">
        <v>21</v>
      </c>
      <c r="B131" s="49"/>
      <c r="C131" s="78" t="s">
        <v>89</v>
      </c>
      <c r="D131" s="79"/>
      <c r="E131" s="173" t="s">
        <v>90</v>
      </c>
      <c r="F131" s="162"/>
      <c r="G131" s="206" t="s">
        <v>0</v>
      </c>
      <c r="H131" s="180">
        <f>H132</f>
        <v>12.122</v>
      </c>
    </row>
    <row r="132" spans="1:8" ht="30" customHeight="1" x14ac:dyDescent="0.2">
      <c r="A132" s="28"/>
      <c r="B132" s="49"/>
      <c r="C132" s="78"/>
      <c r="D132" s="106" t="s">
        <v>311</v>
      </c>
      <c r="E132" s="174" t="s">
        <v>312</v>
      </c>
      <c r="F132" s="172"/>
      <c r="G132" s="208" t="s">
        <v>0</v>
      </c>
      <c r="H132" s="181">
        <f>F133+F134</f>
        <v>12.122</v>
      </c>
    </row>
    <row r="133" spans="1:8" ht="16.149999999999999" customHeight="1" x14ac:dyDescent="0.2">
      <c r="A133" s="28"/>
      <c r="B133" s="49"/>
      <c r="C133" s="78"/>
      <c r="D133" s="81"/>
      <c r="E133" s="119" t="s">
        <v>308</v>
      </c>
      <c r="F133" s="125">
        <v>3.2679999999999998</v>
      </c>
      <c r="G133" s="126"/>
      <c r="H133" s="178"/>
    </row>
    <row r="134" spans="1:8" ht="16.149999999999999" customHeight="1" x14ac:dyDescent="0.2">
      <c r="A134" s="28"/>
      <c r="B134" s="49"/>
      <c r="C134" s="78"/>
      <c r="D134" s="81"/>
      <c r="E134" s="119" t="s">
        <v>313</v>
      </c>
      <c r="F134" s="125">
        <v>8.8539999999999992</v>
      </c>
      <c r="G134" s="126"/>
      <c r="H134" s="178"/>
    </row>
    <row r="135" spans="1:8" ht="16.149999999999999" customHeight="1" x14ac:dyDescent="0.2">
      <c r="A135" s="28"/>
      <c r="B135" s="49"/>
      <c r="C135" s="78"/>
      <c r="D135" s="81"/>
      <c r="E135" s="119"/>
      <c r="F135" s="123"/>
      <c r="G135" s="122"/>
      <c r="H135" s="182"/>
    </row>
    <row r="136" spans="1:8" ht="25.15" customHeight="1" x14ac:dyDescent="0.2">
      <c r="A136" s="28">
        <v>22</v>
      </c>
      <c r="B136" s="49"/>
      <c r="C136" s="78" t="s">
        <v>91</v>
      </c>
      <c r="D136" s="79"/>
      <c r="E136" s="173" t="s">
        <v>92</v>
      </c>
      <c r="F136" s="173"/>
      <c r="G136" s="204" t="s">
        <v>53</v>
      </c>
      <c r="H136" s="188">
        <f>H137</f>
        <v>82.210000000000008</v>
      </c>
    </row>
    <row r="137" spans="1:8" ht="27.6" customHeight="1" x14ac:dyDescent="0.2">
      <c r="A137" s="28"/>
      <c r="B137" s="49"/>
      <c r="C137" s="78"/>
      <c r="D137" s="81" t="s">
        <v>93</v>
      </c>
      <c r="E137" s="179" t="s">
        <v>94</v>
      </c>
      <c r="F137" s="179"/>
      <c r="G137" s="205" t="s">
        <v>53</v>
      </c>
      <c r="H137" s="190">
        <f>F138+F139</f>
        <v>82.210000000000008</v>
      </c>
    </row>
    <row r="138" spans="1:8" ht="15" customHeight="1" x14ac:dyDescent="0.2">
      <c r="A138" s="28"/>
      <c r="B138" s="49"/>
      <c r="C138" s="78"/>
      <c r="D138" s="81"/>
      <c r="E138" s="118" t="s">
        <v>314</v>
      </c>
      <c r="F138" s="146">
        <v>22.1</v>
      </c>
      <c r="G138" s="120"/>
      <c r="H138" s="192"/>
    </row>
    <row r="139" spans="1:8" ht="15" customHeight="1" x14ac:dyDescent="0.2">
      <c r="A139" s="28"/>
      <c r="B139" s="49"/>
      <c r="C139" s="78"/>
      <c r="D139" s="81"/>
      <c r="E139" s="119" t="s">
        <v>315</v>
      </c>
      <c r="F139" s="128">
        <v>60.11</v>
      </c>
      <c r="G139" s="121"/>
      <c r="H139" s="193"/>
    </row>
    <row r="140" spans="1:8" ht="15" customHeight="1" x14ac:dyDescent="0.2">
      <c r="A140" s="28"/>
      <c r="B140" s="49"/>
      <c r="C140" s="78"/>
      <c r="D140" s="81"/>
      <c r="E140" s="179" t="s">
        <v>97</v>
      </c>
      <c r="F140" s="129"/>
      <c r="G140" s="124"/>
      <c r="H140" s="182"/>
    </row>
    <row r="141" spans="1:8" ht="16.149999999999999" customHeight="1" x14ac:dyDescent="0.2">
      <c r="A141" s="28"/>
      <c r="B141" s="49"/>
      <c r="C141" s="78"/>
      <c r="D141" s="81"/>
      <c r="E141" s="119"/>
      <c r="F141" s="123"/>
      <c r="G141" s="122"/>
      <c r="H141" s="182"/>
    </row>
    <row r="142" spans="1:8" ht="24" customHeight="1" x14ac:dyDescent="0.2">
      <c r="A142" s="28">
        <v>23</v>
      </c>
      <c r="B142" s="49"/>
      <c r="C142" s="78" t="s">
        <v>95</v>
      </c>
      <c r="D142" s="79"/>
      <c r="E142" s="173" t="s">
        <v>96</v>
      </c>
      <c r="F142" s="173"/>
      <c r="G142" s="80" t="s">
        <v>58</v>
      </c>
      <c r="H142" s="211">
        <f>F144</f>
        <v>3.3780000000000001</v>
      </c>
    </row>
    <row r="143" spans="1:8" ht="24" customHeight="1" x14ac:dyDescent="0.2">
      <c r="A143" s="28"/>
      <c r="B143" s="49"/>
      <c r="C143" s="78"/>
      <c r="D143" s="391" t="s">
        <v>486</v>
      </c>
      <c r="E143" s="417" t="s">
        <v>487</v>
      </c>
      <c r="F143" s="417"/>
      <c r="G143" s="392" t="s">
        <v>58</v>
      </c>
      <c r="H143" s="211"/>
    </row>
    <row r="144" spans="1:8" ht="15.6" customHeight="1" x14ac:dyDescent="0.2">
      <c r="A144" s="28"/>
      <c r="B144" s="49"/>
      <c r="C144" s="78"/>
      <c r="D144" s="79"/>
      <c r="E144" s="179" t="s">
        <v>316</v>
      </c>
      <c r="F144" s="185">
        <v>3.3780000000000001</v>
      </c>
      <c r="G144" s="131"/>
      <c r="H144" s="132"/>
    </row>
    <row r="145" spans="1:8" ht="15.6" customHeight="1" x14ac:dyDescent="0.2">
      <c r="A145" s="28"/>
      <c r="B145" s="49"/>
      <c r="C145" s="78"/>
      <c r="D145" s="79"/>
      <c r="E145" s="173"/>
      <c r="F145" s="186"/>
      <c r="G145" s="131"/>
      <c r="H145" s="132"/>
    </row>
    <row r="146" spans="1:8" ht="15.6" customHeight="1" x14ac:dyDescent="0.2">
      <c r="A146" s="28">
        <v>24</v>
      </c>
      <c r="B146" s="49"/>
      <c r="C146" s="78" t="s">
        <v>98</v>
      </c>
      <c r="D146" s="79"/>
      <c r="E146" s="161" t="s">
        <v>99</v>
      </c>
      <c r="F146" s="186"/>
      <c r="G146" s="131" t="s">
        <v>0</v>
      </c>
      <c r="H146" s="132">
        <f>H147</f>
        <v>169.24</v>
      </c>
    </row>
    <row r="147" spans="1:8" ht="15.6" customHeight="1" x14ac:dyDescent="0.2">
      <c r="A147" s="28"/>
      <c r="B147" s="49"/>
      <c r="C147" s="78"/>
      <c r="D147" s="81" t="s">
        <v>100</v>
      </c>
      <c r="E147" s="163" t="s">
        <v>101</v>
      </c>
      <c r="F147" s="185"/>
      <c r="G147" s="133" t="s">
        <v>0</v>
      </c>
      <c r="H147" s="134">
        <f>F154</f>
        <v>169.24</v>
      </c>
    </row>
    <row r="148" spans="1:8" ht="15.6" customHeight="1" x14ac:dyDescent="0.2">
      <c r="A148" s="28"/>
      <c r="B148" s="49"/>
      <c r="C148" s="78"/>
      <c r="D148" s="81"/>
      <c r="E148" s="163" t="s">
        <v>102</v>
      </c>
      <c r="F148" s="185"/>
      <c r="G148" s="133"/>
      <c r="H148" s="132"/>
    </row>
    <row r="149" spans="1:8" ht="15.6" customHeight="1" x14ac:dyDescent="0.2">
      <c r="A149" s="28"/>
      <c r="B149" s="49"/>
      <c r="C149" s="78"/>
      <c r="D149" s="81"/>
      <c r="E149" s="118" t="s">
        <v>320</v>
      </c>
      <c r="F149" s="125">
        <v>77.337999999999994</v>
      </c>
      <c r="G149" s="120"/>
      <c r="H149" s="192"/>
    </row>
    <row r="150" spans="1:8" ht="15.6" customHeight="1" x14ac:dyDescent="0.2">
      <c r="A150" s="28"/>
      <c r="B150" s="49"/>
      <c r="C150" s="78"/>
      <c r="D150" s="81"/>
      <c r="E150" s="119" t="s">
        <v>317</v>
      </c>
      <c r="F150" s="125">
        <v>25.143999999999998</v>
      </c>
      <c r="G150" s="121"/>
      <c r="H150" s="193"/>
    </row>
    <row r="151" spans="1:8" ht="15.6" customHeight="1" x14ac:dyDescent="0.2">
      <c r="A151" s="28"/>
      <c r="B151" s="49"/>
      <c r="C151" s="78"/>
      <c r="D151" s="79"/>
      <c r="E151" s="119" t="s">
        <v>318</v>
      </c>
      <c r="F151" s="125">
        <v>25.65</v>
      </c>
      <c r="G151" s="121"/>
      <c r="H151" s="193"/>
    </row>
    <row r="152" spans="1:8" ht="15.6" customHeight="1" x14ac:dyDescent="0.2">
      <c r="A152" s="28"/>
      <c r="B152" s="49"/>
      <c r="C152" s="78"/>
      <c r="D152" s="79"/>
      <c r="E152" s="119" t="s">
        <v>319</v>
      </c>
      <c r="F152" s="125">
        <v>17.538</v>
      </c>
      <c r="G152" s="121"/>
      <c r="H152" s="193"/>
    </row>
    <row r="153" spans="1:8" ht="15.6" customHeight="1" x14ac:dyDescent="0.2">
      <c r="A153" s="28"/>
      <c r="B153" s="49"/>
      <c r="C153" s="78"/>
      <c r="D153" s="79"/>
      <c r="E153" s="119" t="s">
        <v>321</v>
      </c>
      <c r="F153" s="125">
        <v>23.57</v>
      </c>
      <c r="G153" s="121"/>
      <c r="H153" s="193"/>
    </row>
    <row r="154" spans="1:8" ht="15.6" customHeight="1" x14ac:dyDescent="0.2">
      <c r="A154" s="28"/>
      <c r="B154" s="49"/>
      <c r="C154" s="78"/>
      <c r="D154" s="79"/>
      <c r="E154" s="119" t="s">
        <v>74</v>
      </c>
      <c r="F154" s="125">
        <f>SUM(F149:F153)</f>
        <v>169.24</v>
      </c>
      <c r="G154" s="122"/>
      <c r="H154" s="182"/>
    </row>
    <row r="155" spans="1:8" ht="13.5" x14ac:dyDescent="0.2">
      <c r="A155" s="28"/>
      <c r="B155" s="49"/>
      <c r="C155" s="78"/>
      <c r="D155" s="79"/>
      <c r="E155" s="117"/>
      <c r="F155" s="136"/>
      <c r="G155" s="136"/>
      <c r="H155" s="187"/>
    </row>
    <row r="156" spans="1:8" x14ac:dyDescent="0.2">
      <c r="A156" s="28">
        <v>25</v>
      </c>
      <c r="B156" s="49"/>
      <c r="C156" s="78" t="s">
        <v>103</v>
      </c>
      <c r="D156" s="79"/>
      <c r="E156" s="161" t="s">
        <v>104</v>
      </c>
      <c r="F156" s="186"/>
      <c r="G156" s="131" t="s">
        <v>105</v>
      </c>
      <c r="H156" s="188">
        <f>F158</f>
        <v>12</v>
      </c>
    </row>
    <row r="157" spans="1:8" x14ac:dyDescent="0.2">
      <c r="A157" s="28"/>
      <c r="B157" s="49"/>
      <c r="C157" s="78"/>
      <c r="D157" s="79"/>
      <c r="E157" s="163" t="s">
        <v>106</v>
      </c>
      <c r="F157" s="137"/>
      <c r="G157" s="137"/>
      <c r="H157" s="189"/>
    </row>
    <row r="158" spans="1:8" x14ac:dyDescent="0.2">
      <c r="A158" s="28"/>
      <c r="B158" s="49"/>
      <c r="C158" s="78"/>
      <c r="D158" s="79"/>
      <c r="E158" s="119" t="s">
        <v>322</v>
      </c>
      <c r="F158" s="135">
        <v>12</v>
      </c>
      <c r="G158" s="137"/>
      <c r="H158" s="189"/>
    </row>
    <row r="159" spans="1:8" x14ac:dyDescent="0.2">
      <c r="A159" s="28"/>
      <c r="B159" s="49"/>
      <c r="C159" s="78"/>
      <c r="D159" s="79"/>
      <c r="E159" s="119"/>
      <c r="F159" s="135"/>
      <c r="G159" s="137"/>
      <c r="H159" s="189"/>
    </row>
    <row r="160" spans="1:8" ht="17.45" customHeight="1" x14ac:dyDescent="0.2">
      <c r="A160" s="28">
        <v>26</v>
      </c>
      <c r="B160" s="49"/>
      <c r="C160" s="78" t="s">
        <v>107</v>
      </c>
      <c r="D160" s="79"/>
      <c r="E160" s="161" t="s">
        <v>108</v>
      </c>
      <c r="F160" s="186"/>
      <c r="G160" s="131" t="s">
        <v>53</v>
      </c>
      <c r="H160" s="188">
        <f>H161</f>
        <v>1086.7260000000001</v>
      </c>
    </row>
    <row r="161" spans="1:8" ht="28.15" customHeight="1" x14ac:dyDescent="0.2">
      <c r="A161" s="28"/>
      <c r="B161" s="49"/>
      <c r="C161" s="78"/>
      <c r="D161" s="81" t="s">
        <v>109</v>
      </c>
      <c r="E161" s="163" t="s">
        <v>110</v>
      </c>
      <c r="F161" s="185"/>
      <c r="G161" s="133" t="s">
        <v>53</v>
      </c>
      <c r="H161" s="190">
        <f>F162</f>
        <v>1086.7260000000001</v>
      </c>
    </row>
    <row r="162" spans="1:8" ht="17.45" customHeight="1" x14ac:dyDescent="0.2">
      <c r="A162" s="28"/>
      <c r="B162" s="49"/>
      <c r="C162" s="78"/>
      <c r="D162" s="79"/>
      <c r="E162" s="163" t="s">
        <v>323</v>
      </c>
      <c r="F162" s="140">
        <v>1086.7260000000001</v>
      </c>
      <c r="G162" s="138"/>
      <c r="H162" s="189"/>
    </row>
    <row r="163" spans="1:8" ht="15" customHeight="1" x14ac:dyDescent="0.2">
      <c r="A163" s="28"/>
      <c r="B163" s="49"/>
      <c r="C163" s="78"/>
      <c r="D163" s="79"/>
      <c r="E163" s="161"/>
      <c r="F163" s="141"/>
      <c r="G163" s="138"/>
      <c r="H163" s="189"/>
    </row>
    <row r="164" spans="1:8" ht="18" customHeight="1" x14ac:dyDescent="0.2">
      <c r="A164" s="28">
        <v>27</v>
      </c>
      <c r="B164" s="49"/>
      <c r="C164" s="99" t="s">
        <v>111</v>
      </c>
      <c r="D164" s="100"/>
      <c r="E164" s="154" t="s">
        <v>112</v>
      </c>
      <c r="F164" s="142"/>
      <c r="G164" s="139" t="s">
        <v>53</v>
      </c>
      <c r="H164" s="188">
        <f>F169</f>
        <v>1086.7260000000001</v>
      </c>
    </row>
    <row r="165" spans="1:8" ht="18" customHeight="1" x14ac:dyDescent="0.2">
      <c r="A165" s="28"/>
      <c r="B165" s="49"/>
      <c r="C165" s="99"/>
      <c r="D165" s="100"/>
      <c r="E165" s="119" t="s">
        <v>324</v>
      </c>
      <c r="F165" s="125">
        <v>283.23500000000001</v>
      </c>
      <c r="G165" s="121"/>
      <c r="H165" s="193"/>
    </row>
    <row r="166" spans="1:8" ht="18" customHeight="1" x14ac:dyDescent="0.2">
      <c r="A166" s="28"/>
      <c r="B166" s="49"/>
      <c r="C166" s="99"/>
      <c r="D166" s="100"/>
      <c r="E166" s="119" t="s">
        <v>325</v>
      </c>
      <c r="F166" s="125">
        <v>312.834</v>
      </c>
      <c r="G166" s="121"/>
      <c r="H166" s="193"/>
    </row>
    <row r="167" spans="1:8" ht="17.45" customHeight="1" x14ac:dyDescent="0.2">
      <c r="A167" s="28"/>
      <c r="B167" s="49"/>
      <c r="C167" s="78"/>
      <c r="D167" s="79"/>
      <c r="E167" s="119" t="s">
        <v>326</v>
      </c>
      <c r="F167" s="125">
        <v>278.53300000000002</v>
      </c>
      <c r="G167" s="121"/>
      <c r="H167" s="193"/>
    </row>
    <row r="168" spans="1:8" ht="17.45" customHeight="1" x14ac:dyDescent="0.2">
      <c r="A168" s="28"/>
      <c r="B168" s="49"/>
      <c r="C168" s="78"/>
      <c r="D168" s="79"/>
      <c r="E168" s="119" t="s">
        <v>327</v>
      </c>
      <c r="F168" s="125">
        <v>212.124</v>
      </c>
      <c r="G168" s="121"/>
      <c r="H168" s="193"/>
    </row>
    <row r="169" spans="1:8" ht="17.45" customHeight="1" x14ac:dyDescent="0.2">
      <c r="A169" s="28"/>
      <c r="B169" s="49"/>
      <c r="C169" s="78"/>
      <c r="D169" s="79"/>
      <c r="E169" s="119" t="s">
        <v>74</v>
      </c>
      <c r="F169" s="125">
        <v>1086.7260000000001</v>
      </c>
      <c r="G169" s="122"/>
      <c r="H169" s="182"/>
    </row>
    <row r="170" spans="1:8" ht="17.45" customHeight="1" x14ac:dyDescent="0.2">
      <c r="A170" s="28"/>
      <c r="B170" s="49"/>
      <c r="C170" s="78"/>
      <c r="D170" s="79"/>
      <c r="E170" s="119" t="s">
        <v>119</v>
      </c>
      <c r="F170" s="135"/>
      <c r="G170" s="136"/>
      <c r="H170" s="187"/>
    </row>
    <row r="171" spans="1:8" ht="13.15" customHeight="1" x14ac:dyDescent="0.2">
      <c r="A171" s="28"/>
      <c r="B171" s="49"/>
      <c r="C171" s="78"/>
      <c r="D171" s="79"/>
      <c r="E171" s="119"/>
      <c r="F171" s="135"/>
      <c r="G171" s="136"/>
      <c r="H171" s="187"/>
    </row>
    <row r="172" spans="1:8" ht="17.45" customHeight="1" x14ac:dyDescent="0.2">
      <c r="A172" s="28">
        <v>28</v>
      </c>
      <c r="B172" s="49"/>
      <c r="C172" s="78" t="s">
        <v>113</v>
      </c>
      <c r="D172" s="79"/>
      <c r="E172" s="161" t="s">
        <v>114</v>
      </c>
      <c r="F172" s="173"/>
      <c r="G172" s="80" t="s">
        <v>53</v>
      </c>
      <c r="H172" s="188">
        <f>H173</f>
        <v>443.375</v>
      </c>
    </row>
    <row r="173" spans="1:8" ht="17.45" customHeight="1" x14ac:dyDescent="0.2">
      <c r="A173" s="28"/>
      <c r="B173" s="49"/>
      <c r="C173" s="78"/>
      <c r="D173" s="81" t="s">
        <v>115</v>
      </c>
      <c r="E173" s="163" t="s">
        <v>116</v>
      </c>
      <c r="F173" s="179"/>
      <c r="G173" s="82" t="s">
        <v>53</v>
      </c>
      <c r="H173" s="190">
        <f>F174</f>
        <v>443.375</v>
      </c>
    </row>
    <row r="174" spans="1:8" ht="17.45" customHeight="1" x14ac:dyDescent="0.2">
      <c r="A174" s="28"/>
      <c r="B174" s="49"/>
      <c r="C174" s="78"/>
      <c r="D174" s="79"/>
      <c r="E174" s="163" t="s">
        <v>328</v>
      </c>
      <c r="F174" s="135">
        <v>443.375</v>
      </c>
      <c r="G174" s="135"/>
      <c r="H174" s="190"/>
    </row>
    <row r="175" spans="1:8" ht="13.9" customHeight="1" x14ac:dyDescent="0.2">
      <c r="A175" s="28"/>
      <c r="B175" s="49"/>
      <c r="C175" s="78"/>
      <c r="D175" s="79"/>
      <c r="E175" s="119"/>
      <c r="F175" s="135"/>
      <c r="G175" s="136"/>
      <c r="H175" s="187"/>
    </row>
    <row r="176" spans="1:8" ht="26.45" customHeight="1" x14ac:dyDescent="0.2">
      <c r="A176" s="28">
        <v>29</v>
      </c>
      <c r="B176" s="49"/>
      <c r="C176" s="99" t="s">
        <v>117</v>
      </c>
      <c r="D176" s="100"/>
      <c r="E176" s="154" t="s">
        <v>118</v>
      </c>
      <c r="F176" s="191"/>
      <c r="G176" s="202" t="s">
        <v>53</v>
      </c>
      <c r="H176" s="418">
        <f>F179</f>
        <v>443.375</v>
      </c>
    </row>
    <row r="177" spans="1:8" ht="24.6" customHeight="1" x14ac:dyDescent="0.2">
      <c r="A177" s="28"/>
      <c r="B177" s="49"/>
      <c r="C177" s="78"/>
      <c r="D177" s="79"/>
      <c r="E177" s="221" t="s">
        <v>329</v>
      </c>
      <c r="F177" s="125">
        <v>374.17500000000001</v>
      </c>
      <c r="G177" s="120"/>
      <c r="H177" s="192"/>
    </row>
    <row r="178" spans="1:8" ht="17.45" customHeight="1" x14ac:dyDescent="0.2">
      <c r="A178" s="28"/>
      <c r="B178" s="49"/>
      <c r="C178" s="78"/>
      <c r="D178" s="79"/>
      <c r="E178" s="222" t="s">
        <v>330</v>
      </c>
      <c r="F178" s="125">
        <v>69.2</v>
      </c>
      <c r="G178" s="121"/>
      <c r="H178" s="193"/>
    </row>
    <row r="179" spans="1:8" ht="17.45" customHeight="1" x14ac:dyDescent="0.2">
      <c r="A179" s="28"/>
      <c r="B179" s="49"/>
      <c r="C179" s="78"/>
      <c r="D179" s="79"/>
      <c r="E179" s="119" t="s">
        <v>74</v>
      </c>
      <c r="F179" s="125">
        <f>SUM(F177:F178)</f>
        <v>443.375</v>
      </c>
      <c r="G179" s="122"/>
      <c r="H179" s="182"/>
    </row>
    <row r="180" spans="1:8" x14ac:dyDescent="0.2">
      <c r="A180" s="28"/>
      <c r="B180" s="49"/>
      <c r="C180" s="78"/>
      <c r="D180" s="79"/>
      <c r="E180" s="119" t="s">
        <v>120</v>
      </c>
      <c r="F180" s="135"/>
      <c r="G180" s="137"/>
      <c r="H180" s="189"/>
    </row>
    <row r="181" spans="1:8" x14ac:dyDescent="0.2">
      <c r="A181" s="28"/>
      <c r="B181" s="49"/>
      <c r="C181" s="78"/>
      <c r="D181" s="79"/>
      <c r="E181" s="119"/>
      <c r="F181" s="135"/>
      <c r="G181" s="137"/>
      <c r="H181" s="189"/>
    </row>
    <row r="182" spans="1:8" ht="25.5" x14ac:dyDescent="0.2">
      <c r="A182" s="28">
        <v>30</v>
      </c>
      <c r="B182" s="49"/>
      <c r="C182" s="78" t="s">
        <v>121</v>
      </c>
      <c r="D182" s="79"/>
      <c r="E182" s="161" t="s">
        <v>122</v>
      </c>
      <c r="F182" s="173"/>
      <c r="G182" s="204" t="s">
        <v>53</v>
      </c>
      <c r="H182" s="188">
        <f>F183</f>
        <v>443.38</v>
      </c>
    </row>
    <row r="183" spans="1:8" x14ac:dyDescent="0.2">
      <c r="A183" s="28"/>
      <c r="B183" s="49"/>
      <c r="C183" s="78"/>
      <c r="D183" s="79"/>
      <c r="E183" s="119" t="s">
        <v>331</v>
      </c>
      <c r="F183" s="135">
        <v>443.38</v>
      </c>
      <c r="G183" s="137"/>
      <c r="H183" s="189"/>
    </row>
    <row r="184" spans="1:8" x14ac:dyDescent="0.2">
      <c r="A184" s="28"/>
      <c r="B184" s="49"/>
      <c r="C184" s="78"/>
      <c r="D184" s="79"/>
      <c r="E184" s="119" t="s">
        <v>123</v>
      </c>
      <c r="F184" s="135"/>
      <c r="G184" s="137"/>
      <c r="H184" s="189"/>
    </row>
    <row r="185" spans="1:8" x14ac:dyDescent="0.2">
      <c r="A185" s="28"/>
      <c r="B185" s="49"/>
      <c r="C185" s="78"/>
      <c r="D185" s="79"/>
      <c r="E185" s="119"/>
      <c r="F185" s="135"/>
      <c r="G185" s="137"/>
      <c r="H185" s="189"/>
    </row>
    <row r="186" spans="1:8" ht="25.5" x14ac:dyDescent="0.2">
      <c r="A186" s="28">
        <v>31</v>
      </c>
      <c r="B186" s="49"/>
      <c r="C186" s="78" t="s">
        <v>124</v>
      </c>
      <c r="D186" s="79"/>
      <c r="E186" s="161" t="s">
        <v>125</v>
      </c>
      <c r="F186" s="173"/>
      <c r="G186" s="204" t="s">
        <v>53</v>
      </c>
      <c r="H186" s="188">
        <f>F187</f>
        <v>443.38</v>
      </c>
    </row>
    <row r="187" spans="1:8" x14ac:dyDescent="0.2">
      <c r="A187" s="28"/>
      <c r="B187" s="49"/>
      <c r="C187" s="78"/>
      <c r="D187" s="79"/>
      <c r="E187" s="119" t="s">
        <v>332</v>
      </c>
      <c r="F187" s="135">
        <v>443.38</v>
      </c>
      <c r="G187" s="137"/>
      <c r="H187" s="189"/>
    </row>
    <row r="188" spans="1:8" x14ac:dyDescent="0.2">
      <c r="A188" s="28"/>
      <c r="B188" s="49"/>
      <c r="C188" s="78"/>
      <c r="D188" s="79"/>
      <c r="E188" s="119"/>
      <c r="F188" s="135"/>
      <c r="G188" s="137"/>
      <c r="H188" s="189"/>
    </row>
    <row r="189" spans="1:8" x14ac:dyDescent="0.2">
      <c r="A189" s="28">
        <v>32</v>
      </c>
      <c r="B189" s="49"/>
      <c r="C189" s="78" t="s">
        <v>126</v>
      </c>
      <c r="D189" s="79"/>
      <c r="E189" s="161" t="s">
        <v>127</v>
      </c>
      <c r="F189" s="173"/>
      <c r="G189" s="80" t="s">
        <v>0</v>
      </c>
      <c r="H189" s="188">
        <f>H190+H193</f>
        <v>204.208</v>
      </c>
    </row>
    <row r="190" spans="1:8" ht="18.600000000000001" customHeight="1" x14ac:dyDescent="0.2">
      <c r="A190" s="28"/>
      <c r="B190" s="49"/>
      <c r="C190" s="78"/>
      <c r="D190" s="81" t="s">
        <v>140</v>
      </c>
      <c r="E190" s="163" t="s">
        <v>141</v>
      </c>
      <c r="F190" s="179"/>
      <c r="G190" s="82" t="s">
        <v>0</v>
      </c>
      <c r="H190" s="190">
        <f>F191</f>
        <v>5.53</v>
      </c>
    </row>
    <row r="191" spans="1:8" ht="16.899999999999999" customHeight="1" x14ac:dyDescent="0.2">
      <c r="A191" s="28"/>
      <c r="B191" s="49"/>
      <c r="C191" s="78"/>
      <c r="D191" s="79"/>
      <c r="E191" s="163" t="s">
        <v>271</v>
      </c>
      <c r="F191" s="185">
        <v>5.53</v>
      </c>
      <c r="G191" s="80"/>
      <c r="H191" s="188"/>
    </row>
    <row r="192" spans="1:8" x14ac:dyDescent="0.2">
      <c r="A192" s="28"/>
      <c r="B192" s="49"/>
      <c r="C192" s="78"/>
      <c r="D192" s="79"/>
      <c r="E192" s="161"/>
      <c r="F192" s="186"/>
      <c r="G192" s="80"/>
      <c r="H192" s="188"/>
    </row>
    <row r="193" spans="1:8" ht="19.899999999999999" customHeight="1" x14ac:dyDescent="0.2">
      <c r="A193" s="28"/>
      <c r="B193" s="49"/>
      <c r="C193" s="78"/>
      <c r="D193" s="143" t="s">
        <v>128</v>
      </c>
      <c r="E193" s="155" t="s">
        <v>129</v>
      </c>
      <c r="F193" s="219"/>
      <c r="G193" s="144" t="s">
        <v>0</v>
      </c>
      <c r="H193" s="190">
        <f>F195</f>
        <v>198.678</v>
      </c>
    </row>
    <row r="194" spans="1:8" ht="13.5" x14ac:dyDescent="0.2">
      <c r="A194" s="28"/>
      <c r="B194" s="49"/>
      <c r="C194" s="78"/>
      <c r="D194" s="79"/>
      <c r="E194" s="226" t="s">
        <v>375</v>
      </c>
      <c r="F194" s="149"/>
      <c r="G194" s="147"/>
      <c r="H194" s="195"/>
    </row>
    <row r="195" spans="1:8" ht="25.5" x14ac:dyDescent="0.2">
      <c r="A195" s="28"/>
      <c r="B195" s="49"/>
      <c r="C195" s="78"/>
      <c r="D195" s="79"/>
      <c r="E195" s="119" t="s">
        <v>270</v>
      </c>
      <c r="F195" s="135">
        <v>198.678</v>
      </c>
      <c r="G195" s="121"/>
      <c r="H195" s="193"/>
    </row>
    <row r="196" spans="1:8" ht="13.5" x14ac:dyDescent="0.2">
      <c r="A196" s="28"/>
      <c r="B196" s="49"/>
      <c r="C196" s="78"/>
      <c r="D196" s="79"/>
      <c r="E196" s="145"/>
      <c r="F196" s="121"/>
      <c r="G196" s="121"/>
      <c r="H196" s="193"/>
    </row>
    <row r="197" spans="1:8" x14ac:dyDescent="0.2">
      <c r="A197" s="28">
        <v>33</v>
      </c>
      <c r="B197" s="49"/>
      <c r="C197" s="78" t="s">
        <v>130</v>
      </c>
      <c r="D197" s="79"/>
      <c r="E197" s="161" t="s">
        <v>131</v>
      </c>
      <c r="F197" s="173"/>
      <c r="G197" s="80" t="s">
        <v>53</v>
      </c>
      <c r="H197" s="188">
        <f>H198</f>
        <v>12.92</v>
      </c>
    </row>
    <row r="198" spans="1:8" x14ac:dyDescent="0.2">
      <c r="A198" s="28"/>
      <c r="B198" s="49"/>
      <c r="C198" s="78"/>
      <c r="D198" s="81" t="s">
        <v>132</v>
      </c>
      <c r="E198" s="163" t="s">
        <v>133</v>
      </c>
      <c r="F198" s="179"/>
      <c r="G198" s="82" t="s">
        <v>53</v>
      </c>
      <c r="H198" s="190">
        <f>F199</f>
        <v>12.92</v>
      </c>
    </row>
    <row r="199" spans="1:8" x14ac:dyDescent="0.2">
      <c r="A199" s="28"/>
      <c r="B199" s="49"/>
      <c r="C199" s="78"/>
      <c r="D199" s="79"/>
      <c r="E199" s="163" t="s">
        <v>71</v>
      </c>
      <c r="F199" s="129">
        <v>12.92</v>
      </c>
      <c r="G199" s="137"/>
      <c r="H199" s="189"/>
    </row>
    <row r="200" spans="1:8" x14ac:dyDescent="0.2">
      <c r="A200" s="28"/>
      <c r="B200" s="49"/>
      <c r="C200" s="78"/>
      <c r="D200" s="79"/>
      <c r="E200" s="119"/>
      <c r="F200" s="135"/>
      <c r="G200" s="137"/>
      <c r="H200" s="189"/>
    </row>
    <row r="201" spans="1:8" x14ac:dyDescent="0.2">
      <c r="A201" s="28">
        <v>34</v>
      </c>
      <c r="B201" s="49"/>
      <c r="C201" s="78" t="s">
        <v>134</v>
      </c>
      <c r="D201" s="79"/>
      <c r="E201" s="161" t="s">
        <v>135</v>
      </c>
      <c r="F201" s="173"/>
      <c r="G201" s="80" t="s">
        <v>58</v>
      </c>
      <c r="H201" s="188">
        <f>H203+H205</f>
        <v>13.057</v>
      </c>
    </row>
    <row r="202" spans="1:8" x14ac:dyDescent="0.2">
      <c r="A202" s="28"/>
      <c r="B202" s="49"/>
      <c r="C202" s="78"/>
      <c r="D202" s="81" t="s">
        <v>274</v>
      </c>
      <c r="E202" s="163" t="s">
        <v>275</v>
      </c>
      <c r="F202" s="179"/>
      <c r="G202" s="82" t="s">
        <v>58</v>
      </c>
      <c r="H202" s="188"/>
    </row>
    <row r="203" spans="1:8" x14ac:dyDescent="0.2">
      <c r="A203" s="28"/>
      <c r="B203" s="49"/>
      <c r="C203" s="78"/>
      <c r="D203" s="79"/>
      <c r="E203" s="163" t="s">
        <v>276</v>
      </c>
      <c r="F203" s="185">
        <v>1.244</v>
      </c>
      <c r="G203" s="80"/>
      <c r="H203" s="190">
        <f>F203</f>
        <v>1.244</v>
      </c>
    </row>
    <row r="204" spans="1:8" x14ac:dyDescent="0.2">
      <c r="A204" s="28"/>
      <c r="B204" s="49"/>
      <c r="C204" s="78"/>
      <c r="D204" s="79"/>
      <c r="E204" s="161"/>
      <c r="F204" s="173"/>
      <c r="G204" s="80"/>
      <c r="H204" s="188"/>
    </row>
    <row r="205" spans="1:8" x14ac:dyDescent="0.2">
      <c r="A205" s="28"/>
      <c r="B205" s="49"/>
      <c r="C205" s="78"/>
      <c r="D205" s="81" t="s">
        <v>136</v>
      </c>
      <c r="E205" s="163" t="s">
        <v>137</v>
      </c>
      <c r="F205" s="179"/>
      <c r="G205" s="82" t="s">
        <v>58</v>
      </c>
      <c r="H205" s="190">
        <f>F206</f>
        <v>11.813000000000001</v>
      </c>
    </row>
    <row r="206" spans="1:8" x14ac:dyDescent="0.2">
      <c r="A206" s="28"/>
      <c r="B206" s="49"/>
      <c r="C206" s="78"/>
      <c r="D206" s="79"/>
      <c r="E206" s="163" t="s">
        <v>273</v>
      </c>
      <c r="F206" s="140">
        <v>11.813000000000001</v>
      </c>
      <c r="G206" s="137"/>
      <c r="H206" s="189"/>
    </row>
    <row r="207" spans="1:8" x14ac:dyDescent="0.2">
      <c r="A207" s="28"/>
      <c r="B207" s="49"/>
      <c r="C207" s="78"/>
      <c r="D207" s="79"/>
      <c r="E207" s="163"/>
      <c r="F207" s="140"/>
      <c r="G207" s="137"/>
      <c r="H207" s="189"/>
    </row>
    <row r="208" spans="1:8" x14ac:dyDescent="0.2">
      <c r="A208" s="28">
        <v>35</v>
      </c>
      <c r="B208" s="49"/>
      <c r="C208" s="78" t="s">
        <v>138</v>
      </c>
      <c r="D208" s="79"/>
      <c r="E208" s="161" t="s">
        <v>139</v>
      </c>
      <c r="F208" s="148"/>
      <c r="G208" s="130" t="s">
        <v>0</v>
      </c>
      <c r="H208" s="188">
        <f>F209</f>
        <v>8.3000000000000007</v>
      </c>
    </row>
    <row r="209" spans="1:8" x14ac:dyDescent="0.2">
      <c r="A209" s="28"/>
      <c r="B209" s="49"/>
      <c r="C209" s="78"/>
      <c r="D209" s="79"/>
      <c r="E209" s="163" t="s">
        <v>272</v>
      </c>
      <c r="F209" s="140">
        <v>8.3000000000000007</v>
      </c>
      <c r="G209" s="130"/>
      <c r="H209" s="190"/>
    </row>
    <row r="210" spans="1:8" x14ac:dyDescent="0.2">
      <c r="A210" s="28"/>
      <c r="B210" s="49"/>
      <c r="C210" s="78"/>
      <c r="D210" s="79"/>
      <c r="E210" s="163"/>
      <c r="F210" s="140"/>
      <c r="G210" s="137"/>
      <c r="H210" s="189"/>
    </row>
    <row r="211" spans="1:8" ht="19.149999999999999" customHeight="1" x14ac:dyDescent="0.2">
      <c r="A211" s="28">
        <v>36</v>
      </c>
      <c r="B211" s="49"/>
      <c r="C211" s="78" t="s">
        <v>142</v>
      </c>
      <c r="D211" s="79"/>
      <c r="E211" s="161" t="s">
        <v>143</v>
      </c>
      <c r="F211" s="173"/>
      <c r="G211" s="204" t="s">
        <v>53</v>
      </c>
      <c r="H211" s="188">
        <f>H212+H215</f>
        <v>997.57999999999993</v>
      </c>
    </row>
    <row r="212" spans="1:8" ht="25.5" x14ac:dyDescent="0.2">
      <c r="A212" s="28"/>
      <c r="B212" s="49"/>
      <c r="C212" s="78"/>
      <c r="D212" s="81" t="s">
        <v>144</v>
      </c>
      <c r="E212" s="163" t="s">
        <v>145</v>
      </c>
      <c r="F212" s="179"/>
      <c r="G212" s="205" t="s">
        <v>53</v>
      </c>
      <c r="H212" s="190">
        <f>F213</f>
        <v>913.05</v>
      </c>
    </row>
    <row r="213" spans="1:8" ht="13.5" x14ac:dyDescent="0.2">
      <c r="A213" s="28"/>
      <c r="B213" s="49"/>
      <c r="C213" s="78"/>
      <c r="D213" s="81"/>
      <c r="E213" s="118" t="s">
        <v>333</v>
      </c>
      <c r="F213" s="149">
        <v>913.05</v>
      </c>
      <c r="G213" s="150"/>
      <c r="H213" s="197"/>
    </row>
    <row r="214" spans="1:8" x14ac:dyDescent="0.2">
      <c r="A214" s="28"/>
      <c r="B214" s="49"/>
      <c r="C214" s="78"/>
      <c r="D214" s="79"/>
      <c r="E214" s="163"/>
      <c r="F214" s="140"/>
      <c r="G214" s="135"/>
      <c r="H214" s="190"/>
    </row>
    <row r="215" spans="1:8" ht="25.5" x14ac:dyDescent="0.2">
      <c r="A215" s="28"/>
      <c r="B215" s="49"/>
      <c r="C215" s="78"/>
      <c r="D215" s="81" t="s">
        <v>146</v>
      </c>
      <c r="E215" s="163" t="s">
        <v>147</v>
      </c>
      <c r="F215" s="179"/>
      <c r="G215" s="205" t="s">
        <v>53</v>
      </c>
      <c r="H215" s="190">
        <f>F216</f>
        <v>84.53</v>
      </c>
    </row>
    <row r="216" spans="1:8" x14ac:dyDescent="0.2">
      <c r="A216" s="28"/>
      <c r="B216" s="49"/>
      <c r="C216" s="78"/>
      <c r="D216" s="81"/>
      <c r="E216" s="118" t="s">
        <v>334</v>
      </c>
      <c r="F216" s="140">
        <v>84.53</v>
      </c>
      <c r="G216" s="124"/>
      <c r="H216" s="190"/>
    </row>
    <row r="217" spans="1:8" x14ac:dyDescent="0.2">
      <c r="A217" s="28"/>
      <c r="B217" s="49"/>
      <c r="C217" s="78"/>
      <c r="D217" s="81"/>
      <c r="E217" s="163"/>
      <c r="F217" s="129"/>
      <c r="G217" s="124"/>
      <c r="H217" s="190"/>
    </row>
    <row r="218" spans="1:8" ht="25.5" x14ac:dyDescent="0.2">
      <c r="A218" s="28">
        <v>37</v>
      </c>
      <c r="B218" s="49"/>
      <c r="C218" s="78" t="s">
        <v>148</v>
      </c>
      <c r="D218" s="79"/>
      <c r="E218" s="161" t="s">
        <v>149</v>
      </c>
      <c r="F218" s="173"/>
      <c r="G218" s="80" t="s">
        <v>53</v>
      </c>
      <c r="H218" s="188">
        <f>H219+H223</f>
        <v>2858.77</v>
      </c>
    </row>
    <row r="219" spans="1:8" ht="25.5" x14ac:dyDescent="0.2">
      <c r="A219" s="28"/>
      <c r="B219" s="49"/>
      <c r="C219" s="78"/>
      <c r="D219" s="81" t="s">
        <v>150</v>
      </c>
      <c r="E219" s="163" t="s">
        <v>151</v>
      </c>
      <c r="F219" s="179"/>
      <c r="G219" s="205" t="s">
        <v>53</v>
      </c>
      <c r="H219" s="190">
        <f>F221+F220</f>
        <v>2689.71</v>
      </c>
    </row>
    <row r="220" spans="1:8" ht="25.5" x14ac:dyDescent="0.2">
      <c r="A220" s="28"/>
      <c r="B220" s="49"/>
      <c r="C220" s="78"/>
      <c r="D220" s="81"/>
      <c r="E220" s="163" t="s">
        <v>335</v>
      </c>
      <c r="F220" s="140">
        <v>1826.1</v>
      </c>
      <c r="G220" s="124"/>
      <c r="H220" s="190"/>
    </row>
    <row r="221" spans="1:8" x14ac:dyDescent="0.2">
      <c r="A221" s="28"/>
      <c r="B221" s="49"/>
      <c r="C221" s="78"/>
      <c r="D221" s="81"/>
      <c r="E221" s="163" t="s">
        <v>336</v>
      </c>
      <c r="F221" s="129">
        <v>863.61</v>
      </c>
      <c r="G221" s="124"/>
      <c r="H221" s="190"/>
    </row>
    <row r="222" spans="1:8" x14ac:dyDescent="0.2">
      <c r="A222" s="28"/>
      <c r="B222" s="49"/>
      <c r="C222" s="78"/>
      <c r="D222" s="81"/>
      <c r="E222" s="163"/>
      <c r="F222" s="129"/>
      <c r="G222" s="124"/>
      <c r="H222" s="190"/>
    </row>
    <row r="223" spans="1:8" ht="25.5" x14ac:dyDescent="0.2">
      <c r="A223" s="28"/>
      <c r="B223" s="49"/>
      <c r="C223" s="78"/>
      <c r="D223" s="81" t="s">
        <v>152</v>
      </c>
      <c r="E223" s="163" t="s">
        <v>153</v>
      </c>
      <c r="F223" s="179"/>
      <c r="G223" s="205" t="s">
        <v>53</v>
      </c>
      <c r="H223" s="190">
        <f>F224</f>
        <v>169.06</v>
      </c>
    </row>
    <row r="224" spans="1:8" x14ac:dyDescent="0.2">
      <c r="A224" s="28"/>
      <c r="B224" s="49"/>
      <c r="C224" s="78"/>
      <c r="D224" s="81"/>
      <c r="E224" s="163" t="s">
        <v>337</v>
      </c>
      <c r="F224" s="140">
        <v>169.06</v>
      </c>
      <c r="G224" s="124"/>
      <c r="H224" s="189"/>
    </row>
    <row r="225" spans="1:8" x14ac:dyDescent="0.2">
      <c r="A225" s="28"/>
      <c r="B225" s="49"/>
      <c r="C225" s="78"/>
      <c r="D225" s="81"/>
      <c r="E225" s="163" t="s">
        <v>154</v>
      </c>
      <c r="F225" s="129"/>
      <c r="G225" s="124"/>
      <c r="H225" s="189"/>
    </row>
    <row r="226" spans="1:8" x14ac:dyDescent="0.2">
      <c r="A226" s="28"/>
      <c r="B226" s="49"/>
      <c r="C226" s="78"/>
      <c r="D226" s="81"/>
      <c r="E226" s="163"/>
      <c r="F226" s="129"/>
      <c r="G226" s="124"/>
      <c r="H226" s="189"/>
    </row>
    <row r="227" spans="1:8" x14ac:dyDescent="0.2">
      <c r="A227" s="28">
        <v>38</v>
      </c>
      <c r="B227" s="49"/>
      <c r="C227" s="78" t="s">
        <v>178</v>
      </c>
      <c r="D227" s="79"/>
      <c r="E227" s="161" t="s">
        <v>179</v>
      </c>
      <c r="F227" s="173"/>
      <c r="G227" s="80" t="s">
        <v>53</v>
      </c>
      <c r="H227" s="188">
        <f>H228</f>
        <v>1083.0129999999999</v>
      </c>
    </row>
    <row r="228" spans="1:8" x14ac:dyDescent="0.2">
      <c r="A228" s="28"/>
      <c r="B228" s="49"/>
      <c r="C228" s="78"/>
      <c r="D228" s="81" t="s">
        <v>180</v>
      </c>
      <c r="E228" s="163" t="s">
        <v>181</v>
      </c>
      <c r="F228" s="179"/>
      <c r="G228" s="82" t="s">
        <v>53</v>
      </c>
      <c r="H228" s="190">
        <f>F229</f>
        <v>1083.0129999999999</v>
      </c>
    </row>
    <row r="229" spans="1:8" x14ac:dyDescent="0.2">
      <c r="A229" s="28"/>
      <c r="B229" s="49"/>
      <c r="C229" s="78"/>
      <c r="D229" s="81"/>
      <c r="E229" s="163" t="s">
        <v>338</v>
      </c>
      <c r="F229" s="140">
        <v>1083.0129999999999</v>
      </c>
      <c r="G229" s="124"/>
      <c r="H229" s="189"/>
    </row>
    <row r="230" spans="1:8" x14ac:dyDescent="0.2">
      <c r="A230" s="28"/>
      <c r="B230" s="49"/>
      <c r="C230" s="78"/>
      <c r="D230" s="81"/>
      <c r="E230" s="163"/>
      <c r="F230" s="140"/>
      <c r="G230" s="124"/>
      <c r="H230" s="189"/>
    </row>
    <row r="231" spans="1:8" x14ac:dyDescent="0.2">
      <c r="A231" s="28">
        <v>39</v>
      </c>
      <c r="B231" s="49"/>
      <c r="C231" s="78" t="s">
        <v>155</v>
      </c>
      <c r="D231" s="79"/>
      <c r="E231" s="161" t="s">
        <v>156</v>
      </c>
      <c r="F231" s="186"/>
      <c r="G231" s="80" t="s">
        <v>53</v>
      </c>
      <c r="H231" s="188">
        <f>H232</f>
        <v>105.8</v>
      </c>
    </row>
    <row r="232" spans="1:8" x14ac:dyDescent="0.2">
      <c r="A232" s="28"/>
      <c r="B232" s="49"/>
      <c r="C232" s="78"/>
      <c r="D232" s="81" t="s">
        <v>157</v>
      </c>
      <c r="E232" s="163" t="s">
        <v>158</v>
      </c>
      <c r="F232" s="185"/>
      <c r="G232" s="82" t="s">
        <v>53</v>
      </c>
      <c r="H232" s="190">
        <f>F233</f>
        <v>105.8</v>
      </c>
    </row>
    <row r="233" spans="1:8" x14ac:dyDescent="0.2">
      <c r="A233" s="28"/>
      <c r="B233" s="49"/>
      <c r="C233" s="78"/>
      <c r="D233" s="81"/>
      <c r="E233" s="163" t="s">
        <v>339</v>
      </c>
      <c r="F233" s="140">
        <v>105.8</v>
      </c>
      <c r="G233" s="124"/>
      <c r="H233" s="189"/>
    </row>
    <row r="234" spans="1:8" x14ac:dyDescent="0.2">
      <c r="A234" s="28"/>
      <c r="B234" s="49"/>
      <c r="C234" s="78"/>
      <c r="D234" s="81"/>
      <c r="E234" s="163"/>
      <c r="F234" s="140"/>
      <c r="G234" s="124"/>
      <c r="H234" s="189"/>
    </row>
    <row r="235" spans="1:8" ht="25.5" x14ac:dyDescent="0.2">
      <c r="A235" s="28">
        <v>40</v>
      </c>
      <c r="B235" s="49"/>
      <c r="C235" s="78" t="s">
        <v>159</v>
      </c>
      <c r="D235" s="79"/>
      <c r="E235" s="161" t="s">
        <v>160</v>
      </c>
      <c r="F235" s="186"/>
      <c r="G235" s="204" t="s">
        <v>0</v>
      </c>
      <c r="H235" s="188">
        <f>H236</f>
        <v>13.321999999999999</v>
      </c>
    </row>
    <row r="236" spans="1:8" ht="25.5" x14ac:dyDescent="0.2">
      <c r="A236" s="28"/>
      <c r="B236" s="49"/>
      <c r="C236" s="78"/>
      <c r="D236" s="81" t="s">
        <v>161</v>
      </c>
      <c r="E236" s="163" t="s">
        <v>162</v>
      </c>
      <c r="F236" s="185"/>
      <c r="G236" s="205" t="s">
        <v>0</v>
      </c>
      <c r="H236" s="190">
        <f>F237</f>
        <v>13.321999999999999</v>
      </c>
    </row>
    <row r="237" spans="1:8" ht="28.15" customHeight="1" x14ac:dyDescent="0.2">
      <c r="A237" s="28"/>
      <c r="B237" s="49"/>
      <c r="C237" s="78"/>
      <c r="D237" s="79"/>
      <c r="E237" s="118" t="s">
        <v>340</v>
      </c>
      <c r="F237" s="149">
        <v>13.321999999999999</v>
      </c>
      <c r="G237" s="120"/>
      <c r="H237" s="192"/>
    </row>
    <row r="238" spans="1:8" x14ac:dyDescent="0.2">
      <c r="A238" s="28"/>
      <c r="B238" s="49"/>
      <c r="C238" s="78"/>
      <c r="D238" s="79"/>
      <c r="E238" s="161"/>
      <c r="F238" s="148"/>
      <c r="G238" s="130"/>
      <c r="H238" s="189"/>
    </row>
    <row r="239" spans="1:8" ht="25.5" x14ac:dyDescent="0.2">
      <c r="A239" s="28">
        <v>41</v>
      </c>
      <c r="B239" s="49"/>
      <c r="C239" s="78" t="s">
        <v>163</v>
      </c>
      <c r="D239" s="79"/>
      <c r="E239" s="161" t="s">
        <v>164</v>
      </c>
      <c r="F239" s="173"/>
      <c r="G239" s="204" t="s">
        <v>53</v>
      </c>
      <c r="H239" s="188">
        <f>H240</f>
        <v>941.74</v>
      </c>
    </row>
    <row r="240" spans="1:8" ht="25.5" x14ac:dyDescent="0.2">
      <c r="A240" s="28"/>
      <c r="B240" s="49"/>
      <c r="C240" s="78"/>
      <c r="D240" s="81" t="s">
        <v>165</v>
      </c>
      <c r="E240" s="163" t="s">
        <v>166</v>
      </c>
      <c r="F240" s="179"/>
      <c r="G240" s="205" t="s">
        <v>53</v>
      </c>
      <c r="H240" s="190">
        <f>F241</f>
        <v>941.74</v>
      </c>
    </row>
    <row r="241" spans="1:8" x14ac:dyDescent="0.2">
      <c r="A241" s="28"/>
      <c r="B241" s="49"/>
      <c r="C241" s="78"/>
      <c r="D241" s="79"/>
      <c r="E241" s="163" t="s">
        <v>341</v>
      </c>
      <c r="F241" s="140">
        <v>941.74</v>
      </c>
      <c r="G241" s="130"/>
      <c r="H241" s="189"/>
    </row>
    <row r="242" spans="1:8" x14ac:dyDescent="0.2">
      <c r="A242" s="28"/>
      <c r="B242" s="49"/>
      <c r="C242" s="78"/>
      <c r="D242" s="79"/>
      <c r="E242" s="161"/>
      <c r="F242" s="148"/>
      <c r="G242" s="130"/>
      <c r="H242" s="189"/>
    </row>
    <row r="243" spans="1:8" x14ac:dyDescent="0.2">
      <c r="A243" s="28">
        <v>42</v>
      </c>
      <c r="B243" s="49"/>
      <c r="C243" s="78" t="s">
        <v>171</v>
      </c>
      <c r="D243" s="79"/>
      <c r="E243" s="161" t="s">
        <v>172</v>
      </c>
      <c r="F243" s="148"/>
      <c r="G243" s="130" t="s">
        <v>53</v>
      </c>
      <c r="H243" s="188">
        <f>F244</f>
        <v>92</v>
      </c>
    </row>
    <row r="244" spans="1:8" x14ac:dyDescent="0.2">
      <c r="A244" s="28"/>
      <c r="B244" s="49"/>
      <c r="C244" s="78"/>
      <c r="D244" s="79"/>
      <c r="E244" s="163" t="s">
        <v>342</v>
      </c>
      <c r="F244" s="140">
        <v>92</v>
      </c>
      <c r="G244" s="130"/>
      <c r="H244" s="189"/>
    </row>
    <row r="245" spans="1:8" x14ac:dyDescent="0.2">
      <c r="A245" s="28"/>
      <c r="B245" s="49"/>
      <c r="C245" s="78"/>
      <c r="D245" s="79"/>
      <c r="E245" s="161"/>
      <c r="F245" s="148"/>
      <c r="G245" s="130"/>
      <c r="H245" s="189"/>
    </row>
    <row r="246" spans="1:8" x14ac:dyDescent="0.2">
      <c r="A246" s="28"/>
      <c r="B246" s="49"/>
      <c r="C246" s="78"/>
      <c r="D246" s="79"/>
      <c r="E246" s="161"/>
      <c r="F246" s="148"/>
      <c r="G246" s="130"/>
      <c r="H246" s="189"/>
    </row>
    <row r="247" spans="1:8" ht="25.5" x14ac:dyDescent="0.2">
      <c r="A247" s="28">
        <v>43</v>
      </c>
      <c r="B247" s="49"/>
      <c r="C247" s="99" t="s">
        <v>167</v>
      </c>
      <c r="D247" s="100"/>
      <c r="E247" s="154" t="s">
        <v>168</v>
      </c>
      <c r="F247" s="191"/>
      <c r="G247" s="202" t="s">
        <v>0</v>
      </c>
      <c r="H247" s="188">
        <f>H248</f>
        <v>36.86</v>
      </c>
    </row>
    <row r="248" spans="1:8" ht="25.5" x14ac:dyDescent="0.2">
      <c r="A248" s="28"/>
      <c r="B248" s="49"/>
      <c r="C248" s="78"/>
      <c r="D248" s="143" t="s">
        <v>169</v>
      </c>
      <c r="E248" s="155" t="s">
        <v>170</v>
      </c>
      <c r="F248" s="194"/>
      <c r="G248" s="203" t="s">
        <v>0</v>
      </c>
      <c r="H248" s="190">
        <f>F249</f>
        <v>36.86</v>
      </c>
    </row>
    <row r="249" spans="1:8" x14ac:dyDescent="0.2">
      <c r="A249" s="28"/>
      <c r="B249" s="49"/>
      <c r="C249" s="78"/>
      <c r="D249" s="79"/>
      <c r="E249" s="163" t="s">
        <v>343</v>
      </c>
      <c r="F249" s="140">
        <v>36.86</v>
      </c>
      <c r="G249" s="130"/>
      <c r="H249" s="189"/>
    </row>
    <row r="250" spans="1:8" x14ac:dyDescent="0.2">
      <c r="A250" s="28"/>
      <c r="B250" s="49"/>
      <c r="C250" s="78"/>
      <c r="D250" s="79"/>
      <c r="E250" s="161"/>
      <c r="F250" s="148"/>
      <c r="G250" s="130"/>
      <c r="H250" s="189"/>
    </row>
    <row r="251" spans="1:8" x14ac:dyDescent="0.2">
      <c r="A251" s="28">
        <v>44</v>
      </c>
      <c r="B251" s="49"/>
      <c r="C251" s="78" t="s">
        <v>173</v>
      </c>
      <c r="D251" s="79"/>
      <c r="E251" s="161" t="s">
        <v>174</v>
      </c>
      <c r="F251" s="148"/>
      <c r="G251" s="130" t="s">
        <v>53</v>
      </c>
      <c r="H251" s="188">
        <f>H252</f>
        <v>941.74</v>
      </c>
    </row>
    <row r="252" spans="1:8" x14ac:dyDescent="0.2">
      <c r="A252" s="28"/>
      <c r="B252" s="49"/>
      <c r="C252" s="78"/>
      <c r="D252" s="81" t="s">
        <v>175</v>
      </c>
      <c r="E252" s="163" t="s">
        <v>176</v>
      </c>
      <c r="F252" s="129"/>
      <c r="G252" s="124" t="s">
        <v>53</v>
      </c>
      <c r="H252" s="190">
        <f>F253</f>
        <v>941.74</v>
      </c>
    </row>
    <row r="253" spans="1:8" x14ac:dyDescent="0.2">
      <c r="A253" s="28"/>
      <c r="B253" s="49"/>
      <c r="C253" s="78"/>
      <c r="D253" s="79"/>
      <c r="E253" s="163" t="s">
        <v>344</v>
      </c>
      <c r="F253" s="129">
        <v>941.74</v>
      </c>
      <c r="G253" s="130"/>
      <c r="H253" s="189"/>
    </row>
    <row r="254" spans="1:8" x14ac:dyDescent="0.2">
      <c r="A254" s="28"/>
      <c r="B254" s="49"/>
      <c r="C254" s="78"/>
      <c r="D254" s="79"/>
      <c r="E254" s="163" t="s">
        <v>177</v>
      </c>
      <c r="F254" s="148"/>
      <c r="G254" s="130"/>
      <c r="H254" s="189"/>
    </row>
    <row r="255" spans="1:8" x14ac:dyDescent="0.2">
      <c r="A255" s="28"/>
      <c r="B255" s="49"/>
      <c r="C255" s="78"/>
      <c r="D255" s="79"/>
      <c r="E255" s="119"/>
      <c r="F255" s="135"/>
      <c r="G255" s="128"/>
      <c r="H255" s="184"/>
    </row>
    <row r="256" spans="1:8" x14ac:dyDescent="0.2">
      <c r="A256" s="28">
        <v>45</v>
      </c>
      <c r="B256" s="49"/>
      <c r="C256" s="78" t="s">
        <v>188</v>
      </c>
      <c r="D256" s="79"/>
      <c r="E256" s="161" t="s">
        <v>189</v>
      </c>
      <c r="F256" s="148"/>
      <c r="G256" s="130" t="s">
        <v>182</v>
      </c>
      <c r="H256" s="180">
        <f>F263</f>
        <v>442.16</v>
      </c>
    </row>
    <row r="257" spans="1:8" ht="13.5" x14ac:dyDescent="0.2">
      <c r="A257" s="28"/>
      <c r="B257" s="49"/>
      <c r="C257" s="78"/>
      <c r="D257" s="79"/>
      <c r="E257" s="118" t="s">
        <v>360</v>
      </c>
      <c r="F257" s="125">
        <v>29.64</v>
      </c>
      <c r="G257" s="120"/>
      <c r="H257" s="192"/>
    </row>
    <row r="258" spans="1:8" ht="13.5" x14ac:dyDescent="0.2">
      <c r="A258" s="28"/>
      <c r="B258" s="49"/>
      <c r="C258" s="78"/>
      <c r="D258" s="79"/>
      <c r="E258" s="119" t="s">
        <v>361</v>
      </c>
      <c r="F258" s="125">
        <v>127.6</v>
      </c>
      <c r="G258" s="121"/>
      <c r="H258" s="193"/>
    </row>
    <row r="259" spans="1:8" ht="13.5" x14ac:dyDescent="0.2">
      <c r="A259" s="28"/>
      <c r="B259" s="49"/>
      <c r="C259" s="78"/>
      <c r="D259" s="79"/>
      <c r="E259" s="119" t="s">
        <v>362</v>
      </c>
      <c r="F259" s="125">
        <v>63.8</v>
      </c>
      <c r="G259" s="121"/>
      <c r="H259" s="193"/>
    </row>
    <row r="260" spans="1:8" ht="13.5" x14ac:dyDescent="0.2">
      <c r="A260" s="28"/>
      <c r="B260" s="49"/>
      <c r="C260" s="78"/>
      <c r="D260" s="79"/>
      <c r="E260" s="119" t="s">
        <v>363</v>
      </c>
      <c r="F260" s="125">
        <v>142.5</v>
      </c>
      <c r="G260" s="121"/>
      <c r="H260" s="193"/>
    </row>
    <row r="261" spans="1:8" ht="13.5" x14ac:dyDescent="0.2">
      <c r="A261" s="28"/>
      <c r="B261" s="49"/>
      <c r="C261" s="78"/>
      <c r="D261" s="79"/>
      <c r="E261" s="119" t="s">
        <v>364</v>
      </c>
      <c r="F261" s="125">
        <v>63.8</v>
      </c>
      <c r="G261" s="121"/>
      <c r="H261" s="193"/>
    </row>
    <row r="262" spans="1:8" ht="13.5" x14ac:dyDescent="0.2">
      <c r="A262" s="28"/>
      <c r="B262" s="49"/>
      <c r="C262" s="78"/>
      <c r="D262" s="79"/>
      <c r="E262" s="119" t="s">
        <v>365</v>
      </c>
      <c r="F262" s="125">
        <v>14.82</v>
      </c>
      <c r="G262" s="121"/>
      <c r="H262" s="193"/>
    </row>
    <row r="263" spans="1:8" ht="13.5" x14ac:dyDescent="0.2">
      <c r="A263" s="28"/>
      <c r="B263" s="49"/>
      <c r="C263" s="78"/>
      <c r="D263" s="79"/>
      <c r="E263" s="119" t="s">
        <v>74</v>
      </c>
      <c r="F263" s="125">
        <f>SUM(F257:F262)</f>
        <v>442.16</v>
      </c>
      <c r="G263" s="122"/>
      <c r="H263" s="182"/>
    </row>
    <row r="264" spans="1:8" ht="13.5" x14ac:dyDescent="0.2">
      <c r="A264" s="28"/>
      <c r="B264" s="49"/>
      <c r="C264" s="78"/>
      <c r="D264" s="79"/>
      <c r="E264" s="117"/>
      <c r="F264" s="122"/>
      <c r="G264" s="122"/>
      <c r="H264" s="182"/>
    </row>
    <row r="265" spans="1:8" x14ac:dyDescent="0.2">
      <c r="A265" s="28">
        <v>46</v>
      </c>
      <c r="B265" s="49"/>
      <c r="C265" s="78" t="s">
        <v>183</v>
      </c>
      <c r="D265" s="79"/>
      <c r="E265" s="161" t="s">
        <v>184</v>
      </c>
      <c r="F265" s="173"/>
      <c r="G265" s="80" t="s">
        <v>182</v>
      </c>
      <c r="H265" s="188">
        <f>F266</f>
        <v>127.6</v>
      </c>
    </row>
    <row r="266" spans="1:8" x14ac:dyDescent="0.2">
      <c r="A266" s="28"/>
      <c r="B266" s="49"/>
      <c r="C266" s="78"/>
      <c r="D266" s="79"/>
      <c r="E266" s="163" t="s">
        <v>357</v>
      </c>
      <c r="F266" s="140">
        <v>127.6</v>
      </c>
      <c r="G266" s="130"/>
      <c r="H266" s="189"/>
    </row>
    <row r="267" spans="1:8" x14ac:dyDescent="0.2">
      <c r="A267" s="28"/>
      <c r="B267" s="49"/>
      <c r="C267" s="78"/>
      <c r="D267" s="79"/>
      <c r="E267" s="163" t="s">
        <v>185</v>
      </c>
      <c r="F267" s="148"/>
      <c r="G267" s="130"/>
      <c r="H267" s="189"/>
    </row>
    <row r="268" spans="1:8" x14ac:dyDescent="0.2">
      <c r="A268" s="28"/>
      <c r="B268" s="49"/>
      <c r="C268" s="78"/>
      <c r="D268" s="79"/>
      <c r="E268" s="161"/>
      <c r="F268" s="148"/>
      <c r="G268" s="130"/>
      <c r="H268" s="189"/>
    </row>
    <row r="269" spans="1:8" x14ac:dyDescent="0.2">
      <c r="A269" s="28">
        <v>47</v>
      </c>
      <c r="B269" s="49"/>
      <c r="C269" s="78" t="s">
        <v>186</v>
      </c>
      <c r="D269" s="79"/>
      <c r="E269" s="161" t="s">
        <v>187</v>
      </c>
      <c r="F269" s="148"/>
      <c r="G269" s="130" t="s">
        <v>182</v>
      </c>
      <c r="H269" s="188">
        <f>F270+F271</f>
        <v>42</v>
      </c>
    </row>
    <row r="270" spans="1:8" x14ac:dyDescent="0.2">
      <c r="A270" s="28"/>
      <c r="B270" s="49"/>
      <c r="C270" s="78"/>
      <c r="D270" s="79"/>
      <c r="E270" s="163" t="s">
        <v>358</v>
      </c>
      <c r="F270" s="140">
        <v>18.600000000000001</v>
      </c>
      <c r="G270" s="130"/>
      <c r="H270" s="189"/>
    </row>
    <row r="271" spans="1:8" x14ac:dyDescent="0.2">
      <c r="A271" s="28"/>
      <c r="B271" s="49"/>
      <c r="C271" s="78"/>
      <c r="D271" s="79"/>
      <c r="E271" s="163" t="s">
        <v>359</v>
      </c>
      <c r="F271" s="140">
        <v>23.4</v>
      </c>
      <c r="G271" s="130"/>
      <c r="H271" s="189"/>
    </row>
    <row r="272" spans="1:8" x14ac:dyDescent="0.2">
      <c r="A272" s="28"/>
      <c r="B272" s="49"/>
      <c r="C272" s="78"/>
      <c r="D272" s="79"/>
      <c r="E272" s="163"/>
      <c r="F272" s="140"/>
      <c r="G272" s="130"/>
      <c r="H272" s="189"/>
    </row>
    <row r="273" spans="1:8" x14ac:dyDescent="0.2">
      <c r="A273" s="28">
        <v>48</v>
      </c>
      <c r="B273" s="49"/>
      <c r="C273" s="78" t="s">
        <v>345</v>
      </c>
      <c r="D273" s="79"/>
      <c r="E273" s="161" t="s">
        <v>346</v>
      </c>
      <c r="F273" s="148"/>
      <c r="G273" s="130" t="s">
        <v>53</v>
      </c>
      <c r="H273" s="188">
        <f>F274</f>
        <v>55.5</v>
      </c>
    </row>
    <row r="274" spans="1:8" ht="25.5" x14ac:dyDescent="0.2">
      <c r="A274" s="28"/>
      <c r="B274" s="49"/>
      <c r="C274" s="78"/>
      <c r="D274" s="79"/>
      <c r="E274" s="118" t="s">
        <v>350</v>
      </c>
      <c r="F274" s="146">
        <v>55.5</v>
      </c>
      <c r="G274" s="120"/>
      <c r="H274" s="192"/>
    </row>
    <row r="275" spans="1:8" x14ac:dyDescent="0.2">
      <c r="A275" s="28"/>
      <c r="B275" s="49"/>
      <c r="C275" s="78"/>
      <c r="D275" s="79"/>
      <c r="E275" s="163"/>
      <c r="F275" s="223"/>
      <c r="G275" s="130"/>
      <c r="H275" s="189"/>
    </row>
    <row r="276" spans="1:8" x14ac:dyDescent="0.2">
      <c r="A276" s="28">
        <v>49</v>
      </c>
      <c r="B276" s="49"/>
      <c r="C276" s="78" t="s">
        <v>194</v>
      </c>
      <c r="D276" s="79"/>
      <c r="E276" s="161" t="s">
        <v>195</v>
      </c>
      <c r="F276" s="173"/>
      <c r="G276" s="80" t="s">
        <v>53</v>
      </c>
      <c r="H276" s="188">
        <f>H277</f>
        <v>7.7299999999999995</v>
      </c>
    </row>
    <row r="277" spans="1:8" x14ac:dyDescent="0.2">
      <c r="A277" s="28"/>
      <c r="B277" s="49"/>
      <c r="C277" s="78"/>
      <c r="D277" s="81" t="s">
        <v>196</v>
      </c>
      <c r="E277" s="163" t="s">
        <v>197</v>
      </c>
      <c r="F277" s="179"/>
      <c r="G277" s="82" t="s">
        <v>53</v>
      </c>
      <c r="H277" s="190">
        <f>F280</f>
        <v>7.7299999999999995</v>
      </c>
    </row>
    <row r="278" spans="1:8" ht="13.5" x14ac:dyDescent="0.2">
      <c r="A278" s="28"/>
      <c r="B278" s="49"/>
      <c r="C278" s="78"/>
      <c r="D278" s="81"/>
      <c r="E278" s="118" t="s">
        <v>348</v>
      </c>
      <c r="F278" s="146">
        <v>1.93</v>
      </c>
      <c r="G278" s="120"/>
      <c r="H278" s="192"/>
    </row>
    <row r="279" spans="1:8" ht="13.5" x14ac:dyDescent="0.2">
      <c r="A279" s="28"/>
      <c r="B279" s="49"/>
      <c r="C279" s="78"/>
      <c r="D279" s="81"/>
      <c r="E279" s="119" t="s">
        <v>349</v>
      </c>
      <c r="F279" s="128">
        <v>5.8</v>
      </c>
      <c r="G279" s="121"/>
      <c r="H279" s="193"/>
    </row>
    <row r="280" spans="1:8" ht="13.5" x14ac:dyDescent="0.2">
      <c r="A280" s="28"/>
      <c r="B280" s="49"/>
      <c r="C280" s="78"/>
      <c r="D280" s="79"/>
      <c r="E280" s="119" t="s">
        <v>74</v>
      </c>
      <c r="F280" s="128">
        <f>SUM(F278:F279)</f>
        <v>7.7299999999999995</v>
      </c>
      <c r="G280" s="122"/>
      <c r="H280" s="182"/>
    </row>
    <row r="281" spans="1:8" x14ac:dyDescent="0.2">
      <c r="A281" s="28"/>
      <c r="B281" s="49"/>
      <c r="C281" s="78"/>
      <c r="D281" s="79"/>
      <c r="E281" s="161"/>
      <c r="F281" s="173"/>
      <c r="G281" s="80"/>
      <c r="H281" s="189"/>
    </row>
    <row r="282" spans="1:8" x14ac:dyDescent="0.2">
      <c r="A282" s="28">
        <v>50</v>
      </c>
      <c r="B282" s="49"/>
      <c r="C282" s="78" t="s">
        <v>351</v>
      </c>
      <c r="D282" s="79"/>
      <c r="E282" s="161" t="s">
        <v>352</v>
      </c>
      <c r="F282" s="173"/>
      <c r="G282" s="80" t="s">
        <v>105</v>
      </c>
      <c r="H282" s="188">
        <f>H283</f>
        <v>15</v>
      </c>
    </row>
    <row r="283" spans="1:8" x14ac:dyDescent="0.2">
      <c r="A283" s="28"/>
      <c r="B283" s="49"/>
      <c r="C283" s="78"/>
      <c r="D283" s="81" t="s">
        <v>353</v>
      </c>
      <c r="E283" s="163" t="s">
        <v>354</v>
      </c>
      <c r="F283" s="179"/>
      <c r="G283" s="82" t="s">
        <v>105</v>
      </c>
      <c r="H283" s="190">
        <f>F284</f>
        <v>15</v>
      </c>
    </row>
    <row r="284" spans="1:8" x14ac:dyDescent="0.2">
      <c r="A284" s="28"/>
      <c r="B284" s="49"/>
      <c r="C284" s="78"/>
      <c r="D284" s="79"/>
      <c r="E284" s="118" t="s">
        <v>356</v>
      </c>
      <c r="F284" s="149">
        <v>15</v>
      </c>
      <c r="G284" s="151"/>
      <c r="H284" s="198"/>
    </row>
    <row r="285" spans="1:8" x14ac:dyDescent="0.2">
      <c r="A285" s="28"/>
      <c r="B285" s="49"/>
      <c r="C285" s="78"/>
      <c r="D285" s="79"/>
      <c r="E285" s="161"/>
      <c r="F285" s="148"/>
      <c r="G285" s="80"/>
      <c r="H285" s="189"/>
    </row>
    <row r="286" spans="1:8" x14ac:dyDescent="0.2">
      <c r="A286" s="28">
        <v>51</v>
      </c>
      <c r="B286" s="49"/>
      <c r="C286" s="78" t="s">
        <v>190</v>
      </c>
      <c r="D286" s="79"/>
      <c r="E286" s="161" t="s">
        <v>191</v>
      </c>
      <c r="F286" s="148"/>
      <c r="G286" s="80" t="s">
        <v>53</v>
      </c>
      <c r="H286" s="188">
        <f>H287</f>
        <v>92</v>
      </c>
    </row>
    <row r="287" spans="1:8" x14ac:dyDescent="0.2">
      <c r="A287" s="28"/>
      <c r="B287" s="49"/>
      <c r="C287" s="78"/>
      <c r="D287" s="143" t="s">
        <v>192</v>
      </c>
      <c r="E287" s="155" t="s">
        <v>193</v>
      </c>
      <c r="F287" s="152"/>
      <c r="G287" s="144" t="s">
        <v>53</v>
      </c>
      <c r="H287" s="190">
        <f>F288</f>
        <v>92</v>
      </c>
    </row>
    <row r="288" spans="1:8" x14ac:dyDescent="0.2">
      <c r="A288" s="28"/>
      <c r="B288" s="49"/>
      <c r="C288" s="78"/>
      <c r="D288" s="79"/>
      <c r="E288" s="118" t="s">
        <v>366</v>
      </c>
      <c r="F288" s="149">
        <v>92</v>
      </c>
      <c r="G288" s="151"/>
      <c r="H288" s="198"/>
    </row>
    <row r="289" spans="1:8" x14ac:dyDescent="0.2">
      <c r="A289" s="28"/>
      <c r="B289" s="49"/>
      <c r="C289" s="78"/>
      <c r="D289" s="79"/>
      <c r="E289" s="161"/>
      <c r="F289" s="148"/>
      <c r="G289" s="130"/>
      <c r="H289" s="189"/>
    </row>
    <row r="290" spans="1:8" x14ac:dyDescent="0.2">
      <c r="A290" s="28">
        <v>52</v>
      </c>
      <c r="B290" s="49"/>
      <c r="C290" s="78" t="s">
        <v>201</v>
      </c>
      <c r="D290" s="79"/>
      <c r="E290" s="161" t="s">
        <v>202</v>
      </c>
      <c r="F290" s="148"/>
      <c r="G290" s="80" t="s">
        <v>105</v>
      </c>
      <c r="H290" s="188">
        <f>F291</f>
        <v>15</v>
      </c>
    </row>
    <row r="291" spans="1:8" ht="13.5" x14ac:dyDescent="0.2">
      <c r="A291" s="28"/>
      <c r="B291" s="49"/>
      <c r="C291" s="78"/>
      <c r="D291" s="79"/>
      <c r="E291" s="118" t="s">
        <v>347</v>
      </c>
      <c r="F291" s="149">
        <v>15</v>
      </c>
      <c r="G291" s="120"/>
      <c r="H291" s="192"/>
    </row>
    <row r="292" spans="1:8" ht="13.5" x14ac:dyDescent="0.2">
      <c r="A292" s="28"/>
      <c r="B292" s="49"/>
      <c r="C292" s="78"/>
      <c r="D292" s="79"/>
      <c r="E292" s="119"/>
      <c r="F292" s="135"/>
      <c r="G292" s="121"/>
      <c r="H292" s="193"/>
    </row>
    <row r="293" spans="1:8" x14ac:dyDescent="0.2">
      <c r="A293" s="28">
        <v>53</v>
      </c>
      <c r="B293" s="49"/>
      <c r="C293" s="78" t="s">
        <v>203</v>
      </c>
      <c r="D293" s="79"/>
      <c r="E293" s="161" t="s">
        <v>204</v>
      </c>
      <c r="F293" s="148"/>
      <c r="G293" s="130" t="s">
        <v>105</v>
      </c>
      <c r="H293" s="180">
        <f>F294</f>
        <v>4</v>
      </c>
    </row>
    <row r="294" spans="1:8" x14ac:dyDescent="0.2">
      <c r="A294" s="28"/>
      <c r="B294" s="49"/>
      <c r="C294" s="78"/>
      <c r="D294" s="79"/>
      <c r="E294" s="118" t="s">
        <v>355</v>
      </c>
      <c r="F294" s="125">
        <v>4</v>
      </c>
      <c r="G294" s="146"/>
      <c r="H294" s="196"/>
    </row>
    <row r="295" spans="1:8" x14ac:dyDescent="0.2">
      <c r="A295" s="28"/>
      <c r="B295" s="49"/>
      <c r="C295" s="78"/>
      <c r="D295" s="79"/>
      <c r="E295" s="119" t="s">
        <v>214</v>
      </c>
      <c r="F295" s="123"/>
      <c r="G295" s="128"/>
      <c r="H295" s="184"/>
    </row>
    <row r="296" spans="1:8" x14ac:dyDescent="0.2">
      <c r="A296" s="28"/>
      <c r="B296" s="49"/>
      <c r="C296" s="78"/>
      <c r="D296" s="79"/>
      <c r="E296" s="119"/>
      <c r="F296" s="128"/>
      <c r="G296" s="128"/>
      <c r="H296" s="184"/>
    </row>
    <row r="297" spans="1:8" x14ac:dyDescent="0.2">
      <c r="A297" s="28">
        <v>54</v>
      </c>
      <c r="B297" s="49"/>
      <c r="C297" s="78" t="s">
        <v>198</v>
      </c>
      <c r="D297" s="79"/>
      <c r="E297" s="161" t="s">
        <v>199</v>
      </c>
      <c r="F297" s="148"/>
      <c r="G297" s="80" t="s">
        <v>200</v>
      </c>
      <c r="H297" s="188">
        <f>F299+F298</f>
        <v>9940</v>
      </c>
    </row>
    <row r="298" spans="1:8" x14ac:dyDescent="0.2">
      <c r="A298" s="28"/>
      <c r="B298" s="49"/>
      <c r="C298" s="78"/>
      <c r="D298" s="79"/>
      <c r="E298" s="163" t="s">
        <v>368</v>
      </c>
      <c r="F298" s="140">
        <v>112</v>
      </c>
      <c r="G298" s="130"/>
      <c r="H298" s="188"/>
    </row>
    <row r="299" spans="1:8" ht="13.5" x14ac:dyDescent="0.2">
      <c r="A299" s="28"/>
      <c r="B299" s="49"/>
      <c r="C299" s="78"/>
      <c r="D299" s="79"/>
      <c r="E299" s="118" t="s">
        <v>367</v>
      </c>
      <c r="F299" s="149">
        <v>9828</v>
      </c>
      <c r="G299" s="120"/>
      <c r="H299" s="192"/>
    </row>
    <row r="300" spans="1:8" ht="13.5" x14ac:dyDescent="0.2">
      <c r="A300" s="28"/>
      <c r="B300" s="49"/>
      <c r="C300" s="78"/>
      <c r="D300" s="79"/>
      <c r="E300" s="119" t="s">
        <v>205</v>
      </c>
      <c r="F300" s="128"/>
      <c r="G300" s="128"/>
      <c r="H300" s="199"/>
    </row>
    <row r="301" spans="1:8" ht="13.5" x14ac:dyDescent="0.2">
      <c r="A301" s="28"/>
      <c r="B301" s="49"/>
      <c r="C301" s="78"/>
      <c r="D301" s="79"/>
      <c r="E301" s="119"/>
      <c r="F301" s="128"/>
      <c r="G301" s="128"/>
      <c r="H301" s="199"/>
    </row>
    <row r="302" spans="1:8" x14ac:dyDescent="0.2">
      <c r="A302" s="28">
        <v>55</v>
      </c>
      <c r="B302" s="49"/>
      <c r="C302" s="99" t="s">
        <v>206</v>
      </c>
      <c r="D302" s="100"/>
      <c r="E302" s="154" t="s">
        <v>207</v>
      </c>
      <c r="F302" s="191"/>
      <c r="G302" s="101" t="s">
        <v>53</v>
      </c>
      <c r="H302" s="188">
        <f>H303</f>
        <v>17.829999999999998</v>
      </c>
    </row>
    <row r="303" spans="1:8" x14ac:dyDescent="0.2">
      <c r="A303" s="28"/>
      <c r="B303" s="49"/>
      <c r="C303" s="78"/>
      <c r="D303" s="143" t="s">
        <v>208</v>
      </c>
      <c r="E303" s="155" t="s">
        <v>209</v>
      </c>
      <c r="F303" s="194"/>
      <c r="G303" s="144" t="s">
        <v>53</v>
      </c>
      <c r="H303" s="190">
        <f>F304+F305</f>
        <v>17.829999999999998</v>
      </c>
    </row>
    <row r="304" spans="1:8" ht="40.15" customHeight="1" x14ac:dyDescent="0.2">
      <c r="A304" s="28"/>
      <c r="B304" s="49"/>
      <c r="C304" s="78"/>
      <c r="D304" s="79"/>
      <c r="E304" s="226" t="s">
        <v>488</v>
      </c>
      <c r="F304" s="146">
        <v>14.37</v>
      </c>
      <c r="G304" s="120"/>
      <c r="H304" s="192"/>
    </row>
    <row r="305" spans="1:8" ht="13.5" x14ac:dyDescent="0.2">
      <c r="A305" s="28"/>
      <c r="B305" s="49"/>
      <c r="C305" s="78"/>
      <c r="D305" s="79"/>
      <c r="E305" s="393" t="s">
        <v>489</v>
      </c>
      <c r="F305" s="128">
        <v>3.46</v>
      </c>
      <c r="G305" s="121"/>
      <c r="H305" s="193"/>
    </row>
    <row r="306" spans="1:8" ht="13.5" x14ac:dyDescent="0.2">
      <c r="A306" s="28"/>
      <c r="B306" s="49"/>
      <c r="C306" s="78"/>
      <c r="D306" s="79"/>
      <c r="E306" s="119"/>
      <c r="F306" s="128"/>
      <c r="G306" s="128"/>
      <c r="H306" s="199"/>
    </row>
    <row r="307" spans="1:8" x14ac:dyDescent="0.2">
      <c r="A307" s="28">
        <v>56</v>
      </c>
      <c r="B307" s="49"/>
      <c r="C307" s="99" t="s">
        <v>210</v>
      </c>
      <c r="D307" s="100"/>
      <c r="E307" s="154" t="s">
        <v>211</v>
      </c>
      <c r="F307" s="191"/>
      <c r="G307" s="101" t="s">
        <v>53</v>
      </c>
      <c r="H307" s="183">
        <f>F309</f>
        <v>793.74</v>
      </c>
    </row>
    <row r="308" spans="1:8" x14ac:dyDescent="0.2">
      <c r="A308" s="28"/>
      <c r="B308" s="49"/>
      <c r="C308" s="99"/>
      <c r="D308" s="143" t="s">
        <v>212</v>
      </c>
      <c r="E308" s="155" t="s">
        <v>213</v>
      </c>
      <c r="F308" s="194"/>
      <c r="G308" s="144" t="s">
        <v>53</v>
      </c>
      <c r="H308" s="183"/>
    </row>
    <row r="309" spans="1:8" ht="25.5" x14ac:dyDescent="0.2">
      <c r="A309" s="28"/>
      <c r="B309" s="49"/>
      <c r="C309" s="78"/>
      <c r="D309" s="79"/>
      <c r="E309" s="119" t="s">
        <v>369</v>
      </c>
      <c r="F309" s="128">
        <v>793.74</v>
      </c>
      <c r="G309" s="128"/>
      <c r="H309" s="199"/>
    </row>
    <row r="310" spans="1:8" ht="13.5" x14ac:dyDescent="0.2">
      <c r="A310" s="28"/>
      <c r="B310" s="49"/>
      <c r="C310" s="78"/>
      <c r="D310" s="79"/>
      <c r="E310" s="119"/>
      <c r="F310" s="128"/>
      <c r="G310" s="128"/>
      <c r="H310" s="199"/>
    </row>
    <row r="311" spans="1:8" x14ac:dyDescent="0.2">
      <c r="A311" s="28">
        <v>57</v>
      </c>
      <c r="B311" s="49"/>
      <c r="C311" s="78" t="s">
        <v>215</v>
      </c>
      <c r="D311" s="153" t="s">
        <v>216</v>
      </c>
      <c r="E311" s="161" t="s">
        <v>217</v>
      </c>
      <c r="F311" s="173"/>
      <c r="G311" s="80" t="s">
        <v>53</v>
      </c>
      <c r="H311" s="188">
        <f>F312</f>
        <v>1086.7260000000001</v>
      </c>
    </row>
    <row r="312" spans="1:8" x14ac:dyDescent="0.2">
      <c r="A312" s="28"/>
      <c r="B312" s="49"/>
      <c r="C312" s="78"/>
      <c r="D312" s="79"/>
      <c r="E312" s="163" t="s">
        <v>370</v>
      </c>
      <c r="F312" s="140">
        <v>1086.7260000000001</v>
      </c>
      <c r="G312" s="130"/>
      <c r="H312" s="189"/>
    </row>
    <row r="313" spans="1:8" x14ac:dyDescent="0.2">
      <c r="A313" s="28"/>
      <c r="B313" s="49"/>
      <c r="C313" s="78"/>
      <c r="D313" s="79"/>
      <c r="E313" s="161"/>
      <c r="F313" s="148"/>
      <c r="G313" s="130"/>
      <c r="H313" s="189"/>
    </row>
    <row r="314" spans="1:8" x14ac:dyDescent="0.2">
      <c r="A314" s="28">
        <v>58</v>
      </c>
      <c r="B314" s="49"/>
      <c r="C314" s="78" t="s">
        <v>218</v>
      </c>
      <c r="D314" s="79"/>
      <c r="E314" s="161" t="s">
        <v>219</v>
      </c>
      <c r="F314" s="173"/>
      <c r="G314" s="80" t="s">
        <v>53</v>
      </c>
      <c r="H314" s="188">
        <f>H315</f>
        <v>1086.7260000000001</v>
      </c>
    </row>
    <row r="315" spans="1:8" x14ac:dyDescent="0.2">
      <c r="A315" s="28"/>
      <c r="B315" s="49"/>
      <c r="C315" s="78"/>
      <c r="D315" s="81" t="s">
        <v>220</v>
      </c>
      <c r="E315" s="163" t="s">
        <v>221</v>
      </c>
      <c r="F315" s="179"/>
      <c r="G315" s="82" t="s">
        <v>53</v>
      </c>
      <c r="H315" s="190">
        <f>F316</f>
        <v>1086.7260000000001</v>
      </c>
    </row>
    <row r="316" spans="1:8" x14ac:dyDescent="0.2">
      <c r="A316" s="28"/>
      <c r="B316" s="49"/>
      <c r="C316" s="78"/>
      <c r="D316" s="79"/>
      <c r="E316" s="163" t="s">
        <v>371</v>
      </c>
      <c r="F316" s="140">
        <v>1086.7260000000001</v>
      </c>
      <c r="G316" s="130"/>
      <c r="H316" s="189"/>
    </row>
    <row r="317" spans="1:8" x14ac:dyDescent="0.2">
      <c r="A317" s="28"/>
      <c r="B317" s="49"/>
      <c r="C317" s="78"/>
      <c r="D317" s="79"/>
      <c r="E317" s="163"/>
      <c r="F317" s="140"/>
      <c r="G317" s="130"/>
      <c r="H317" s="189"/>
    </row>
    <row r="318" spans="1:8" x14ac:dyDescent="0.2">
      <c r="A318" s="28"/>
      <c r="B318" s="49"/>
      <c r="C318" s="78"/>
      <c r="D318" s="79"/>
      <c r="E318" s="161"/>
      <c r="F318" s="148"/>
      <c r="G318" s="130"/>
      <c r="H318" s="189"/>
    </row>
    <row r="319" spans="1:8" x14ac:dyDescent="0.2">
      <c r="A319" s="28"/>
      <c r="B319" s="74" t="s">
        <v>222</v>
      </c>
      <c r="C319" s="74"/>
      <c r="D319" s="76"/>
      <c r="E319" s="77" t="s">
        <v>223</v>
      </c>
      <c r="F319" s="148"/>
      <c r="G319" s="130"/>
      <c r="H319" s="189"/>
    </row>
    <row r="320" spans="1:8" x14ac:dyDescent="0.2">
      <c r="A320" s="28"/>
      <c r="B320" s="74"/>
      <c r="C320" s="74"/>
      <c r="D320" s="76"/>
      <c r="E320" s="77"/>
      <c r="F320" s="148"/>
      <c r="G320" s="130"/>
      <c r="H320" s="189"/>
    </row>
    <row r="321" spans="1:8" x14ac:dyDescent="0.2">
      <c r="A321" s="28">
        <v>59</v>
      </c>
      <c r="B321" s="74"/>
      <c r="C321" s="78" t="s">
        <v>228</v>
      </c>
      <c r="D321" s="79"/>
      <c r="E321" s="161" t="s">
        <v>229</v>
      </c>
      <c r="F321" s="173"/>
      <c r="G321" s="80" t="s">
        <v>53</v>
      </c>
      <c r="H321" s="188">
        <f>H322</f>
        <v>632</v>
      </c>
    </row>
    <row r="322" spans="1:8" ht="25.5" x14ac:dyDescent="0.2">
      <c r="A322" s="28"/>
      <c r="B322" s="74"/>
      <c r="C322" s="74"/>
      <c r="D322" s="81" t="s">
        <v>230</v>
      </c>
      <c r="E322" s="163" t="s">
        <v>231</v>
      </c>
      <c r="F322" s="179"/>
      <c r="G322" s="205" t="s">
        <v>53</v>
      </c>
      <c r="H322" s="190">
        <f>F323</f>
        <v>632</v>
      </c>
    </row>
    <row r="323" spans="1:8" x14ac:dyDescent="0.2">
      <c r="A323" s="28"/>
      <c r="B323" s="74"/>
      <c r="C323" s="74"/>
      <c r="D323" s="76"/>
      <c r="E323" s="155" t="s">
        <v>372</v>
      </c>
      <c r="F323" s="140">
        <v>632</v>
      </c>
      <c r="G323" s="130"/>
      <c r="H323" s="189"/>
    </row>
    <row r="324" spans="1:8" ht="13.5" x14ac:dyDescent="0.2">
      <c r="A324" s="28"/>
      <c r="B324" s="49"/>
      <c r="C324" s="78"/>
      <c r="D324" s="79"/>
      <c r="E324" s="117"/>
      <c r="F324" s="122"/>
      <c r="G324" s="122"/>
      <c r="H324" s="182"/>
    </row>
    <row r="325" spans="1:8" x14ac:dyDescent="0.2">
      <c r="A325" s="28">
        <v>60</v>
      </c>
      <c r="B325" s="33"/>
      <c r="C325" s="78" t="s">
        <v>224</v>
      </c>
      <c r="D325" s="79"/>
      <c r="E325" s="161" t="s">
        <v>225</v>
      </c>
      <c r="F325" s="173"/>
      <c r="G325" s="80" t="s">
        <v>53</v>
      </c>
      <c r="H325" s="29">
        <f>H326</f>
        <v>793.74</v>
      </c>
    </row>
    <row r="326" spans="1:8" ht="25.5" x14ac:dyDescent="0.2">
      <c r="A326" s="43"/>
      <c r="B326" s="42"/>
      <c r="C326" s="41"/>
      <c r="D326" s="81" t="s">
        <v>226</v>
      </c>
      <c r="E326" s="163" t="s">
        <v>227</v>
      </c>
      <c r="F326" s="179"/>
      <c r="G326" s="205" t="s">
        <v>53</v>
      </c>
      <c r="H326" s="212">
        <f>F327</f>
        <v>793.74</v>
      </c>
    </row>
    <row r="327" spans="1:8" x14ac:dyDescent="0.2">
      <c r="A327" s="25"/>
      <c r="B327" s="24"/>
      <c r="C327" s="23"/>
      <c r="D327" s="22"/>
      <c r="E327" s="200" t="s">
        <v>373</v>
      </c>
      <c r="F327" s="37">
        <v>793.74</v>
      </c>
      <c r="G327" s="21"/>
      <c r="H327" s="38"/>
    </row>
    <row r="328" spans="1:8" x14ac:dyDescent="0.2">
      <c r="A328" s="25"/>
      <c r="B328" s="24"/>
      <c r="C328" s="23"/>
      <c r="D328" s="22"/>
      <c r="E328" s="26"/>
      <c r="F328" s="36"/>
      <c r="G328" s="21"/>
      <c r="H328" s="20"/>
    </row>
    <row r="329" spans="1:8" ht="16.149999999999999" customHeight="1" x14ac:dyDescent="0.2">
      <c r="A329" s="28"/>
      <c r="B329" s="74" t="s">
        <v>233</v>
      </c>
      <c r="C329" s="74"/>
      <c r="D329" s="76"/>
      <c r="E329" s="77" t="s">
        <v>234</v>
      </c>
      <c r="F329" s="201"/>
      <c r="G329" s="30"/>
      <c r="H329" s="29"/>
    </row>
    <row r="330" spans="1:8" x14ac:dyDescent="0.2">
      <c r="A330" s="25"/>
      <c r="B330" s="24"/>
      <c r="C330" s="22"/>
      <c r="D330" s="31"/>
      <c r="E330" s="35"/>
      <c r="F330" s="34"/>
      <c r="G330" s="21"/>
      <c r="H330" s="20"/>
    </row>
    <row r="331" spans="1:8" x14ac:dyDescent="0.2">
      <c r="A331" s="215">
        <v>61</v>
      </c>
      <c r="B331" s="24"/>
      <c r="C331" s="78" t="s">
        <v>235</v>
      </c>
      <c r="D331" s="79"/>
      <c r="E331" s="161" t="s">
        <v>236</v>
      </c>
      <c r="F331" s="173"/>
      <c r="G331" s="80" t="s">
        <v>182</v>
      </c>
      <c r="H331" s="20"/>
    </row>
    <row r="332" spans="1:8" x14ac:dyDescent="0.2">
      <c r="A332" s="28"/>
      <c r="B332" s="33"/>
      <c r="C332" s="32"/>
      <c r="D332" s="81" t="s">
        <v>237</v>
      </c>
      <c r="E332" s="163" t="s">
        <v>238</v>
      </c>
      <c r="F332" s="179"/>
      <c r="G332" s="82" t="s">
        <v>105</v>
      </c>
      <c r="H332" s="29">
        <f>F333</f>
        <v>11</v>
      </c>
    </row>
    <row r="333" spans="1:8" x14ac:dyDescent="0.2">
      <c r="A333" s="28"/>
      <c r="B333" s="24"/>
      <c r="C333" s="23"/>
      <c r="D333" s="22"/>
      <c r="E333" s="105" t="s">
        <v>374</v>
      </c>
      <c r="F333" s="224">
        <v>11</v>
      </c>
      <c r="G333" s="21"/>
      <c r="H333" s="20"/>
    </row>
    <row r="334" spans="1:8" x14ac:dyDescent="0.2">
      <c r="A334" s="25"/>
      <c r="B334" s="24"/>
      <c r="C334" s="23"/>
      <c r="D334" s="22"/>
      <c r="E334" s="213" t="s">
        <v>239</v>
      </c>
      <c r="F334" s="214"/>
      <c r="G334" s="21"/>
      <c r="H334" s="20"/>
    </row>
    <row r="335" spans="1:8" x14ac:dyDescent="0.2">
      <c r="A335" s="19"/>
      <c r="B335" s="18"/>
      <c r="C335" s="17"/>
      <c r="D335" s="17"/>
      <c r="E335" s="16"/>
      <c r="F335" s="15"/>
      <c r="G335" s="14"/>
      <c r="H335" s="13"/>
    </row>
    <row r="336" spans="1:8" ht="13.5" thickBot="1" x14ac:dyDescent="0.25">
      <c r="A336" s="12"/>
      <c r="B336" s="11"/>
      <c r="C336" s="10"/>
      <c r="D336" s="9"/>
      <c r="E336" s="8"/>
      <c r="F336" s="7"/>
      <c r="G336" s="6"/>
      <c r="H336" s="5"/>
    </row>
  </sheetData>
  <mergeCells count="4">
    <mergeCell ref="A3:C3"/>
    <mergeCell ref="E3:F4"/>
    <mergeCell ref="G3:G4"/>
    <mergeCell ref="H3:H4"/>
  </mergeCells>
  <pageMargins left="0.7" right="0.7" top="0.75" bottom="0.75" header="0.3" footer="0.3"/>
  <pageSetup paperSize="9" orientation="portrait" r:id="rId1"/>
  <headerFooter>
    <oddHeader>&amp;L Stavba: Rýchlostná cesta R2 Šaca – Košické Olšany II. úsek
                        SSÚR Šebastovce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43"/>
  <sheetViews>
    <sheetView zoomScaleNormal="100" workbookViewId="0">
      <selection activeCell="D11" sqref="D11"/>
    </sheetView>
  </sheetViews>
  <sheetFormatPr defaultRowHeight="12.75" x14ac:dyDescent="0.2"/>
  <cols>
    <col min="1" max="1" width="4.7109375" style="301" customWidth="1"/>
    <col min="2" max="2" width="9.28515625" style="301" customWidth="1"/>
    <col min="3" max="3" width="9" style="301" customWidth="1"/>
    <col min="4" max="4" width="10.85546875" style="301" customWidth="1"/>
    <col min="5" max="5" width="52.7109375" style="301" customWidth="1"/>
    <col min="6" max="6" width="9.85546875" style="302" customWidth="1"/>
    <col min="7" max="7" width="5.7109375" style="301" customWidth="1"/>
    <col min="8" max="8" width="10.140625" style="303" customWidth="1"/>
    <col min="9" max="254" width="8.85546875" style="1"/>
    <col min="255" max="255" width="4.7109375" style="1" customWidth="1"/>
    <col min="256" max="256" width="9.28515625" style="1" customWidth="1"/>
    <col min="257" max="257" width="9" style="1" customWidth="1"/>
    <col min="258" max="258" width="10.85546875" style="1" customWidth="1"/>
    <col min="259" max="259" width="52.7109375" style="1" customWidth="1"/>
    <col min="260" max="260" width="9.85546875" style="1" customWidth="1"/>
    <col min="261" max="261" width="5.7109375" style="1" customWidth="1"/>
    <col min="262" max="262" width="10.140625" style="1" customWidth="1"/>
    <col min="263" max="264" width="10.7109375" style="1" customWidth="1"/>
    <col min="265" max="510" width="8.85546875" style="1"/>
    <col min="511" max="511" width="4.7109375" style="1" customWidth="1"/>
    <col min="512" max="512" width="9.28515625" style="1" customWidth="1"/>
    <col min="513" max="513" width="9" style="1" customWidth="1"/>
    <col min="514" max="514" width="10.85546875" style="1" customWidth="1"/>
    <col min="515" max="515" width="52.7109375" style="1" customWidth="1"/>
    <col min="516" max="516" width="9.85546875" style="1" customWidth="1"/>
    <col min="517" max="517" width="5.7109375" style="1" customWidth="1"/>
    <col min="518" max="518" width="10.140625" style="1" customWidth="1"/>
    <col min="519" max="520" width="10.7109375" style="1" customWidth="1"/>
    <col min="521" max="766" width="8.85546875" style="1"/>
    <col min="767" max="767" width="4.7109375" style="1" customWidth="1"/>
    <col min="768" max="768" width="9.28515625" style="1" customWidth="1"/>
    <col min="769" max="769" width="9" style="1" customWidth="1"/>
    <col min="770" max="770" width="10.85546875" style="1" customWidth="1"/>
    <col min="771" max="771" width="52.7109375" style="1" customWidth="1"/>
    <col min="772" max="772" width="9.85546875" style="1" customWidth="1"/>
    <col min="773" max="773" width="5.7109375" style="1" customWidth="1"/>
    <col min="774" max="774" width="10.140625" style="1" customWidth="1"/>
    <col min="775" max="776" width="10.7109375" style="1" customWidth="1"/>
    <col min="777" max="1022" width="8.85546875" style="1"/>
    <col min="1023" max="1023" width="4.7109375" style="1" customWidth="1"/>
    <col min="1024" max="1024" width="9.28515625" style="1" customWidth="1"/>
    <col min="1025" max="1025" width="9" style="1" customWidth="1"/>
    <col min="1026" max="1026" width="10.85546875" style="1" customWidth="1"/>
    <col min="1027" max="1027" width="52.7109375" style="1" customWidth="1"/>
    <col min="1028" max="1028" width="9.85546875" style="1" customWidth="1"/>
    <col min="1029" max="1029" width="5.7109375" style="1" customWidth="1"/>
    <col min="1030" max="1030" width="10.140625" style="1" customWidth="1"/>
    <col min="1031" max="1032" width="10.7109375" style="1" customWidth="1"/>
    <col min="1033" max="1278" width="8.85546875" style="1"/>
    <col min="1279" max="1279" width="4.7109375" style="1" customWidth="1"/>
    <col min="1280" max="1280" width="9.28515625" style="1" customWidth="1"/>
    <col min="1281" max="1281" width="9" style="1" customWidth="1"/>
    <col min="1282" max="1282" width="10.85546875" style="1" customWidth="1"/>
    <col min="1283" max="1283" width="52.7109375" style="1" customWidth="1"/>
    <col min="1284" max="1284" width="9.85546875" style="1" customWidth="1"/>
    <col min="1285" max="1285" width="5.7109375" style="1" customWidth="1"/>
    <col min="1286" max="1286" width="10.140625" style="1" customWidth="1"/>
    <col min="1287" max="1288" width="10.7109375" style="1" customWidth="1"/>
    <col min="1289" max="1534" width="8.85546875" style="1"/>
    <col min="1535" max="1535" width="4.7109375" style="1" customWidth="1"/>
    <col min="1536" max="1536" width="9.28515625" style="1" customWidth="1"/>
    <col min="1537" max="1537" width="9" style="1" customWidth="1"/>
    <col min="1538" max="1538" width="10.85546875" style="1" customWidth="1"/>
    <col min="1539" max="1539" width="52.7109375" style="1" customWidth="1"/>
    <col min="1540" max="1540" width="9.85546875" style="1" customWidth="1"/>
    <col min="1541" max="1541" width="5.7109375" style="1" customWidth="1"/>
    <col min="1542" max="1542" width="10.140625" style="1" customWidth="1"/>
    <col min="1543" max="1544" width="10.7109375" style="1" customWidth="1"/>
    <col min="1545" max="1790" width="8.85546875" style="1"/>
    <col min="1791" max="1791" width="4.7109375" style="1" customWidth="1"/>
    <col min="1792" max="1792" width="9.28515625" style="1" customWidth="1"/>
    <col min="1793" max="1793" width="9" style="1" customWidth="1"/>
    <col min="1794" max="1794" width="10.85546875" style="1" customWidth="1"/>
    <col min="1795" max="1795" width="52.7109375" style="1" customWidth="1"/>
    <col min="1796" max="1796" width="9.85546875" style="1" customWidth="1"/>
    <col min="1797" max="1797" width="5.7109375" style="1" customWidth="1"/>
    <col min="1798" max="1798" width="10.140625" style="1" customWidth="1"/>
    <col min="1799" max="1800" width="10.7109375" style="1" customWidth="1"/>
    <col min="1801" max="2046" width="8.85546875" style="1"/>
    <col min="2047" max="2047" width="4.7109375" style="1" customWidth="1"/>
    <col min="2048" max="2048" width="9.28515625" style="1" customWidth="1"/>
    <col min="2049" max="2049" width="9" style="1" customWidth="1"/>
    <col min="2050" max="2050" width="10.85546875" style="1" customWidth="1"/>
    <col min="2051" max="2051" width="52.7109375" style="1" customWidth="1"/>
    <col min="2052" max="2052" width="9.85546875" style="1" customWidth="1"/>
    <col min="2053" max="2053" width="5.7109375" style="1" customWidth="1"/>
    <col min="2054" max="2054" width="10.140625" style="1" customWidth="1"/>
    <col min="2055" max="2056" width="10.7109375" style="1" customWidth="1"/>
    <col min="2057" max="2302" width="8.85546875" style="1"/>
    <col min="2303" max="2303" width="4.7109375" style="1" customWidth="1"/>
    <col min="2304" max="2304" width="9.28515625" style="1" customWidth="1"/>
    <col min="2305" max="2305" width="9" style="1" customWidth="1"/>
    <col min="2306" max="2306" width="10.85546875" style="1" customWidth="1"/>
    <col min="2307" max="2307" width="52.7109375" style="1" customWidth="1"/>
    <col min="2308" max="2308" width="9.85546875" style="1" customWidth="1"/>
    <col min="2309" max="2309" width="5.7109375" style="1" customWidth="1"/>
    <col min="2310" max="2310" width="10.140625" style="1" customWidth="1"/>
    <col min="2311" max="2312" width="10.7109375" style="1" customWidth="1"/>
    <col min="2313" max="2558" width="8.85546875" style="1"/>
    <col min="2559" max="2559" width="4.7109375" style="1" customWidth="1"/>
    <col min="2560" max="2560" width="9.28515625" style="1" customWidth="1"/>
    <col min="2561" max="2561" width="9" style="1" customWidth="1"/>
    <col min="2562" max="2562" width="10.85546875" style="1" customWidth="1"/>
    <col min="2563" max="2563" width="52.7109375" style="1" customWidth="1"/>
    <col min="2564" max="2564" width="9.85546875" style="1" customWidth="1"/>
    <col min="2565" max="2565" width="5.7109375" style="1" customWidth="1"/>
    <col min="2566" max="2566" width="10.140625" style="1" customWidth="1"/>
    <col min="2567" max="2568" width="10.7109375" style="1" customWidth="1"/>
    <col min="2569" max="2814" width="8.85546875" style="1"/>
    <col min="2815" max="2815" width="4.7109375" style="1" customWidth="1"/>
    <col min="2816" max="2816" width="9.28515625" style="1" customWidth="1"/>
    <col min="2817" max="2817" width="9" style="1" customWidth="1"/>
    <col min="2818" max="2818" width="10.85546875" style="1" customWidth="1"/>
    <col min="2819" max="2819" width="52.7109375" style="1" customWidth="1"/>
    <col min="2820" max="2820" width="9.85546875" style="1" customWidth="1"/>
    <col min="2821" max="2821" width="5.7109375" style="1" customWidth="1"/>
    <col min="2822" max="2822" width="10.140625" style="1" customWidth="1"/>
    <col min="2823" max="2824" width="10.7109375" style="1" customWidth="1"/>
    <col min="2825" max="3070" width="8.85546875" style="1"/>
    <col min="3071" max="3071" width="4.7109375" style="1" customWidth="1"/>
    <col min="3072" max="3072" width="9.28515625" style="1" customWidth="1"/>
    <col min="3073" max="3073" width="9" style="1" customWidth="1"/>
    <col min="3074" max="3074" width="10.85546875" style="1" customWidth="1"/>
    <col min="3075" max="3075" width="52.7109375" style="1" customWidth="1"/>
    <col min="3076" max="3076" width="9.85546875" style="1" customWidth="1"/>
    <col min="3077" max="3077" width="5.7109375" style="1" customWidth="1"/>
    <col min="3078" max="3078" width="10.140625" style="1" customWidth="1"/>
    <col min="3079" max="3080" width="10.7109375" style="1" customWidth="1"/>
    <col min="3081" max="3326" width="8.85546875" style="1"/>
    <col min="3327" max="3327" width="4.7109375" style="1" customWidth="1"/>
    <col min="3328" max="3328" width="9.28515625" style="1" customWidth="1"/>
    <col min="3329" max="3329" width="9" style="1" customWidth="1"/>
    <col min="3330" max="3330" width="10.85546875" style="1" customWidth="1"/>
    <col min="3331" max="3331" width="52.7109375" style="1" customWidth="1"/>
    <col min="3332" max="3332" width="9.85546875" style="1" customWidth="1"/>
    <col min="3333" max="3333" width="5.7109375" style="1" customWidth="1"/>
    <col min="3334" max="3334" width="10.140625" style="1" customWidth="1"/>
    <col min="3335" max="3336" width="10.7109375" style="1" customWidth="1"/>
    <col min="3337" max="3582" width="8.85546875" style="1"/>
    <col min="3583" max="3583" width="4.7109375" style="1" customWidth="1"/>
    <col min="3584" max="3584" width="9.28515625" style="1" customWidth="1"/>
    <col min="3585" max="3585" width="9" style="1" customWidth="1"/>
    <col min="3586" max="3586" width="10.85546875" style="1" customWidth="1"/>
    <col min="3587" max="3587" width="52.7109375" style="1" customWidth="1"/>
    <col min="3588" max="3588" width="9.85546875" style="1" customWidth="1"/>
    <col min="3589" max="3589" width="5.7109375" style="1" customWidth="1"/>
    <col min="3590" max="3590" width="10.140625" style="1" customWidth="1"/>
    <col min="3591" max="3592" width="10.7109375" style="1" customWidth="1"/>
    <col min="3593" max="3838" width="8.85546875" style="1"/>
    <col min="3839" max="3839" width="4.7109375" style="1" customWidth="1"/>
    <col min="3840" max="3840" width="9.28515625" style="1" customWidth="1"/>
    <col min="3841" max="3841" width="9" style="1" customWidth="1"/>
    <col min="3842" max="3842" width="10.85546875" style="1" customWidth="1"/>
    <col min="3843" max="3843" width="52.7109375" style="1" customWidth="1"/>
    <col min="3844" max="3844" width="9.85546875" style="1" customWidth="1"/>
    <col min="3845" max="3845" width="5.7109375" style="1" customWidth="1"/>
    <col min="3846" max="3846" width="10.140625" style="1" customWidth="1"/>
    <col min="3847" max="3848" width="10.7109375" style="1" customWidth="1"/>
    <col min="3849" max="4094" width="8.85546875" style="1"/>
    <col min="4095" max="4095" width="4.7109375" style="1" customWidth="1"/>
    <col min="4096" max="4096" width="9.28515625" style="1" customWidth="1"/>
    <col min="4097" max="4097" width="9" style="1" customWidth="1"/>
    <col min="4098" max="4098" width="10.85546875" style="1" customWidth="1"/>
    <col min="4099" max="4099" width="52.7109375" style="1" customWidth="1"/>
    <col min="4100" max="4100" width="9.85546875" style="1" customWidth="1"/>
    <col min="4101" max="4101" width="5.7109375" style="1" customWidth="1"/>
    <col min="4102" max="4102" width="10.140625" style="1" customWidth="1"/>
    <col min="4103" max="4104" width="10.7109375" style="1" customWidth="1"/>
    <col min="4105" max="4350" width="8.85546875" style="1"/>
    <col min="4351" max="4351" width="4.7109375" style="1" customWidth="1"/>
    <col min="4352" max="4352" width="9.28515625" style="1" customWidth="1"/>
    <col min="4353" max="4353" width="9" style="1" customWidth="1"/>
    <col min="4354" max="4354" width="10.85546875" style="1" customWidth="1"/>
    <col min="4355" max="4355" width="52.7109375" style="1" customWidth="1"/>
    <col min="4356" max="4356" width="9.85546875" style="1" customWidth="1"/>
    <col min="4357" max="4357" width="5.7109375" style="1" customWidth="1"/>
    <col min="4358" max="4358" width="10.140625" style="1" customWidth="1"/>
    <col min="4359" max="4360" width="10.7109375" style="1" customWidth="1"/>
    <col min="4361" max="4606" width="8.85546875" style="1"/>
    <col min="4607" max="4607" width="4.7109375" style="1" customWidth="1"/>
    <col min="4608" max="4608" width="9.28515625" style="1" customWidth="1"/>
    <col min="4609" max="4609" width="9" style="1" customWidth="1"/>
    <col min="4610" max="4610" width="10.85546875" style="1" customWidth="1"/>
    <col min="4611" max="4611" width="52.7109375" style="1" customWidth="1"/>
    <col min="4612" max="4612" width="9.85546875" style="1" customWidth="1"/>
    <col min="4613" max="4613" width="5.7109375" style="1" customWidth="1"/>
    <col min="4614" max="4614" width="10.140625" style="1" customWidth="1"/>
    <col min="4615" max="4616" width="10.7109375" style="1" customWidth="1"/>
    <col min="4617" max="4862" width="8.85546875" style="1"/>
    <col min="4863" max="4863" width="4.7109375" style="1" customWidth="1"/>
    <col min="4864" max="4864" width="9.28515625" style="1" customWidth="1"/>
    <col min="4865" max="4865" width="9" style="1" customWidth="1"/>
    <col min="4866" max="4866" width="10.85546875" style="1" customWidth="1"/>
    <col min="4867" max="4867" width="52.7109375" style="1" customWidth="1"/>
    <col min="4868" max="4868" width="9.85546875" style="1" customWidth="1"/>
    <col min="4869" max="4869" width="5.7109375" style="1" customWidth="1"/>
    <col min="4870" max="4870" width="10.140625" style="1" customWidth="1"/>
    <col min="4871" max="4872" width="10.7109375" style="1" customWidth="1"/>
    <col min="4873" max="5118" width="8.85546875" style="1"/>
    <col min="5119" max="5119" width="4.7109375" style="1" customWidth="1"/>
    <col min="5120" max="5120" width="9.28515625" style="1" customWidth="1"/>
    <col min="5121" max="5121" width="9" style="1" customWidth="1"/>
    <col min="5122" max="5122" width="10.85546875" style="1" customWidth="1"/>
    <col min="5123" max="5123" width="52.7109375" style="1" customWidth="1"/>
    <col min="5124" max="5124" width="9.85546875" style="1" customWidth="1"/>
    <col min="5125" max="5125" width="5.7109375" style="1" customWidth="1"/>
    <col min="5126" max="5126" width="10.140625" style="1" customWidth="1"/>
    <col min="5127" max="5128" width="10.7109375" style="1" customWidth="1"/>
    <col min="5129" max="5374" width="8.85546875" style="1"/>
    <col min="5375" max="5375" width="4.7109375" style="1" customWidth="1"/>
    <col min="5376" max="5376" width="9.28515625" style="1" customWidth="1"/>
    <col min="5377" max="5377" width="9" style="1" customWidth="1"/>
    <col min="5378" max="5378" width="10.85546875" style="1" customWidth="1"/>
    <col min="5379" max="5379" width="52.7109375" style="1" customWidth="1"/>
    <col min="5380" max="5380" width="9.85546875" style="1" customWidth="1"/>
    <col min="5381" max="5381" width="5.7109375" style="1" customWidth="1"/>
    <col min="5382" max="5382" width="10.140625" style="1" customWidth="1"/>
    <col min="5383" max="5384" width="10.7109375" style="1" customWidth="1"/>
    <col min="5385" max="5630" width="8.85546875" style="1"/>
    <col min="5631" max="5631" width="4.7109375" style="1" customWidth="1"/>
    <col min="5632" max="5632" width="9.28515625" style="1" customWidth="1"/>
    <col min="5633" max="5633" width="9" style="1" customWidth="1"/>
    <col min="5634" max="5634" width="10.85546875" style="1" customWidth="1"/>
    <col min="5635" max="5635" width="52.7109375" style="1" customWidth="1"/>
    <col min="5636" max="5636" width="9.85546875" style="1" customWidth="1"/>
    <col min="5637" max="5637" width="5.7109375" style="1" customWidth="1"/>
    <col min="5638" max="5638" width="10.140625" style="1" customWidth="1"/>
    <col min="5639" max="5640" width="10.7109375" style="1" customWidth="1"/>
    <col min="5641" max="5886" width="8.85546875" style="1"/>
    <col min="5887" max="5887" width="4.7109375" style="1" customWidth="1"/>
    <col min="5888" max="5888" width="9.28515625" style="1" customWidth="1"/>
    <col min="5889" max="5889" width="9" style="1" customWidth="1"/>
    <col min="5890" max="5890" width="10.85546875" style="1" customWidth="1"/>
    <col min="5891" max="5891" width="52.7109375" style="1" customWidth="1"/>
    <col min="5892" max="5892" width="9.85546875" style="1" customWidth="1"/>
    <col min="5893" max="5893" width="5.7109375" style="1" customWidth="1"/>
    <col min="5894" max="5894" width="10.140625" style="1" customWidth="1"/>
    <col min="5895" max="5896" width="10.7109375" style="1" customWidth="1"/>
    <col min="5897" max="6142" width="8.85546875" style="1"/>
    <col min="6143" max="6143" width="4.7109375" style="1" customWidth="1"/>
    <col min="6144" max="6144" width="9.28515625" style="1" customWidth="1"/>
    <col min="6145" max="6145" width="9" style="1" customWidth="1"/>
    <col min="6146" max="6146" width="10.85546875" style="1" customWidth="1"/>
    <col min="6147" max="6147" width="52.7109375" style="1" customWidth="1"/>
    <col min="6148" max="6148" width="9.85546875" style="1" customWidth="1"/>
    <col min="6149" max="6149" width="5.7109375" style="1" customWidth="1"/>
    <col min="6150" max="6150" width="10.140625" style="1" customWidth="1"/>
    <col min="6151" max="6152" width="10.7109375" style="1" customWidth="1"/>
    <col min="6153" max="6398" width="8.85546875" style="1"/>
    <col min="6399" max="6399" width="4.7109375" style="1" customWidth="1"/>
    <col min="6400" max="6400" width="9.28515625" style="1" customWidth="1"/>
    <col min="6401" max="6401" width="9" style="1" customWidth="1"/>
    <col min="6402" max="6402" width="10.85546875" style="1" customWidth="1"/>
    <col min="6403" max="6403" width="52.7109375" style="1" customWidth="1"/>
    <col min="6404" max="6404" width="9.85546875" style="1" customWidth="1"/>
    <col min="6405" max="6405" width="5.7109375" style="1" customWidth="1"/>
    <col min="6406" max="6406" width="10.140625" style="1" customWidth="1"/>
    <col min="6407" max="6408" width="10.7109375" style="1" customWidth="1"/>
    <col min="6409" max="6654" width="8.85546875" style="1"/>
    <col min="6655" max="6655" width="4.7109375" style="1" customWidth="1"/>
    <col min="6656" max="6656" width="9.28515625" style="1" customWidth="1"/>
    <col min="6657" max="6657" width="9" style="1" customWidth="1"/>
    <col min="6658" max="6658" width="10.85546875" style="1" customWidth="1"/>
    <col min="6659" max="6659" width="52.7109375" style="1" customWidth="1"/>
    <col min="6660" max="6660" width="9.85546875" style="1" customWidth="1"/>
    <col min="6661" max="6661" width="5.7109375" style="1" customWidth="1"/>
    <col min="6662" max="6662" width="10.140625" style="1" customWidth="1"/>
    <col min="6663" max="6664" width="10.7109375" style="1" customWidth="1"/>
    <col min="6665" max="6910" width="8.85546875" style="1"/>
    <col min="6911" max="6911" width="4.7109375" style="1" customWidth="1"/>
    <col min="6912" max="6912" width="9.28515625" style="1" customWidth="1"/>
    <col min="6913" max="6913" width="9" style="1" customWidth="1"/>
    <col min="6914" max="6914" width="10.85546875" style="1" customWidth="1"/>
    <col min="6915" max="6915" width="52.7109375" style="1" customWidth="1"/>
    <col min="6916" max="6916" width="9.85546875" style="1" customWidth="1"/>
    <col min="6917" max="6917" width="5.7109375" style="1" customWidth="1"/>
    <col min="6918" max="6918" width="10.140625" style="1" customWidth="1"/>
    <col min="6919" max="6920" width="10.7109375" style="1" customWidth="1"/>
    <col min="6921" max="7166" width="8.85546875" style="1"/>
    <col min="7167" max="7167" width="4.7109375" style="1" customWidth="1"/>
    <col min="7168" max="7168" width="9.28515625" style="1" customWidth="1"/>
    <col min="7169" max="7169" width="9" style="1" customWidth="1"/>
    <col min="7170" max="7170" width="10.85546875" style="1" customWidth="1"/>
    <col min="7171" max="7171" width="52.7109375" style="1" customWidth="1"/>
    <col min="7172" max="7172" width="9.85546875" style="1" customWidth="1"/>
    <col min="7173" max="7173" width="5.7109375" style="1" customWidth="1"/>
    <col min="7174" max="7174" width="10.140625" style="1" customWidth="1"/>
    <col min="7175" max="7176" width="10.7109375" style="1" customWidth="1"/>
    <col min="7177" max="7422" width="8.85546875" style="1"/>
    <col min="7423" max="7423" width="4.7109375" style="1" customWidth="1"/>
    <col min="7424" max="7424" width="9.28515625" style="1" customWidth="1"/>
    <col min="7425" max="7425" width="9" style="1" customWidth="1"/>
    <col min="7426" max="7426" width="10.85546875" style="1" customWidth="1"/>
    <col min="7427" max="7427" width="52.7109375" style="1" customWidth="1"/>
    <col min="7428" max="7428" width="9.85546875" style="1" customWidth="1"/>
    <col min="7429" max="7429" width="5.7109375" style="1" customWidth="1"/>
    <col min="7430" max="7430" width="10.140625" style="1" customWidth="1"/>
    <col min="7431" max="7432" width="10.7109375" style="1" customWidth="1"/>
    <col min="7433" max="7678" width="8.85546875" style="1"/>
    <col min="7679" max="7679" width="4.7109375" style="1" customWidth="1"/>
    <col min="7680" max="7680" width="9.28515625" style="1" customWidth="1"/>
    <col min="7681" max="7681" width="9" style="1" customWidth="1"/>
    <col min="7682" max="7682" width="10.85546875" style="1" customWidth="1"/>
    <col min="7683" max="7683" width="52.7109375" style="1" customWidth="1"/>
    <col min="7684" max="7684" width="9.85546875" style="1" customWidth="1"/>
    <col min="7685" max="7685" width="5.7109375" style="1" customWidth="1"/>
    <col min="7686" max="7686" width="10.140625" style="1" customWidth="1"/>
    <col min="7687" max="7688" width="10.7109375" style="1" customWidth="1"/>
    <col min="7689" max="7934" width="8.85546875" style="1"/>
    <col min="7935" max="7935" width="4.7109375" style="1" customWidth="1"/>
    <col min="7936" max="7936" width="9.28515625" style="1" customWidth="1"/>
    <col min="7937" max="7937" width="9" style="1" customWidth="1"/>
    <col min="7938" max="7938" width="10.85546875" style="1" customWidth="1"/>
    <col min="7939" max="7939" width="52.7109375" style="1" customWidth="1"/>
    <col min="7940" max="7940" width="9.85546875" style="1" customWidth="1"/>
    <col min="7941" max="7941" width="5.7109375" style="1" customWidth="1"/>
    <col min="7942" max="7942" width="10.140625" style="1" customWidth="1"/>
    <col min="7943" max="7944" width="10.7109375" style="1" customWidth="1"/>
    <col min="7945" max="8190" width="8.85546875" style="1"/>
    <col min="8191" max="8191" width="4.7109375" style="1" customWidth="1"/>
    <col min="8192" max="8192" width="9.28515625" style="1" customWidth="1"/>
    <col min="8193" max="8193" width="9" style="1" customWidth="1"/>
    <col min="8194" max="8194" width="10.85546875" style="1" customWidth="1"/>
    <col min="8195" max="8195" width="52.7109375" style="1" customWidth="1"/>
    <col min="8196" max="8196" width="9.85546875" style="1" customWidth="1"/>
    <col min="8197" max="8197" width="5.7109375" style="1" customWidth="1"/>
    <col min="8198" max="8198" width="10.140625" style="1" customWidth="1"/>
    <col min="8199" max="8200" width="10.7109375" style="1" customWidth="1"/>
    <col min="8201" max="8446" width="8.85546875" style="1"/>
    <col min="8447" max="8447" width="4.7109375" style="1" customWidth="1"/>
    <col min="8448" max="8448" width="9.28515625" style="1" customWidth="1"/>
    <col min="8449" max="8449" width="9" style="1" customWidth="1"/>
    <col min="8450" max="8450" width="10.85546875" style="1" customWidth="1"/>
    <col min="8451" max="8451" width="52.7109375" style="1" customWidth="1"/>
    <col min="8452" max="8452" width="9.85546875" style="1" customWidth="1"/>
    <col min="8453" max="8453" width="5.7109375" style="1" customWidth="1"/>
    <col min="8454" max="8454" width="10.140625" style="1" customWidth="1"/>
    <col min="8455" max="8456" width="10.7109375" style="1" customWidth="1"/>
    <col min="8457" max="8702" width="8.85546875" style="1"/>
    <col min="8703" max="8703" width="4.7109375" style="1" customWidth="1"/>
    <col min="8704" max="8704" width="9.28515625" style="1" customWidth="1"/>
    <col min="8705" max="8705" width="9" style="1" customWidth="1"/>
    <col min="8706" max="8706" width="10.85546875" style="1" customWidth="1"/>
    <col min="8707" max="8707" width="52.7109375" style="1" customWidth="1"/>
    <col min="8708" max="8708" width="9.85546875" style="1" customWidth="1"/>
    <col min="8709" max="8709" width="5.7109375" style="1" customWidth="1"/>
    <col min="8710" max="8710" width="10.140625" style="1" customWidth="1"/>
    <col min="8711" max="8712" width="10.7109375" style="1" customWidth="1"/>
    <col min="8713" max="8958" width="8.85546875" style="1"/>
    <col min="8959" max="8959" width="4.7109375" style="1" customWidth="1"/>
    <col min="8960" max="8960" width="9.28515625" style="1" customWidth="1"/>
    <col min="8961" max="8961" width="9" style="1" customWidth="1"/>
    <col min="8962" max="8962" width="10.85546875" style="1" customWidth="1"/>
    <col min="8963" max="8963" width="52.7109375" style="1" customWidth="1"/>
    <col min="8964" max="8964" width="9.85546875" style="1" customWidth="1"/>
    <col min="8965" max="8965" width="5.7109375" style="1" customWidth="1"/>
    <col min="8966" max="8966" width="10.140625" style="1" customWidth="1"/>
    <col min="8967" max="8968" width="10.7109375" style="1" customWidth="1"/>
    <col min="8969" max="9214" width="8.85546875" style="1"/>
    <col min="9215" max="9215" width="4.7109375" style="1" customWidth="1"/>
    <col min="9216" max="9216" width="9.28515625" style="1" customWidth="1"/>
    <col min="9217" max="9217" width="9" style="1" customWidth="1"/>
    <col min="9218" max="9218" width="10.85546875" style="1" customWidth="1"/>
    <col min="9219" max="9219" width="52.7109375" style="1" customWidth="1"/>
    <col min="9220" max="9220" width="9.85546875" style="1" customWidth="1"/>
    <col min="9221" max="9221" width="5.7109375" style="1" customWidth="1"/>
    <col min="9222" max="9222" width="10.140625" style="1" customWidth="1"/>
    <col min="9223" max="9224" width="10.7109375" style="1" customWidth="1"/>
    <col min="9225" max="9470" width="8.85546875" style="1"/>
    <col min="9471" max="9471" width="4.7109375" style="1" customWidth="1"/>
    <col min="9472" max="9472" width="9.28515625" style="1" customWidth="1"/>
    <col min="9473" max="9473" width="9" style="1" customWidth="1"/>
    <col min="9474" max="9474" width="10.85546875" style="1" customWidth="1"/>
    <col min="9475" max="9475" width="52.7109375" style="1" customWidth="1"/>
    <col min="9476" max="9476" width="9.85546875" style="1" customWidth="1"/>
    <col min="9477" max="9477" width="5.7109375" style="1" customWidth="1"/>
    <col min="9478" max="9478" width="10.140625" style="1" customWidth="1"/>
    <col min="9479" max="9480" width="10.7109375" style="1" customWidth="1"/>
    <col min="9481" max="9726" width="8.85546875" style="1"/>
    <col min="9727" max="9727" width="4.7109375" style="1" customWidth="1"/>
    <col min="9728" max="9728" width="9.28515625" style="1" customWidth="1"/>
    <col min="9729" max="9729" width="9" style="1" customWidth="1"/>
    <col min="9730" max="9730" width="10.85546875" style="1" customWidth="1"/>
    <col min="9731" max="9731" width="52.7109375" style="1" customWidth="1"/>
    <col min="9732" max="9732" width="9.85546875" style="1" customWidth="1"/>
    <col min="9733" max="9733" width="5.7109375" style="1" customWidth="1"/>
    <col min="9734" max="9734" width="10.140625" style="1" customWidth="1"/>
    <col min="9735" max="9736" width="10.7109375" style="1" customWidth="1"/>
    <col min="9737" max="9982" width="8.85546875" style="1"/>
    <col min="9983" max="9983" width="4.7109375" style="1" customWidth="1"/>
    <col min="9984" max="9984" width="9.28515625" style="1" customWidth="1"/>
    <col min="9985" max="9985" width="9" style="1" customWidth="1"/>
    <col min="9986" max="9986" width="10.85546875" style="1" customWidth="1"/>
    <col min="9987" max="9987" width="52.7109375" style="1" customWidth="1"/>
    <col min="9988" max="9988" width="9.85546875" style="1" customWidth="1"/>
    <col min="9989" max="9989" width="5.7109375" style="1" customWidth="1"/>
    <col min="9990" max="9990" width="10.140625" style="1" customWidth="1"/>
    <col min="9991" max="9992" width="10.7109375" style="1" customWidth="1"/>
    <col min="9993" max="10238" width="8.85546875" style="1"/>
    <col min="10239" max="10239" width="4.7109375" style="1" customWidth="1"/>
    <col min="10240" max="10240" width="9.28515625" style="1" customWidth="1"/>
    <col min="10241" max="10241" width="9" style="1" customWidth="1"/>
    <col min="10242" max="10242" width="10.85546875" style="1" customWidth="1"/>
    <col min="10243" max="10243" width="52.7109375" style="1" customWidth="1"/>
    <col min="10244" max="10244" width="9.85546875" style="1" customWidth="1"/>
    <col min="10245" max="10245" width="5.7109375" style="1" customWidth="1"/>
    <col min="10246" max="10246" width="10.140625" style="1" customWidth="1"/>
    <col min="10247" max="10248" width="10.7109375" style="1" customWidth="1"/>
    <col min="10249" max="10494" width="8.85546875" style="1"/>
    <col min="10495" max="10495" width="4.7109375" style="1" customWidth="1"/>
    <col min="10496" max="10496" width="9.28515625" style="1" customWidth="1"/>
    <col min="10497" max="10497" width="9" style="1" customWidth="1"/>
    <col min="10498" max="10498" width="10.85546875" style="1" customWidth="1"/>
    <col min="10499" max="10499" width="52.7109375" style="1" customWidth="1"/>
    <col min="10500" max="10500" width="9.85546875" style="1" customWidth="1"/>
    <col min="10501" max="10501" width="5.7109375" style="1" customWidth="1"/>
    <col min="10502" max="10502" width="10.140625" style="1" customWidth="1"/>
    <col min="10503" max="10504" width="10.7109375" style="1" customWidth="1"/>
    <col min="10505" max="10750" width="8.85546875" style="1"/>
    <col min="10751" max="10751" width="4.7109375" style="1" customWidth="1"/>
    <col min="10752" max="10752" width="9.28515625" style="1" customWidth="1"/>
    <col min="10753" max="10753" width="9" style="1" customWidth="1"/>
    <col min="10754" max="10754" width="10.85546875" style="1" customWidth="1"/>
    <col min="10755" max="10755" width="52.7109375" style="1" customWidth="1"/>
    <col min="10756" max="10756" width="9.85546875" style="1" customWidth="1"/>
    <col min="10757" max="10757" width="5.7109375" style="1" customWidth="1"/>
    <col min="10758" max="10758" width="10.140625" style="1" customWidth="1"/>
    <col min="10759" max="10760" width="10.7109375" style="1" customWidth="1"/>
    <col min="10761" max="11006" width="8.85546875" style="1"/>
    <col min="11007" max="11007" width="4.7109375" style="1" customWidth="1"/>
    <col min="11008" max="11008" width="9.28515625" style="1" customWidth="1"/>
    <col min="11009" max="11009" width="9" style="1" customWidth="1"/>
    <col min="11010" max="11010" width="10.85546875" style="1" customWidth="1"/>
    <col min="11011" max="11011" width="52.7109375" style="1" customWidth="1"/>
    <col min="11012" max="11012" width="9.85546875" style="1" customWidth="1"/>
    <col min="11013" max="11013" width="5.7109375" style="1" customWidth="1"/>
    <col min="11014" max="11014" width="10.140625" style="1" customWidth="1"/>
    <col min="11015" max="11016" width="10.7109375" style="1" customWidth="1"/>
    <col min="11017" max="11262" width="8.85546875" style="1"/>
    <col min="11263" max="11263" width="4.7109375" style="1" customWidth="1"/>
    <col min="11264" max="11264" width="9.28515625" style="1" customWidth="1"/>
    <col min="11265" max="11265" width="9" style="1" customWidth="1"/>
    <col min="11266" max="11266" width="10.85546875" style="1" customWidth="1"/>
    <col min="11267" max="11267" width="52.7109375" style="1" customWidth="1"/>
    <col min="11268" max="11268" width="9.85546875" style="1" customWidth="1"/>
    <col min="11269" max="11269" width="5.7109375" style="1" customWidth="1"/>
    <col min="11270" max="11270" width="10.140625" style="1" customWidth="1"/>
    <col min="11271" max="11272" width="10.7109375" style="1" customWidth="1"/>
    <col min="11273" max="11518" width="8.85546875" style="1"/>
    <col min="11519" max="11519" width="4.7109375" style="1" customWidth="1"/>
    <col min="11520" max="11520" width="9.28515625" style="1" customWidth="1"/>
    <col min="11521" max="11521" width="9" style="1" customWidth="1"/>
    <col min="11522" max="11522" width="10.85546875" style="1" customWidth="1"/>
    <col min="11523" max="11523" width="52.7109375" style="1" customWidth="1"/>
    <col min="11524" max="11524" width="9.85546875" style="1" customWidth="1"/>
    <col min="11525" max="11525" width="5.7109375" style="1" customWidth="1"/>
    <col min="11526" max="11526" width="10.140625" style="1" customWidth="1"/>
    <col min="11527" max="11528" width="10.7109375" style="1" customWidth="1"/>
    <col min="11529" max="11774" width="8.85546875" style="1"/>
    <col min="11775" max="11775" width="4.7109375" style="1" customWidth="1"/>
    <col min="11776" max="11776" width="9.28515625" style="1" customWidth="1"/>
    <col min="11777" max="11777" width="9" style="1" customWidth="1"/>
    <col min="11778" max="11778" width="10.85546875" style="1" customWidth="1"/>
    <col min="11779" max="11779" width="52.7109375" style="1" customWidth="1"/>
    <col min="11780" max="11780" width="9.85546875" style="1" customWidth="1"/>
    <col min="11781" max="11781" width="5.7109375" style="1" customWidth="1"/>
    <col min="11782" max="11782" width="10.140625" style="1" customWidth="1"/>
    <col min="11783" max="11784" width="10.7109375" style="1" customWidth="1"/>
    <col min="11785" max="12030" width="8.85546875" style="1"/>
    <col min="12031" max="12031" width="4.7109375" style="1" customWidth="1"/>
    <col min="12032" max="12032" width="9.28515625" style="1" customWidth="1"/>
    <col min="12033" max="12033" width="9" style="1" customWidth="1"/>
    <col min="12034" max="12034" width="10.85546875" style="1" customWidth="1"/>
    <col min="12035" max="12035" width="52.7109375" style="1" customWidth="1"/>
    <col min="12036" max="12036" width="9.85546875" style="1" customWidth="1"/>
    <col min="12037" max="12037" width="5.7109375" style="1" customWidth="1"/>
    <col min="12038" max="12038" width="10.140625" style="1" customWidth="1"/>
    <col min="12039" max="12040" width="10.7109375" style="1" customWidth="1"/>
    <col min="12041" max="12286" width="8.85546875" style="1"/>
    <col min="12287" max="12287" width="4.7109375" style="1" customWidth="1"/>
    <col min="12288" max="12288" width="9.28515625" style="1" customWidth="1"/>
    <col min="12289" max="12289" width="9" style="1" customWidth="1"/>
    <col min="12290" max="12290" width="10.85546875" style="1" customWidth="1"/>
    <col min="12291" max="12291" width="52.7109375" style="1" customWidth="1"/>
    <col min="12292" max="12292" width="9.85546875" style="1" customWidth="1"/>
    <col min="12293" max="12293" width="5.7109375" style="1" customWidth="1"/>
    <col min="12294" max="12294" width="10.140625" style="1" customWidth="1"/>
    <col min="12295" max="12296" width="10.7109375" style="1" customWidth="1"/>
    <col min="12297" max="12542" width="8.85546875" style="1"/>
    <col min="12543" max="12543" width="4.7109375" style="1" customWidth="1"/>
    <col min="12544" max="12544" width="9.28515625" style="1" customWidth="1"/>
    <col min="12545" max="12545" width="9" style="1" customWidth="1"/>
    <col min="12546" max="12546" width="10.85546875" style="1" customWidth="1"/>
    <col min="12547" max="12547" width="52.7109375" style="1" customWidth="1"/>
    <col min="12548" max="12548" width="9.85546875" style="1" customWidth="1"/>
    <col min="12549" max="12549" width="5.7109375" style="1" customWidth="1"/>
    <col min="12550" max="12550" width="10.140625" style="1" customWidth="1"/>
    <col min="12551" max="12552" width="10.7109375" style="1" customWidth="1"/>
    <col min="12553" max="12798" width="8.85546875" style="1"/>
    <col min="12799" max="12799" width="4.7109375" style="1" customWidth="1"/>
    <col min="12800" max="12800" width="9.28515625" style="1" customWidth="1"/>
    <col min="12801" max="12801" width="9" style="1" customWidth="1"/>
    <col min="12802" max="12802" width="10.85546875" style="1" customWidth="1"/>
    <col min="12803" max="12803" width="52.7109375" style="1" customWidth="1"/>
    <col min="12804" max="12804" width="9.85546875" style="1" customWidth="1"/>
    <col min="12805" max="12805" width="5.7109375" style="1" customWidth="1"/>
    <col min="12806" max="12806" width="10.140625" style="1" customWidth="1"/>
    <col min="12807" max="12808" width="10.7109375" style="1" customWidth="1"/>
    <col min="12809" max="13054" width="8.85546875" style="1"/>
    <col min="13055" max="13055" width="4.7109375" style="1" customWidth="1"/>
    <col min="13056" max="13056" width="9.28515625" style="1" customWidth="1"/>
    <col min="13057" max="13057" width="9" style="1" customWidth="1"/>
    <col min="13058" max="13058" width="10.85546875" style="1" customWidth="1"/>
    <col min="13059" max="13059" width="52.7109375" style="1" customWidth="1"/>
    <col min="13060" max="13060" width="9.85546875" style="1" customWidth="1"/>
    <col min="13061" max="13061" width="5.7109375" style="1" customWidth="1"/>
    <col min="13062" max="13062" width="10.140625" style="1" customWidth="1"/>
    <col min="13063" max="13064" width="10.7109375" style="1" customWidth="1"/>
    <col min="13065" max="13310" width="8.85546875" style="1"/>
    <col min="13311" max="13311" width="4.7109375" style="1" customWidth="1"/>
    <col min="13312" max="13312" width="9.28515625" style="1" customWidth="1"/>
    <col min="13313" max="13313" width="9" style="1" customWidth="1"/>
    <col min="13314" max="13314" width="10.85546875" style="1" customWidth="1"/>
    <col min="13315" max="13315" width="52.7109375" style="1" customWidth="1"/>
    <col min="13316" max="13316" width="9.85546875" style="1" customWidth="1"/>
    <col min="13317" max="13317" width="5.7109375" style="1" customWidth="1"/>
    <col min="13318" max="13318" width="10.140625" style="1" customWidth="1"/>
    <col min="13319" max="13320" width="10.7109375" style="1" customWidth="1"/>
    <col min="13321" max="13566" width="8.85546875" style="1"/>
    <col min="13567" max="13567" width="4.7109375" style="1" customWidth="1"/>
    <col min="13568" max="13568" width="9.28515625" style="1" customWidth="1"/>
    <col min="13569" max="13569" width="9" style="1" customWidth="1"/>
    <col min="13570" max="13570" width="10.85546875" style="1" customWidth="1"/>
    <col min="13571" max="13571" width="52.7109375" style="1" customWidth="1"/>
    <col min="13572" max="13572" width="9.85546875" style="1" customWidth="1"/>
    <col min="13573" max="13573" width="5.7109375" style="1" customWidth="1"/>
    <col min="13574" max="13574" width="10.140625" style="1" customWidth="1"/>
    <col min="13575" max="13576" width="10.7109375" style="1" customWidth="1"/>
    <col min="13577" max="13822" width="8.85546875" style="1"/>
    <col min="13823" max="13823" width="4.7109375" style="1" customWidth="1"/>
    <col min="13824" max="13824" width="9.28515625" style="1" customWidth="1"/>
    <col min="13825" max="13825" width="9" style="1" customWidth="1"/>
    <col min="13826" max="13826" width="10.85546875" style="1" customWidth="1"/>
    <col min="13827" max="13827" width="52.7109375" style="1" customWidth="1"/>
    <col min="13828" max="13828" width="9.85546875" style="1" customWidth="1"/>
    <col min="13829" max="13829" width="5.7109375" style="1" customWidth="1"/>
    <col min="13830" max="13830" width="10.140625" style="1" customWidth="1"/>
    <col min="13831" max="13832" width="10.7109375" style="1" customWidth="1"/>
    <col min="13833" max="14078" width="8.85546875" style="1"/>
    <col min="14079" max="14079" width="4.7109375" style="1" customWidth="1"/>
    <col min="14080" max="14080" width="9.28515625" style="1" customWidth="1"/>
    <col min="14081" max="14081" width="9" style="1" customWidth="1"/>
    <col min="14082" max="14082" width="10.85546875" style="1" customWidth="1"/>
    <col min="14083" max="14083" width="52.7109375" style="1" customWidth="1"/>
    <col min="14084" max="14084" width="9.85546875" style="1" customWidth="1"/>
    <col min="14085" max="14085" width="5.7109375" style="1" customWidth="1"/>
    <col min="14086" max="14086" width="10.140625" style="1" customWidth="1"/>
    <col min="14087" max="14088" width="10.7109375" style="1" customWidth="1"/>
    <col min="14089" max="14334" width="8.85546875" style="1"/>
    <col min="14335" max="14335" width="4.7109375" style="1" customWidth="1"/>
    <col min="14336" max="14336" width="9.28515625" style="1" customWidth="1"/>
    <col min="14337" max="14337" width="9" style="1" customWidth="1"/>
    <col min="14338" max="14338" width="10.85546875" style="1" customWidth="1"/>
    <col min="14339" max="14339" width="52.7109375" style="1" customWidth="1"/>
    <col min="14340" max="14340" width="9.85546875" style="1" customWidth="1"/>
    <col min="14341" max="14341" width="5.7109375" style="1" customWidth="1"/>
    <col min="14342" max="14342" width="10.140625" style="1" customWidth="1"/>
    <col min="14343" max="14344" width="10.7109375" style="1" customWidth="1"/>
    <col min="14345" max="14590" width="8.85546875" style="1"/>
    <col min="14591" max="14591" width="4.7109375" style="1" customWidth="1"/>
    <col min="14592" max="14592" width="9.28515625" style="1" customWidth="1"/>
    <col min="14593" max="14593" width="9" style="1" customWidth="1"/>
    <col min="14594" max="14594" width="10.85546875" style="1" customWidth="1"/>
    <col min="14595" max="14595" width="52.7109375" style="1" customWidth="1"/>
    <col min="14596" max="14596" width="9.85546875" style="1" customWidth="1"/>
    <col min="14597" max="14597" width="5.7109375" style="1" customWidth="1"/>
    <col min="14598" max="14598" width="10.140625" style="1" customWidth="1"/>
    <col min="14599" max="14600" width="10.7109375" style="1" customWidth="1"/>
    <col min="14601" max="14846" width="8.85546875" style="1"/>
    <col min="14847" max="14847" width="4.7109375" style="1" customWidth="1"/>
    <col min="14848" max="14848" width="9.28515625" style="1" customWidth="1"/>
    <col min="14849" max="14849" width="9" style="1" customWidth="1"/>
    <col min="14850" max="14850" width="10.85546875" style="1" customWidth="1"/>
    <col min="14851" max="14851" width="52.7109375" style="1" customWidth="1"/>
    <col min="14852" max="14852" width="9.85546875" style="1" customWidth="1"/>
    <col min="14853" max="14853" width="5.7109375" style="1" customWidth="1"/>
    <col min="14854" max="14854" width="10.140625" style="1" customWidth="1"/>
    <col min="14855" max="14856" width="10.7109375" style="1" customWidth="1"/>
    <col min="14857" max="15102" width="8.85546875" style="1"/>
    <col min="15103" max="15103" width="4.7109375" style="1" customWidth="1"/>
    <col min="15104" max="15104" width="9.28515625" style="1" customWidth="1"/>
    <col min="15105" max="15105" width="9" style="1" customWidth="1"/>
    <col min="15106" max="15106" width="10.85546875" style="1" customWidth="1"/>
    <col min="15107" max="15107" width="52.7109375" style="1" customWidth="1"/>
    <col min="15108" max="15108" width="9.85546875" style="1" customWidth="1"/>
    <col min="15109" max="15109" width="5.7109375" style="1" customWidth="1"/>
    <col min="15110" max="15110" width="10.140625" style="1" customWidth="1"/>
    <col min="15111" max="15112" width="10.7109375" style="1" customWidth="1"/>
    <col min="15113" max="15358" width="8.85546875" style="1"/>
    <col min="15359" max="15359" width="4.7109375" style="1" customWidth="1"/>
    <col min="15360" max="15360" width="9.28515625" style="1" customWidth="1"/>
    <col min="15361" max="15361" width="9" style="1" customWidth="1"/>
    <col min="15362" max="15362" width="10.85546875" style="1" customWidth="1"/>
    <col min="15363" max="15363" width="52.7109375" style="1" customWidth="1"/>
    <col min="15364" max="15364" width="9.85546875" style="1" customWidth="1"/>
    <col min="15365" max="15365" width="5.7109375" style="1" customWidth="1"/>
    <col min="15366" max="15366" width="10.140625" style="1" customWidth="1"/>
    <col min="15367" max="15368" width="10.7109375" style="1" customWidth="1"/>
    <col min="15369" max="15614" width="8.85546875" style="1"/>
    <col min="15615" max="15615" width="4.7109375" style="1" customWidth="1"/>
    <col min="15616" max="15616" width="9.28515625" style="1" customWidth="1"/>
    <col min="15617" max="15617" width="9" style="1" customWidth="1"/>
    <col min="15618" max="15618" width="10.85546875" style="1" customWidth="1"/>
    <col min="15619" max="15619" width="52.7109375" style="1" customWidth="1"/>
    <col min="15620" max="15620" width="9.85546875" style="1" customWidth="1"/>
    <col min="15621" max="15621" width="5.7109375" style="1" customWidth="1"/>
    <col min="15622" max="15622" width="10.140625" style="1" customWidth="1"/>
    <col min="15623" max="15624" width="10.7109375" style="1" customWidth="1"/>
    <col min="15625" max="15870" width="8.85546875" style="1"/>
    <col min="15871" max="15871" width="4.7109375" style="1" customWidth="1"/>
    <col min="15872" max="15872" width="9.28515625" style="1" customWidth="1"/>
    <col min="15873" max="15873" width="9" style="1" customWidth="1"/>
    <col min="15874" max="15874" width="10.85546875" style="1" customWidth="1"/>
    <col min="15875" max="15875" width="52.7109375" style="1" customWidth="1"/>
    <col min="15876" max="15876" width="9.85546875" style="1" customWidth="1"/>
    <col min="15877" max="15877" width="5.7109375" style="1" customWidth="1"/>
    <col min="15878" max="15878" width="10.140625" style="1" customWidth="1"/>
    <col min="15879" max="15880" width="10.7109375" style="1" customWidth="1"/>
    <col min="15881" max="16126" width="8.85546875" style="1"/>
    <col min="16127" max="16127" width="4.7109375" style="1" customWidth="1"/>
    <col min="16128" max="16128" width="9.28515625" style="1" customWidth="1"/>
    <col min="16129" max="16129" width="9" style="1" customWidth="1"/>
    <col min="16130" max="16130" width="10.85546875" style="1" customWidth="1"/>
    <col min="16131" max="16131" width="52.7109375" style="1" customWidth="1"/>
    <col min="16132" max="16132" width="9.85546875" style="1" customWidth="1"/>
    <col min="16133" max="16133" width="5.7109375" style="1" customWidth="1"/>
    <col min="16134" max="16134" width="10.140625" style="1" customWidth="1"/>
    <col min="16135" max="16136" width="10.7109375" style="1" customWidth="1"/>
    <col min="16137" max="16382" width="8.85546875" style="1"/>
    <col min="16383" max="16384" width="8.85546875" style="1" customWidth="1"/>
  </cols>
  <sheetData>
    <row r="1" spans="1:8" x14ac:dyDescent="0.2">
      <c r="A1" s="227" t="s">
        <v>13</v>
      </c>
      <c r="B1" s="227"/>
      <c r="C1" s="69"/>
      <c r="D1" s="68"/>
      <c r="E1" s="73" t="s">
        <v>240</v>
      </c>
      <c r="F1" s="228"/>
      <c r="G1" s="229"/>
      <c r="H1" s="230"/>
    </row>
    <row r="2" spans="1:8" ht="13.5" thickBot="1" x14ac:dyDescent="0.25">
      <c r="A2" s="231" t="s">
        <v>12</v>
      </c>
      <c r="B2" s="227"/>
      <c r="C2" s="69"/>
      <c r="D2" s="68"/>
      <c r="E2" s="73" t="s">
        <v>376</v>
      </c>
      <c r="F2" s="228"/>
      <c r="G2" s="232"/>
      <c r="H2" s="233"/>
    </row>
    <row r="3" spans="1:8" x14ac:dyDescent="0.2">
      <c r="A3" s="404" t="s">
        <v>11</v>
      </c>
      <c r="B3" s="405"/>
      <c r="C3" s="405"/>
      <c r="D3" s="234"/>
      <c r="E3" s="406" t="s">
        <v>10</v>
      </c>
      <c r="F3" s="407"/>
      <c r="G3" s="410" t="s">
        <v>9</v>
      </c>
      <c r="H3" s="412" t="s">
        <v>377</v>
      </c>
    </row>
    <row r="4" spans="1:8" ht="13.5" thickBot="1" x14ac:dyDescent="0.25">
      <c r="A4" s="235" t="s">
        <v>8</v>
      </c>
      <c r="B4" s="236" t="s">
        <v>7</v>
      </c>
      <c r="C4" s="236" t="s">
        <v>6</v>
      </c>
      <c r="D4" s="236" t="s">
        <v>5</v>
      </c>
      <c r="E4" s="408"/>
      <c r="F4" s="409"/>
      <c r="G4" s="411"/>
      <c r="H4" s="413"/>
    </row>
    <row r="5" spans="1:8" x14ac:dyDescent="0.2">
      <c r="A5" s="237"/>
      <c r="B5" s="238"/>
      <c r="C5" s="238"/>
      <c r="D5" s="239"/>
      <c r="E5" s="240"/>
      <c r="F5" s="241"/>
      <c r="G5" s="242"/>
      <c r="H5" s="243"/>
    </row>
    <row r="6" spans="1:8" x14ac:dyDescent="0.2">
      <c r="A6" s="244"/>
      <c r="B6" s="245" t="s">
        <v>378</v>
      </c>
      <c r="C6" s="246"/>
      <c r="D6" s="245"/>
      <c r="E6" s="247" t="s">
        <v>379</v>
      </c>
      <c r="F6" s="61"/>
      <c r="G6" s="30"/>
      <c r="H6" s="248"/>
    </row>
    <row r="7" spans="1:8" x14ac:dyDescent="0.2">
      <c r="A7" s="19"/>
      <c r="B7" s="18"/>
      <c r="C7" s="18"/>
      <c r="D7" s="18"/>
      <c r="E7" s="60"/>
      <c r="F7" s="59"/>
      <c r="G7" s="18"/>
      <c r="H7" s="249"/>
    </row>
    <row r="8" spans="1:8" ht="25.5" x14ac:dyDescent="0.2">
      <c r="A8" s="28">
        <f>MAX(A$1:A7)+1</f>
        <v>1</v>
      </c>
      <c r="B8" s="246"/>
      <c r="C8" s="250">
        <v>92040106</v>
      </c>
      <c r="D8" s="251"/>
      <c r="E8" s="252" t="s">
        <v>380</v>
      </c>
      <c r="F8" s="253"/>
      <c r="G8" s="47" t="s">
        <v>182</v>
      </c>
      <c r="H8" s="58">
        <f>H9</f>
        <v>480</v>
      </c>
    </row>
    <row r="9" spans="1:8" ht="25.5" x14ac:dyDescent="0.2">
      <c r="A9" s="28"/>
      <c r="B9" s="246"/>
      <c r="C9" s="246"/>
      <c r="D9" s="254">
        <v>9204010604</v>
      </c>
      <c r="E9" s="255" t="s">
        <v>381</v>
      </c>
      <c r="F9" s="256"/>
      <c r="G9" s="257" t="s">
        <v>182</v>
      </c>
      <c r="H9" s="258">
        <f>F10</f>
        <v>480</v>
      </c>
    </row>
    <row r="10" spans="1:8" x14ac:dyDescent="0.2">
      <c r="A10" s="28"/>
      <c r="B10" s="47"/>
      <c r="C10" s="57"/>
      <c r="D10" s="259"/>
      <c r="E10" s="260" t="s">
        <v>382</v>
      </c>
      <c r="F10" s="261">
        <v>480</v>
      </c>
      <c r="G10" s="18"/>
      <c r="H10" s="262"/>
    </row>
    <row r="11" spans="1:8" x14ac:dyDescent="0.2">
      <c r="A11" s="28" t="s">
        <v>216</v>
      </c>
      <c r="B11" s="47"/>
      <c r="C11" s="57"/>
      <c r="D11" s="259"/>
      <c r="E11" s="263"/>
      <c r="F11" s="264" t="s">
        <v>216</v>
      </c>
      <c r="G11" s="18"/>
      <c r="H11" s="262"/>
    </row>
    <row r="12" spans="1:8" ht="25.5" x14ac:dyDescent="0.2">
      <c r="A12" s="28">
        <f>MAX(A$1:A11)+1</f>
        <v>2</v>
      </c>
      <c r="B12" s="33"/>
      <c r="C12" s="250">
        <v>92041302</v>
      </c>
      <c r="D12" s="251"/>
      <c r="E12" s="252" t="s">
        <v>383</v>
      </c>
      <c r="F12" s="265"/>
      <c r="G12" s="30" t="s">
        <v>105</v>
      </c>
      <c r="H12" s="29">
        <f>H13</f>
        <v>1250</v>
      </c>
    </row>
    <row r="13" spans="1:8" ht="25.5" x14ac:dyDescent="0.2">
      <c r="A13" s="266"/>
      <c r="B13" s="267"/>
      <c r="C13" s="268"/>
      <c r="D13" s="254">
        <v>9204130201</v>
      </c>
      <c r="E13" s="255" t="s">
        <v>384</v>
      </c>
      <c r="F13" s="256"/>
      <c r="G13" s="269" t="s">
        <v>105</v>
      </c>
      <c r="H13" s="270">
        <v>1250</v>
      </c>
    </row>
    <row r="14" spans="1:8" x14ac:dyDescent="0.2">
      <c r="A14" s="271"/>
      <c r="B14" s="272"/>
      <c r="C14" s="23"/>
      <c r="D14" s="273"/>
      <c r="E14" s="274"/>
      <c r="F14" s="275"/>
      <c r="G14" s="276"/>
      <c r="H14" s="277"/>
    </row>
    <row r="15" spans="1:8" x14ac:dyDescent="0.2">
      <c r="A15" s="28">
        <f>MAX(A$1:A14)+1</f>
        <v>3</v>
      </c>
      <c r="B15" s="272"/>
      <c r="C15" s="250">
        <v>92041401</v>
      </c>
      <c r="D15" s="251"/>
      <c r="E15" s="252" t="s">
        <v>385</v>
      </c>
      <c r="F15" s="265"/>
      <c r="G15" s="30" t="s">
        <v>182</v>
      </c>
      <c r="H15" s="58">
        <f>H16</f>
        <v>350</v>
      </c>
    </row>
    <row r="16" spans="1:8" ht="25.5" x14ac:dyDescent="0.2">
      <c r="A16" s="28" t="s">
        <v>216</v>
      </c>
      <c r="B16" s="272"/>
      <c r="C16" s="268"/>
      <c r="D16" s="254">
        <v>9204140101</v>
      </c>
      <c r="E16" s="255" t="s">
        <v>386</v>
      </c>
      <c r="F16" s="256"/>
      <c r="G16" s="269" t="s">
        <v>182</v>
      </c>
      <c r="H16" s="258">
        <f>F17</f>
        <v>350</v>
      </c>
    </row>
    <row r="17" spans="1:15" x14ac:dyDescent="0.2">
      <c r="A17" s="271"/>
      <c r="B17" s="272"/>
      <c r="C17" s="23"/>
      <c r="D17" s="273"/>
      <c r="E17" s="260" t="s">
        <v>387</v>
      </c>
      <c r="F17" s="36">
        <v>350</v>
      </c>
      <c r="G17" s="276"/>
      <c r="H17" s="277"/>
    </row>
    <row r="18" spans="1:15" x14ac:dyDescent="0.2">
      <c r="A18" s="271"/>
      <c r="B18" s="272"/>
      <c r="C18" s="23"/>
      <c r="D18" s="273"/>
      <c r="E18" s="26"/>
      <c r="F18" s="34" t="s">
        <v>216</v>
      </c>
      <c r="G18" s="276"/>
      <c r="H18" s="277"/>
    </row>
    <row r="19" spans="1:15" ht="25.5" x14ac:dyDescent="0.2">
      <c r="A19" s="28">
        <f>MAX(A$1:A18)+1</f>
        <v>4</v>
      </c>
      <c r="B19" s="272"/>
      <c r="C19" s="250">
        <v>92041402</v>
      </c>
      <c r="D19" s="251"/>
      <c r="E19" s="252" t="s">
        <v>388</v>
      </c>
      <c r="F19" s="265"/>
      <c r="G19" s="30" t="s">
        <v>182</v>
      </c>
      <c r="H19" s="58">
        <f>H20</f>
        <v>100</v>
      </c>
    </row>
    <row r="20" spans="1:15" ht="25.5" x14ac:dyDescent="0.2">
      <c r="A20" s="271"/>
      <c r="B20" s="272"/>
      <c r="C20" s="268"/>
      <c r="D20" s="254">
        <v>9204140201</v>
      </c>
      <c r="E20" s="255" t="s">
        <v>389</v>
      </c>
      <c r="F20" s="256"/>
      <c r="G20" s="269" t="s">
        <v>182</v>
      </c>
      <c r="H20" s="258">
        <f>F21</f>
        <v>100</v>
      </c>
    </row>
    <row r="21" spans="1:15" x14ac:dyDescent="0.2">
      <c r="A21" s="28" t="s">
        <v>216</v>
      </c>
      <c r="B21" s="272"/>
      <c r="C21" s="23"/>
      <c r="D21" s="273"/>
      <c r="E21" s="260" t="s">
        <v>390</v>
      </c>
      <c r="F21" s="275">
        <v>100</v>
      </c>
      <c r="G21" s="276"/>
      <c r="H21" s="277"/>
      <c r="O21" s="1" t="s">
        <v>216</v>
      </c>
    </row>
    <row r="22" spans="1:15" x14ac:dyDescent="0.2">
      <c r="A22" s="271"/>
      <c r="B22" s="272"/>
      <c r="C22" s="23"/>
      <c r="D22" s="273"/>
      <c r="E22" s="26"/>
      <c r="F22" s="278" t="s">
        <v>216</v>
      </c>
      <c r="G22" s="276"/>
      <c r="H22" s="277"/>
    </row>
    <row r="23" spans="1:15" ht="25.5" x14ac:dyDescent="0.2">
      <c r="A23" s="28">
        <f>MAX(A$1:A22)+1</f>
        <v>5</v>
      </c>
      <c r="B23" s="18"/>
      <c r="C23" s="250">
        <v>92050505</v>
      </c>
      <c r="D23" s="251"/>
      <c r="E23" s="252" t="s">
        <v>391</v>
      </c>
      <c r="F23" s="265"/>
      <c r="G23" s="30" t="s">
        <v>105</v>
      </c>
      <c r="H23" s="58">
        <f>H24+H26</f>
        <v>26</v>
      </c>
    </row>
    <row r="24" spans="1:15" ht="25.5" x14ac:dyDescent="0.2">
      <c r="A24" s="28"/>
      <c r="B24" s="18"/>
      <c r="C24" s="268"/>
      <c r="D24" s="254">
        <v>9205050501</v>
      </c>
      <c r="E24" s="255" t="s">
        <v>392</v>
      </c>
      <c r="F24" s="256"/>
      <c r="G24" s="269" t="s">
        <v>105</v>
      </c>
      <c r="H24" s="258">
        <f>F25</f>
        <v>13</v>
      </c>
    </row>
    <row r="25" spans="1:15" x14ac:dyDescent="0.2">
      <c r="A25" s="28"/>
      <c r="B25" s="279"/>
      <c r="C25" s="268"/>
      <c r="D25" s="254"/>
      <c r="E25" s="280" t="s">
        <v>393</v>
      </c>
      <c r="F25" s="275">
        <v>13</v>
      </c>
      <c r="G25" s="269"/>
      <c r="H25" s="281"/>
    </row>
    <row r="26" spans="1:15" ht="25.5" x14ac:dyDescent="0.2">
      <c r="A26" s="19"/>
      <c r="B26" s="18"/>
      <c r="C26" s="268"/>
      <c r="D26" s="254">
        <v>9205050501</v>
      </c>
      <c r="E26" s="255" t="s">
        <v>392</v>
      </c>
      <c r="F26" s="256"/>
      <c r="G26" s="269" t="s">
        <v>105</v>
      </c>
      <c r="H26" s="258">
        <f>F27</f>
        <v>13</v>
      </c>
    </row>
    <row r="27" spans="1:15" x14ac:dyDescent="0.2">
      <c r="A27" s="19"/>
      <c r="B27" s="279"/>
      <c r="C27" s="268"/>
      <c r="D27" s="254"/>
      <c r="E27" s="280" t="s">
        <v>393</v>
      </c>
      <c r="F27" s="275">
        <v>13</v>
      </c>
      <c r="G27" s="269"/>
      <c r="H27" s="281"/>
    </row>
    <row r="28" spans="1:15" x14ac:dyDescent="0.2">
      <c r="A28" s="19"/>
      <c r="B28" s="279"/>
      <c r="C28" s="282"/>
      <c r="D28" s="283"/>
      <c r="E28" s="284"/>
      <c r="F28" s="275"/>
      <c r="G28" s="257"/>
      <c r="H28" s="285"/>
    </row>
    <row r="29" spans="1:15" x14ac:dyDescent="0.2">
      <c r="A29" s="28">
        <f>MAX(A$1:A28)+1</f>
        <v>6</v>
      </c>
      <c r="B29" s="286"/>
      <c r="C29" s="250">
        <v>92050701</v>
      </c>
      <c r="D29" s="251"/>
      <c r="E29" s="252" t="s">
        <v>394</v>
      </c>
      <c r="F29" s="265"/>
      <c r="G29" s="30" t="s">
        <v>105</v>
      </c>
      <c r="H29" s="29">
        <f>H30</f>
        <v>43</v>
      </c>
    </row>
    <row r="30" spans="1:15" x14ac:dyDescent="0.2">
      <c r="A30" s="244"/>
      <c r="B30" s="286"/>
      <c r="C30" s="268"/>
      <c r="D30" s="254">
        <v>9205070101</v>
      </c>
      <c r="E30" s="255" t="s">
        <v>395</v>
      </c>
      <c r="F30" s="256"/>
      <c r="G30" s="269" t="s">
        <v>105</v>
      </c>
      <c r="H30" s="270">
        <v>43</v>
      </c>
      <c r="I30" s="1" t="s">
        <v>216</v>
      </c>
    </row>
    <row r="31" spans="1:15" x14ac:dyDescent="0.2">
      <c r="A31" s="244"/>
      <c r="B31" s="286"/>
      <c r="C31" s="268"/>
      <c r="D31" s="254"/>
      <c r="E31" s="255"/>
      <c r="F31" s="256"/>
      <c r="G31" s="269"/>
      <c r="H31" s="248"/>
    </row>
    <row r="32" spans="1:15" x14ac:dyDescent="0.2">
      <c r="A32" s="28">
        <f>MAX(A$1:A31)+1</f>
        <v>7</v>
      </c>
      <c r="B32" s="286"/>
      <c r="C32" s="250">
        <v>92050702</v>
      </c>
      <c r="D32" s="251"/>
      <c r="E32" s="252" t="s">
        <v>396</v>
      </c>
      <c r="F32" s="265"/>
      <c r="G32" s="30" t="s">
        <v>105</v>
      </c>
      <c r="H32" s="29">
        <f>H33</f>
        <v>1</v>
      </c>
    </row>
    <row r="33" spans="1:8" x14ac:dyDescent="0.2">
      <c r="A33" s="244"/>
      <c r="B33" s="286"/>
      <c r="C33" s="268"/>
      <c r="D33" s="254">
        <v>9205070201</v>
      </c>
      <c r="E33" s="255" t="s">
        <v>397</v>
      </c>
      <c r="F33" s="275"/>
      <c r="G33" s="269" t="s">
        <v>105</v>
      </c>
      <c r="H33" s="270">
        <v>1</v>
      </c>
    </row>
    <row r="34" spans="1:8" x14ac:dyDescent="0.2">
      <c r="A34" s="244"/>
      <c r="B34" s="286"/>
      <c r="C34" s="23"/>
      <c r="D34" s="273"/>
      <c r="E34" s="26"/>
      <c r="F34" s="287"/>
      <c r="G34" s="276"/>
      <c r="H34" s="248"/>
    </row>
    <row r="35" spans="1:8" x14ac:dyDescent="0.2">
      <c r="A35" s="244"/>
      <c r="B35" s="245" t="s">
        <v>398</v>
      </c>
      <c r="C35" s="245"/>
      <c r="D35" s="288"/>
      <c r="E35" s="289" t="s">
        <v>399</v>
      </c>
      <c r="F35" s="287"/>
      <c r="G35" s="276"/>
      <c r="H35" s="248"/>
    </row>
    <row r="36" spans="1:8" x14ac:dyDescent="0.2">
      <c r="A36" s="244"/>
      <c r="B36" s="286"/>
      <c r="C36" s="23"/>
      <c r="D36" s="273"/>
      <c r="E36" s="26"/>
      <c r="F36" s="287"/>
      <c r="G36" s="276"/>
      <c r="H36" s="248"/>
    </row>
    <row r="37" spans="1:8" ht="25.5" x14ac:dyDescent="0.2">
      <c r="A37" s="28">
        <f>MAX(A$1:A36)+1</f>
        <v>8</v>
      </c>
      <c r="B37" s="286"/>
      <c r="C37" s="250">
        <v>92040203</v>
      </c>
      <c r="D37" s="251"/>
      <c r="E37" s="252" t="s">
        <v>400</v>
      </c>
      <c r="F37" s="265"/>
      <c r="G37" s="30" t="s">
        <v>182</v>
      </c>
      <c r="H37" s="58">
        <f>H38</f>
        <v>450</v>
      </c>
    </row>
    <row r="38" spans="1:8" ht="25.5" x14ac:dyDescent="0.2">
      <c r="A38" s="244"/>
      <c r="B38" s="286"/>
      <c r="C38" s="268"/>
      <c r="D38" s="254">
        <v>9204020304</v>
      </c>
      <c r="E38" s="255" t="s">
        <v>401</v>
      </c>
      <c r="F38" s="256"/>
      <c r="G38" s="269" t="s">
        <v>182</v>
      </c>
      <c r="H38" s="258">
        <f>F39</f>
        <v>450</v>
      </c>
    </row>
    <row r="39" spans="1:8" x14ac:dyDescent="0.2">
      <c r="A39" s="244"/>
      <c r="B39" s="286"/>
      <c r="C39" s="23"/>
      <c r="D39" s="273"/>
      <c r="E39" s="280" t="s">
        <v>402</v>
      </c>
      <c r="F39" s="275">
        <v>450</v>
      </c>
      <c r="G39" s="276"/>
      <c r="H39" s="248"/>
    </row>
    <row r="40" spans="1:8" x14ac:dyDescent="0.2">
      <c r="A40" s="244"/>
      <c r="B40" s="286"/>
      <c r="C40" s="23"/>
      <c r="D40" s="273"/>
      <c r="E40" s="290"/>
      <c r="F40" s="291"/>
      <c r="G40" s="276"/>
      <c r="H40" s="248"/>
    </row>
    <row r="41" spans="1:8" x14ac:dyDescent="0.2">
      <c r="A41" s="244"/>
      <c r="B41" s="286"/>
      <c r="C41" s="259"/>
      <c r="D41" s="259"/>
      <c r="E41" s="292"/>
      <c r="F41" s="15"/>
      <c r="G41" s="293"/>
      <c r="H41" s="248"/>
    </row>
    <row r="42" spans="1:8" x14ac:dyDescent="0.2">
      <c r="A42" s="244"/>
      <c r="B42" s="286"/>
      <c r="C42" s="259"/>
      <c r="D42" s="259"/>
      <c r="E42" s="292"/>
      <c r="F42" s="15"/>
      <c r="G42" s="293"/>
      <c r="H42" s="248"/>
    </row>
    <row r="43" spans="1:8" ht="13.5" thickBot="1" x14ac:dyDescent="0.25">
      <c r="A43" s="294"/>
      <c r="B43" s="295"/>
      <c r="C43" s="10"/>
      <c r="D43" s="296"/>
      <c r="E43" s="297"/>
      <c r="F43" s="298"/>
      <c r="G43" s="299"/>
      <c r="H43" s="300"/>
    </row>
  </sheetData>
  <mergeCells count="4">
    <mergeCell ref="A3:C3"/>
    <mergeCell ref="E3:F4"/>
    <mergeCell ref="G3:G4"/>
    <mergeCell ref="H3:H4"/>
  </mergeCells>
  <pageMargins left="0.7" right="0.7" top="0.75" bottom="0.75" header="0.3" footer="0.3"/>
  <pageSetup paperSize="9" orientation="portrait" r:id="rId1"/>
  <headerFooter>
    <oddHeader>&amp;L Stavba: Rýchlostná cesta R2 Šaca – Košické Olšany II. úsek
                        SSÚR Šebastovce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/>
  </sheetPr>
  <dimension ref="A1:H113"/>
  <sheetViews>
    <sheetView tabSelected="1" topLeftCell="A94" zoomScaleNormal="100" workbookViewId="0">
      <selection activeCell="E98" sqref="E98"/>
    </sheetView>
  </sheetViews>
  <sheetFormatPr defaultColWidth="9.140625" defaultRowHeight="12.75" x14ac:dyDescent="0.2"/>
  <cols>
    <col min="1" max="1" width="4.7109375" style="307" customWidth="1"/>
    <col min="2" max="2" width="8.140625" style="307" customWidth="1"/>
    <col min="3" max="3" width="9" style="307" customWidth="1"/>
    <col min="4" max="4" width="10.85546875" style="307" customWidth="1"/>
    <col min="5" max="5" width="52.7109375" style="307" customWidth="1"/>
    <col min="6" max="6" width="9.85546875" style="382" customWidth="1"/>
    <col min="7" max="7" width="5.7109375" style="307" customWidth="1"/>
    <col min="8" max="8" width="8.7109375" style="383" customWidth="1"/>
    <col min="9" max="16384" width="9.140625" style="307"/>
  </cols>
  <sheetData>
    <row r="1" spans="1:8" x14ac:dyDescent="0.2">
      <c r="A1" s="227" t="s">
        <v>13</v>
      </c>
      <c r="B1" s="227"/>
      <c r="C1" s="69"/>
      <c r="D1" s="304"/>
      <c r="E1" s="305" t="s">
        <v>403</v>
      </c>
      <c r="F1" s="306"/>
      <c r="G1" s="229"/>
      <c r="H1" s="230"/>
    </row>
    <row r="2" spans="1:8" ht="13.5" thickBot="1" x14ac:dyDescent="0.25">
      <c r="A2" s="231" t="s">
        <v>12</v>
      </c>
      <c r="B2" s="227"/>
      <c r="C2" s="69"/>
      <c r="D2" s="68"/>
      <c r="E2" s="384" t="s">
        <v>485</v>
      </c>
      <c r="F2" s="306"/>
      <c r="G2" s="232"/>
      <c r="H2" s="233"/>
    </row>
    <row r="3" spans="1:8" ht="13.5" customHeight="1" x14ac:dyDescent="0.2">
      <c r="A3" s="404" t="s">
        <v>11</v>
      </c>
      <c r="B3" s="405"/>
      <c r="C3" s="405"/>
      <c r="D3" s="234"/>
      <c r="E3" s="406" t="s">
        <v>10</v>
      </c>
      <c r="F3" s="407"/>
      <c r="G3" s="410" t="s">
        <v>9</v>
      </c>
      <c r="H3" s="414" t="s">
        <v>377</v>
      </c>
    </row>
    <row r="4" spans="1:8" ht="13.5" customHeight="1" thickBot="1" x14ac:dyDescent="0.25">
      <c r="A4" s="235" t="s">
        <v>8</v>
      </c>
      <c r="B4" s="236" t="s">
        <v>404</v>
      </c>
      <c r="C4" s="236" t="s">
        <v>6</v>
      </c>
      <c r="D4" s="236" t="s">
        <v>5</v>
      </c>
      <c r="E4" s="408"/>
      <c r="F4" s="409"/>
      <c r="G4" s="411"/>
      <c r="H4" s="415"/>
    </row>
    <row r="5" spans="1:8" ht="12.75" customHeight="1" x14ac:dyDescent="0.2">
      <c r="A5" s="237"/>
      <c r="B5" s="238"/>
      <c r="C5" s="238"/>
      <c r="D5" s="239"/>
      <c r="E5" s="240"/>
      <c r="F5" s="308"/>
      <c r="G5" s="242"/>
      <c r="H5" s="243"/>
    </row>
    <row r="6" spans="1:8" ht="25.5" x14ac:dyDescent="0.2">
      <c r="A6" s="266"/>
      <c r="B6" s="309" t="s">
        <v>405</v>
      </c>
      <c r="C6" s="310"/>
      <c r="D6" s="311"/>
      <c r="E6" s="312" t="s">
        <v>406</v>
      </c>
      <c r="F6" s="313"/>
      <c r="G6" s="54"/>
      <c r="H6" s="314"/>
    </row>
    <row r="7" spans="1:8" x14ac:dyDescent="0.2">
      <c r="A7" s="19"/>
      <c r="B7" s="18"/>
      <c r="C7" s="18"/>
      <c r="D7" s="18"/>
      <c r="E7" s="60"/>
      <c r="F7" s="316"/>
      <c r="G7" s="279"/>
      <c r="H7" s="249"/>
    </row>
    <row r="8" spans="1:8" x14ac:dyDescent="0.2">
      <c r="A8" s="225">
        <f>MAX(A$1:A7)+1</f>
        <v>1</v>
      </c>
      <c r="B8" s="317"/>
      <c r="C8" s="318" t="s">
        <v>407</v>
      </c>
      <c r="D8" s="318"/>
      <c r="E8" s="319" t="s">
        <v>408</v>
      </c>
      <c r="F8" s="320"/>
      <c r="G8" s="321" t="s">
        <v>182</v>
      </c>
      <c r="H8" s="322">
        <v>280</v>
      </c>
    </row>
    <row r="9" spans="1:8" ht="25.5" x14ac:dyDescent="0.2">
      <c r="A9" s="225"/>
      <c r="B9" s="317"/>
      <c r="C9" s="323"/>
      <c r="D9" s="324" t="s">
        <v>409</v>
      </c>
      <c r="E9" s="325" t="s">
        <v>410</v>
      </c>
      <c r="F9" s="326"/>
      <c r="G9" s="327" t="s">
        <v>182</v>
      </c>
      <c r="H9" s="315">
        <v>280</v>
      </c>
    </row>
    <row r="10" spans="1:8" x14ac:dyDescent="0.2">
      <c r="A10" s="225"/>
      <c r="B10" s="18"/>
      <c r="C10" s="57"/>
      <c r="D10" s="259"/>
      <c r="E10" s="263" t="s">
        <v>411</v>
      </c>
      <c r="F10" s="328">
        <v>150</v>
      </c>
      <c r="G10" s="279"/>
      <c r="H10" s="385"/>
    </row>
    <row r="11" spans="1:8" x14ac:dyDescent="0.2">
      <c r="A11" s="225"/>
      <c r="B11" s="18"/>
      <c r="C11" s="57"/>
      <c r="D11" s="259"/>
      <c r="E11" s="263" t="s">
        <v>412</v>
      </c>
      <c r="F11" s="329">
        <v>130</v>
      </c>
      <c r="G11" s="279"/>
      <c r="H11" s="385"/>
    </row>
    <row r="12" spans="1:8" x14ac:dyDescent="0.2">
      <c r="A12" s="225"/>
      <c r="B12" s="18"/>
      <c r="C12" s="57"/>
      <c r="D12" s="259"/>
      <c r="E12" s="263"/>
      <c r="F12" s="328">
        <f>SUM(F10:F11)</f>
        <v>280</v>
      </c>
      <c r="G12" s="279"/>
      <c r="H12" s="385"/>
    </row>
    <row r="13" spans="1:8" x14ac:dyDescent="0.2">
      <c r="A13" s="225"/>
      <c r="B13" s="18"/>
      <c r="C13" s="57"/>
      <c r="D13" s="259"/>
      <c r="E13" s="263"/>
      <c r="F13" s="328"/>
      <c r="G13" s="279"/>
      <c r="H13" s="385"/>
    </row>
    <row r="14" spans="1:8" s="336" customFormat="1" ht="25.5" x14ac:dyDescent="0.2">
      <c r="A14" s="225">
        <f>MAX(A$1:A13)+1</f>
        <v>2</v>
      </c>
      <c r="B14" s="330"/>
      <c r="C14" s="331">
        <v>91011202</v>
      </c>
      <c r="D14" s="332"/>
      <c r="E14" s="333" t="s">
        <v>413</v>
      </c>
      <c r="F14" s="334"/>
      <c r="G14" s="335" t="s">
        <v>105</v>
      </c>
      <c r="H14" s="322">
        <v>13</v>
      </c>
    </row>
    <row r="15" spans="1:8" s="336" customFormat="1" ht="25.5" x14ac:dyDescent="0.2">
      <c r="A15" s="337"/>
      <c r="B15" s="338"/>
      <c r="C15" s="282"/>
      <c r="D15" s="283">
        <v>9101120201</v>
      </c>
      <c r="E15" s="339" t="s">
        <v>414</v>
      </c>
      <c r="F15" s="340"/>
      <c r="G15" s="341" t="s">
        <v>105</v>
      </c>
      <c r="H15" s="315">
        <v>13</v>
      </c>
    </row>
    <row r="16" spans="1:8" s="348" customFormat="1" x14ac:dyDescent="0.2">
      <c r="A16" s="342"/>
      <c r="B16" s="343"/>
      <c r="C16" s="344"/>
      <c r="D16" s="345"/>
      <c r="E16" s="263" t="s">
        <v>415</v>
      </c>
      <c r="F16" s="346">
        <v>13</v>
      </c>
      <c r="G16" s="347"/>
      <c r="H16" s="386"/>
    </row>
    <row r="17" spans="1:8" s="348" customFormat="1" x14ac:dyDescent="0.2">
      <c r="A17" s="342"/>
      <c r="B17" s="343"/>
      <c r="C17" s="344"/>
      <c r="D17" s="345"/>
      <c r="E17" s="349"/>
      <c r="F17" s="328"/>
      <c r="G17" s="347"/>
      <c r="H17" s="386"/>
    </row>
    <row r="18" spans="1:8" s="348" customFormat="1" x14ac:dyDescent="0.2">
      <c r="A18" s="350"/>
      <c r="B18" s="338"/>
      <c r="C18" s="282"/>
      <c r="D18" s="283"/>
      <c r="E18" s="339"/>
      <c r="F18" s="351"/>
      <c r="G18" s="341"/>
      <c r="H18" s="315"/>
    </row>
    <row r="19" spans="1:8" s="336" customFormat="1" x14ac:dyDescent="0.2">
      <c r="A19" s="225">
        <f>MAX(A$1:A18)+1</f>
        <v>3</v>
      </c>
      <c r="B19" s="330"/>
      <c r="C19" s="331">
        <v>91021301</v>
      </c>
      <c r="D19" s="332"/>
      <c r="E19" s="333" t="s">
        <v>416</v>
      </c>
      <c r="F19" s="334"/>
      <c r="G19" s="335" t="s">
        <v>182</v>
      </c>
      <c r="H19" s="322">
        <v>47</v>
      </c>
    </row>
    <row r="20" spans="1:8" s="336" customFormat="1" x14ac:dyDescent="0.2">
      <c r="A20" s="337"/>
      <c r="B20" s="338"/>
      <c r="C20" s="282"/>
      <c r="D20" s="283">
        <v>9102130101</v>
      </c>
      <c r="E20" s="339" t="s">
        <v>417</v>
      </c>
      <c r="F20" s="340"/>
      <c r="G20" s="341" t="s">
        <v>182</v>
      </c>
      <c r="H20" s="315">
        <v>47</v>
      </c>
    </row>
    <row r="21" spans="1:8" s="348" customFormat="1" x14ac:dyDescent="0.2">
      <c r="A21" s="342"/>
      <c r="B21" s="343"/>
      <c r="C21" s="344"/>
      <c r="D21" s="345"/>
      <c r="E21" s="263" t="s">
        <v>418</v>
      </c>
      <c r="F21" s="328">
        <v>47</v>
      </c>
      <c r="G21" s="347"/>
      <c r="H21" s="386"/>
    </row>
    <row r="22" spans="1:8" s="348" customFormat="1" x14ac:dyDescent="0.2">
      <c r="A22" s="225"/>
      <c r="B22" s="317"/>
      <c r="C22" s="352"/>
      <c r="D22" s="352"/>
      <c r="E22" s="353"/>
      <c r="F22" s="328"/>
      <c r="G22" s="279"/>
      <c r="H22" s="322"/>
    </row>
    <row r="23" spans="1:8" s="336" customFormat="1" x14ac:dyDescent="0.2">
      <c r="A23" s="225">
        <f>MAX(A$1:A22)+1</f>
        <v>4</v>
      </c>
      <c r="B23" s="330"/>
      <c r="C23" s="331">
        <v>91080101</v>
      </c>
      <c r="D23" s="332"/>
      <c r="E23" s="333" t="s">
        <v>419</v>
      </c>
      <c r="F23" s="334"/>
      <c r="G23" s="335" t="s">
        <v>182</v>
      </c>
      <c r="H23" s="322">
        <v>625</v>
      </c>
    </row>
    <row r="24" spans="1:8" s="336" customFormat="1" x14ac:dyDescent="0.2">
      <c r="A24" s="337"/>
      <c r="B24" s="338"/>
      <c r="C24" s="282"/>
      <c r="D24" s="283">
        <v>9108010102</v>
      </c>
      <c r="E24" s="339" t="s">
        <v>420</v>
      </c>
      <c r="F24" s="340"/>
      <c r="G24" s="341" t="s">
        <v>182</v>
      </c>
      <c r="H24" s="315">
        <v>625</v>
      </c>
    </row>
    <row r="25" spans="1:8" s="348" customFormat="1" x14ac:dyDescent="0.2">
      <c r="A25" s="354"/>
      <c r="B25" s="355"/>
      <c r="C25" s="355"/>
      <c r="D25" s="355"/>
      <c r="E25" s="263" t="s">
        <v>421</v>
      </c>
      <c r="F25" s="328">
        <v>210</v>
      </c>
      <c r="G25" s="356"/>
      <c r="H25" s="315"/>
    </row>
    <row r="26" spans="1:8" s="348" customFormat="1" x14ac:dyDescent="0.2">
      <c r="A26" s="354"/>
      <c r="B26" s="355"/>
      <c r="C26" s="355"/>
      <c r="D26" s="355"/>
      <c r="E26" s="263" t="s">
        <v>422</v>
      </c>
      <c r="F26" s="328">
        <v>190</v>
      </c>
      <c r="G26" s="356"/>
      <c r="H26" s="315"/>
    </row>
    <row r="27" spans="1:8" s="348" customFormat="1" x14ac:dyDescent="0.2">
      <c r="A27" s="354"/>
      <c r="B27" s="355"/>
      <c r="C27" s="355"/>
      <c r="D27" s="355"/>
      <c r="E27" s="263" t="s">
        <v>423</v>
      </c>
      <c r="F27" s="328">
        <v>10</v>
      </c>
      <c r="G27" s="356"/>
      <c r="H27" s="387"/>
    </row>
    <row r="28" spans="1:8" s="348" customFormat="1" x14ac:dyDescent="0.2">
      <c r="A28" s="354"/>
      <c r="B28" s="355"/>
      <c r="C28" s="355"/>
      <c r="D28" s="355"/>
      <c r="E28" s="263" t="s">
        <v>424</v>
      </c>
      <c r="F28" s="329">
        <v>215</v>
      </c>
      <c r="G28" s="356"/>
      <c r="H28" s="387"/>
    </row>
    <row r="29" spans="1:8" s="348" customFormat="1" x14ac:dyDescent="0.2">
      <c r="A29" s="354"/>
      <c r="B29" s="355"/>
      <c r="C29" s="355"/>
      <c r="D29" s="355"/>
      <c r="E29" s="357"/>
      <c r="F29" s="328">
        <f>SUM(F25:F28)</f>
        <v>625</v>
      </c>
      <c r="G29" s="356"/>
      <c r="H29" s="387"/>
    </row>
    <row r="30" spans="1:8" x14ac:dyDescent="0.2">
      <c r="A30" s="342"/>
      <c r="B30" s="343"/>
      <c r="C30" s="344"/>
      <c r="D30" s="345"/>
      <c r="E30" s="358"/>
      <c r="F30" s="346"/>
      <c r="G30" s="347"/>
      <c r="H30" s="386"/>
    </row>
    <row r="31" spans="1:8" s="336" customFormat="1" ht="25.5" x14ac:dyDescent="0.2">
      <c r="A31" s="225">
        <f>MAX(A$1:A30)+1</f>
        <v>5</v>
      </c>
      <c r="B31" s="330"/>
      <c r="C31" s="331">
        <v>91100111</v>
      </c>
      <c r="D31" s="332"/>
      <c r="E31" s="333" t="s">
        <v>425</v>
      </c>
      <c r="F31" s="334"/>
      <c r="G31" s="335" t="s">
        <v>105</v>
      </c>
      <c r="H31" s="322">
        <v>36</v>
      </c>
    </row>
    <row r="32" spans="1:8" s="336" customFormat="1" ht="25.5" x14ac:dyDescent="0.2">
      <c r="A32" s="337"/>
      <c r="B32" s="338"/>
      <c r="C32" s="282"/>
      <c r="D32" s="283">
        <v>9110011105</v>
      </c>
      <c r="E32" s="339" t="s">
        <v>426</v>
      </c>
      <c r="F32" s="340"/>
      <c r="G32" s="341" t="s">
        <v>105</v>
      </c>
      <c r="H32" s="315">
        <v>1</v>
      </c>
    </row>
    <row r="33" spans="1:8" s="348" customFormat="1" x14ac:dyDescent="0.2">
      <c r="A33" s="354"/>
      <c r="B33" s="355"/>
      <c r="C33" s="356"/>
      <c r="D33" s="355"/>
      <c r="E33" s="263" t="s">
        <v>427</v>
      </c>
      <c r="F33" s="328">
        <v>1</v>
      </c>
      <c r="G33" s="356"/>
      <c r="H33" s="387"/>
    </row>
    <row r="34" spans="1:8" s="336" customFormat="1" ht="25.5" x14ac:dyDescent="0.2">
      <c r="A34" s="337"/>
      <c r="B34" s="338"/>
      <c r="C34" s="282"/>
      <c r="D34" s="283">
        <v>9110011106</v>
      </c>
      <c r="E34" s="339" t="s">
        <v>428</v>
      </c>
      <c r="F34" s="340"/>
      <c r="G34" s="341" t="s">
        <v>105</v>
      </c>
      <c r="H34" s="315">
        <v>35</v>
      </c>
    </row>
    <row r="35" spans="1:8" s="348" customFormat="1" x14ac:dyDescent="0.2">
      <c r="A35" s="354"/>
      <c r="B35" s="355"/>
      <c r="C35" s="356"/>
      <c r="D35" s="355"/>
      <c r="E35" s="263" t="s">
        <v>429</v>
      </c>
      <c r="F35" s="328">
        <v>10</v>
      </c>
      <c r="G35" s="356"/>
      <c r="H35" s="387"/>
    </row>
    <row r="36" spans="1:8" s="348" customFormat="1" x14ac:dyDescent="0.2">
      <c r="A36" s="354"/>
      <c r="B36" s="355"/>
      <c r="C36" s="356"/>
      <c r="D36" s="355"/>
      <c r="E36" s="263" t="s">
        <v>430</v>
      </c>
      <c r="F36" s="328">
        <v>24</v>
      </c>
      <c r="G36" s="356"/>
      <c r="H36" s="387"/>
    </row>
    <row r="37" spans="1:8" s="348" customFormat="1" x14ac:dyDescent="0.2">
      <c r="A37" s="354"/>
      <c r="B37" s="355"/>
      <c r="C37" s="356"/>
      <c r="D37" s="355"/>
      <c r="E37" s="263" t="s">
        <v>431</v>
      </c>
      <c r="F37" s="329">
        <v>1</v>
      </c>
      <c r="G37" s="356"/>
      <c r="H37" s="387"/>
    </row>
    <row r="38" spans="1:8" s="348" customFormat="1" x14ac:dyDescent="0.2">
      <c r="A38" s="354"/>
      <c r="B38" s="355"/>
      <c r="C38" s="356"/>
      <c r="D38" s="356"/>
      <c r="E38" s="263"/>
      <c r="F38" s="328">
        <f>SUM(F35:F37)</f>
        <v>35</v>
      </c>
      <c r="G38" s="356"/>
      <c r="H38" s="387"/>
    </row>
    <row r="39" spans="1:8" s="348" customFormat="1" x14ac:dyDescent="0.2">
      <c r="A39" s="354"/>
      <c r="B39" s="355"/>
      <c r="C39" s="356"/>
      <c r="D39" s="356"/>
      <c r="E39" s="263"/>
      <c r="F39" s="328"/>
      <c r="G39" s="356"/>
      <c r="H39" s="387"/>
    </row>
    <row r="40" spans="1:8" s="336" customFormat="1" ht="25.5" x14ac:dyDescent="0.2">
      <c r="A40" s="225">
        <f>MAX(A$1:A39)+1</f>
        <v>6</v>
      </c>
      <c r="B40" s="330"/>
      <c r="C40" s="331">
        <v>91140101</v>
      </c>
      <c r="D40" s="332"/>
      <c r="E40" s="333" t="s">
        <v>432</v>
      </c>
      <c r="F40" s="359"/>
      <c r="G40" s="335" t="s">
        <v>105</v>
      </c>
      <c r="H40" s="322">
        <v>10</v>
      </c>
    </row>
    <row r="41" spans="1:8" s="336" customFormat="1" ht="25.5" x14ac:dyDescent="0.2">
      <c r="A41" s="337"/>
      <c r="B41" s="338"/>
      <c r="C41" s="282"/>
      <c r="D41" s="283">
        <v>9114010102</v>
      </c>
      <c r="E41" s="339" t="s">
        <v>433</v>
      </c>
      <c r="F41" s="360"/>
      <c r="G41" s="341" t="s">
        <v>105</v>
      </c>
      <c r="H41" s="315">
        <v>10</v>
      </c>
    </row>
    <row r="42" spans="1:8" s="336" customFormat="1" x14ac:dyDescent="0.2">
      <c r="A42" s="337"/>
      <c r="B42" s="338"/>
      <c r="C42" s="282"/>
      <c r="D42" s="283"/>
      <c r="E42" s="263" t="s">
        <v>434</v>
      </c>
      <c r="F42" s="361">
        <v>10</v>
      </c>
      <c r="G42" s="341"/>
      <c r="H42" s="315"/>
    </row>
    <row r="43" spans="1:8" s="336" customFormat="1" x14ac:dyDescent="0.2">
      <c r="A43" s="337"/>
      <c r="B43" s="338"/>
      <c r="C43" s="282"/>
      <c r="D43" s="283"/>
      <c r="E43" s="263"/>
      <c r="F43" s="361"/>
      <c r="G43" s="341"/>
      <c r="H43" s="315"/>
    </row>
    <row r="44" spans="1:8" s="336" customFormat="1" x14ac:dyDescent="0.2">
      <c r="A44" s="225">
        <f>MAX(A$1:A43)+1</f>
        <v>7</v>
      </c>
      <c r="B44" s="330"/>
      <c r="C44" s="331">
        <v>91190102</v>
      </c>
      <c r="D44" s="332"/>
      <c r="E44" s="333" t="s">
        <v>435</v>
      </c>
      <c r="F44" s="334"/>
      <c r="G44" s="335" t="s">
        <v>105</v>
      </c>
      <c r="H44" s="322">
        <v>13</v>
      </c>
    </row>
    <row r="45" spans="1:8" s="336" customFormat="1" x14ac:dyDescent="0.2">
      <c r="A45" s="337"/>
      <c r="B45" s="338"/>
      <c r="C45" s="282"/>
      <c r="D45" s="283">
        <v>9119010201</v>
      </c>
      <c r="E45" s="339" t="s">
        <v>436</v>
      </c>
      <c r="F45" s="340"/>
      <c r="G45" s="341" t="s">
        <v>105</v>
      </c>
      <c r="H45" s="315">
        <v>13</v>
      </c>
    </row>
    <row r="46" spans="1:8" s="336" customFormat="1" ht="28.5" customHeight="1" x14ac:dyDescent="0.2">
      <c r="A46" s="337"/>
      <c r="B46" s="338"/>
      <c r="C46" s="282"/>
      <c r="D46" s="283"/>
      <c r="E46" s="263" t="s">
        <v>437</v>
      </c>
      <c r="F46" s="361">
        <v>1</v>
      </c>
      <c r="G46" s="341"/>
      <c r="H46" s="315"/>
    </row>
    <row r="47" spans="1:8" s="336" customFormat="1" ht="28.5" customHeight="1" x14ac:dyDescent="0.2">
      <c r="A47" s="337"/>
      <c r="B47" s="338"/>
      <c r="C47" s="282"/>
      <c r="D47" s="283"/>
      <c r="E47" s="263" t="s">
        <v>438</v>
      </c>
      <c r="F47" s="362">
        <v>12</v>
      </c>
      <c r="G47" s="341"/>
      <c r="H47" s="315"/>
    </row>
    <row r="48" spans="1:8" s="336" customFormat="1" x14ac:dyDescent="0.2">
      <c r="A48" s="337"/>
      <c r="B48" s="338"/>
      <c r="C48" s="282"/>
      <c r="D48" s="283"/>
      <c r="E48" s="357"/>
      <c r="F48" s="361">
        <f>SUM(F46:F47)</f>
        <v>13</v>
      </c>
      <c r="G48" s="341"/>
      <c r="H48" s="315"/>
    </row>
    <row r="49" spans="1:8" s="336" customFormat="1" x14ac:dyDescent="0.2">
      <c r="A49" s="337"/>
      <c r="B49" s="338"/>
      <c r="C49" s="282"/>
      <c r="D49" s="283"/>
      <c r="E49" s="339"/>
      <c r="F49" s="351"/>
      <c r="G49" s="341"/>
      <c r="H49" s="315"/>
    </row>
    <row r="50" spans="1:8" s="336" customFormat="1" ht="25.5" x14ac:dyDescent="0.2">
      <c r="A50" s="225">
        <f>MAX(A$1:A49)+1</f>
        <v>8</v>
      </c>
      <c r="B50" s="330"/>
      <c r="C50" s="331">
        <v>91200203</v>
      </c>
      <c r="D50" s="332"/>
      <c r="E50" s="333" t="s">
        <v>439</v>
      </c>
      <c r="F50" s="334"/>
      <c r="G50" s="335" t="s">
        <v>105</v>
      </c>
      <c r="H50" s="322">
        <v>37</v>
      </c>
    </row>
    <row r="51" spans="1:8" s="336" customFormat="1" ht="25.5" x14ac:dyDescent="0.2">
      <c r="A51" s="337"/>
      <c r="B51" s="338"/>
      <c r="C51" s="282"/>
      <c r="D51" s="283">
        <v>9120020301</v>
      </c>
      <c r="E51" s="339" t="s">
        <v>440</v>
      </c>
      <c r="F51" s="340"/>
      <c r="G51" s="341" t="s">
        <v>105</v>
      </c>
      <c r="H51" s="315">
        <v>33</v>
      </c>
    </row>
    <row r="52" spans="1:8" s="336" customFormat="1" x14ac:dyDescent="0.2">
      <c r="A52" s="337"/>
      <c r="B52" s="338"/>
      <c r="C52" s="282"/>
      <c r="D52" s="283"/>
      <c r="E52" s="263" t="s">
        <v>441</v>
      </c>
      <c r="F52" s="361">
        <v>33</v>
      </c>
      <c r="G52" s="341"/>
      <c r="H52" s="315"/>
    </row>
    <row r="53" spans="1:8" s="336" customFormat="1" ht="25.5" x14ac:dyDescent="0.2">
      <c r="A53" s="337"/>
      <c r="B53" s="338"/>
      <c r="C53" s="282"/>
      <c r="D53" s="283">
        <v>9120020304</v>
      </c>
      <c r="E53" s="339" t="s">
        <v>442</v>
      </c>
      <c r="F53" s="340"/>
      <c r="G53" s="341" t="s">
        <v>105</v>
      </c>
      <c r="H53" s="315">
        <v>4</v>
      </c>
    </row>
    <row r="54" spans="1:8" s="370" customFormat="1" x14ac:dyDescent="0.2">
      <c r="A54" s="363"/>
      <c r="B54" s="364"/>
      <c r="C54" s="365"/>
      <c r="D54" s="366"/>
      <c r="E54" s="367" t="s">
        <v>443</v>
      </c>
      <c r="F54" s="368">
        <v>4</v>
      </c>
      <c r="G54" s="369"/>
      <c r="H54" s="388"/>
    </row>
    <row r="55" spans="1:8" s="336" customFormat="1" x14ac:dyDescent="0.2">
      <c r="A55" s="337"/>
      <c r="B55" s="338"/>
      <c r="C55" s="282"/>
      <c r="D55" s="283"/>
      <c r="E55" s="339"/>
      <c r="F55" s="351"/>
      <c r="G55" s="341"/>
      <c r="H55" s="315"/>
    </row>
    <row r="56" spans="1:8" s="336" customFormat="1" ht="25.5" x14ac:dyDescent="0.2">
      <c r="A56" s="225">
        <f>MAX(A$1:A55)+1</f>
        <v>9</v>
      </c>
      <c r="B56" s="330"/>
      <c r="C56" s="331">
        <v>91200501</v>
      </c>
      <c r="D56" s="332"/>
      <c r="E56" s="333" t="s">
        <v>444</v>
      </c>
      <c r="F56" s="334"/>
      <c r="G56" s="335" t="s">
        <v>105</v>
      </c>
      <c r="H56" s="322">
        <v>33</v>
      </c>
    </row>
    <row r="57" spans="1:8" s="336" customFormat="1" ht="25.5" x14ac:dyDescent="0.2">
      <c r="A57" s="337"/>
      <c r="B57" s="338"/>
      <c r="C57" s="282"/>
      <c r="D57" s="283">
        <v>9120050103</v>
      </c>
      <c r="E57" s="339" t="s">
        <v>445</v>
      </c>
      <c r="F57" s="340"/>
      <c r="G57" s="341" t="s">
        <v>105</v>
      </c>
      <c r="H57" s="315">
        <v>33</v>
      </c>
    </row>
    <row r="58" spans="1:8" s="336" customFormat="1" x14ac:dyDescent="0.2">
      <c r="A58" s="337"/>
      <c r="B58" s="338"/>
      <c r="C58" s="282"/>
      <c r="D58" s="283"/>
      <c r="E58" s="339"/>
      <c r="F58" s="351"/>
      <c r="G58" s="341"/>
      <c r="H58" s="315"/>
    </row>
    <row r="59" spans="1:8" s="336" customFormat="1" ht="25.5" x14ac:dyDescent="0.2">
      <c r="A59" s="225">
        <f>MAX(A$1:A58)+1</f>
        <v>10</v>
      </c>
      <c r="B59" s="330"/>
      <c r="C59" s="250">
        <v>91220204</v>
      </c>
      <c r="D59" s="251"/>
      <c r="E59" s="252" t="s">
        <v>446</v>
      </c>
      <c r="F59" s="334"/>
      <c r="G59" s="335" t="s">
        <v>182</v>
      </c>
      <c r="H59" s="322">
        <v>210</v>
      </c>
    </row>
    <row r="60" spans="1:8" s="336" customFormat="1" ht="25.5" x14ac:dyDescent="0.2">
      <c r="A60" s="337"/>
      <c r="B60" s="338"/>
      <c r="C60" s="282"/>
      <c r="D60" s="254">
        <v>9122020402</v>
      </c>
      <c r="E60" s="255" t="s">
        <v>447</v>
      </c>
      <c r="F60" s="340"/>
      <c r="G60" s="341" t="s">
        <v>182</v>
      </c>
      <c r="H60" s="315">
        <v>210</v>
      </c>
    </row>
    <row r="61" spans="1:8" s="336" customFormat="1" x14ac:dyDescent="0.2">
      <c r="A61" s="337"/>
      <c r="B61" s="338"/>
      <c r="C61" s="282"/>
      <c r="D61" s="283"/>
      <c r="E61" s="263" t="s">
        <v>448</v>
      </c>
      <c r="F61" s="328">
        <v>210</v>
      </c>
      <c r="G61" s="341"/>
      <c r="H61" s="315"/>
    </row>
    <row r="62" spans="1:8" s="336" customFormat="1" x14ac:dyDescent="0.2">
      <c r="A62" s="337"/>
      <c r="B62" s="338"/>
      <c r="C62" s="282"/>
      <c r="D62" s="283"/>
      <c r="E62" s="339"/>
      <c r="F62" s="351"/>
      <c r="G62" s="341"/>
      <c r="H62" s="315"/>
    </row>
    <row r="63" spans="1:8" s="336" customFormat="1" ht="25.5" x14ac:dyDescent="0.2">
      <c r="A63" s="225">
        <f>MAX(A$1:A62)+1</f>
        <v>11</v>
      </c>
      <c r="B63" s="330"/>
      <c r="C63" s="250">
        <v>91220301</v>
      </c>
      <c r="D63" s="251"/>
      <c r="E63" s="252" t="s">
        <v>449</v>
      </c>
      <c r="F63" s="333"/>
      <c r="G63" s="54" t="s">
        <v>182</v>
      </c>
      <c r="H63" s="389">
        <v>30</v>
      </c>
    </row>
    <row r="64" spans="1:8" s="336" customFormat="1" ht="25.5" x14ac:dyDescent="0.2">
      <c r="A64" s="337"/>
      <c r="B64" s="338"/>
      <c r="C64" s="282"/>
      <c r="D64" s="254">
        <v>9122030101</v>
      </c>
      <c r="E64" s="255" t="s">
        <v>450</v>
      </c>
      <c r="F64" s="339"/>
      <c r="G64" s="257" t="s">
        <v>182</v>
      </c>
      <c r="H64" s="390">
        <v>30</v>
      </c>
    </row>
    <row r="65" spans="1:8" s="336" customFormat="1" x14ac:dyDescent="0.2">
      <c r="A65" s="337"/>
      <c r="B65" s="338"/>
      <c r="C65" s="282"/>
      <c r="D65" s="283"/>
      <c r="E65" s="263" t="s">
        <v>451</v>
      </c>
      <c r="F65" s="371">
        <v>30</v>
      </c>
      <c r="G65" s="257"/>
      <c r="H65" s="390"/>
    </row>
    <row r="66" spans="1:8" s="336" customFormat="1" x14ac:dyDescent="0.2">
      <c r="A66" s="337"/>
      <c r="B66" s="338"/>
      <c r="C66" s="282"/>
      <c r="D66" s="283"/>
      <c r="E66" s="263"/>
      <c r="F66" s="371"/>
      <c r="G66" s="257"/>
      <c r="H66" s="390"/>
    </row>
    <row r="67" spans="1:8" s="336" customFormat="1" ht="25.5" x14ac:dyDescent="0.2">
      <c r="A67" s="225">
        <f>MAX(A$1:A66)+1</f>
        <v>12</v>
      </c>
      <c r="B67" s="330"/>
      <c r="C67" s="250">
        <v>91220501</v>
      </c>
      <c r="D67" s="251"/>
      <c r="E67" s="252" t="s">
        <v>452</v>
      </c>
      <c r="F67" s="334"/>
      <c r="G67" s="335" t="s">
        <v>105</v>
      </c>
      <c r="H67" s="322">
        <v>215</v>
      </c>
    </row>
    <row r="68" spans="1:8" s="336" customFormat="1" ht="25.5" x14ac:dyDescent="0.2">
      <c r="A68" s="337"/>
      <c r="B68" s="338"/>
      <c r="C68" s="282"/>
      <c r="D68" s="254">
        <v>9122050104</v>
      </c>
      <c r="E68" s="255" t="s">
        <v>453</v>
      </c>
      <c r="F68" s="340"/>
      <c r="G68" s="341" t="s">
        <v>105</v>
      </c>
      <c r="H68" s="315">
        <v>215</v>
      </c>
    </row>
    <row r="69" spans="1:8" s="336" customFormat="1" x14ac:dyDescent="0.2">
      <c r="A69" s="372"/>
      <c r="B69" s="338"/>
      <c r="C69" s="373"/>
      <c r="D69" s="283"/>
      <c r="E69" s="263" t="s">
        <v>454</v>
      </c>
      <c r="F69" s="361">
        <v>10</v>
      </c>
      <c r="G69" s="341"/>
      <c r="H69" s="387"/>
    </row>
    <row r="70" spans="1:8" s="348" customFormat="1" x14ac:dyDescent="0.2">
      <c r="A70" s="354"/>
      <c r="B70" s="355"/>
      <c r="C70" s="373"/>
      <c r="D70" s="283"/>
      <c r="E70" s="263" t="s">
        <v>455</v>
      </c>
      <c r="F70" s="361">
        <v>85</v>
      </c>
      <c r="G70" s="341"/>
      <c r="H70" s="387"/>
    </row>
    <row r="71" spans="1:8" s="348" customFormat="1" x14ac:dyDescent="0.2">
      <c r="A71" s="354"/>
      <c r="B71" s="355"/>
      <c r="C71" s="373"/>
      <c r="D71" s="283"/>
      <c r="E71" s="263" t="s">
        <v>456</v>
      </c>
      <c r="F71" s="361">
        <v>70</v>
      </c>
      <c r="G71" s="341"/>
      <c r="H71" s="387"/>
    </row>
    <row r="72" spans="1:8" s="348" customFormat="1" x14ac:dyDescent="0.2">
      <c r="A72" s="354"/>
      <c r="B72" s="355"/>
      <c r="C72" s="373"/>
      <c r="D72" s="283"/>
      <c r="E72" s="263" t="s">
        <v>457</v>
      </c>
      <c r="F72" s="362">
        <v>50</v>
      </c>
      <c r="G72" s="341"/>
      <c r="H72" s="387"/>
    </row>
    <row r="73" spans="1:8" s="348" customFormat="1" x14ac:dyDescent="0.2">
      <c r="A73" s="354"/>
      <c r="B73" s="355"/>
      <c r="C73" s="373"/>
      <c r="D73" s="283"/>
      <c r="E73" s="263"/>
      <c r="F73" s="361">
        <f>SUM(F69:F72)</f>
        <v>215</v>
      </c>
      <c r="G73" s="341"/>
      <c r="H73" s="387"/>
    </row>
    <row r="74" spans="1:8" s="336" customFormat="1" x14ac:dyDescent="0.2">
      <c r="A74" s="337"/>
      <c r="B74" s="338"/>
      <c r="C74" s="282"/>
      <c r="D74" s="283"/>
      <c r="E74" s="339"/>
      <c r="F74" s="351"/>
      <c r="G74" s="341"/>
      <c r="H74" s="315"/>
    </row>
    <row r="75" spans="1:8" s="336" customFormat="1" ht="25.5" x14ac:dyDescent="0.2">
      <c r="A75" s="225">
        <f>MAX(A$1:A74)+1</f>
        <v>13</v>
      </c>
      <c r="B75" s="330"/>
      <c r="C75" s="250">
        <v>91220701</v>
      </c>
      <c r="D75" s="251"/>
      <c r="E75" s="252" t="s">
        <v>458</v>
      </c>
      <c r="F75" s="334"/>
      <c r="G75" s="335" t="s">
        <v>105</v>
      </c>
      <c r="H75" s="322">
        <v>36</v>
      </c>
    </row>
    <row r="76" spans="1:8" s="336" customFormat="1" ht="25.5" x14ac:dyDescent="0.2">
      <c r="A76" s="337"/>
      <c r="B76" s="338"/>
      <c r="C76" s="282"/>
      <c r="D76" s="254">
        <v>9122070104</v>
      </c>
      <c r="E76" s="255" t="s">
        <v>459</v>
      </c>
      <c r="F76" s="340"/>
      <c r="G76" s="341" t="s">
        <v>105</v>
      </c>
      <c r="H76" s="315">
        <v>36</v>
      </c>
    </row>
    <row r="77" spans="1:8" s="348" customFormat="1" x14ac:dyDescent="0.2">
      <c r="A77" s="354"/>
      <c r="B77" s="355"/>
      <c r="C77" s="373"/>
      <c r="D77" s="283"/>
      <c r="E77" s="263" t="s">
        <v>460</v>
      </c>
      <c r="F77" s="361">
        <v>1</v>
      </c>
      <c r="G77" s="341"/>
      <c r="H77" s="387"/>
    </row>
    <row r="78" spans="1:8" s="348" customFormat="1" x14ac:dyDescent="0.2">
      <c r="A78" s="354"/>
      <c r="B78" s="355"/>
      <c r="C78" s="373"/>
      <c r="D78" s="283"/>
      <c r="E78" s="263" t="s">
        <v>461</v>
      </c>
      <c r="F78" s="361">
        <v>5</v>
      </c>
      <c r="G78" s="341"/>
      <c r="H78" s="387"/>
    </row>
    <row r="79" spans="1:8" s="348" customFormat="1" x14ac:dyDescent="0.2">
      <c r="A79" s="354"/>
      <c r="B79" s="355"/>
      <c r="C79" s="373"/>
      <c r="D79" s="283"/>
      <c r="E79" s="263" t="s">
        <v>462</v>
      </c>
      <c r="F79" s="361">
        <v>10</v>
      </c>
      <c r="G79" s="341"/>
      <c r="H79" s="387"/>
    </row>
    <row r="80" spans="1:8" s="348" customFormat="1" x14ac:dyDescent="0.2">
      <c r="A80" s="354"/>
      <c r="B80" s="355"/>
      <c r="C80" s="373"/>
      <c r="D80" s="283"/>
      <c r="E80" s="263" t="s">
        <v>463</v>
      </c>
      <c r="F80" s="361">
        <v>5</v>
      </c>
      <c r="G80" s="341"/>
      <c r="H80" s="387"/>
    </row>
    <row r="81" spans="1:8" s="348" customFormat="1" x14ac:dyDescent="0.2">
      <c r="A81" s="354"/>
      <c r="B81" s="355"/>
      <c r="C81" s="373"/>
      <c r="D81" s="283"/>
      <c r="E81" s="263" t="s">
        <v>464</v>
      </c>
      <c r="F81" s="361">
        <v>5</v>
      </c>
      <c r="G81" s="341"/>
      <c r="H81" s="387"/>
    </row>
    <row r="82" spans="1:8" s="348" customFormat="1" x14ac:dyDescent="0.2">
      <c r="A82" s="354"/>
      <c r="B82" s="355"/>
      <c r="C82" s="373"/>
      <c r="D82" s="283"/>
      <c r="E82" s="263" t="s">
        <v>465</v>
      </c>
      <c r="F82" s="361">
        <v>0</v>
      </c>
      <c r="G82" s="341"/>
      <c r="H82" s="387"/>
    </row>
    <row r="83" spans="1:8" s="348" customFormat="1" x14ac:dyDescent="0.2">
      <c r="A83" s="354"/>
      <c r="B83" s="355"/>
      <c r="C83" s="373"/>
      <c r="D83" s="283"/>
      <c r="E83" s="263" t="s">
        <v>466</v>
      </c>
      <c r="F83" s="362">
        <v>10</v>
      </c>
      <c r="G83" s="341"/>
      <c r="H83" s="387"/>
    </row>
    <row r="84" spans="1:8" s="348" customFormat="1" x14ac:dyDescent="0.2">
      <c r="A84" s="354"/>
      <c r="B84" s="355"/>
      <c r="C84" s="282"/>
      <c r="D84" s="283"/>
      <c r="E84" s="339"/>
      <c r="F84" s="374">
        <f>SUM(F77:F83)</f>
        <v>36</v>
      </c>
      <c r="G84" s="341"/>
      <c r="H84" s="387"/>
    </row>
    <row r="85" spans="1:8" s="336" customFormat="1" x14ac:dyDescent="0.2">
      <c r="A85" s="337"/>
      <c r="B85" s="338"/>
      <c r="C85" s="282"/>
      <c r="D85" s="283"/>
      <c r="E85" s="339"/>
      <c r="F85" s="351"/>
      <c r="G85" s="341"/>
      <c r="H85" s="315"/>
    </row>
    <row r="86" spans="1:8" s="336" customFormat="1" ht="25.5" x14ac:dyDescent="0.2">
      <c r="A86" s="225">
        <f>MAX(A$1:A85)+1</f>
        <v>14</v>
      </c>
      <c r="B86" s="330"/>
      <c r="C86" s="331">
        <v>91220702</v>
      </c>
      <c r="D86" s="332"/>
      <c r="E86" s="333" t="s">
        <v>467</v>
      </c>
      <c r="F86" s="334"/>
      <c r="G86" s="335" t="s">
        <v>105</v>
      </c>
      <c r="H86" s="322">
        <v>70</v>
      </c>
    </row>
    <row r="87" spans="1:8" s="336" customFormat="1" ht="25.5" x14ac:dyDescent="0.2">
      <c r="A87" s="337"/>
      <c r="B87" s="338"/>
      <c r="C87" s="282"/>
      <c r="D87" s="283">
        <v>9122070201</v>
      </c>
      <c r="E87" s="339" t="s">
        <v>468</v>
      </c>
      <c r="F87" s="340"/>
      <c r="G87" s="341" t="s">
        <v>105</v>
      </c>
      <c r="H87" s="315">
        <v>70</v>
      </c>
    </row>
    <row r="88" spans="1:8" s="348" customFormat="1" x14ac:dyDescent="0.2">
      <c r="A88" s="354"/>
      <c r="B88" s="355"/>
      <c r="C88" s="373"/>
      <c r="D88" s="283"/>
      <c r="E88" s="263" t="s">
        <v>469</v>
      </c>
      <c r="F88" s="361">
        <v>45</v>
      </c>
      <c r="G88" s="341"/>
      <c r="H88" s="387"/>
    </row>
    <row r="89" spans="1:8" s="348" customFormat="1" x14ac:dyDescent="0.2">
      <c r="A89" s="354"/>
      <c r="B89" s="355"/>
      <c r="C89" s="373"/>
      <c r="D89" s="283"/>
      <c r="E89" s="263" t="s">
        <v>470</v>
      </c>
      <c r="F89" s="361">
        <v>20</v>
      </c>
      <c r="G89" s="341"/>
      <c r="H89" s="387"/>
    </row>
    <row r="90" spans="1:8" s="348" customFormat="1" x14ac:dyDescent="0.2">
      <c r="A90" s="354"/>
      <c r="B90" s="355"/>
      <c r="C90" s="373"/>
      <c r="D90" s="283"/>
      <c r="E90" s="263" t="s">
        <v>471</v>
      </c>
      <c r="F90" s="362">
        <v>5</v>
      </c>
      <c r="G90" s="341"/>
      <c r="H90" s="387"/>
    </row>
    <row r="91" spans="1:8" s="348" customFormat="1" x14ac:dyDescent="0.2">
      <c r="A91" s="354"/>
      <c r="B91" s="355"/>
      <c r="C91" s="282"/>
      <c r="D91" s="283"/>
      <c r="E91" s="339"/>
      <c r="F91" s="374">
        <f>SUM(F88:F90)</f>
        <v>70</v>
      </c>
      <c r="G91" s="341"/>
      <c r="H91" s="387"/>
    </row>
    <row r="92" spans="1:8" s="336" customFormat="1" x14ac:dyDescent="0.2">
      <c r="A92" s="337"/>
      <c r="B92" s="338"/>
      <c r="C92" s="282"/>
      <c r="D92" s="283"/>
      <c r="E92" s="339"/>
      <c r="F92" s="351"/>
      <c r="G92" s="341"/>
      <c r="H92" s="315"/>
    </row>
    <row r="93" spans="1:8" s="336" customFormat="1" ht="25.5" x14ac:dyDescent="0.2">
      <c r="A93" s="225">
        <f>MAX(A$1:A92)+1</f>
        <v>15</v>
      </c>
      <c r="B93" s="330"/>
      <c r="C93" s="331">
        <v>91220801</v>
      </c>
      <c r="D93" s="332"/>
      <c r="E93" s="333" t="s">
        <v>472</v>
      </c>
      <c r="F93" s="334"/>
      <c r="G93" s="335" t="s">
        <v>105</v>
      </c>
      <c r="H93" s="322">
        <v>10</v>
      </c>
    </row>
    <row r="94" spans="1:8" s="336" customFormat="1" ht="25.5" x14ac:dyDescent="0.2">
      <c r="A94" s="337"/>
      <c r="B94" s="338"/>
      <c r="C94" s="282"/>
      <c r="D94" s="283">
        <v>9122080101</v>
      </c>
      <c r="E94" s="339" t="s">
        <v>473</v>
      </c>
      <c r="F94" s="340"/>
      <c r="G94" s="341" t="s">
        <v>105</v>
      </c>
      <c r="H94" s="315">
        <v>10</v>
      </c>
    </row>
    <row r="95" spans="1:8" s="336" customFormat="1" x14ac:dyDescent="0.2">
      <c r="A95" s="337"/>
      <c r="B95" s="338"/>
      <c r="C95" s="282"/>
      <c r="D95" s="283"/>
      <c r="E95" s="339"/>
      <c r="F95" s="351"/>
      <c r="G95" s="341"/>
      <c r="H95" s="315"/>
    </row>
    <row r="96" spans="1:8" s="336" customFormat="1" ht="25.5" x14ac:dyDescent="0.2">
      <c r="A96" s="225">
        <f>MAX(A$1:A95)+1</f>
        <v>16</v>
      </c>
      <c r="B96" s="330"/>
      <c r="C96" s="331">
        <v>91221001</v>
      </c>
      <c r="D96" s="332"/>
      <c r="E96" s="333" t="s">
        <v>474</v>
      </c>
      <c r="F96" s="334"/>
      <c r="G96" s="335" t="s">
        <v>182</v>
      </c>
      <c r="H96" s="322">
        <v>210</v>
      </c>
    </row>
    <row r="97" spans="1:8" s="336" customFormat="1" ht="25.5" x14ac:dyDescent="0.2">
      <c r="A97" s="337"/>
      <c r="B97" s="338"/>
      <c r="C97" s="282"/>
      <c r="D97" s="283">
        <v>9122100103</v>
      </c>
      <c r="E97" s="339" t="s">
        <v>475</v>
      </c>
      <c r="F97" s="340"/>
      <c r="G97" s="341" t="s">
        <v>182</v>
      </c>
      <c r="H97" s="315">
        <v>210</v>
      </c>
    </row>
    <row r="98" spans="1:8" s="348" customFormat="1" x14ac:dyDescent="0.2">
      <c r="A98" s="354"/>
      <c r="B98" s="355"/>
      <c r="C98" s="373"/>
      <c r="D98" s="283"/>
      <c r="E98" s="263" t="s">
        <v>476</v>
      </c>
      <c r="F98" s="328">
        <v>210</v>
      </c>
      <c r="G98" s="341"/>
      <c r="H98" s="387"/>
    </row>
    <row r="99" spans="1:8" s="336" customFormat="1" x14ac:dyDescent="0.2">
      <c r="A99" s="337"/>
      <c r="B99" s="338"/>
      <c r="C99" s="282"/>
      <c r="D99" s="283"/>
      <c r="E99" s="339"/>
      <c r="F99" s="351"/>
      <c r="G99" s="341"/>
      <c r="H99" s="315"/>
    </row>
    <row r="100" spans="1:8" s="336" customFormat="1" x14ac:dyDescent="0.2">
      <c r="A100" s="337"/>
      <c r="B100" s="338"/>
      <c r="C100" s="282"/>
      <c r="D100" s="283"/>
      <c r="E100" s="339"/>
      <c r="F100" s="351"/>
      <c r="G100" s="341"/>
      <c r="H100" s="315"/>
    </row>
    <row r="101" spans="1:8" s="336" customFormat="1" ht="25.5" x14ac:dyDescent="0.2">
      <c r="A101" s="225">
        <f>MAX(A$1:A100)+1</f>
        <v>17</v>
      </c>
      <c r="B101" s="330"/>
      <c r="C101" s="331">
        <v>91221102</v>
      </c>
      <c r="D101" s="332"/>
      <c r="E101" s="333" t="s">
        <v>477</v>
      </c>
      <c r="F101" s="334"/>
      <c r="G101" s="335" t="s">
        <v>182</v>
      </c>
      <c r="H101" s="322">
        <v>65</v>
      </c>
    </row>
    <row r="102" spans="1:8" s="336" customFormat="1" ht="25.5" x14ac:dyDescent="0.2">
      <c r="A102" s="337"/>
      <c r="B102" s="338"/>
      <c r="C102" s="282"/>
      <c r="D102" s="283">
        <v>9122110204</v>
      </c>
      <c r="E102" s="339" t="s">
        <v>478</v>
      </c>
      <c r="F102" s="340"/>
      <c r="G102" s="341" t="s">
        <v>182</v>
      </c>
      <c r="H102" s="315">
        <v>65</v>
      </c>
    </row>
    <row r="103" spans="1:8" s="348" customFormat="1" x14ac:dyDescent="0.2">
      <c r="A103" s="350"/>
      <c r="B103" s="356"/>
      <c r="C103" s="355"/>
      <c r="D103" s="355"/>
      <c r="E103" s="263" t="s">
        <v>479</v>
      </c>
      <c r="F103" s="328">
        <v>15</v>
      </c>
      <c r="G103" s="356"/>
      <c r="H103" s="315"/>
    </row>
    <row r="104" spans="1:8" s="348" customFormat="1" x14ac:dyDescent="0.2">
      <c r="A104" s="350"/>
      <c r="B104" s="356"/>
      <c r="C104" s="355"/>
      <c r="D104" s="355"/>
      <c r="E104" s="263" t="s">
        <v>480</v>
      </c>
      <c r="F104" s="329">
        <v>50</v>
      </c>
      <c r="G104" s="356"/>
      <c r="H104" s="315"/>
    </row>
    <row r="105" spans="1:8" s="348" customFormat="1" x14ac:dyDescent="0.2">
      <c r="A105" s="350"/>
      <c r="B105" s="356"/>
      <c r="C105" s="375"/>
      <c r="D105" s="283"/>
      <c r="E105" s="339"/>
      <c r="F105" s="376">
        <f>SUM(F103:F104)</f>
        <v>65</v>
      </c>
      <c r="G105" s="341"/>
      <c r="H105" s="315"/>
    </row>
    <row r="106" spans="1:8" s="336" customFormat="1" x14ac:dyDescent="0.2">
      <c r="A106" s="337"/>
      <c r="B106" s="338"/>
      <c r="C106" s="282"/>
      <c r="D106" s="283"/>
      <c r="E106" s="339"/>
      <c r="F106" s="351"/>
      <c r="G106" s="341"/>
      <c r="H106" s="315"/>
    </row>
    <row r="107" spans="1:8" s="336" customFormat="1" ht="25.5" x14ac:dyDescent="0.2">
      <c r="A107" s="225">
        <f>MAX(A$1:A106)+1</f>
        <v>18</v>
      </c>
      <c r="B107" s="330"/>
      <c r="C107" s="331">
        <v>91221401</v>
      </c>
      <c r="D107" s="332"/>
      <c r="E107" s="333" t="s">
        <v>481</v>
      </c>
      <c r="F107" s="334"/>
      <c r="G107" s="335" t="s">
        <v>105</v>
      </c>
      <c r="H107" s="322">
        <v>6</v>
      </c>
    </row>
    <row r="108" spans="1:8" s="336" customFormat="1" ht="25.5" x14ac:dyDescent="0.2">
      <c r="A108" s="337"/>
      <c r="B108" s="338"/>
      <c r="C108" s="282"/>
      <c r="D108" s="283">
        <v>9122140101</v>
      </c>
      <c r="E108" s="339" t="s">
        <v>482</v>
      </c>
      <c r="F108" s="340"/>
      <c r="G108" s="341" t="s">
        <v>105</v>
      </c>
      <c r="H108" s="315">
        <v>6</v>
      </c>
    </row>
    <row r="109" spans="1:8" x14ac:dyDescent="0.2">
      <c r="A109" s="225"/>
      <c r="B109" s="317"/>
      <c r="C109" s="352"/>
      <c r="D109" s="352"/>
      <c r="E109" s="353"/>
      <c r="F109" s="377"/>
      <c r="G109" s="279"/>
      <c r="H109" s="322"/>
    </row>
    <row r="110" spans="1:8" s="336" customFormat="1" ht="25.5" x14ac:dyDescent="0.2">
      <c r="A110" s="225">
        <f>MAX(A$1:A109)+1</f>
        <v>19</v>
      </c>
      <c r="B110" s="330"/>
      <c r="C110" s="331">
        <v>91221402</v>
      </c>
      <c r="D110" s="332"/>
      <c r="E110" s="333" t="s">
        <v>483</v>
      </c>
      <c r="F110" s="334"/>
      <c r="G110" s="335" t="s">
        <v>105</v>
      </c>
      <c r="H110" s="322">
        <v>2</v>
      </c>
    </row>
    <row r="111" spans="1:8" s="336" customFormat="1" ht="25.5" x14ac:dyDescent="0.2">
      <c r="A111" s="337"/>
      <c r="B111" s="338"/>
      <c r="C111" s="282"/>
      <c r="D111" s="283">
        <v>9122140201</v>
      </c>
      <c r="E111" s="339" t="s">
        <v>484</v>
      </c>
      <c r="F111" s="340"/>
      <c r="G111" s="341" t="s">
        <v>105</v>
      </c>
      <c r="H111" s="315">
        <v>2</v>
      </c>
    </row>
    <row r="112" spans="1:8" s="336" customFormat="1" x14ac:dyDescent="0.2">
      <c r="A112" s="337"/>
      <c r="B112" s="338"/>
      <c r="C112" s="282"/>
      <c r="D112" s="283"/>
      <c r="E112" s="339"/>
      <c r="F112" s="351"/>
      <c r="G112" s="341"/>
      <c r="H112" s="315"/>
    </row>
    <row r="113" spans="1:8" ht="13.5" thickBot="1" x14ac:dyDescent="0.25">
      <c r="A113" s="12"/>
      <c r="B113" s="11"/>
      <c r="C113" s="378"/>
      <c r="D113" s="296"/>
      <c r="E113" s="297"/>
      <c r="F113" s="379"/>
      <c r="G113" s="380"/>
      <c r="H113" s="381"/>
    </row>
  </sheetData>
  <mergeCells count="4">
    <mergeCell ref="A3:C3"/>
    <mergeCell ref="E3:F4"/>
    <mergeCell ref="G3:G4"/>
    <mergeCell ref="H3:H4"/>
  </mergeCells>
  <pageMargins left="0.39370078740157483" right="0.19685039370078741" top="0.98425196850393704" bottom="0.98425196850393704" header="0.51181102362204722" footer="0.51181102362204722"/>
  <pageSetup paperSize="9" scale="90" orientation="portrait" r:id="rId1"/>
  <headerFooter alignWithMargins="0">
    <oddHeader>&amp;L Stavba: Rýchlostná cesta R2 Šaca – Košické Olšany II. úsek
                        SSÚR Šebastovce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SO 320-08 ARCH+ST</vt:lpstr>
      <vt:lpstr>SO 320-08_6.EPS</vt:lpstr>
      <vt:lpstr>_SO 320-08_7.EL.+BL.</vt:lpstr>
      <vt:lpstr>Hárok1</vt:lpstr>
      <vt:lpstr>'_SO 320-08_7.EL.+BL.'!Názvy_tlače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Peťo</dc:creator>
  <cp:lastModifiedBy>Polláková Viktória</cp:lastModifiedBy>
  <dcterms:created xsi:type="dcterms:W3CDTF">2018-10-17T18:21:20Z</dcterms:created>
  <dcterms:modified xsi:type="dcterms:W3CDTF">2018-11-15T11:03:59Z</dcterms:modified>
</cp:coreProperties>
</file>