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320_SSUR_Šebastovce\"/>
    </mc:Choice>
  </mc:AlternateContent>
  <xr:revisionPtr revIDLastSave="0" documentId="13_ncr:1_{139C6CF0-BCD6-4B3A-B3CB-37EDAD1820EB}" xr6:coauthVersionLast="38" xr6:coauthVersionMax="38" xr10:uidLastSave="{00000000-0000-0000-0000-000000000000}"/>
  <bookViews>
    <workbookView xWindow="0" yWindow="0" windowWidth="28800" windowHeight="11625" activeTab="1" xr2:uid="{00000000-000D-0000-FFFF-FFFF00000000}"/>
  </bookViews>
  <sheets>
    <sheet name="320-14_1-2" sheetId="3" r:id="rId1"/>
    <sheet name="SO 320-14_3" sheetId="4" r:id="rId2"/>
    <sheet name="320-14_4" sheetId="5" r:id="rId3"/>
    <sheet name="320-14_5" sheetId="6" r:id="rId4"/>
    <sheet name="320-14_6" sheetId="7" r:id="rId5"/>
    <sheet name="320-14_7" sheetId="8" r:id="rId6"/>
    <sheet name="320-04_8" sheetId="9" r:id="rId7"/>
    <sheet name="320-14_9" sheetId="10" r:id="rId8"/>
  </sheets>
  <externalReferences>
    <externalReference r:id="rId9"/>
    <externalReference r:id="rId10"/>
    <externalReference r:id="rId11"/>
  </externalReferences>
  <definedNames>
    <definedName name="_2Excel_BuiltIn_Print_Area_2_1" localSheetId="1">#REF!</definedName>
    <definedName name="_2Excel_BuiltIn_Print_Area_2_1">#REF!</definedName>
    <definedName name="_3Excel_BuiltIn_Print_Area_2_1" localSheetId="1">#REF!</definedName>
    <definedName name="_3Excel_BuiltIn_Print_Area_2_1">#REF!</definedName>
    <definedName name="_FilterDatabase" localSheetId="1" hidden="1">#REF!</definedName>
    <definedName name="_FilterDatabase" hidden="1">#REF!</definedName>
    <definedName name="_xlnm._FilterDatabase" localSheetId="1" hidden="1">'SO 320-14_3'!$E$1:$E$498</definedName>
    <definedName name="Excel_BuiltIn__FilterDatabase_2" localSheetId="1">#REF!</definedName>
    <definedName name="Excel_BuiltIn__FilterDatabase_2">#REF!</definedName>
    <definedName name="fakt1R" localSheetId="1">#REF!</definedName>
    <definedName name="fakt1R">#REF!</definedName>
    <definedName name="_xlnm.Print_Titles" localSheetId="0">'320-14_1-2'!$1:$12</definedName>
    <definedName name="_xlnm.Print_Titles" localSheetId="2">'320-14_4'!$A$1:$IT$4</definedName>
    <definedName name="_xlnm.Print_Titles" localSheetId="3">'320-14_5'!$A$1:$IT$4</definedName>
    <definedName name="_xlnm.Print_Titles" localSheetId="5">'320-14_7'!$1:$4</definedName>
    <definedName name="_xlnm.Print_Titles" localSheetId="7">'320-14_9'!$A$1:$IT$4</definedName>
    <definedName name="_xlnm.Print_Titles" localSheetId="1">'SO 320-14_3'!$1:$4</definedName>
    <definedName name="Objects">[1]Objects!$A$6:$H$1268</definedName>
    <definedName name="_xlnm.Print_Area" localSheetId="2">'320-14_4'!$A$1:$H$244</definedName>
    <definedName name="_xlnm.Print_Area" localSheetId="3">'320-14_5'!$A$1:$H$247</definedName>
    <definedName name="_xlnm.Print_Area" localSheetId="7">'320-14_9'!$A$1:$H$67</definedName>
    <definedName name="_xlnm.Print_Area" localSheetId="1">'SO 320-14_3'!$A$1:$H$61</definedName>
    <definedName name="Q" localSheetId="2">[2]Suhrnny_list!$O$61</definedName>
    <definedName name="Q">[3]Suhrnny_list!$O$61</definedName>
  </definedNames>
  <calcPr calcId="162913"/>
</workbook>
</file>

<file path=xl/calcChain.xml><?xml version="1.0" encoding="utf-8"?>
<calcChain xmlns="http://schemas.openxmlformats.org/spreadsheetml/2006/main">
  <c r="H31" i="10" l="1"/>
  <c r="H9" i="10"/>
  <c r="H57" i="9" l="1"/>
  <c r="H56" i="9" s="1"/>
  <c r="H53" i="9"/>
  <c r="H52" i="9" s="1"/>
  <c r="H49" i="9"/>
  <c r="H48" i="9" s="1"/>
  <c r="F47" i="9"/>
  <c r="H43" i="9" s="1"/>
  <c r="H42" i="9" s="1"/>
  <c r="F41" i="9"/>
  <c r="H38" i="9" s="1"/>
  <c r="H37" i="9" s="1"/>
  <c r="H34" i="9"/>
  <c r="H33" i="9" s="1"/>
  <c r="F32" i="9"/>
  <c r="H29" i="9" s="1"/>
  <c r="H28" i="9" s="1"/>
  <c r="H25" i="9"/>
  <c r="H24" i="9" s="1"/>
  <c r="H21" i="9"/>
  <c r="H20" i="9" s="1"/>
  <c r="H17" i="9"/>
  <c r="H16" i="9" s="1"/>
  <c r="H13" i="9"/>
  <c r="H12" i="9" s="1"/>
  <c r="H9" i="9"/>
  <c r="H8" i="9" s="1"/>
  <c r="A8" i="9"/>
  <c r="F193" i="8"/>
  <c r="F179" i="8"/>
  <c r="F172" i="8"/>
  <c r="F160" i="8"/>
  <c r="F145" i="8"/>
  <c r="F138" i="8"/>
  <c r="F131" i="8"/>
  <c r="F119" i="8"/>
  <c r="F105" i="8"/>
  <c r="F91" i="8"/>
  <c r="F82" i="8"/>
  <c r="F75" i="8"/>
  <c r="F65" i="8"/>
  <c r="F58" i="8"/>
  <c r="F46" i="8"/>
  <c r="F20" i="8"/>
  <c r="F13" i="8"/>
  <c r="A8" i="8"/>
  <c r="A12" i="9" l="1"/>
  <c r="A16" i="9" s="1"/>
  <c r="A15" i="8"/>
  <c r="A22" i="8" s="1"/>
  <c r="A20" i="9" l="1"/>
  <c r="A24" i="9" s="1"/>
  <c r="A28" i="9" s="1"/>
  <c r="A26" i="8"/>
  <c r="A33" i="9" l="1"/>
  <c r="A37" i="9" s="1"/>
  <c r="A34" i="8"/>
  <c r="A30" i="8"/>
  <c r="A42" i="9" l="1"/>
  <c r="A48" i="9"/>
  <c r="A52" i="9" s="1"/>
  <c r="A56" i="9" s="1"/>
  <c r="A60" i="9" s="1"/>
  <c r="A38" i="8"/>
  <c r="A42" i="8"/>
  <c r="A48" i="8" l="1"/>
  <c r="A67" i="8" s="1"/>
  <c r="A71" i="8" s="1"/>
  <c r="A77" i="8" l="1"/>
  <c r="A84" i="8" s="1"/>
  <c r="A93" i="8" s="1"/>
  <c r="A97" i="8" l="1"/>
  <c r="A101" i="8"/>
  <c r="A107" i="8"/>
  <c r="A111" i="8" s="1"/>
  <c r="A115" i="8" s="1"/>
  <c r="A121" i="8" s="1"/>
  <c r="A133" i="8" s="1"/>
  <c r="A141" i="8" s="1"/>
  <c r="A150" i="8" s="1"/>
  <c r="A154" i="8" s="1"/>
  <c r="A162" i="8" s="1"/>
  <c r="A174" i="8" l="1"/>
  <c r="A181" i="8" s="1"/>
  <c r="A184" i="8" s="1"/>
  <c r="A188" i="8" s="1"/>
  <c r="A195" i="8" s="1"/>
  <c r="A198" i="8" s="1"/>
  <c r="A202" i="8" s="1"/>
  <c r="A203" i="8" s="1"/>
  <c r="H39" i="7" l="1"/>
  <c r="H38" i="7" s="1"/>
  <c r="H33" i="7"/>
  <c r="H30" i="7"/>
  <c r="H27" i="7"/>
  <c r="H21" i="7"/>
  <c r="H20" i="7" s="1"/>
  <c r="H17" i="7"/>
  <c r="H16" i="7" s="1"/>
  <c r="H13" i="7"/>
  <c r="H9" i="7"/>
  <c r="H8" i="7" s="1"/>
  <c r="A8" i="7"/>
  <c r="G238" i="6"/>
  <c r="G231" i="6"/>
  <c r="G219" i="6"/>
  <c r="G214" i="6"/>
  <c r="G181" i="6"/>
  <c r="G174" i="6"/>
  <c r="G168" i="6"/>
  <c r="G145" i="6"/>
  <c r="G128" i="6"/>
  <c r="G123" i="6"/>
  <c r="G105" i="6"/>
  <c r="G88" i="6"/>
  <c r="G72" i="6"/>
  <c r="G55" i="6"/>
  <c r="G50" i="6"/>
  <c r="G45" i="6"/>
  <c r="G40" i="6"/>
  <c r="G35" i="6"/>
  <c r="G23" i="6"/>
  <c r="A13" i="7" l="1"/>
  <c r="H24" i="7"/>
  <c r="F242" i="5"/>
  <c r="F230" i="5"/>
  <c r="F218" i="5"/>
  <c r="F213" i="5"/>
  <c r="F201" i="5"/>
  <c r="F164" i="5"/>
  <c r="F157" i="5"/>
  <c r="F147" i="5"/>
  <c r="F142" i="5"/>
  <c r="F133" i="5"/>
  <c r="F128" i="5"/>
  <c r="F114" i="5"/>
  <c r="F107" i="5"/>
  <c r="F101" i="5"/>
  <c r="F97" i="5"/>
  <c r="F91" i="5"/>
  <c r="F85" i="5"/>
  <c r="F69" i="5"/>
  <c r="F42" i="5"/>
  <c r="F38" i="5"/>
  <c r="F30" i="5"/>
  <c r="F18" i="5"/>
  <c r="A8" i="5"/>
  <c r="A16" i="7" l="1"/>
  <c r="A20" i="7" s="1"/>
  <c r="A22" i="5"/>
  <c r="A24" i="7" l="1"/>
  <c r="A26" i="5"/>
  <c r="A30" i="7" l="1"/>
  <c r="A32" i="5"/>
  <c r="A33" i="7" l="1"/>
  <c r="A38" i="7" s="1"/>
  <c r="A40" i="5"/>
  <c r="A44" i="5" l="1"/>
  <c r="A48" i="5" l="1"/>
  <c r="A52" i="5" l="1"/>
  <c r="A64" i="5" l="1"/>
  <c r="A75" i="5" s="1"/>
  <c r="A87" i="5" s="1"/>
  <c r="A93" i="5" s="1"/>
  <c r="A99" i="5" s="1"/>
  <c r="A103" i="5" l="1"/>
  <c r="A109" i="5" s="1"/>
  <c r="A116" i="5" s="1"/>
  <c r="A130" i="5" s="1"/>
  <c r="A144" i="5" s="1"/>
  <c r="A149" i="5" s="1"/>
  <c r="A166" i="5" l="1"/>
  <c r="A159" i="5"/>
  <c r="A170" i="5" l="1"/>
  <c r="A175" i="5" s="1"/>
  <c r="A203" i="5" s="1"/>
  <c r="A208" i="5" s="1"/>
  <c r="A221" i="5" s="1"/>
  <c r="A226" i="5" s="1"/>
  <c r="A232" i="5" s="1"/>
  <c r="A237" i="5" s="1"/>
  <c r="H227" i="4"/>
  <c r="H226" i="4"/>
  <c r="H221" i="4"/>
  <c r="H220" i="4"/>
  <c r="H219" i="4"/>
  <c r="H218" i="4"/>
  <c r="H216" i="4"/>
  <c r="H214" i="4"/>
  <c r="H213" i="4"/>
  <c r="H210" i="4"/>
  <c r="F208" i="4"/>
  <c r="H205" i="4" s="1"/>
  <c r="H204" i="4"/>
  <c r="H201" i="4"/>
  <c r="H197" i="4"/>
  <c r="H195" i="4"/>
  <c r="H192" i="4"/>
  <c r="H189" i="4"/>
  <c r="H188" i="4"/>
  <c r="H187" i="4"/>
  <c r="H184" i="4"/>
  <c r="H181" i="4"/>
  <c r="H180" i="4"/>
  <c r="H177" i="4"/>
  <c r="H176" i="4"/>
  <c r="H175" i="4"/>
  <c r="H174" i="4"/>
  <c r="H173" i="4"/>
  <c r="H172" i="4"/>
  <c r="H168" i="4"/>
  <c r="H163" i="4"/>
  <c r="H158" i="4"/>
  <c r="H156" i="4"/>
  <c r="H155" i="4"/>
  <c r="H151" i="4"/>
  <c r="H150" i="4"/>
  <c r="H149" i="4"/>
  <c r="H148" i="4"/>
  <c r="H147" i="4"/>
  <c r="H146" i="4"/>
  <c r="H145" i="4"/>
  <c r="H144" i="4"/>
  <c r="H143" i="4"/>
  <c r="H142" i="4"/>
  <c r="H141" i="4"/>
  <c r="H140" i="4"/>
  <c r="H139" i="4"/>
  <c r="H132" i="4"/>
  <c r="H129" i="4"/>
  <c r="H125" i="4"/>
  <c r="H124" i="4"/>
  <c r="H123" i="4"/>
  <c r="H122" i="4"/>
  <c r="H121" i="4"/>
  <c r="H120" i="4"/>
  <c r="H119" i="4"/>
  <c r="H115" i="4"/>
  <c r="H114" i="4"/>
  <c r="H110" i="4"/>
  <c r="H109" i="4"/>
  <c r="H108" i="4"/>
  <c r="H107" i="4"/>
  <c r="H106" i="4"/>
  <c r="H105" i="4"/>
  <c r="H78" i="4"/>
  <c r="H77" i="4" s="1"/>
  <c r="H55" i="4"/>
  <c r="H54" i="4"/>
  <c r="H53" i="4"/>
  <c r="F48" i="4"/>
  <c r="H44" i="4" s="1"/>
  <c r="H36" i="4"/>
  <c r="H29" i="4"/>
  <c r="H25" i="4"/>
  <c r="H21" i="4"/>
  <c r="H17" i="4"/>
  <c r="H13" i="4"/>
  <c r="H8" i="4"/>
</calcChain>
</file>

<file path=xl/sharedStrings.xml><?xml version="1.0" encoding="utf-8"?>
<sst xmlns="http://schemas.openxmlformats.org/spreadsheetml/2006/main" count="4844" uniqueCount="3154">
  <si>
    <t>1</t>
  </si>
  <si>
    <t>10</t>
  </si>
  <si>
    <t>2</t>
  </si>
  <si>
    <t>11</t>
  </si>
  <si>
    <t>3</t>
  </si>
  <si>
    <t>12</t>
  </si>
  <si>
    <t>4</t>
  </si>
  <si>
    <t>13</t>
  </si>
  <si>
    <t>5</t>
  </si>
  <si>
    <t>6</t>
  </si>
  <si>
    <t>7</t>
  </si>
  <si>
    <t>8</t>
  </si>
  <si>
    <t>9</t>
  </si>
  <si>
    <t>14</t>
  </si>
  <si>
    <t>22</t>
  </si>
  <si>
    <t>Stavba:   Rýchlostná cesta R2 Šaca - Košické Olšany</t>
  </si>
  <si>
    <t>Objekt:   SO320-14  Údržovňa vozidiel a mechanizmov</t>
  </si>
  <si>
    <t>Objednávateľ:   Národná dialničná spoločnosť a.s., Bratislava</t>
  </si>
  <si>
    <t>Spracoval:   Ing.Jedlička</t>
  </si>
  <si>
    <t>Miesto:  k.ú.Valaliky</t>
  </si>
  <si>
    <t>Dátum:   4. 10. 2018</t>
  </si>
  <si>
    <t>Popis</t>
  </si>
  <si>
    <t>Cena celkom</t>
  </si>
  <si>
    <t>Hmotnosť celkom</t>
  </si>
  <si>
    <t>01</t>
  </si>
  <si>
    <t xml:space="preserve">Zemné práce   </t>
  </si>
  <si>
    <t>0103</t>
  </si>
  <si>
    <t xml:space="preserve">Hĺbené vykopávky   </t>
  </si>
  <si>
    <t>0104</t>
  </si>
  <si>
    <t xml:space="preserve">Konštrukcie z hornín   </t>
  </si>
  <si>
    <t>0106</t>
  </si>
  <si>
    <t xml:space="preserve">Premiestnenie   </t>
  </si>
  <si>
    <t>03</t>
  </si>
  <si>
    <t xml:space="preserve">Lešenárske práce   </t>
  </si>
  <si>
    <t>0301</t>
  </si>
  <si>
    <t xml:space="preserve">Lešenie radové   </t>
  </si>
  <si>
    <t>0303</t>
  </si>
  <si>
    <t xml:space="preserve">Lešenie pomocné   </t>
  </si>
  <si>
    <t>0399</t>
  </si>
  <si>
    <t xml:space="preserve">Presun hmôt   </t>
  </si>
  <si>
    <t xml:space="preserve">Betonárske práce   </t>
  </si>
  <si>
    <t>1101</t>
  </si>
  <si>
    <t xml:space="preserve">Základy   </t>
  </si>
  <si>
    <t>1199</t>
  </si>
  <si>
    <t>1103</t>
  </si>
  <si>
    <t xml:space="preserve">Stĺpy, piliere, vzpery a rámové stojky (pozemné stavby)   </t>
  </si>
  <si>
    <t>1107</t>
  </si>
  <si>
    <t xml:space="preserve">Stropné a strešné konštrukcie budov (pozemných stavieb)   </t>
  </si>
  <si>
    <t>1109</t>
  </si>
  <si>
    <t xml:space="preserve">Schodiskové konštrukcie   </t>
  </si>
  <si>
    <t>1119</t>
  </si>
  <si>
    <t xml:space="preserve">Kompletné konštrukcie   </t>
  </si>
  <si>
    <t xml:space="preserve">Murárske práce   </t>
  </si>
  <si>
    <t>1202</t>
  </si>
  <si>
    <t xml:space="preserve">Múry   </t>
  </si>
  <si>
    <t>1204</t>
  </si>
  <si>
    <t xml:space="preserve">Priečky, steny   </t>
  </si>
  <si>
    <t>1216</t>
  </si>
  <si>
    <t xml:space="preserve">Komíny a ventilácie   </t>
  </si>
  <si>
    <t>1223</t>
  </si>
  <si>
    <t xml:space="preserve">Osadzovanie konštrukcií   </t>
  </si>
  <si>
    <t>1226</t>
  </si>
  <si>
    <t xml:space="preserve">Dokončovacie práce   </t>
  </si>
  <si>
    <t>1299</t>
  </si>
  <si>
    <t xml:space="preserve">Omietkárske práce   </t>
  </si>
  <si>
    <t>1301</t>
  </si>
  <si>
    <t xml:space="preserve">Vnútorné povrchy stropov a podhľadov schodiskových konštrukcií   </t>
  </si>
  <si>
    <t>1303</t>
  </si>
  <si>
    <t xml:space="preserve">Vnútorné povrchy stien   </t>
  </si>
  <si>
    <t>1309</t>
  </si>
  <si>
    <t xml:space="preserve">Vonkajšie povrchy stien   </t>
  </si>
  <si>
    <t>1399</t>
  </si>
  <si>
    <t xml:space="preserve">Práce pri kladení mazanín, poterov a podkladných vrstiev   </t>
  </si>
  <si>
    <t>1401</t>
  </si>
  <si>
    <t xml:space="preserve">Mazanina   </t>
  </si>
  <si>
    <t>1402</t>
  </si>
  <si>
    <t xml:space="preserve">Poter   </t>
  </si>
  <si>
    <t>1499</t>
  </si>
  <si>
    <t xml:space="preserve">Práce na pozemných komunikáciach a letiskách   </t>
  </si>
  <si>
    <t>2201</t>
  </si>
  <si>
    <t xml:space="preserve">Podkladné a krycie vrstvy bez spojiva   </t>
  </si>
  <si>
    <t>2202</t>
  </si>
  <si>
    <t xml:space="preserve">Podkladné a krycie vrstvy s hydraulickým spojivom   </t>
  </si>
  <si>
    <t>2299</t>
  </si>
  <si>
    <t>61</t>
  </si>
  <si>
    <t xml:space="preserve">Izolatérske práce   </t>
  </si>
  <si>
    <t>6101</t>
  </si>
  <si>
    <t xml:space="preserve">Proti vode a zemnej vlhkosti   </t>
  </si>
  <si>
    <t>6102</t>
  </si>
  <si>
    <t xml:space="preserve">Hydroizolácia striech   </t>
  </si>
  <si>
    <t>6103</t>
  </si>
  <si>
    <t xml:space="preserve">Tepelná izolácia   </t>
  </si>
  <si>
    <t>6199</t>
  </si>
  <si>
    <t>62</t>
  </si>
  <si>
    <t xml:space="preserve">Montáž tesárskych konštrukcií a drevostavieb   </t>
  </si>
  <si>
    <t>6204</t>
  </si>
  <si>
    <t xml:space="preserve">Strechy   </t>
  </si>
  <si>
    <t>6299</t>
  </si>
  <si>
    <t>64</t>
  </si>
  <si>
    <t xml:space="preserve">Klampiarske práce   </t>
  </si>
  <si>
    <t>6401</t>
  </si>
  <si>
    <t xml:space="preserve">Krytiny striech z plechov   </t>
  </si>
  <si>
    <t>6402</t>
  </si>
  <si>
    <t xml:space="preserve">Oplechovanie   </t>
  </si>
  <si>
    <t>6403</t>
  </si>
  <si>
    <t xml:space="preserve">Lemovanie   </t>
  </si>
  <si>
    <t>6404</t>
  </si>
  <si>
    <t xml:space="preserve">Ostatné prvky   </t>
  </si>
  <si>
    <t>6405</t>
  </si>
  <si>
    <t xml:space="preserve">Odvodňovacie žľaby   </t>
  </si>
  <si>
    <t>6406</t>
  </si>
  <si>
    <t xml:space="preserve">Odvodňovacie rúry   </t>
  </si>
  <si>
    <t>6499</t>
  </si>
  <si>
    <t>65</t>
  </si>
  <si>
    <t xml:space="preserve">Pokrývačské práce   </t>
  </si>
  <si>
    <t>6501</t>
  </si>
  <si>
    <t xml:space="preserve">Krytina   </t>
  </si>
  <si>
    <t>6599</t>
  </si>
  <si>
    <t>66</t>
  </si>
  <si>
    <t xml:space="preserve">Montáž stolárskych konštrukcií   </t>
  </si>
  <si>
    <t>6605</t>
  </si>
  <si>
    <t xml:space="preserve">Dvere   </t>
  </si>
  <si>
    <t>6606</t>
  </si>
  <si>
    <t xml:space="preserve">Doplnkové konštrukcie   </t>
  </si>
  <si>
    <t>6699</t>
  </si>
  <si>
    <t>67</t>
  </si>
  <si>
    <t xml:space="preserve">Montáž zámočníckych konštrukcií   </t>
  </si>
  <si>
    <t>6701</t>
  </si>
  <si>
    <t xml:space="preserve">Steny a priečky   </t>
  </si>
  <si>
    <t>6702</t>
  </si>
  <si>
    <t xml:space="preserve">Zábradlie   </t>
  </si>
  <si>
    <t>6704</t>
  </si>
  <si>
    <t xml:space="preserve">Výplne otvorov   </t>
  </si>
  <si>
    <t>6708</t>
  </si>
  <si>
    <t xml:space="preserve">Obvodový plášť   </t>
  </si>
  <si>
    <t>6710</t>
  </si>
  <si>
    <t xml:space="preserve">Podlahy   </t>
  </si>
  <si>
    <t>6712</t>
  </si>
  <si>
    <t xml:space="preserve">Doplnky   </t>
  </si>
  <si>
    <t>6799</t>
  </si>
  <si>
    <t>68</t>
  </si>
  <si>
    <t xml:space="preserve">Montáž oceľových konštrukcií   </t>
  </si>
  <si>
    <t>6806</t>
  </si>
  <si>
    <t xml:space="preserve">Ostatné doplnkové konštrukcie   </t>
  </si>
  <si>
    <t>69</t>
  </si>
  <si>
    <t xml:space="preserve">Montáž sadrokartonových priečok a obkladov   </t>
  </si>
  <si>
    <t>6902</t>
  </si>
  <si>
    <t xml:space="preserve">Steny   </t>
  </si>
  <si>
    <t>6904</t>
  </si>
  <si>
    <t xml:space="preserve">Podhľady   </t>
  </si>
  <si>
    <t>6999</t>
  </si>
  <si>
    <t>71</t>
  </si>
  <si>
    <t xml:space="preserve">Práce pri kladení dlažieb a obkladov   </t>
  </si>
  <si>
    <t>7101</t>
  </si>
  <si>
    <t xml:space="preserve">Dlažby   </t>
  </si>
  <si>
    <t>7102</t>
  </si>
  <si>
    <t xml:space="preserve">Obklady   </t>
  </si>
  <si>
    <t>7199</t>
  </si>
  <si>
    <t>73</t>
  </si>
  <si>
    <t xml:space="preserve">Práce pri kladení syntetických a terazzových podláh   </t>
  </si>
  <si>
    <t>7302</t>
  </si>
  <si>
    <t xml:space="preserve">Syntetické   </t>
  </si>
  <si>
    <t>7399</t>
  </si>
  <si>
    <t>75</t>
  </si>
  <si>
    <t xml:space="preserve">Montáž podláh vlysových, parketových a povlakových   </t>
  </si>
  <si>
    <t>7503</t>
  </si>
  <si>
    <t xml:space="preserve">Povlakové   </t>
  </si>
  <si>
    <t>7599</t>
  </si>
  <si>
    <t>84</t>
  </si>
  <si>
    <t xml:space="preserve">Práce maliarske, natieračské, tapetárske, metalizácia   </t>
  </si>
  <si>
    <t>8401</t>
  </si>
  <si>
    <t xml:space="preserve">Nátery   </t>
  </si>
  <si>
    <t>8402</t>
  </si>
  <si>
    <t xml:space="preserve">Maľby   </t>
  </si>
  <si>
    <t>8499</t>
  </si>
  <si>
    <t>88</t>
  </si>
  <si>
    <t xml:space="preserve">Zdravotechnicko-inštalačné práce   </t>
  </si>
  <si>
    <t>8801</t>
  </si>
  <si>
    <t xml:space="preserve">Kanalizácia   </t>
  </si>
  <si>
    <t>8803</t>
  </si>
  <si>
    <t xml:space="preserve">Plynovod   </t>
  </si>
  <si>
    <t>89</t>
  </si>
  <si>
    <t xml:space="preserve">Kurenársko-inštalačné práce   </t>
  </si>
  <si>
    <t>8901</t>
  </si>
  <si>
    <t xml:space="preserve">Kotolne   </t>
  </si>
  <si>
    <t>92</t>
  </si>
  <si>
    <t xml:space="preserve">Montáž slaboprúdových rozvodov a zariadení   </t>
  </si>
  <si>
    <t>9204</t>
  </si>
  <si>
    <t xml:space="preserve">Slaboprúdové rozvody   </t>
  </si>
  <si>
    <t>93</t>
  </si>
  <si>
    <t xml:space="preserve">Montáž vzduchotechnických zariadení   </t>
  </si>
  <si>
    <t>9302</t>
  </si>
  <si>
    <t xml:space="preserve">Potrubie   </t>
  </si>
  <si>
    <t>9303</t>
  </si>
  <si>
    <t xml:space="preserve">Koncové prvky   </t>
  </si>
  <si>
    <t xml:space="preserve">Celkom   </t>
  </si>
  <si>
    <t>ROZPOČET S VÝKAZOM VÝMER</t>
  </si>
  <si>
    <t>Zhotoviteľ:   podľa výberového konania</t>
  </si>
  <si>
    <t>Č.</t>
  </si>
  <si>
    <t>Kód položky</t>
  </si>
  <si>
    <t>MJ</t>
  </si>
  <si>
    <t>Množstvo celkom</t>
  </si>
  <si>
    <t>Cena jednotková</t>
  </si>
  <si>
    <t>Dodávka celkom</t>
  </si>
  <si>
    <t>Montáž celkom</t>
  </si>
  <si>
    <t>Hmotnosť</t>
  </si>
  <si>
    <t>01030102020010</t>
  </si>
  <si>
    <t xml:space="preserve">Výkop nezapaženej jamy v hornine 3, do 100 m3   </t>
  </si>
  <si>
    <t>m3</t>
  </si>
  <si>
    <t xml:space="preserve">" výkop pre základové pätky + prehlbenie pre ochrannú betónovú vrstvu - od kóty HTÚ "   </t>
  </si>
  <si>
    <t xml:space="preserve">" časť A "   </t>
  </si>
  <si>
    <t xml:space="preserve">1,00*1,50*0,45*8   </t>
  </si>
  <si>
    <t xml:space="preserve">1,20*1,80*0,45   </t>
  </si>
  <si>
    <t xml:space="preserve">Medzisúčet   </t>
  </si>
  <si>
    <t xml:space="preserve">" časť B "   </t>
  </si>
  <si>
    <t xml:space="preserve">2,00*2,00*0,45*2   </t>
  </si>
  <si>
    <t xml:space="preserve">1,50*1,50*0,45*2   </t>
  </si>
  <si>
    <t xml:space="preserve">1,18*1,70*0,45   </t>
  </si>
  <si>
    <t xml:space="preserve">1,50*1,00*0,45*5   </t>
  </si>
  <si>
    <t xml:space="preserve">" spoločné základové pätky časť A,B "   </t>
  </si>
  <si>
    <t xml:space="preserve">1,00*1,50*0,45*4   </t>
  </si>
  <si>
    <t xml:space="preserve">(6,372+9,903+4,725)*1,00             " rozšírenie výkopu pre debnené základové konštrukcie "   </t>
  </si>
  <si>
    <t xml:space="preserve">Súčet   </t>
  </si>
  <si>
    <t xml:space="preserve">" výkop pre montážnu jamu - od kóty HTÚ "   </t>
  </si>
  <si>
    <t xml:space="preserve">4,00*15,00*1,15+1,50*1,50*0,30   </t>
  </si>
  <si>
    <t xml:space="preserve">" výkop pre šachty SA01,SA02,SA07 - od kóty HTÚ "   </t>
  </si>
  <si>
    <t xml:space="preserve">14,50*3,20*(0,60+1,00)*0,5*2   </t>
  </si>
  <si>
    <t xml:space="preserve">3,25*2,60*0,40   </t>
  </si>
  <si>
    <t xml:space="preserve">42,00+147,295   </t>
  </si>
  <si>
    <t>01030102020020</t>
  </si>
  <si>
    <t xml:space="preserve">Výkop nezapaženej jamy v hornine 3, nad 100 do 1000 m3   </t>
  </si>
  <si>
    <t xml:space="preserve">" výkop pre sedimentačnú nádrž - od kóty HTÚ "   </t>
  </si>
  <si>
    <t xml:space="preserve">(6,50*10,75+4,20*8,40+Sqrt(6,50*10,75*4,20*8,40))*2,30/3   </t>
  </si>
  <si>
    <t xml:space="preserve">4,20*8,40*0,30   </t>
  </si>
  <si>
    <t>01030102020090</t>
  </si>
  <si>
    <t xml:space="preserve">Hĺbenie nezapažených jám a zárezov. Príplatok za lepivosť horniny 3   </t>
  </si>
  <si>
    <t>01030202020010</t>
  </si>
  <si>
    <t xml:space="preserve">Výkop ryhy šírky 600-2000mm horn.3 do 100m3   </t>
  </si>
  <si>
    <t xml:space="preserve">" výkop pre základové pásy - od kóty HTÚ "   </t>
  </si>
  <si>
    <t xml:space="preserve">(15,03+15,20+4,40*2+2,365)*0,50*0,40   </t>
  </si>
  <si>
    <t xml:space="preserve">(31,13+13,055)*0,50*0,40   </t>
  </si>
  <si>
    <t xml:space="preserve">(17,76*3+7,28*12+4,90)*0,50*0,40   </t>
  </si>
  <si>
    <t xml:space="preserve">(4,65+15,20+4,40+6,45+20,85+13,165)*0,50*0,40   </t>
  </si>
  <si>
    <t xml:space="preserve">" výkop pre základové pásy - od kóty HTÚ + prehĺbenie pre ochrannú betónovú vrstvu "   </t>
  </si>
  <si>
    <t xml:space="preserve">" spoločný základový pás časť A,B "   </t>
  </si>
  <si>
    <t xml:space="preserve">(2,69*2+2,90*2+1,70)*1,10*0,40   </t>
  </si>
  <si>
    <t xml:space="preserve">(4,915+4,75)*0,50*0,40*2   </t>
  </si>
  <si>
    <t xml:space="preserve">(11,00+7,44)*0,70*0,45   </t>
  </si>
  <si>
    <t xml:space="preserve">(4,00+3,40*2+3,89)*0,70*0,45   </t>
  </si>
  <si>
    <t xml:space="preserve">19,44*0,70*0,45   </t>
  </si>
  <si>
    <t xml:space="preserve">(8,00+3,40+3,50)*0,70*0,45   </t>
  </si>
  <si>
    <t xml:space="preserve">17,68*0,70*0,45   </t>
  </si>
  <si>
    <t xml:space="preserve">(5,80+5,40)*0,70*0,45   </t>
  </si>
  <si>
    <t xml:space="preserve">(5,80+12,64)*0,70*0,45   </t>
  </si>
  <si>
    <t xml:space="preserve">14,64*0,70*0,45   </t>
  </si>
  <si>
    <t xml:space="preserve">(59,167+5,667+44,638)*1,00                          " rozšírenie výkopu pre debnené základové konštrukcie "   </t>
  </si>
  <si>
    <t xml:space="preserve">" základ pod požiarny múrik - od kóty HTÚ "   </t>
  </si>
  <si>
    <t xml:space="preserve">15,50*1,50*0,20   </t>
  </si>
  <si>
    <t xml:space="preserve">4,65*1,00                                                              " rozšírenie výkopu pre debnené základové konštrukcie "   </t>
  </si>
  <si>
    <t xml:space="preserve">218,944+9,30   </t>
  </si>
  <si>
    <t>01030202020090</t>
  </si>
  <si>
    <t xml:space="preserve">Príplatok k cenám za lepivosť pri hĺbení rýh š. nad 600 do 2 000 mm zapaž. i nezapažených, s urovnaním dna v hornine 3   </t>
  </si>
  <si>
    <t>01040100070020</t>
  </si>
  <si>
    <t xml:space="preserve">Uloženie sypaniny na skládky nad 100 do 1000 m3   </t>
  </si>
  <si>
    <t>01040100090002</t>
  </si>
  <si>
    <t xml:space="preserve">Poplatok za skladovanie - zemina a kamenivo (17 05) ostatné   </t>
  </si>
  <si>
    <t>t</t>
  </si>
  <si>
    <t>01040402070010</t>
  </si>
  <si>
    <t xml:space="preserve">Zásyp sypaninou so zhutnením jám, šachiet, rýh, zárezov alebo okolo objektov do 100 m3   </t>
  </si>
  <si>
    <t xml:space="preserve">" zásyp okolo základových konštrukcií po kótu HTÚ -0,700 /materiál výkopok/ "   </t>
  </si>
  <si>
    <t xml:space="preserve">" obejm výkopu pre pásy "  218,944   </t>
  </si>
  <si>
    <t xml:space="preserve">" obejm výkopu pre pätky "  42,00   </t>
  </si>
  <si>
    <t xml:space="preserve">" odpočet objemu podkladných betónov pásy "  -9,695   </t>
  </si>
  <si>
    <t xml:space="preserve">" odpočet objemu podkladných betónov pätky "  -4,321   </t>
  </si>
  <si>
    <t xml:space="preserve">" odpočet objemu základových pásov z prostého betónu "  -59,167   </t>
  </si>
  <si>
    <t xml:space="preserve">" odpočet objemu základových pásov zo železobetónu "  -45,469   </t>
  </si>
  <si>
    <t xml:space="preserve">" odpočet objemu základových pätiek zo železobetónu "  -18,464   </t>
  </si>
  <si>
    <t xml:space="preserve">" zásyp okolo sedimentačnej nádrže - po kótu  HTÚ /materiál výkopok/ "   </t>
  </si>
  <si>
    <t xml:space="preserve">" objem výkopu "  118,684   </t>
  </si>
  <si>
    <t xml:space="preserve">" objem konštrukcie nádrže "  -(3,60*7,85*1,82+3,14*(0,60)^2*0,48*3)   </t>
  </si>
  <si>
    <t xml:space="preserve">" zásyp okolo šachiet a montážnej jamy - po kótu  HTÚ /materiál výkopok/ "   </t>
  </si>
  <si>
    <t xml:space="preserve">" objem výkopu pre mont.jamu "  69,675   </t>
  </si>
  <si>
    <t xml:space="preserve">" objem výkopu pre šachty SA01,02,07 "  77,62   </t>
  </si>
  <si>
    <t xml:space="preserve">" odpočet objemu podkladných betónov "  -(2,193+2,193+0,432+3,126)   </t>
  </si>
  <si>
    <t xml:space="preserve">" odpočet objemu konštrukcie mont.jamy "  -((12,90*1,95-1,95*0,15)*1,15+0,90*0,30*0,30)   </t>
  </si>
  <si>
    <t xml:space="preserve">" odpočet objemu šachiet SA01,02,07 "  -((1,40*0,70+2,45*0,70)*0,40+1,20*(1,00+0,60)*0,5*(7,17+5,14)*2)   </t>
  </si>
  <si>
    <t xml:space="preserve">" zásyp okolo základu požiarneho múrika - po kótu  HTÚ /materiál výkopok/ "   </t>
  </si>
  <si>
    <t xml:space="preserve">" objem výkopu "  4,65   </t>
  </si>
  <si>
    <t xml:space="preserve">" odpočet objemu časti základu "  14,20*0,45*0,20   </t>
  </si>
  <si>
    <t xml:space="preserve">" zásyp medzi základmi od kóty -0,700 po -0,300 /materiál štrkodrva/ "   </t>
  </si>
  <si>
    <t xml:space="preserve">7,28*(2,98+3,40+3,00+3,70+2,68)*0,40   </t>
  </si>
  <si>
    <t xml:space="preserve">17,76*1,60*0,40   </t>
  </si>
  <si>
    <t xml:space="preserve">4,90*(4,98+1,80)*0,40   </t>
  </si>
  <si>
    <t xml:space="preserve">(7,28*4,90-(1,60*0,80+2,45*0,90))*0,40   </t>
  </si>
  <si>
    <t xml:space="preserve">(7,28*4,90-7,28*0,95)*0,40   </t>
  </si>
  <si>
    <t xml:space="preserve">(7,28*10,30-1,00*0,63)*0,40   </t>
  </si>
  <si>
    <t xml:space="preserve">(7,28*4,90-1,00*1,00)*0,40   </t>
  </si>
  <si>
    <t xml:space="preserve">(7,28*2,815-(0,40*0,20+1,00*0,20+0,20*0,25))*0,40   </t>
  </si>
  <si>
    <t xml:space="preserve">(7,28*10,60-(1,00*0,48+1,00*0,50))*0,40   </t>
  </si>
  <si>
    <t xml:space="preserve">(7,28*4,90-0,90*1,50)*0,40   </t>
  </si>
  <si>
    <t xml:space="preserve">(7,28*17,00-(1,00*0,48*3+1,00*0,50*2))*0,40   </t>
  </si>
  <si>
    <t xml:space="preserve">(35,215*2,20+7,78*1,515-(0,25*0,20+1,00*0,20+0,44*0,20))*0,40   </t>
  </si>
  <si>
    <t xml:space="preserve">(12,30*17,76-(0,20*0,44*2+1,00*0,20*4+2,00*0,73*2+0,39*0,40*2+1,00*0,40*2+8,78*1,54*2+11,15*2,15-1,95*0,15))*0,40   </t>
  </si>
  <si>
    <t xml:space="preserve">(5,80*2,34-0,40*0,39)*0,40   </t>
  </si>
  <si>
    <t xml:space="preserve">(12,65*2,34-(1,18*0,59+1,05*2,05+1,75*0,60+2,10*0,60))*0,40   </t>
  </si>
  <si>
    <t xml:space="preserve">5,80*1,40*0,40   </t>
  </si>
  <si>
    <t xml:space="preserve">5,05*1,40*0,40   </t>
  </si>
  <si>
    <t xml:space="preserve">(5,80*12,54-(1,00*0,40*2+0,39*0,40))*0,40   </t>
  </si>
  <si>
    <t xml:space="preserve">5,05*12,54*0,40   </t>
  </si>
  <si>
    <t xml:space="preserve">(14,64*6,90-1,00*0,49*3+12,51*1,40)*0,40   </t>
  </si>
  <si>
    <t xml:space="preserve">281,344+462,073   </t>
  </si>
  <si>
    <t>583410004400</t>
  </si>
  <si>
    <t xml:space="preserve">Štrkodrva frakcia 0-63 mm, STN EN 13242 + A1   </t>
  </si>
  <si>
    <t xml:space="preserve">462,073*2,20   </t>
  </si>
  <si>
    <t>01060202010130</t>
  </si>
  <si>
    <t xml:space="preserve">Vodorovné premiestnenie výkopku po nespevnenej ceste z horniny tr.1-4, do 100 m3 na vzdialenosť nad 50 do 500 m   </t>
  </si>
  <si>
    <t xml:space="preserve">" odvoz výkopku na staveniskovú depóniu "   </t>
  </si>
  <si>
    <t xml:space="preserve">189,295+129,268+231,476   </t>
  </si>
  <si>
    <t xml:space="preserve">" dovoz výkopku na spätné zásypy zo staveniskovej depónie "   </t>
  </si>
  <si>
    <t xml:space="preserve">275,416   </t>
  </si>
  <si>
    <t>01060203010040</t>
  </si>
  <si>
    <t xml:space="preserve">Vodorovné premiestnenie výkopku po spevnenej ceste z horniny tr.1-4, do 100 m3 na vzdialenosť do 3000 m   </t>
  </si>
  <si>
    <t xml:space="preserve">825,455-275,416   </t>
  </si>
  <si>
    <t>01060203010050</t>
  </si>
  <si>
    <t xml:space="preserve">Vodorovné premiestnenie výkopku po spevnenej ceste z horniny tr.1-4, do 100 m3, príplatok k cene za každých ďalšich a začatých 1000 m   </t>
  </si>
  <si>
    <t xml:space="preserve">550,039*7   </t>
  </si>
  <si>
    <t>01060700070030</t>
  </si>
  <si>
    <t xml:space="preserve">Nakladanie neuľahnutého výkopku z hornín tr.1-4 nad 100 do 1000 m3   </t>
  </si>
  <si>
    <t>03010101010110</t>
  </si>
  <si>
    <t xml:space="preserve">Montáž lešenia rámového systémového s podlahami šírky do 0,75 m, výšky do 10 m   </t>
  </si>
  <si>
    <t>m2</t>
  </si>
  <si>
    <t xml:space="preserve">" lešenie k fasáde "   </t>
  </si>
  <si>
    <t xml:space="preserve">(46,24+1,00)*4,40   </t>
  </si>
  <si>
    <t xml:space="preserve">(46,24+1,00)*3,75   </t>
  </si>
  <si>
    <t xml:space="preserve">(19,08+2*1,00)*5,00   </t>
  </si>
  <si>
    <t xml:space="preserve">(19,08+2*1,00)*8,50   </t>
  </si>
  <si>
    <t xml:space="preserve">(33,21+1,00)*5,70   </t>
  </si>
  <si>
    <t xml:space="preserve">(33,21+1,00)*6,80   </t>
  </si>
  <si>
    <t xml:space="preserve">42,00+17,00   </t>
  </si>
  <si>
    <t xml:space="preserve">" lešenie k murovaným stenám a omietkam - štíty "   </t>
  </si>
  <si>
    <t xml:space="preserve">560,00*2   </t>
  </si>
  <si>
    <t>03010101015110</t>
  </si>
  <si>
    <t xml:space="preserve">Demontáž lešenia rámového systémového s podlahami šírky do 0,75 m, výšky do 10 m   </t>
  </si>
  <si>
    <t>03010101019110</t>
  </si>
  <si>
    <t xml:space="preserve">Príplatok za prvý a každý ďalší i začatý týždeň použitia lešenia rámového systémového šírky do 0,75 m, výšky do 10 m   </t>
  </si>
  <si>
    <t xml:space="preserve">1156,211*6   </t>
  </si>
  <si>
    <t xml:space="preserve">1120,00*2   </t>
  </si>
  <si>
    <t>03030103020010</t>
  </si>
  <si>
    <t xml:space="preserve">Lešenie ľahké pracovné pomocné s výškou lešeňovej podlahy nad 1,20 do 1,90 m   </t>
  </si>
  <si>
    <t>03030103030020</t>
  </si>
  <si>
    <t xml:space="preserve">Lešenie ľahké pracovné pomocné s výškou lešeňovej podlahy nad 2,50 do 3,5 m   </t>
  </si>
  <si>
    <t>03030104010020</t>
  </si>
  <si>
    <t xml:space="preserve">Lešenie ľahké pracovné v schodisku plochy do 6 m2, s výškou lešeňovej podlahy nad 1,50 do 3,5 m   </t>
  </si>
  <si>
    <t xml:space="preserve">2,00*3,20*3   </t>
  </si>
  <si>
    <t xml:space="preserve">2,70*2,90*3   </t>
  </si>
  <si>
    <t>03990300011010</t>
  </si>
  <si>
    <t xml:space="preserve">Presun hmôt (03) lešenia pre nadstavbu budovy s pôvodnou výškou 3,5 m   </t>
  </si>
  <si>
    <t>11010101050010</t>
  </si>
  <si>
    <t xml:space="preserve">Betón základových pásov, prostý tr. C 20/25   </t>
  </si>
  <si>
    <t xml:space="preserve">" základ požiarneho múrika "   </t>
  </si>
  <si>
    <t xml:space="preserve">14,20*0,45*0,65   </t>
  </si>
  <si>
    <t>11010101060010</t>
  </si>
  <si>
    <t xml:space="preserve">Betón základových pásov, prostý tr. C 25/30   </t>
  </si>
  <si>
    <t xml:space="preserve">(15,03+15,20+4,40*2+2,365)*0,50*0,85   </t>
  </si>
  <si>
    <t xml:space="preserve">(31,13+13,055)*0,50*0,85   </t>
  </si>
  <si>
    <t xml:space="preserve">(17,76*3+7,28*12+4,90)*0,50*0,85   </t>
  </si>
  <si>
    <t xml:space="preserve">(4,65+15,20+4,40+6,45+20,85+13,165)*0,50*0,85   </t>
  </si>
  <si>
    <t>11010102060010</t>
  </si>
  <si>
    <t xml:space="preserve">Betón základových pásov, železový (bez výstuže), tr. C 25/30   </t>
  </si>
  <si>
    <t xml:space="preserve">" ZN01 "  19,88*1,10*0,85-(1,50*2+1,00*4)*1,10*0,85   </t>
  </si>
  <si>
    <t xml:space="preserve">" ZN02 "  19,88*0,70*0,85-(1,50*2+1,00*2)*0,70*0,85   </t>
  </si>
  <si>
    <t xml:space="preserve">" ZN03a "  12,54*0,70*0,85   </t>
  </si>
  <si>
    <t xml:space="preserve">" ZN03b "  2,34*0,70*0,85   </t>
  </si>
  <si>
    <t xml:space="preserve">" ZN04 "  14,64*0,70*0,85   </t>
  </si>
  <si>
    <t xml:space="preserve">" ZN05 "  19,08*0,70*0,85-1,00*3*0,70*0,85   </t>
  </si>
  <si>
    <t xml:space="preserve">" ZN06a "  13,165*0,50*0,85-(1,50+2,00)*0,50*0,85   </t>
  </si>
  <si>
    <t xml:space="preserve">" ZN06b "  20,24*0,70*0,85-(1,50+1,00)*0,70*0,85   </t>
  </si>
  <si>
    <t xml:space="preserve">" ZN07 "  19,84*0,70*0,85   </t>
  </si>
  <si>
    <t xml:space="preserve">" ZN08 "  11,55*0,70*0,85   </t>
  </si>
  <si>
    <t xml:space="preserve">" ZN09a "  13,165*0,50*0,85-(1,50+2,00)*0,50*0,85   </t>
  </si>
  <si>
    <t xml:space="preserve">" ZN09b "  20,24*0,70*0,85-1,50*0,70*0,85   </t>
  </si>
  <si>
    <t>11010112010010</t>
  </si>
  <si>
    <t xml:space="preserve">Debnenie stien základových pásov, zhotovenie-dielce   </t>
  </si>
  <si>
    <t xml:space="preserve">" základové pásy zo železobetónu "   </t>
  </si>
  <si>
    <t xml:space="preserve">" ZN01 "  (19,88-(1,50*2+1,00*4))*0,90*2   </t>
  </si>
  <si>
    <t xml:space="preserve">" ZN02 "  (19,88-(1,50*2+1,00*2))*0,90*2   </t>
  </si>
  <si>
    <t xml:space="preserve">" ZN03a "  12,54*0,90*2   </t>
  </si>
  <si>
    <t xml:space="preserve">" ZN03b "  2,34*0,90*2   </t>
  </si>
  <si>
    <t xml:space="preserve">" ZN04 "  14,64*0,90*2   </t>
  </si>
  <si>
    <t xml:space="preserve">" ZN05 "  (19,08-1,00*3)*0,90*2   </t>
  </si>
  <si>
    <t xml:space="preserve">" ZN06a "  (13,165-(1,50+2,00))*0,90*2   </t>
  </si>
  <si>
    <t xml:space="preserve">" ZN06b "  (20,24-(1,50+1,00))*0,90*2   </t>
  </si>
  <si>
    <t xml:space="preserve">" ZN07 "  19,84*0,90*2   </t>
  </si>
  <si>
    <t xml:space="preserve">" ZN08 "  11,55*0,90*2   </t>
  </si>
  <si>
    <t xml:space="preserve">" ZN09a "  (13,165-(1,50+2,00))*0,90*2   </t>
  </si>
  <si>
    <t xml:space="preserve">" ZN09b "  (20,24-1,50)*0,90*2   </t>
  </si>
  <si>
    <t xml:space="preserve">" základové pásy z prostého betónu "   </t>
  </si>
  <si>
    <t xml:space="preserve">(15,03+15,20+4,40*2+2,365)*0,90*2   </t>
  </si>
  <si>
    <t xml:space="preserve">(31,13+13,055)*0,90*2   </t>
  </si>
  <si>
    <t xml:space="preserve">(17,76*3+7,28*11+4,90)*0,90*2   </t>
  </si>
  <si>
    <t xml:space="preserve">(4,65+15,20+4,40+6,45+20,85+13,165)*0,90*2   </t>
  </si>
  <si>
    <t xml:space="preserve">7,28*0,90*2   </t>
  </si>
  <si>
    <t xml:space="preserve">(4,915+4,75)*0,90*2*2   </t>
  </si>
  <si>
    <t xml:space="preserve">" základový pás požiarneho múrika "   </t>
  </si>
  <si>
    <t xml:space="preserve">(14,00+0,45)*2*0,90   </t>
  </si>
  <si>
    <t>11010112010020</t>
  </si>
  <si>
    <t xml:space="preserve">Debnenie stien základových pásov, odstránenie-dielce   </t>
  </si>
  <si>
    <t>11010121060010</t>
  </si>
  <si>
    <t xml:space="preserve">Výstuž základových pásov z ocele 10505   </t>
  </si>
  <si>
    <t xml:space="preserve">" podľa výkresu výstuže v.č.2.13 "   </t>
  </si>
  <si>
    <t xml:space="preserve">3172,92*0,395+731,80*0,888+1284,56*1,578+402,60*2,466   </t>
  </si>
  <si>
    <t xml:space="preserve">4922,989*0,001   </t>
  </si>
  <si>
    <t>11010202060010</t>
  </si>
  <si>
    <t xml:space="preserve">Betón základových pätiek, železový (bez výstuže), tr. C 25/30   </t>
  </si>
  <si>
    <t xml:space="preserve">" ZP01 "  1,50*1,00*0,85*14   </t>
  </si>
  <si>
    <t xml:space="preserve">" ZP02 "  1,80*1,20*0,85*1   </t>
  </si>
  <si>
    <t xml:space="preserve">" ZP03 "  1,50*1,00*0,85*4   </t>
  </si>
  <si>
    <t xml:space="preserve">" ZP04 "  2,00*2,00*0,85*2   </t>
  </si>
  <si>
    <t xml:space="preserve">" ZP05 "  1,50*1,50*0,85*4   </t>
  </si>
  <si>
    <t>11010212010010</t>
  </si>
  <si>
    <t xml:space="preserve">Debnenie stien základových pätiek, zhotovenie - dielce   </t>
  </si>
  <si>
    <t xml:space="preserve">" ZP01 "  (1,50+1,00)*2*0,90*14   </t>
  </si>
  <si>
    <t xml:space="preserve">" ZP02 "  (1,80+1,20)*2*0,90*1   </t>
  </si>
  <si>
    <t xml:space="preserve">" ZP03 "  (1,50+1,00)*2*0,90*4   </t>
  </si>
  <si>
    <t xml:space="preserve">" ZP04 "  2,00*4*0,90*2   </t>
  </si>
  <si>
    <t xml:space="preserve">" ZP05 "  1,50*4*0,90*4   </t>
  </si>
  <si>
    <t>11010212010020</t>
  </si>
  <si>
    <t xml:space="preserve">Debnenie stien základovýcb pätiek, odstránenie - dielce   </t>
  </si>
  <si>
    <t>11010221060010</t>
  </si>
  <si>
    <t xml:space="preserve">Výstuž základových pätiek z ocele 10505   </t>
  </si>
  <si>
    <t xml:space="preserve">" podľa výkresu výstuže v.č.2.14 "   </t>
  </si>
  <si>
    <t xml:space="preserve">89,28*0,395+1037,30*1,578+167,20*2,466   </t>
  </si>
  <si>
    <t xml:space="preserve">2084,44*0,001   </t>
  </si>
  <si>
    <t>11010302060010</t>
  </si>
  <si>
    <t xml:space="preserve">Betón základových dosiek, železový (bez výstuže), tr. C 25/30   </t>
  </si>
  <si>
    <t xml:space="preserve">" DP01,DP02 "  46,145*18,76*0,25   </t>
  </si>
  <si>
    <t xml:space="preserve">" podkl.betón "  9,88*18,76*0,15+(9,88*2+18,00)*0,38*0,10+(1,800+7,50*4)*0,30*0,10   </t>
  </si>
  <si>
    <t xml:space="preserve">" odpočet šachiet "  -(2,45*0,20+1,00*0,30+0,40*0,90+0,40*0,40)*0,25   </t>
  </si>
  <si>
    <t xml:space="preserve">" DP02,DP03 "  33,210*18,76*0,25   </t>
  </si>
  <si>
    <t xml:space="preserve">" odpočet šachiet "  -(7,66*0,94*2+12,00*0,90+4,41*0,30+11,91*0,80+0,45*0,45)*0,25   </t>
  </si>
  <si>
    <t>11010302070010</t>
  </si>
  <si>
    <t xml:space="preserve">Betón základových dosiek, železový (bez výstuže), tr. C 30/37   </t>
  </si>
  <si>
    <t xml:space="preserve">" základová doska pod sedimentačnú nádrž "  8,40*4,20*0,25   </t>
  </si>
  <si>
    <t>11010311010010</t>
  </si>
  <si>
    <t xml:space="preserve">Debnenie stien základových dosiek, zhotovenie - tradičné   </t>
  </si>
  <si>
    <t xml:space="preserve">" DP01,DP02 "  (23,078*2+18,76)*0,50+(9,88*2+18,76)*0,50   </t>
  </si>
  <si>
    <t xml:space="preserve">" pridebnenie otvorov pre šachty "  ((2,75+1,00)*2+(0,40+0,90)*2+0,40*4)*0,25   </t>
  </si>
  <si>
    <t xml:space="preserve">" DP02,DP03 "  (33,210*2+18,76)*0,50   </t>
  </si>
  <si>
    <t xml:space="preserve">" pridebnenie otvorov pre šachty "  ((7,66+0,94)*2*2+(12,00+0,90)*2+(4,41+0,30)*2+(11,91+0,80)*2+0,45*4)*0,25   </t>
  </si>
  <si>
    <t xml:space="preserve">" základová doska sedimentačnej nádrže "   </t>
  </si>
  <si>
    <t xml:space="preserve">(8,40+4,20)*2*0,30   </t>
  </si>
  <si>
    <t>11010311010020</t>
  </si>
  <si>
    <t xml:space="preserve">Debnenie stien základových dosiek, odstránenie - tradičné   </t>
  </si>
  <si>
    <t>11010321060010</t>
  </si>
  <si>
    <t xml:space="preserve">Výstuž základových dosiek z ocele 10505   </t>
  </si>
  <si>
    <t xml:space="preserve">" podľa výkresu výstuže v.č.2.24 "   </t>
  </si>
  <si>
    <t xml:space="preserve">837,90*0,888   </t>
  </si>
  <si>
    <t xml:space="preserve">" podľa výkresu výstuže v.č.2.25 "   </t>
  </si>
  <si>
    <t xml:space="preserve">3403,71*0,395+238,40*1,578   </t>
  </si>
  <si>
    <t xml:space="preserve">(744,055+1720,661)*0,001   </t>
  </si>
  <si>
    <t xml:space="preserve">" vystuženie vonkajšej oplachovacej plochy R10/150x150 "   </t>
  </si>
  <si>
    <t xml:space="preserve">1150,00*0,612   </t>
  </si>
  <si>
    <t xml:space="preserve">703,80*0,001   </t>
  </si>
  <si>
    <t xml:space="preserve">2,465+0,704   </t>
  </si>
  <si>
    <t>11010321070020</t>
  </si>
  <si>
    <t xml:space="preserve">Výstuž základových dosiek zo zvár. sietí KARI   </t>
  </si>
  <si>
    <t xml:space="preserve">" sieť S1 KY14 "  9404,755   </t>
  </si>
  <si>
    <t xml:space="preserve">" sieť S2 KH15 "  8033,414   </t>
  </si>
  <si>
    <t xml:space="preserve">" podľa požiadaviek statiky v.č.2.03 "   </t>
  </si>
  <si>
    <t xml:space="preserve">" sieť Q188 6/150x150 "  9,88*18,76   </t>
  </si>
  <si>
    <t xml:space="preserve">185,349*0,20                   " prekrytie, stratné "   </t>
  </si>
  <si>
    <t xml:space="preserve">222,419*3,033   </t>
  </si>
  <si>
    <t xml:space="preserve">(17438,169+674,597)*0,001   </t>
  </si>
  <si>
    <t>11010321060113</t>
  </si>
  <si>
    <t xml:space="preserve">Výstuž základových dosiek 10505 - dištančné pásy Dista AVI 160 dl.2,00 m   </t>
  </si>
  <si>
    <t>m</t>
  </si>
  <si>
    <t xml:space="preserve">" podľa výkresu výstuže v.č.2.25 "  2600*2,00   </t>
  </si>
  <si>
    <t>11991100011030</t>
  </si>
  <si>
    <t xml:space="preserve">Presun hmôt (11) pre betonárske práce, výška stavby (budovy) nad 7 do 24 m   </t>
  </si>
  <si>
    <t>11030102060010</t>
  </si>
  <si>
    <t xml:space="preserve">Betón stĺpov a pilierov hranatých, ťahadiel, rámových stojok, vzpier, železový (bez výstuže) tr. C 25/30   </t>
  </si>
  <si>
    <t xml:space="preserve">" S1a "  0,30*0,30*2,75*4   </t>
  </si>
  <si>
    <t xml:space="preserve">" S1b "  0,30*0,30*4,345   </t>
  </si>
  <si>
    <t xml:space="preserve">" S1c "  0,30*0,30*5,03*4   </t>
  </si>
  <si>
    <t xml:space="preserve">" S1d "  0,30*0,30*5,755*2   </t>
  </si>
  <si>
    <t xml:space="preserve">" S1e "  0,30*0,30*3,695   </t>
  </si>
  <si>
    <t xml:space="preserve">" S1f "  0,30*0,30*2,675   </t>
  </si>
  <si>
    <t xml:space="preserve">" S2b "  0,30*0,30*(3,50+3,645)   </t>
  </si>
  <si>
    <t xml:space="preserve">" S2c "  0,30*0,30*(3,50+4,33)   </t>
  </si>
  <si>
    <t xml:space="preserve">" S2d "  0,30*0,30*(3,50+3,629+0,824)   </t>
  </si>
  <si>
    <t xml:space="preserve">" S2e "  0,30*0,30*(3,50+3,00)   </t>
  </si>
  <si>
    <t xml:space="preserve">" S2f "  0,30*0,30*(3,50+3,785)*3   </t>
  </si>
  <si>
    <t xml:space="preserve">" S2g "  0,30*0,30*(3,50+4,56)*3   </t>
  </si>
  <si>
    <t xml:space="preserve">" S2h "  0,30*0,30*(3,50+1,90)*2   </t>
  </si>
  <si>
    <t xml:space="preserve">" S3a "  0,40*0,40*(3,50+1,90+1,545)   </t>
  </si>
  <si>
    <t xml:space="preserve">" S3b "  0,40*0,40*(3,50+1,90+2,32)   </t>
  </si>
  <si>
    <t xml:space="preserve">" S3c "  0,40*0,40*(3,50+1,90+0,915)   </t>
  </si>
  <si>
    <t xml:space="preserve">" S4a "  0,94*0,40*(4,40+1,75)   </t>
  </si>
  <si>
    <t xml:space="preserve">" S4b "  0,94*0,40*(3,50+1,90)   </t>
  </si>
  <si>
    <t>11030112010010</t>
  </si>
  <si>
    <t xml:space="preserve">Debnenie hranatých stĺpov prierezu pravouhlého štvoruholníka výšky do 4 m, zhotovenie - dielce   </t>
  </si>
  <si>
    <t xml:space="preserve">" S1a "  0,30*4*2,75*4   </t>
  </si>
  <si>
    <t xml:space="preserve">" S1b "  0,30*4*4,345   </t>
  </si>
  <si>
    <t xml:space="preserve">" S1c "  0,30*4*5,03*4   </t>
  </si>
  <si>
    <t xml:space="preserve">" S1d "  0,30*4*5,755*2   </t>
  </si>
  <si>
    <t xml:space="preserve">" S1e "  0,30*4*3,695   </t>
  </si>
  <si>
    <t xml:space="preserve">" S1f "  0,30*4*2,675   </t>
  </si>
  <si>
    <t xml:space="preserve">" S2b "  0,30*4*(3,50+3,645)   </t>
  </si>
  <si>
    <t xml:space="preserve">" S2c "  0,30*4*(3,50+4,33)   </t>
  </si>
  <si>
    <t xml:space="preserve">" S2d "  0,30*4*(3,50+3,629+0,824)   </t>
  </si>
  <si>
    <t xml:space="preserve">" S2e "  0,30*4*(3,50+3,00)   </t>
  </si>
  <si>
    <t xml:space="preserve">" S2f "  0,30*4*(3,50+3,785)*3   </t>
  </si>
  <si>
    <t xml:space="preserve">" S2g "  0,30*4*(3,50+4,56)*3   </t>
  </si>
  <si>
    <t xml:space="preserve">" S2h "  0,30*4*(3,50+1,90)*2   </t>
  </si>
  <si>
    <t xml:space="preserve">" S3a "  0,40*4*(3,50+1,90+1,545)   </t>
  </si>
  <si>
    <t xml:space="preserve">" S3b "  0,40*4*(3,50+1,90+2,32)   </t>
  </si>
  <si>
    <t xml:space="preserve">" S3c "  0,40*4*(3,50+1,90+0,915)   </t>
  </si>
  <si>
    <t xml:space="preserve">" S4a "  (0,94+0,40)*2*(4,40+1,75)   </t>
  </si>
  <si>
    <t xml:space="preserve">" S4b "  (0,94+0,40)*2*(3,50+1,90)   </t>
  </si>
  <si>
    <t>11030112010020</t>
  </si>
  <si>
    <t xml:space="preserve">Debnenie hranatých stĺpov prierezu pravouhlého štvoruholníka výšky do 4 m, odstránenie - dielce   </t>
  </si>
  <si>
    <t>11030121060010</t>
  </si>
  <si>
    <t xml:space="preserve">Výstuž stĺpov, pilierov, stojok hranatých z bet. ocele 10505   </t>
  </si>
  <si>
    <t xml:space="preserve">" podľa výkresu výstuže v.č.2.16 "   </t>
  </si>
  <si>
    <t xml:space="preserve">1283,12*0,395+864,00*1,578+159,90*2,466   </t>
  </si>
  <si>
    <t xml:space="preserve">2264,538*0,001   </t>
  </si>
  <si>
    <t>11070102060010</t>
  </si>
  <si>
    <t xml:space="preserve">Betón stropov doskových a trámových,  železový tr. C 25/30   </t>
  </si>
  <si>
    <t xml:space="preserve">" D101 "  6,05*13,50*0,23+(13,50*2+5,45)*0,30*0,12-6,05*0,30*0,23   </t>
  </si>
  <si>
    <t xml:space="preserve">" D102 "  (16,885*3,30+12,55*1,80)*0,18+(2,70*2+16,885+1,80)*0,30*0,17-16,885*0,30*0,18   </t>
  </si>
  <si>
    <t xml:space="preserve">" D103 "  38,20*3,00*0,18+2,30*1,935*0,18-(3,10*3+2,00*4+2,40*1)*0,30*0,25+((2,40+36,10)*2+1,635+2,30)*0,30*0,07   </t>
  </si>
  <si>
    <t>11070111010010</t>
  </si>
  <si>
    <t xml:space="preserve">Debnenie stropov doskových zhotovenie - tradičné   </t>
  </si>
  <si>
    <t>11070111010020</t>
  </si>
  <si>
    <t xml:space="preserve">Debnenie stropov doskových odstránenie - tradičné   </t>
  </si>
  <si>
    <t>11070111010230</t>
  </si>
  <si>
    <t xml:space="preserve">Podporná konštrukcia stropov výšky do 4 m pre zaťaženie do 12 kPa zhotovenie   </t>
  </si>
  <si>
    <t xml:space="preserve">" D101 "  5,45*12,90   </t>
  </si>
  <si>
    <t xml:space="preserve">" D102 "  16,585*2,70+11,95*1,80   </t>
  </si>
  <si>
    <t xml:space="preserve">" D103 "  (38,20-0,30*3)*2,40+2,00*1,635   </t>
  </si>
  <si>
    <t>11070111010240</t>
  </si>
  <si>
    <t xml:space="preserve">Podporná konštrukcia stropov výšky do 4 m pre zaťaženie do 12 kPa odstránenie   </t>
  </si>
  <si>
    <t>11070112010010</t>
  </si>
  <si>
    <t xml:space="preserve">Debnenie stropov doskových zhotovenie - dielce   </t>
  </si>
  <si>
    <t xml:space="preserve">" D101 "  5,45*12,90+(13,50*2+5,45)*2*0,30   </t>
  </si>
  <si>
    <t xml:space="preserve">" D102 "  16,585*2,70+11,95*1,80+(2,70*2+16,885+1,80)*2*0,30   </t>
  </si>
  <si>
    <t xml:space="preserve">" D103 "  35,50*2,40+(35,50+2,40)*2*0,30-(3,10+2,00*4+2,40)*0,30+(36,10+3,00)*2*0,75-(3,10+2,00*4+2,40)*0,75   </t>
  </si>
  <si>
    <t xml:space="preserve">2,10*1,635+2,10*0,18+(1,935+2,40)*0,45+(1,635*2+2,10)*0,30   </t>
  </si>
  <si>
    <t>11070112010020</t>
  </si>
  <si>
    <t xml:space="preserve">Debnenie stropov doskových odstránenie - dielce   </t>
  </si>
  <si>
    <t>11070121060010</t>
  </si>
  <si>
    <t xml:space="preserve">Výstuž stropov doskových, trámových, vložkových,konzolových alebo balkónových, 10505   </t>
  </si>
  <si>
    <t xml:space="preserve">" podľa výkresu výstuže v.č.2.18 "   </t>
  </si>
  <si>
    <t xml:space="preserve">746,80*0,395+1067,46*0,617   </t>
  </si>
  <si>
    <t xml:space="preserve">" podľa výkresu výstuže v.č.2.19 "   </t>
  </si>
  <si>
    <t xml:space="preserve">440,00*0,395+1484,10*0,617+1415,78*0,888   </t>
  </si>
  <si>
    <t xml:space="preserve">(953,609+2346,702)*0,001   </t>
  </si>
  <si>
    <t>11070121060110</t>
  </si>
  <si>
    <t xml:space="preserve">Výstuž stropov doskových, trámových, vložkových,konzolových alebo balkónových, 10505 - dištančné pásy Dista AVI 12 dl.2,00 m   </t>
  </si>
  <si>
    <t>11070121060111</t>
  </si>
  <si>
    <t xml:space="preserve">Výstuž stropov doskových, trámových, vložkových,konzolových alebo balkónových, 10505 - dištančné pásy Dista AVI 80 dl.2,00 m   </t>
  </si>
  <si>
    <t xml:space="preserve">" podľa výkresu výstuže v.č.2.19 "  49*2,00   </t>
  </si>
  <si>
    <t>11190221060420</t>
  </si>
  <si>
    <t xml:space="preserve">Výstuž kompletných konštrukcií 10505 - dištančné pásy Dista AVI 130 dl.2,00 m   </t>
  </si>
  <si>
    <t xml:space="preserve">" podľa výkresu výstuže v.č.2.18 "  39*2,00   </t>
  </si>
  <si>
    <t xml:space="preserve">" podľa výkresu výstuže v.č.2.19 "  35*2,00   </t>
  </si>
  <si>
    <t>11070121070020</t>
  </si>
  <si>
    <t xml:space="preserve">Výstuž stropov doskových, trámových, vložkových,konzolových alebo balkónových, zo zváraných sietí KARI   </t>
  </si>
  <si>
    <t xml:space="preserve">" podľa výkresu výstuže v.č.2.09 "   </t>
  </si>
  <si>
    <t xml:space="preserve">" sieť A00,A01 KY51 "  521,40   </t>
  </si>
  <si>
    <t xml:space="preserve">521,40*0,001   </t>
  </si>
  <si>
    <t>11070202061010</t>
  </si>
  <si>
    <t xml:space="preserve">Betón stužujúcich pásov a vencov železový tr. C 25/30   </t>
  </si>
  <si>
    <t xml:space="preserve">" VD.01 "  86,00*0,30*0,35   </t>
  </si>
  <si>
    <t xml:space="preserve">" VH.01 "  153,00*0,30*0,35   </t>
  </si>
  <si>
    <t xml:space="preserve">" VD.02 "  67,00*0,30*0,35   </t>
  </si>
  <si>
    <t xml:space="preserve">" VH.02 "  113,00*0,30*0,35   </t>
  </si>
  <si>
    <t xml:space="preserve">" VH.30 "  75,00*0,30*0,30   </t>
  </si>
  <si>
    <t>11070211011050</t>
  </si>
  <si>
    <t xml:space="preserve">Debnenie bočníc stužujúcich pásov a vencov vrátane vzpier zhotovenie   </t>
  </si>
  <si>
    <t xml:space="preserve">" VD.01 "  86,00*0,60*2   </t>
  </si>
  <si>
    <t xml:space="preserve">" VH.01 "  153,00*0,60*2   </t>
  </si>
  <si>
    <t xml:space="preserve">" VD.02 "  67,00*0,60*2   </t>
  </si>
  <si>
    <t xml:space="preserve">" VH.02 "  113,00*0,60*2   </t>
  </si>
  <si>
    <t xml:space="preserve">" VH.30 "  75,00*0,60*2   </t>
  </si>
  <si>
    <t>11070211011060</t>
  </si>
  <si>
    <t xml:space="preserve">Debnenie bočníc stužujúcich pásov a vencov vrátane vzpier odstránenie   </t>
  </si>
  <si>
    <t>11070221060010</t>
  </si>
  <si>
    <t xml:space="preserve">Výstuž stužujúcich pásov a vencov z betonárskej ocele 10505   </t>
  </si>
  <si>
    <t xml:space="preserve">" podľa výkresu výstuže v.č.2.20 "   </t>
  </si>
  <si>
    <t xml:space="preserve">2405,90*0,395+2055,00*0,888   </t>
  </si>
  <si>
    <t xml:space="preserve">2775,171*0,001   </t>
  </si>
  <si>
    <t>11070302060010</t>
  </si>
  <si>
    <t xml:space="preserve">Betón nosníkov, železový tr. C 25/30   </t>
  </si>
  <si>
    <t xml:space="preserve">" ON01 "  46,08*0,30*0,35   </t>
  </si>
  <si>
    <t xml:space="preserve">" ON02 "  46,08*0,30*0,90-3,60*2*0,30*0,63   </t>
  </si>
  <si>
    <t xml:space="preserve">" ON03.1 "  33,21*0,30*0,42   </t>
  </si>
  <si>
    <t xml:space="preserve">" ON03.2 "  33,21*0,30*0,42   </t>
  </si>
  <si>
    <t xml:space="preserve">" ON04.1 "  33,21*0,30*0,42   </t>
  </si>
  <si>
    <t xml:space="preserve">" ON04.2 "  33,21*0,30*0,42   </t>
  </si>
  <si>
    <t xml:space="preserve">" N101 "  3,10*0,30*0,50*3   </t>
  </si>
  <si>
    <t xml:space="preserve">" N102 "  2,20*0,30*0,50*1   </t>
  </si>
  <si>
    <t xml:space="preserve">" N103 "  2,00*0,30*0,50*3   </t>
  </si>
  <si>
    <t xml:space="preserve">" N104 "  2,00*0,30*0,50*1   </t>
  </si>
  <si>
    <t xml:space="preserve">" N201 "  1,60*0,30*0,48   </t>
  </si>
  <si>
    <t xml:space="preserve">" Vhn "  3,00*0,30*0,30*7   </t>
  </si>
  <si>
    <t>11070311010150</t>
  </si>
  <si>
    <t xml:space="preserve">Podporná konštrukcia nosníkov výšky do 4 m zaťaženia do 20 kPa - zhotovenie   </t>
  </si>
  <si>
    <t xml:space="preserve">" ON01 "  (2,00+4,00*7)*0,38   </t>
  </si>
  <si>
    <t xml:space="preserve">" ON02 "  3,60*2*0,63*2   </t>
  </si>
  <si>
    <t xml:space="preserve">" ON03.1 "  (5,48*2+5,40*2)*0,38   </t>
  </si>
  <si>
    <t xml:space="preserve">" ON03.2 "  4,00*5*0,38   </t>
  </si>
  <si>
    <t xml:space="preserve">" ON04.1 "  4,00*5*0,38   </t>
  </si>
  <si>
    <t xml:space="preserve">" ON04.2 "  4,00*5*0,38   </t>
  </si>
  <si>
    <t xml:space="preserve">" N101 "  2,70*0,30*3   </t>
  </si>
  <si>
    <t xml:space="preserve">" N102 "  1,80*0,30   </t>
  </si>
  <si>
    <t xml:space="preserve">" N103 "  1,60*0,30*3   </t>
  </si>
  <si>
    <t xml:space="preserve">" N104 "  1,80*0,30   </t>
  </si>
  <si>
    <t xml:space="preserve">" N201 "  1,10*0,30   </t>
  </si>
  <si>
    <t xml:space="preserve">" Vhn "  2,50*0,30*7   </t>
  </si>
  <si>
    <t>11070311010160</t>
  </si>
  <si>
    <t xml:space="preserve">Podporná konštrukcia nosníkov výšky do 4 m zaťaženia do 20 kPa - odstránenie   </t>
  </si>
  <si>
    <t>11070312011110</t>
  </si>
  <si>
    <t xml:space="preserve">Debnenie nosníka zhotovenie-dielce   </t>
  </si>
  <si>
    <t xml:space="preserve">" ON01 "  46,08*0,45*2+(2,00+4,00*7)*0,38+0,38*0,45*2   </t>
  </si>
  <si>
    <t xml:space="preserve">" ON02 "  46,08*0,90*2-3,60*2*0,63*2+0,38*0,90*2   </t>
  </si>
  <si>
    <t xml:space="preserve">" ON03.1 "  33,21*0,60*2+(5,48*2+5,40*2)*0,38+0,38*0,60*2   </t>
  </si>
  <si>
    <t xml:space="preserve">" ON03.2 "  33,21*0,60*2+4,00*5*0,38+0,38*0,60*2   </t>
  </si>
  <si>
    <t xml:space="preserve">" ON04.1 "  33,21*0,60*2+4,00*5*0,38+0,38*0,60*2   </t>
  </si>
  <si>
    <t xml:space="preserve">" ON04.2 "  33,21*0,60*2+4,00*5*0,38+0,38*0,60*2   </t>
  </si>
  <si>
    <t xml:space="preserve">" N101 "  (3,10*(0,45+0,60)+2,70*0,30)*3   </t>
  </si>
  <si>
    <t xml:space="preserve">" N102 "  2,20*(0,45+0,60)+1,80*0,30   </t>
  </si>
  <si>
    <t xml:space="preserve">" N103 "  (2,00*(0,45+0,60)+1,60*0,30)*3   </t>
  </si>
  <si>
    <t xml:space="preserve">" N104 "  2,00*(0,45+0,60)+1,80*0,30   </t>
  </si>
  <si>
    <t xml:space="preserve">" N201 "  1,60*0,60*2+1,10*0,30   </t>
  </si>
  <si>
    <t xml:space="preserve">" Vhn "  (3,00*0,45*2+2,50*0,30)*7   </t>
  </si>
  <si>
    <t>11070312011120</t>
  </si>
  <si>
    <t xml:space="preserve">Debnenie nosníka odstránenie-dielce   </t>
  </si>
  <si>
    <t>11070321060010</t>
  </si>
  <si>
    <t xml:space="preserve">Výstuž  nosníkov a trámov, bez rozdielu tvaru a uloženia, 10505   </t>
  </si>
  <si>
    <t xml:space="preserve">" podľa výkresu výstuže v.č.2.17 "   </t>
  </si>
  <si>
    <t xml:space="preserve">1588,48*0,395+79,30*0,888+613,30*1,208+498,20*1,578   </t>
  </si>
  <si>
    <t xml:space="preserve">186,48*0,395+111,60*0,888   </t>
  </si>
  <si>
    <t xml:space="preserve">11,20*0,395+140,55*0,888   </t>
  </si>
  <si>
    <t xml:space="preserve">(2224,894+172,76+129,232)*0,001   </t>
  </si>
  <si>
    <t>11090102060010</t>
  </si>
  <si>
    <t xml:space="preserve">Schodiskové konštrukcie, betón železový tr. C 25/30   </t>
  </si>
  <si>
    <t xml:space="preserve">" DS01 "  2,675*0,90*0,15+1,00*0,90*0,15+0,20*0,15*0,5*0,90   </t>
  </si>
  <si>
    <t xml:space="preserve">0,25*0,17368*0,5*0,90*9   </t>
  </si>
  <si>
    <t xml:space="preserve">" DS02 "  1,375*1,10*0,15+2,90*0,90*0,15+1,375*0,90*0,15+1,90*0,30*0,25   </t>
  </si>
  <si>
    <t xml:space="preserve">0,25*0,17368*0,5*0,90*10   </t>
  </si>
  <si>
    <t xml:space="preserve">" DS03 "  2,70*0,90*0,16+0,70*0,90*0,15+0,20*0,15*0,5*0,90   </t>
  </si>
  <si>
    <t xml:space="preserve">0,25*0,17727*0,5*0,90*9   </t>
  </si>
  <si>
    <t xml:space="preserve">" DS04 "  1,15*1,10*0,15+1,225*0,90*0,15+0,775*0,90*0,15   </t>
  </si>
  <si>
    <t xml:space="preserve">0,25*0,17727*0,5*0,90*4   </t>
  </si>
  <si>
    <t xml:space="preserve">" DS05 "  1,075*1,10*0,15+2,60*0,90*0,15   </t>
  </si>
  <si>
    <t>11090111010010</t>
  </si>
  <si>
    <t xml:space="preserve">Debnenie do 4 m výšky - podest a podstupňových dosiek pôdorysne priamočiarych zhotovenie   </t>
  </si>
  <si>
    <t xml:space="preserve">" DS01 "  (0,15+2,15+0,85)*0,90+2,15*0,35   </t>
  </si>
  <si>
    <t xml:space="preserve">" DS02 "  1,25*1,10+(2,90+1,40)*0,90+1,90*(0,25+0,10)+2,90*0,35   </t>
  </si>
  <si>
    <t xml:space="preserve">" DS03 "  (0,15+2,375+0,60)*0,90+2,375*0,35   </t>
  </si>
  <si>
    <t xml:space="preserve">" DS04 "  1,025*1,10+(1,225+0,65)*0,90+(1,225+0,20)*0,35   </t>
  </si>
  <si>
    <t xml:space="preserve">" DS05 "  0,95*1,10+2,60*0,90+(2,60+0,20)*0,35   </t>
  </si>
  <si>
    <t>11090111010020</t>
  </si>
  <si>
    <t xml:space="preserve">Debnenie do 4 m výšky - podest a podstupňových dosiek pôdorysne priamočiarych odstránenie   </t>
  </si>
  <si>
    <t>11090121060010</t>
  </si>
  <si>
    <t xml:space="preserve">Výstuž schodiskových konštrukcií z betonárskej ocele 10505   </t>
  </si>
  <si>
    <t xml:space="preserve">" podľa výkresu výstuže v.č.2.22 "   </t>
  </si>
  <si>
    <t xml:space="preserve">48,70*0,395+182,95*0,617   </t>
  </si>
  <si>
    <t xml:space="preserve">" podľa výkresu výstuže v.č.2.21 "   </t>
  </si>
  <si>
    <t xml:space="preserve">59,40*0,395+147,42*0,617   </t>
  </si>
  <si>
    <t xml:space="preserve">(132,117+114,421)*0,001   </t>
  </si>
  <si>
    <t>11090211010010</t>
  </si>
  <si>
    <t xml:space="preserve">Debnenie stupňov na podstupňovej doske alebo na teréne pôdorysne priamočiarych zhotovenie   </t>
  </si>
  <si>
    <t xml:space="preserve">0,175*0,90*(19+22)   </t>
  </si>
  <si>
    <t xml:space="preserve">0,18125*0,90*7   </t>
  </si>
  <si>
    <t>11090211010020</t>
  </si>
  <si>
    <t xml:space="preserve">Debnenie stupňov na podstupňovej doske alebo na teréne pôdorysne priamočiarych odstránenie   </t>
  </si>
  <si>
    <t>11190201040430</t>
  </si>
  <si>
    <t xml:space="preserve">Kompletné konštrukcie čistiarní odpad. vôd z betónu prostého tr. C 16/20, hr. nad 300 mm   </t>
  </si>
  <si>
    <t xml:space="preserve">" schody v montážnej jame "   </t>
  </si>
  <si>
    <t xml:space="preserve">(1,75+1,50+1,25+1,00+0,75+0,50+0,25)*0,181825*0,90   </t>
  </si>
  <si>
    <t>11190202070520</t>
  </si>
  <si>
    <t xml:space="preserve">Kompletné konštrukcie čistiarní odpadových vôd zo železobetónu vodostavebného C 30/37, hr. 150-300 mm   </t>
  </si>
  <si>
    <t xml:space="preserve">" havarijné a technologické šachty "   </t>
  </si>
  <si>
    <t xml:space="preserve">" SA01 "   </t>
  </si>
  <si>
    <t xml:space="preserve">" dno "  (5,15+7,20)*1,20*0,20   </t>
  </si>
  <si>
    <t xml:space="preserve">" steny "  (1,15+0,75)*0,5*4,935*0,20+(1,15+0,75)*0,5*6,965*0,20+1,20*0,75*0,20*2   </t>
  </si>
  <si>
    <t xml:space="preserve">" SA02 "   </t>
  </si>
  <si>
    <t xml:space="preserve">" dno "  (3,30+7,20)*1,20*0,20   </t>
  </si>
  <si>
    <t xml:space="preserve">" steny "  (1,15+0,75)*0,5*3,085*0,20+(1,15+0,75)*0,5*8,815*0,20+1,20*0,75*0,20*2   </t>
  </si>
  <si>
    <t xml:space="preserve">" SA03 "   </t>
  </si>
  <si>
    <t xml:space="preserve">" dno "  7,28*0,85*0,20   </t>
  </si>
  <si>
    <t xml:space="preserve">" steny "  (7,28+0,45)*2*0,25*0,20   </t>
  </si>
  <si>
    <t xml:space="preserve">" SA04 "   </t>
  </si>
  <si>
    <t xml:space="preserve">" dno "  4,81*0,70*0,20   </t>
  </si>
  <si>
    <t xml:space="preserve">" steny "  (4,81+0,30)*2*0,15*0,20   </t>
  </si>
  <si>
    <t xml:space="preserve">" SA05 "   </t>
  </si>
  <si>
    <t xml:space="preserve">" dno "  0,85*0,85*0,20*2   </t>
  </si>
  <si>
    <t xml:space="preserve">" steny "  (0,85+0,45)*2*0,15*0,20*2   </t>
  </si>
  <si>
    <t xml:space="preserve">" SA06 "   </t>
  </si>
  <si>
    <t xml:space="preserve">" dno "  8,56*1,34*0,20*2   </t>
  </si>
  <si>
    <t xml:space="preserve">" steny "  (8,56+0,94)*2*0,15*0,20*2   </t>
  </si>
  <si>
    <t xml:space="preserve">" SA07 "   </t>
  </si>
  <si>
    <t xml:space="preserve">" dno "  (0,70*1,40+2,45*0,70)*0,20   </t>
  </si>
  <si>
    <t xml:space="preserve">" steny "  (1,40+2,75)*2*0,75*0,20   </t>
  </si>
  <si>
    <t xml:space="preserve">" SA08 "   </t>
  </si>
  <si>
    <t xml:space="preserve">" dno "  1,30*0,80*0,20   </t>
  </si>
  <si>
    <t xml:space="preserve">" steny "  (1,30+0,40)*2*0,15*0,20   </t>
  </si>
  <si>
    <t xml:space="preserve">" montážna jama "   </t>
  </si>
  <si>
    <t xml:space="preserve">" dno "  (12,90*1,95-1,95*0,15-0,40*0,40)*(0,25+0,30)*0,5+00,70*0,70*0,15   </t>
  </si>
  <si>
    <t xml:space="preserve">" steny "  12,90*1,20*0,45+1,95*1,20*0,45+10,95*1,20*0,60+0,90*1,20*0,45*2   </t>
  </si>
  <si>
    <t xml:space="preserve">-(1,40*3+0,70*2+0,60+2,80)*0,425*0,25   </t>
  </si>
  <si>
    <t xml:space="preserve">-(1,40+0,50*2+4,20+2,80)*0,425*0,25   </t>
  </si>
  <si>
    <t xml:space="preserve">-(0,425*0,225*6+0,20*0,225*9,425)   </t>
  </si>
  <si>
    <t xml:space="preserve">" šachta COV "   </t>
  </si>
  <si>
    <t xml:space="preserve">" dno "  1,70*0,60*0,20   </t>
  </si>
  <si>
    <t xml:space="preserve">" steny "  (1,50+0,45)*2*0,20*0,15   </t>
  </si>
  <si>
    <t xml:space="preserve">" šachta zdviháky "   </t>
  </si>
  <si>
    <t xml:space="preserve">" dno "  2,10*0,55*0,20   </t>
  </si>
  <si>
    <t xml:space="preserve">" steny "  (1,90+0,40)*2*0,20*0,35   </t>
  </si>
  <si>
    <t xml:space="preserve">21,984+20,789+0,874   </t>
  </si>
  <si>
    <t>11190211010450</t>
  </si>
  <si>
    <t xml:space="preserve">Debnenie komplet. konštr. čistiarní odpadových vôd neomietaných, plôch rovinných zhotovenie   </t>
  </si>
  <si>
    <t xml:space="preserve">0,80*1,00*2+1,20*0,95*2   </t>
  </si>
  <si>
    <t xml:space="preserve">(1,00+1,40)*0,5*(6,965*2+4,935*2)+(1,15+0,95)*0,5*(7,165*2+5,135*2)   </t>
  </si>
  <si>
    <t xml:space="preserve">(1,00+1,40)*0,5*(3,085*2+8,815*2)+(1,15+0,95)*0,5*(3,285*2+9,015*2)   </t>
  </si>
  <si>
    <t xml:space="preserve">7,28*0,45+(6,88+0,45)*2*0,50   </t>
  </si>
  <si>
    <t xml:space="preserve">(4,41+0,30)*2*0,45+(4,81+0,70)*2*0,35   </t>
  </si>
  <si>
    <t xml:space="preserve">(0,45*4*0,40+0,85*4*0,35)*2   </t>
  </si>
  <si>
    <t xml:space="preserve">((8,16+0,94)*2*0,40+(8,56+1,36)*2*0,35)*2   </t>
  </si>
  <si>
    <t xml:space="preserve">(1,40+3,15*2)*0,75+(1,00+2,75)*2*0,80   </t>
  </si>
  <si>
    <t xml:space="preserve">(0,80+1,30)*2*0,35+(0,90+0,40)*2*0,40   </t>
  </si>
  <si>
    <t xml:space="preserve">(12,00+0,90)*2*1,45+(12,90+1,95)*2*1,50+0,40*4*0,40+0,70*4*0,30   </t>
  </si>
  <si>
    <t xml:space="preserve">(1,40+0,425)*2*0,25*3+(0,70+0,425)*2*0,25*2+(0,60+0,425)*2*0,25+(2,80+0,425)*2*0,25   </t>
  </si>
  <si>
    <t xml:space="preserve">(1,40+0,425)*2*0,25+(0,50+0,425)*2*0,25*2+(4,20+0,425)*2*0,25+(2,80+0,425)*2*0,25   </t>
  </si>
  <si>
    <t xml:space="preserve">(0,425+0,225)*2*0,25*6+(0,20+0,225)*2*9,425+0,20*0,225*2   </t>
  </si>
  <si>
    <t xml:space="preserve">(1,10+0,45)*2*0,40+(1,50+0,50*2)*0,35   </t>
  </si>
  <si>
    <t xml:space="preserve">(1,50+0,40)*2*0,60+(1,90+0,45*2)*0,55   </t>
  </si>
  <si>
    <t xml:space="preserve">181,795+105,242+5,935   </t>
  </si>
  <si>
    <t>11190211010460</t>
  </si>
  <si>
    <t xml:space="preserve">Debnenie komplet. konštr. čistiarní odpadových vôd neomietaných, plôch rovinných odstránenie   </t>
  </si>
  <si>
    <t>11190221060410</t>
  </si>
  <si>
    <t xml:space="preserve">Výstuž komplet. konstr. čist., odpadových vôd a nádrží z ocele 10505   </t>
  </si>
  <si>
    <t xml:space="preserve">" podľa výkresu výstuže v.č.2.23 "   </t>
  </si>
  <si>
    <t xml:space="preserve">395,00*0,395+1387,58*0,617+390,80*0,888   </t>
  </si>
  <si>
    <t xml:space="preserve">3391,80*0,395+861,36*0,617+179,34*0,888   </t>
  </si>
  <si>
    <t xml:space="preserve">(1359,192+2030,474)*0,001   </t>
  </si>
  <si>
    <t xml:space="preserve">" podľa výkresu výstuže v.č.2.23 "  11*2,00   </t>
  </si>
  <si>
    <t>12020102041030</t>
  </si>
  <si>
    <t xml:space="preserve">Murivo nosné (m3) PREMAC 50x25x25 s betónovou výplňou hr. 250 mm   </t>
  </si>
  <si>
    <t xml:space="preserve">" požiarny múrik "   </t>
  </si>
  <si>
    <t xml:space="preserve">14,00*1,50*0,25   </t>
  </si>
  <si>
    <t>12020102041825</t>
  </si>
  <si>
    <t xml:space="preserve">Výstuž pre murivo nosné PREMAC s betónovou výplňou z ocele 10505   </t>
  </si>
  <si>
    <t xml:space="preserve">" výstuž do konštrukcie požiarneho múrika - cca 45kg/m3   </t>
  </si>
  <si>
    <t xml:space="preserve">5,25*45,00*0,001   </t>
  </si>
  <si>
    <t>12020101034510</t>
  </si>
  <si>
    <t xml:space="preserve">Murivo nosné (m3) z tehál pálených POROTHERM 30 P 10 na pero a drážku, na maltu POROTHERM MM 50 (300x250x238)   </t>
  </si>
  <si>
    <t xml:space="preserve">" od kóty -0,000 po d.h. VD.01 kóta +2,750 "   </t>
  </si>
  <si>
    <t xml:space="preserve">7,50*2,75*0,30*4   </t>
  </si>
  <si>
    <t xml:space="preserve">18,00*2,75*0,30*2   </t>
  </si>
  <si>
    <t xml:space="preserve">7,50*2,75*0,30*2-0,30*0,30*2,75*2   </t>
  </si>
  <si>
    <t xml:space="preserve">" odpočet otvorov "  -1,10*2,02*0,30*6   </t>
  </si>
  <si>
    <t xml:space="preserve">-1,80*2,02*0,30   </t>
  </si>
  <si>
    <t xml:space="preserve">" odpočet časti objemu N102 "  -2,20*0,30*0,25   </t>
  </si>
  <si>
    <t xml:space="preserve">" od kóty -0,000 po d.h. D103 kóta +3,000 "   </t>
  </si>
  <si>
    <t xml:space="preserve">35,50*3,00*0,30*2-0,30*0,30*3,00*6   </t>
  </si>
  <si>
    <t xml:space="preserve">5,10*3,00*0,30   </t>
  </si>
  <si>
    <t xml:space="preserve">2,30*3,00*0,30   </t>
  </si>
  <si>
    <t xml:space="preserve">2,40*3,07*0,30   </t>
  </si>
  <si>
    <t xml:space="preserve">" odpočet otvorov "  -1,10*2,02*0,30   </t>
  </si>
  <si>
    <t xml:space="preserve">-2,70*2,75*0,30*3   </t>
  </si>
  <si>
    <t xml:space="preserve">-1,60*2,75*0,30*3   </t>
  </si>
  <si>
    <t xml:space="preserve">-1,20*2,02*0,30   </t>
  </si>
  <si>
    <t xml:space="preserve">-0,90*2,02*0,30   </t>
  </si>
  <si>
    <t xml:space="preserve">-1,80*2,75*0,30   </t>
  </si>
  <si>
    <t xml:space="preserve">" odpočet časti objemu N101,102,103,104 "  -(3,10*3+2,00*4+2,20*1)*0,30*0,25   </t>
  </si>
  <si>
    <t xml:space="preserve">" od kóty -0,000 po d.h. VH.01 premenl.výška "   </t>
  </si>
  <si>
    <t xml:space="preserve">7,50*(3,65+4,95)*0,5*0,30*4   </t>
  </si>
  <si>
    <t xml:space="preserve">5,295*(3,10+3,95)*0,5*0,30*4+1,855*(5,80+5,475)*0,5*0,30*4+0,35*(3,95+5,80)*0,5*0,30*4   </t>
  </si>
  <si>
    <t xml:space="preserve">5,295*(3,10+3,95)*0,5*0,30   </t>
  </si>
  <si>
    <t xml:space="preserve">" odpočet otvorov "  -1,10*2,02*0,30*2   </t>
  </si>
  <si>
    <t xml:space="preserve">" od kóty h.h.VD.01 kóta +3,100 po d.h. VH.01 premenl.výška "   </t>
  </si>
  <si>
    <t xml:space="preserve">5,295*0,85*0,5*0,30*2+0,35*(0,85+2,70)*0,5*0,30*2+12,355*(0,55+2,70)*0,5*2*0,30-2,40*(2,40+1,90)*0,5*0,30   </t>
  </si>
  <si>
    <t xml:space="preserve">7,50*1,07*0,30   </t>
  </si>
  <si>
    <t xml:space="preserve">7,50*1,81*0,30   </t>
  </si>
  <si>
    <t xml:space="preserve">7,50*2,43*0,30   </t>
  </si>
  <si>
    <t xml:space="preserve">7,50*0,48*0,30   </t>
  </si>
  <si>
    <t xml:space="preserve">" od kóty h.h.D103 kóta +3,250 po d.h. VH.30 kóta +5,000, resp +5,500 "   </t>
  </si>
  <si>
    <t xml:space="preserve">37,60*1,75*0,30-0,30*0,30*1,75*3   </t>
  </si>
  <si>
    <t xml:space="preserve">37,60*2,25*0,30-0,30*0,30*2,25   </t>
  </si>
  <si>
    <t xml:space="preserve">" odpočet otvorov "  -4,00*1,00*0,30*8   </t>
  </si>
  <si>
    <t xml:space="preserve">-1,10*2,07*0,30   </t>
  </si>
  <si>
    <t xml:space="preserve">" odpočet časti objemu N201 "  -1,60*0,30*0,18   </t>
  </si>
  <si>
    <t xml:space="preserve">" od kóty h.h.D103 +3,250 po d.h. VH.01 kóta +3,920 resp.premenl.výška "   </t>
  </si>
  <si>
    <t xml:space="preserve">1,95*(2,85+2,55)*0,5*0,30*2+0,35*(2,85+2,55)*0,5*0,30*2   </t>
  </si>
  <si>
    <t xml:space="preserve">5,40*0,67*0,30   </t>
  </si>
  <si>
    <t xml:space="preserve">" od h.h. VD.01 kóta +3,100 po d.h. VH.01 premenl.výška /plochy statika v.č. 2.08/ - os 10 "   </t>
  </si>
  <si>
    <t xml:space="preserve">22,4839*0,30   </t>
  </si>
  <si>
    <t xml:space="preserve">" odpočet objemu keramických prekladov "  -(1,50*10+1,25*1)*0,30*0,25   </t>
  </si>
  <si>
    <t xml:space="preserve">" od kóty +0,000 po d.h.VD.02 kóta +3,500 "   </t>
  </si>
  <si>
    <t xml:space="preserve">(12,90*3,50*0,30-0,30*0,30*3,50*2)*3   </t>
  </si>
  <si>
    <t xml:space="preserve">12,55*3,50*0,30   </t>
  </si>
  <si>
    <t xml:space="preserve">1,80*3,50*0,30   </t>
  </si>
  <si>
    <t xml:space="preserve">2,70*3,50*0,30*2   </t>
  </si>
  <si>
    <t xml:space="preserve">19,80*3,50*0,30   </t>
  </si>
  <si>
    <t xml:space="preserve">" odpočet otvorov "  -1,90*2,75*0,30*3   </t>
  </si>
  <si>
    <t xml:space="preserve">-1,80*2,75*0,30*2   </t>
  </si>
  <si>
    <t xml:space="preserve">-1,10*2,75*0,30*2   </t>
  </si>
  <si>
    <t xml:space="preserve">-1,20*1,50*0,30   </t>
  </si>
  <si>
    <t xml:space="preserve">" od h.h. VD.02 kóta +3,850 po d.h. VH.02 premenl.výška /plochy statika v.č. 2.08/ - os 14 "   </t>
  </si>
  <si>
    <t xml:space="preserve">50,376*0,30   </t>
  </si>
  <si>
    <t xml:space="preserve">" od h.h. VD.02 kóta +3,850 po d.h. VH.02 premenl.výška /plochy statika v.č. 2.08/ - os 13,15 "   </t>
  </si>
  <si>
    <t xml:space="preserve">63,3766*0,30*2   </t>
  </si>
  <si>
    <t xml:space="preserve">" odpočet otvorov "  -1,90*2,10*0,30   </t>
  </si>
  <si>
    <t xml:space="preserve">" od h.h. VD.02 kóta +3,850 po d.h. VH.02 kóta +7,000, resp. +6,640 "   </t>
  </si>
  <si>
    <t xml:space="preserve">6,20*3,15*0,30   </t>
  </si>
  <si>
    <t xml:space="preserve">7,25*2,79*0,30   </t>
  </si>
  <si>
    <t xml:space="preserve">" odpočet objemu keramických prekladov "  -(1,50*1+2,50*1+2,25*1+2,50*5)*0,30*0,25   </t>
  </si>
  <si>
    <t xml:space="preserve">" odpočet objemu prestupov VZT objem nad 0,15 m3 "  -(0,73*0,60*2+0,88*0,48+0,73*0,66*2+1,08*0,71+0,90*0,90*2)*0,30   </t>
  </si>
  <si>
    <t xml:space="preserve">266,318+131,313   </t>
  </si>
  <si>
    <t>12020101034533</t>
  </si>
  <si>
    <t xml:space="preserve">Murivo nosné (m3) z tehál pálených POROTHERM 38 Ti P 10 na pero a drážku, na maltu POROTHERM MM 50 (380x250x238)   </t>
  </si>
  <si>
    <t xml:space="preserve">" od kóty 0,000 po d.h. VD.01, resp. ON01,ON02 kóta +2,750 "   </t>
  </si>
  <si>
    <t xml:space="preserve">46,08*2,75*0,38-0,30*0,38*2,75   </t>
  </si>
  <si>
    <t xml:space="preserve">17,64*2,75*0,38   </t>
  </si>
  <si>
    <t xml:space="preserve">46,08*2,75*0,38-0,30*0,38*2,75*4   </t>
  </si>
  <si>
    <t xml:space="preserve">" odpočet otvorov "  -4,00*1,50*0,38*10   </t>
  </si>
  <si>
    <t xml:space="preserve">-1,80*2,75*0,38*2   </t>
  </si>
  <si>
    <t xml:space="preserve">-2,70*2,75*0,38   </t>
  </si>
  <si>
    <t xml:space="preserve">-3,00*2,75*0,35*2   </t>
  </si>
  <si>
    <t xml:space="preserve">-2,00*1,50*0,38*2   </t>
  </si>
  <si>
    <t xml:space="preserve">-2,00*0,75*0,38*3   </t>
  </si>
  <si>
    <t xml:space="preserve">-4,00*0,75*0,38   </t>
  </si>
  <si>
    <t xml:space="preserve">" od h.h. ON01,ON02 po d.h. konštrukcie strechy "   </t>
  </si>
  <si>
    <t xml:space="preserve">46,08*0,45*0,38*2   </t>
  </si>
  <si>
    <t xml:space="preserve">" od h.h. VD.01 kóta +3,100 po d.h. VH.01 premenl.výška /plochy statika v.č. 2.08/ - os 1 "   </t>
  </si>
  <si>
    <t xml:space="preserve">22,484*0,38   </t>
  </si>
  <si>
    <t xml:space="preserve">" od h.h.VD.01 kóta +3,100 po d.h. VH.01 premenl.výška /plochy statika v.č. 2.08/ - os 10 "   </t>
  </si>
  <si>
    <t xml:space="preserve">20,68*0,38   </t>
  </si>
  <si>
    <t xml:space="preserve">" od kóty +0,000 po d.h. VD.02, resp. ON04.1 +3,500 "   </t>
  </si>
  <si>
    <t xml:space="preserve">33,21*3,50*0,38-0,94*0,38*3,50-0,30*0,38*3,50*2   </t>
  </si>
  <si>
    <t xml:space="preserve">18,00*3,50*0,38-0,30*0,30*3,50*3   </t>
  </si>
  <si>
    <t xml:space="preserve">18,00*3,50*0,38-0,30*0,30*3,50*4   </t>
  </si>
  <si>
    <t xml:space="preserve">" odpočet otvorov "  -4,00*1,50*0,38*5   </t>
  </si>
  <si>
    <t xml:space="preserve">-0,90*2,25*0,38   </t>
  </si>
  <si>
    <t xml:space="preserve">-2,00*0,75*0,38   </t>
  </si>
  <si>
    <t xml:space="preserve">-1,70*2,75*0,38   </t>
  </si>
  <si>
    <t xml:space="preserve">" od kóty +0,000 po d.h. ON03.1 +4,330 "   </t>
  </si>
  <si>
    <t xml:space="preserve">33,21*4,33*0,38-0,94*0,38*4,33   </t>
  </si>
  <si>
    <t xml:space="preserve">" odpočet otvorov "  -5,50*4,33*0,38*4   </t>
  </si>
  <si>
    <t xml:space="preserve">-1,95*2,75*0,38   </t>
  </si>
  <si>
    <t xml:space="preserve">" od h.h. ON04.1 +3,850 po d.h. ON04.2 kóta +5,750 "   </t>
  </si>
  <si>
    <t xml:space="preserve">33,21*1,90*0,38-0,94*0,38*1,90-0,30*0,38*1,90*2   </t>
  </si>
  <si>
    <t xml:space="preserve">" od h.h. ON03.1 +4,750 po d.h. ON03.2 kóta +6,500 "   </t>
  </si>
  <si>
    <t xml:space="preserve">33,21*1,75*0,38-0,94*0,38*1,75   </t>
  </si>
  <si>
    <t xml:space="preserve">" odpočet otvorov "  -4,00*1,50*0,38*4   </t>
  </si>
  <si>
    <t xml:space="preserve">" od h.h. ON03.02,ON04.02 po d.h. konštrukcie strechy "   </t>
  </si>
  <si>
    <t xml:space="preserve">33,21*0,60*0,38   </t>
  </si>
  <si>
    <t xml:space="preserve">33,21*0,50*0,38   </t>
  </si>
  <si>
    <t xml:space="preserve">" od h.h. VD.02 kóta +3,850 po d.h. VD.02 +5,750 - os 16 "   </t>
  </si>
  <si>
    <t xml:space="preserve">4,35*1,90*0,38*2   </t>
  </si>
  <si>
    <t xml:space="preserve">4,00*1,90*0,38*2   </t>
  </si>
  <si>
    <t xml:space="preserve">" odpočet otvorov "  -4,00*0,75*0,35*3   </t>
  </si>
  <si>
    <t xml:space="preserve">" od h.h. VD.02 kóta +6,100 po d.h. VH.02 premenl.výška /plochy statika v.č.2.08/ - os 16 "   </t>
  </si>
  <si>
    <t xml:space="preserve">23,057*0,38   </t>
  </si>
  <si>
    <t xml:space="preserve">" od h.h. VD.02 kóta +3,850 po d.h. VH.02 premenl.výška /plochy statika v.č.2.08/ - os 11 "   </t>
  </si>
  <si>
    <t xml:space="preserve">59,503*0,38   </t>
  </si>
  <si>
    <t xml:space="preserve">" odpočet objemu prestupov VZT objem nad 0,15 m3 "  -(0,80*0,80+1,33*0,71+1,48*1,08+0,71*0,58*2+0,71*0,48+0,88*0,48+0,58*0,48+0,71*0,71*2)*0,38   </t>
  </si>
  <si>
    <t xml:space="preserve">104,577+162,096   </t>
  </si>
  <si>
    <t>12020606000290</t>
  </si>
  <si>
    <t xml:space="preserve">Keramický predpätý preklad POROTHERM KPP, šírky 120 mm, výšky 65 mm, dĺžky 750 mm   </t>
  </si>
  <si>
    <t>ks</t>
  </si>
  <si>
    <t xml:space="preserve">" preklady nad prestupmi VZT "   </t>
  </si>
  <si>
    <t xml:space="preserve">7   </t>
  </si>
  <si>
    <t>12020606000300</t>
  </si>
  <si>
    <t xml:space="preserve">Keramický predpätý preklad POROTHERM KPP, šírky 120 mm, výšky 65 mm, dĺžky 1000 mm   </t>
  </si>
  <si>
    <t xml:space="preserve">" preklady v priečkach "   </t>
  </si>
  <si>
    <t xml:space="preserve">" časť A 1.NP. "  3   </t>
  </si>
  <si>
    <t xml:space="preserve">28   </t>
  </si>
  <si>
    <t>12020606000301</t>
  </si>
  <si>
    <t xml:space="preserve">Keramický predpätý preklad POROTHERM KPP, šírky 120 mm, výšky 65 mm, dĺžky 1250 mm   </t>
  </si>
  <si>
    <t xml:space="preserve">" časť A 1.NP. "  1   </t>
  </si>
  <si>
    <t>12020606000302</t>
  </si>
  <si>
    <t xml:space="preserve">Keramický predpätý preklad POROTHERM KPP, šírky 120 mm, výšky 65 mm, dĺžky 1500 mm   </t>
  </si>
  <si>
    <t>12020606000303</t>
  </si>
  <si>
    <t xml:space="preserve">Keramický predpätý preklad POROTHERM KPP, šírky 120 mm, výšky 65 mm, dĺžky 1750 mm   </t>
  </si>
  <si>
    <t xml:space="preserve">6   </t>
  </si>
  <si>
    <t>12020606000320</t>
  </si>
  <si>
    <t xml:space="preserve">Keramický preklad POROTHERM 23,8, šírky 70 mm, výšky 238 mm, dĺžky 1000 mm   </t>
  </si>
  <si>
    <t xml:space="preserve">" preklady v nosnom murive - nad prestupmi "   </t>
  </si>
  <si>
    <t xml:space="preserve">" časť A "  16   </t>
  </si>
  <si>
    <t>12020606000321</t>
  </si>
  <si>
    <t xml:space="preserve">Keramický preklad POROTHERM 23,8, šírky 70 mm, výšky 238 mm, dĺžky 1250 mm   </t>
  </si>
  <si>
    <t xml:space="preserve">" preklady v nosnom murive "   </t>
  </si>
  <si>
    <t xml:space="preserve">"  v.č.2.04 - ozn.P2 "  4   </t>
  </si>
  <si>
    <t>12020606000322</t>
  </si>
  <si>
    <t xml:space="preserve">Keramický preklad POROTHERM 23,8, šírky 70 mm, výšky 238 mm, dĺžky 1500 mm   </t>
  </si>
  <si>
    <t xml:space="preserve">"  v.č.2.04 - ozn.P1 "  40   </t>
  </si>
  <si>
    <t xml:space="preserve">"  v.č.2.05 - ozn.P1 "  8   </t>
  </si>
  <si>
    <t>12020606000325</t>
  </si>
  <si>
    <t xml:space="preserve">Keramický preklad POROTHERM 23,8, šírky 70 mm, výšky 238 mm, dĺžky 2250 mm   </t>
  </si>
  <si>
    <t xml:space="preserve">"  v.č.2.05 - ozn.P4 "  8   </t>
  </si>
  <si>
    <t>12020606000326</t>
  </si>
  <si>
    <t xml:space="preserve">Keramický preklad POROTHERM 23,8, šírky 70 mm, výšky 238 mm, dĺžky 2500 mm   </t>
  </si>
  <si>
    <t xml:space="preserve">"  v.č.2.05 - ozn.P3 "  20   </t>
  </si>
  <si>
    <t xml:space="preserve">"  v.č.2.07 - ozn.P3 "  4   </t>
  </si>
  <si>
    <t>12040101032011</t>
  </si>
  <si>
    <t xml:space="preserve">Priečky z tehál pálených POROTHERM 11,5 P 8, na maltu POROTHERM MM 50 (115x500x238)   </t>
  </si>
  <si>
    <t xml:space="preserve">" časť A 1.NP. "   </t>
  </si>
  <si>
    <t xml:space="preserve">(1,50+1,90)*3,00-0,70*2,02*2   </t>
  </si>
  <si>
    <t xml:space="preserve">1,45*3,00   </t>
  </si>
  <si>
    <t xml:space="preserve">(0,90*4+4,00)*2,25-0,60*2,15*4   </t>
  </si>
  <si>
    <t xml:space="preserve">0,80*2,25*2+0,80*3,00   </t>
  </si>
  <si>
    <t xml:space="preserve">1,10*3,00   </t>
  </si>
  <si>
    <t>12040101032012</t>
  </si>
  <si>
    <t xml:space="preserve">Priečky z tehál pálených POROTHERM 14 P 8, na maltu POROTHERM MM 50 (140x500x238)   </t>
  </si>
  <si>
    <t xml:space="preserve">3,60*3,00-0,90*2,02   </t>
  </si>
  <si>
    <t xml:space="preserve">5,10*3,00+1,15*2,00   </t>
  </si>
  <si>
    <t xml:space="preserve">(5,10+3,15+4,65)*3,00-1,40*2,65-1,20*1,50   </t>
  </si>
  <si>
    <t xml:space="preserve">(1,65+0,90+0,95)*3,00*0,70*2,02   </t>
  </si>
  <si>
    <t xml:space="preserve">" časť B 1.NP. "   </t>
  </si>
  <si>
    <t xml:space="preserve">(3,70*3,62+0,25*1,50)*2   </t>
  </si>
  <si>
    <t>12040101039222</t>
  </si>
  <si>
    <t xml:space="preserve">Zamurovanie otvorov plochy nad 1 do 4 m2 tehlami POROTHERM (115x500x238)   </t>
  </si>
  <si>
    <t xml:space="preserve">" časť A - 1.NP. "   </t>
  </si>
  <si>
    <t xml:space="preserve">(1,10*2,10-0,80*1,97)*10   </t>
  </si>
  <si>
    <t xml:space="preserve">(2,70*2,75-2,40*2,65)*3   </t>
  </si>
  <si>
    <t xml:space="preserve">1,80*2,75-1,60*2,65   </t>
  </si>
  <si>
    <t xml:space="preserve">1,60*2,10-1,30*1,97   </t>
  </si>
  <si>
    <t xml:space="preserve">0,90*2,10-0,60*1,97   </t>
  </si>
  <si>
    <t xml:space="preserve">1,20*2,10-0,9+0*1,97   </t>
  </si>
  <si>
    <t>12040102062340</t>
  </si>
  <si>
    <t xml:space="preserve">Priečky z tvárnic napr. PREMAC 100x500x238 hr. 100 mm   </t>
  </si>
  <si>
    <t xml:space="preserve">" ochranná primurovka zvislej hydroizolácie šachiet a mont.jamy "   </t>
  </si>
  <si>
    <t xml:space="preserve">" SA01 "  1,20*0,95*2+(0,95+1,35)*2*0,5*(5,24+7,27)*2   </t>
  </si>
  <si>
    <t xml:space="preserve">" SA02 "  1,20*0,95*2+(0,95+1,35)*2*0,5*(9,12+3,39)*2   </t>
  </si>
  <si>
    <t xml:space="preserve">" SA03 "  7,28*0,45   </t>
  </si>
  <si>
    <t xml:space="preserve">" SA04 "  (0,70+5,01)*2*0,35   </t>
  </si>
  <si>
    <t xml:space="preserve">" SA05 "  (0,80+1,00)*2*0,35*2   </t>
  </si>
  <si>
    <t xml:space="preserve">" SA06 "  (1,34+8,76)*2*0,35*2   </t>
  </si>
  <si>
    <t xml:space="preserve">" SA07 "  (3,25*2+1,40)*0,75   </t>
  </si>
  <si>
    <t xml:space="preserve">" SA08 "  (0,80+1,50)*2*0,35   </t>
  </si>
  <si>
    <t xml:space="preserve">" mont.jama "  (1,95+13,10)*2*1,50+0,70*4*0,30   </t>
  </si>
  <si>
    <t xml:space="preserve">" šachta COV "  (0,60*2+1,50)*0,35   </t>
  </si>
  <si>
    <t xml:space="preserve">" šachta ovl.zdvihakov "  (0,55*2+1,90)*0,55   </t>
  </si>
  <si>
    <t>12040190000120</t>
  </si>
  <si>
    <t xml:space="preserve">Dodatočné ukotvenie priečok k tehelným konštrukciam plochými nerezovými kotvami hr. priečky nad 100 mm   </t>
  </si>
  <si>
    <t xml:space="preserve">" časť A 1.NP. "  3,00*11+2,25*7   </t>
  </si>
  <si>
    <t xml:space="preserve">" časť B 1.NP. "  3,62*4-1,50*2   </t>
  </si>
  <si>
    <t>12040190001020</t>
  </si>
  <si>
    <t xml:space="preserve">Dodatočné ukotvenie priečok montážnou polyuretanovou penou hr. priečky nad 100 mm   </t>
  </si>
  <si>
    <t xml:space="preserve">" časť A 1.NP. "  1,50+1,90+1,45+0,80+3,60+5,10*2+3,15+4,65+1,65+0,90+0,95   </t>
  </si>
  <si>
    <t xml:space="preserve">" časť B 1.NP. "  2,70*2+0,25*2   </t>
  </si>
  <si>
    <t>12020802041051</t>
  </si>
  <si>
    <t xml:space="preserve">Krycie platne priebežné pre oplotenie z tvárnic PREMAC Maclit a Preblok   </t>
  </si>
  <si>
    <t>592330008910.PC</t>
  </si>
  <si>
    <t xml:space="preserve">Plotová krycia platňa priebežná strieška, 500x200x55 mm, sivá hladká   </t>
  </si>
  <si>
    <t>12160129005235</t>
  </si>
  <si>
    <t xml:space="preserve">Komínová zostava Schiedel UNI ADVANCED, s prefabrikovanou pätou, jednoprieduchová, DN 180/90° výšky 8 m vrátane krycej dosky, kónického vyústenia a sady Meidingerovej hlavy bez lapača iskier   </t>
  </si>
  <si>
    <t>súb.</t>
  </si>
  <si>
    <t>12160129005283</t>
  </si>
  <si>
    <t xml:space="preserve">Komínový modul Schiedel UNI ADVANCED 0,33 m, pre komín jednoprieduchový bez vetracej šachty, DN 180   </t>
  </si>
  <si>
    <t>12230218008510</t>
  </si>
  <si>
    <t xml:space="preserve">Dodatočná montáž oceľovej dverovej zárubne, plochy otvoru do 2,5 m2   </t>
  </si>
  <si>
    <t xml:space="preserve">" pol.1/z "  10   </t>
  </si>
  <si>
    <t xml:space="preserve">" pol.2/z "  1   </t>
  </si>
  <si>
    <t xml:space="preserve">" pol.3/z "  4   </t>
  </si>
  <si>
    <t>553310008700</t>
  </si>
  <si>
    <t xml:space="preserve">Zárubňa oceľová CgU šxvxhr 800x1970x160 mm - pol.1/z   </t>
  </si>
  <si>
    <t>553310008300</t>
  </si>
  <si>
    <t xml:space="preserve">Zárubňa oceľová CgU šxvxhr 600x1970x160 mm - pol.3/z   </t>
  </si>
  <si>
    <t>553310009700</t>
  </si>
  <si>
    <t xml:space="preserve">Zárubňa oceľová CgU šxv 800x1970 mm pre požiarne jednokrídlové dvere - pol.2/z   </t>
  </si>
  <si>
    <t xml:space="preserve">Pre ostenie hrúbky 140-150mm. Zárubňu je potrebné pri osádzaní zapustiť 30mm pod budúcu hotovú podlahu. Zárubňa je vhodná na zamurovanie, prípadne na vyliatie betónom. Doporučujeme osadiť v povolených toleranciách kolmosti, t.z. +- 2mm/2000mm, aby ste sa vyhli neskorším problémom s osadením dverí.   </t>
  </si>
  <si>
    <t>12260123000050</t>
  </si>
  <si>
    <t xml:space="preserve">Vložky do dilatačných škár zvislé, z polystyrénovej dosky hr. 30 mm   </t>
  </si>
  <si>
    <t xml:space="preserve">" oddilatovanie betónového okapového chodníka "   </t>
  </si>
  <si>
    <t xml:space="preserve">(18,76*2+79,34+8,15+14,15)*0,10   </t>
  </si>
  <si>
    <t xml:space="preserve">(0,60*32+1,20*6)*0,10   </t>
  </si>
  <si>
    <t>12260123000060</t>
  </si>
  <si>
    <t xml:space="preserve">Vložky do dilatačných škár zvislé, z polystyrénovej dosky hr. 50 mm   </t>
  </si>
  <si>
    <t xml:space="preserve">" oddilatovanie časti A a B "   </t>
  </si>
  <si>
    <t xml:space="preserve">101,65-1,75*2,75   </t>
  </si>
  <si>
    <t>12260326000510</t>
  </si>
  <si>
    <t xml:space="preserve">Vyčistenie budov priemyselných objektov akejkoľvek výšky   </t>
  </si>
  <si>
    <t xml:space="preserve">46,25*19,10+33,25*19,10   </t>
  </si>
  <si>
    <t>12260532000140</t>
  </si>
  <si>
    <t xml:space="preserve">Osadenie stúpadla z betonárskej ocele alebo liatinového   </t>
  </si>
  <si>
    <t xml:space="preserve">" pol.14/z "  4   </t>
  </si>
  <si>
    <t>553500001101.PC</t>
  </si>
  <si>
    <t xml:space="preserve">Dodávka zámočníckych konštrukcií - stupadlá šachtové do montážnej jamy - pol.14/z   </t>
  </si>
  <si>
    <t xml:space="preserve">" stupadlá do montážnej jamy - pol.14/z "  4   </t>
  </si>
  <si>
    <t xml:space="preserve">" - oceľ tyčová   </t>
  </si>
  <si>
    <t xml:space="preserve">" - povrchová úprava pozink   </t>
  </si>
  <si>
    <t>12260632000010</t>
  </si>
  <si>
    <t xml:space="preserve">Osadenie ostatných výrobkov do muriva, so zaliatím cementovou maltou, hmotnosti do 1 kg/kus (bez dodávky)   </t>
  </si>
  <si>
    <t xml:space="preserve">" montáž prenosných hasiacich prístrojov - podľa projektu PO "  27   </t>
  </si>
  <si>
    <t>243110000100.PC</t>
  </si>
  <si>
    <t xml:space="preserve">Prenosný hasiaci prístroj hasivo prášoko ABC náplň 6ks, vrátane závesu a piktogramu   </t>
  </si>
  <si>
    <t>12260632000050</t>
  </si>
  <si>
    <t xml:space="preserve">Osadenie drobných kovových predmetov do betónu pred zabetónovaním, hmotnosti 1-5 kg/kus (bez dodávky)   </t>
  </si>
  <si>
    <t xml:space="preserve">" lemovanie ník v montážnej jame - pol.17/z "  20   </t>
  </si>
  <si>
    <t xml:space="preserve">" lemovanie hrany schodov v montážnej jame - pol.18/z "  7   </t>
  </si>
  <si>
    <t>12260632000060</t>
  </si>
  <si>
    <t xml:space="preserve">Osadenie drobných kovových predmetov do betónu pred zabetónovaním, hmotnosti 5-15 kg/kus (bez dodávky)   </t>
  </si>
  <si>
    <t xml:space="preserve">" lemovanie havarijnej jímky - mreža s rámom - pol.7/z "  2   </t>
  </si>
  <si>
    <t xml:space="preserve">" lemovanie havarijnej jímky - mreža s rámom - pol.8/z "  1   </t>
  </si>
  <si>
    <t xml:space="preserve">" lemovanie havarijnej jímky - mreža s rámom - pol.9/z "  26*2   </t>
  </si>
  <si>
    <t xml:space="preserve">" lemovanie havarijnej jímky - mreža s rámom - pol.12/z "  1   </t>
  </si>
  <si>
    <t xml:space="preserve">" lemovanie montážnej jamy - pol.13/z "  28   </t>
  </si>
  <si>
    <t xml:space="preserve">" lemovanie montážnej jamy - pol.15/z "  1   </t>
  </si>
  <si>
    <t xml:space="preserve">" lemovanie montážnej jamy - pol.16/z "  1   </t>
  </si>
  <si>
    <t xml:space="preserve">" pojazdný uholník v montážnej jame - pol.19/z "  5*2   </t>
  </si>
  <si>
    <t xml:space="preserve">" lemovanie otvoru pre zdviháky - pol.20/z "  2+6   </t>
  </si>
  <si>
    <t xml:space="preserve">" rám čistiacej rohože - pol.27/z "  2   </t>
  </si>
  <si>
    <t>12260632000070</t>
  </si>
  <si>
    <t xml:space="preserve">Osadenie drobných kovových predmetov do betónu pred zabetónovaním, hmotnosti 15-50 kg/kus (bez dodávky)   </t>
  </si>
  <si>
    <t xml:space="preserve">" lemovanie havarijnej jímky - mreža s rámom - pol.11/z "  1   </t>
  </si>
  <si>
    <t xml:space="preserve">" rám prekrytia technologického kanála - pol.33/z "  1   </t>
  </si>
  <si>
    <t>553500001000.PC</t>
  </si>
  <si>
    <t xml:space="preserve">Dodávka zámočníckych konštrukcií - prekrytie havarijnej jímky - mreža s rámom 470x470 mm - pol.7/z   </t>
  </si>
  <si>
    <t xml:space="preserve">" mreža s rámom 470x470 mm - pol.7/z "  2   </t>
  </si>
  <si>
    <t xml:space="preserve">" - rám L40/40/5  1,92m/ks, kotvenie   </t>
  </si>
  <si>
    <t xml:space="preserve">" - mreža lisovaný polahový pororošt pozink  0,22 m2/ks   </t>
  </si>
  <si>
    <t>553500001002.PC</t>
  </si>
  <si>
    <t xml:space="preserve">Dodávka zámočníckych konštrukcií - prekrytie havarijnej jímky - mreža s rámom 520x520 mm - pol.8/z   </t>
  </si>
  <si>
    <t xml:space="preserve">" mreža s rámom 520x520 mm - pol.7/z "  1   </t>
  </si>
  <si>
    <t xml:space="preserve">" - rám L40/40/5 - 2,12 m, kotvenie   </t>
  </si>
  <si>
    <t xml:space="preserve">" - mreža lisovaný polahový pororošt pozink 0,27 m2   </t>
  </si>
  <si>
    <t>553500001005.PC</t>
  </si>
  <si>
    <t xml:space="preserve">Dodávka zámočníckych konštrukcií - prekrytie havarijnej jímky - mreža s rámom 370x4570 mm - pol.11/z   </t>
  </si>
  <si>
    <t xml:space="preserve">" mreža s rámom 370x4570 mm - pol.11/z "  1   </t>
  </si>
  <si>
    <t xml:space="preserve">" - rám L40/40/5 - 9,92 m, kotvenie   </t>
  </si>
  <si>
    <t xml:space="preserve">" - mreža lisovaný polahový pororošt pozink 1,70 m2   </t>
  </si>
  <si>
    <t>553500001006.PC</t>
  </si>
  <si>
    <t xml:space="preserve">Dodávka zámočníckych konštrukcií - prekrytie havarijnej jímky - mreža s rámom 470x970 mm - pol.12/z   </t>
  </si>
  <si>
    <t xml:space="preserve">" mreža s rámom 470x970 mm - pol.12/z "  1   </t>
  </si>
  <si>
    <t xml:space="preserve">" - rám L40/40/5 - 2,92 m, kotvenie   </t>
  </si>
  <si>
    <t xml:space="preserve">" - mreža lisovaný polahový pororošt pozink 0,46 m2   </t>
  </si>
  <si>
    <t>553500001003.PC</t>
  </si>
  <si>
    <t xml:space="preserve">Dodávka zámočníckych konštrukcií - lemovanie havarijnej jímky uholník L100/100/8 - pol.9/z   </t>
  </si>
  <si>
    <t xml:space="preserve">" lemovací uholník havarijnej jímky - pol.9/z "  26,25*2   </t>
  </si>
  <si>
    <t xml:space="preserve">" - uholník L 100/100/8, kotvenie   </t>
  </si>
  <si>
    <t>553500001007.PC</t>
  </si>
  <si>
    <t xml:space="preserve">Dodávka zámočníckych konštrukcií - lemovanie montážnej jamy uholník 2x L80/80/6 - pol.13/z   </t>
  </si>
  <si>
    <t xml:space="preserve">" lemovací uholník montážnej jamy - pol.13/z "  53,00   </t>
  </si>
  <si>
    <t xml:space="preserve">" - uholník 2xL 80/80/6 zvarený, kotvenie   </t>
  </si>
  <si>
    <t>553500001009.PC</t>
  </si>
  <si>
    <t xml:space="preserve">Dodávka zámočníckych konštrukcií - lemovanie ník montážnej jamy uholník L30/30/3 - pol.17/z   </t>
  </si>
  <si>
    <t xml:space="preserve">" lemovací uholník ník montážnej jamy - pol.17/z "  18,00   </t>
  </si>
  <si>
    <t xml:space="preserve">" - uholník L 30/30/3, kotvenie   </t>
  </si>
  <si>
    <t>553500001012.PC</t>
  </si>
  <si>
    <t xml:space="preserve">Dodávka zámočníckych konštrukcií - lemovanie otvorov pre zdviháky uholník a olemovanie ukončenia podláh L50/50/5 - pol.20/z   </t>
  </si>
  <si>
    <t xml:space="preserve">" lemovací uholník otvorov pre zdviháky montážnej jamy - pol.20/z "  37,20   </t>
  </si>
  <si>
    <t xml:space="preserve">" - uholník L 50/50/5, kotvenie   </t>
  </si>
  <si>
    <t>553500001010.PC</t>
  </si>
  <si>
    <t xml:space="preserve">Dodávka zámočníckych konštrukcií - lemovanie schodov montážnej jamy uholník L30/30/3 - pol.18/z   </t>
  </si>
  <si>
    <t xml:space="preserve">" lemovací uholník ník montážnej jamy - pol.18/z "  6,30   </t>
  </si>
  <si>
    <t>553500001011.PC</t>
  </si>
  <si>
    <t xml:space="preserve">Dodávka zámočníckych konštrukcií - pojazdný uholník montážnej jamy uholník L100/100/8 - pol.19/z   </t>
  </si>
  <si>
    <t xml:space="preserve">" lemovací uholník ník montážnej jamy - pol.19/z "  20,50   </t>
  </si>
  <si>
    <t>553500003001.PC</t>
  </si>
  <si>
    <t xml:space="preserve">Dodávka zámočníckych konštrukcií - rohož na čistenie obuvi 1400x800 mm v osadzovacom ráme - pol.27/z   </t>
  </si>
  <si>
    <t xml:space="preserve">" čistiaca rohož v ráme - pol.27/z "  1   </t>
  </si>
  <si>
    <t>12991200011030</t>
  </si>
  <si>
    <t xml:space="preserve">Presun hmôt (12) pre murárske práce, výška stavby (objektu) nad 7 do 24 m   </t>
  </si>
  <si>
    <t>13010209001010</t>
  </si>
  <si>
    <t xml:space="preserve">Vnútorná omietka stropov BAUMIT, vápennocementová, strojné nanášanie, MPI 25, hr. 8 mm   </t>
  </si>
  <si>
    <t xml:space="preserve">" m.č.102-107 "  22,14+80,27+70,98+8,48+8,36+7,35   </t>
  </si>
  <si>
    <t xml:space="preserve">" m.č.109,111 "  27,68+4,15   </t>
  </si>
  <si>
    <t xml:space="preserve">" podhľad schodiskových a medzipodestových dosiek "   </t>
  </si>
  <si>
    <t xml:space="preserve">" DS02 "  1,25*1,10+(2,90+1,40)*0,90+2,90*0,35   </t>
  </si>
  <si>
    <t>13010290000190</t>
  </si>
  <si>
    <t xml:space="preserve">Príplatok za sklon nad 30 do 60 st., omietka stropov, hrubá zatrená   </t>
  </si>
  <si>
    <t xml:space="preserve">21,171   </t>
  </si>
  <si>
    <t>13010409001182</t>
  </si>
  <si>
    <t xml:space="preserve">Vnútorná omietka stropov štuková BAUMIT, strojné miešanie, ručné nanášanie, VivaInterior, hr. 3 mm   </t>
  </si>
  <si>
    <t xml:space="preserve">250,581   </t>
  </si>
  <si>
    <t>13011212001020</t>
  </si>
  <si>
    <t xml:space="preserve">Príprava vnútorného podkladu stropov BAUMIT, penetračný náter Baumit BetonKontakt   </t>
  </si>
  <si>
    <t>13030209002020</t>
  </si>
  <si>
    <t xml:space="preserve">Vnútorná omietka stien BAUMIT, vápennocementová, strojné nanášanie, MPI 25, hr. 10 mm   </t>
  </si>
  <si>
    <t xml:space="preserve">" 1.NP. "   </t>
  </si>
  <si>
    <t xml:space="preserve">" m.č.127 "  (2,90*2+1,80)*3,00-1,80*2,70-0,80*1,97+(1,80+2*2,70)*0,25   </t>
  </si>
  <si>
    <t xml:space="preserve">" m.č.129 "  (15,00+1,80)*2*3,00-1,80*2,70-1,60*2,65-0,80*1,97*5+(1,80+2*2,75)*0,25   </t>
  </si>
  <si>
    <t xml:space="preserve">" m.č.128 "  (7,50+2,90)*2*3,00+0,80*2*2,25*2-0,80*1,97-4,00*1,50+(4,00+2*1,50)*0,25+(1,10+2*2,10)*0,20   </t>
  </si>
  <si>
    <t xml:space="preserve">" m.č.130 "  (7,50+3,90)*2*3,00+0,80*2*3,00-0,80*1,97-2,00*1,50+(2,00+2*1,50)*0,25+(1,10+2*2,10)*0,20   </t>
  </si>
  <si>
    <t xml:space="preserve">" m.č.131 "  (7,50+3,20)*2*3,00-2,00*0,75-0,80*1,97*2+(2,00+2*0,75)*0,20+(1,10+2*2,10)*0,25*2   </t>
  </si>
  <si>
    <t xml:space="preserve">" m.č.132 "  (5,45+3,60)*2*3,00+1,45*2*3,00-2,00*0,75-0,80*1,97*3+(2,00+2*0,75)*0,25   </t>
  </si>
  <si>
    <t xml:space="preserve">(0,40+1,00)*2*2,25*4   </t>
  </si>
  <si>
    <t xml:space="preserve">" m.č.133 "  (1,95+1,90)*2*3,00-0,60*1,97*2-0,80*1,97   </t>
  </si>
  <si>
    <t xml:space="preserve">" m.č.134 "  ((1,40+0,90)*2*3,00-0,60*1,97)*2   </t>
  </si>
  <si>
    <t xml:space="preserve">" m.č.135 "  (7,50+3,20)*2*3,00-0,80*1,97*2-2,00*0,75+(2,00+2*0,75)*0,25+(1,10+2*2,10)*0,20*2   </t>
  </si>
  <si>
    <t xml:space="preserve">" m.č.136 "  (5,10+3,25)*2*3,00-4,00*1,50-0,80*1,97+(1,10+2*2,10)*0,20   </t>
  </si>
  <si>
    <t xml:space="preserve">" m.č.137 "  (2,00+5,10+1,10)*2*3,00-0,80*1,97+(1,10+2*2,10)*0,20   </t>
  </si>
  <si>
    <t xml:space="preserve">" m.č.123 "  5,10*(5,80+3,40)+33,35*2-4,00*1,50-2,40*2,65+(2,70+2*2,75)*0,20+(4,00+2*1,50)*0,25   </t>
  </si>
  <si>
    <t xml:space="preserve">" m.č.122 "  5,10*(5,80+3,40)+33,52*2-1,30*2,65-4,00*1,50+(1,60+2*2,75)*0,20+(4,00+2*1,50)*0,25   </t>
  </si>
  <si>
    <t xml:space="preserve">" m.č.121 "  10,50*(5,80+3,40)+33,35*2-4,00*1,50*2-2,40*2,65+(2,70+2*2,75)*0,20+(4,00+2*1,50)*0,25*2   </t>
  </si>
  <si>
    <t xml:space="preserve">" m.č.115,116 "  (2,70+3,15)*2*3,00+0,95*2*3,00-0,60*1,97*2+(0,90+2*2,10)*0,20   </t>
  </si>
  <si>
    <t xml:space="preserve">" m.č.117 "  (0,90+1,50)*2*3,00-0,60*1,97   </t>
  </si>
  <si>
    <t xml:space="preserve">" m.č.118 "  (4,65+1,80)*2*3,00-0,80*1,97-1,30*1,97-1,360*2,65+(1,60+2*2,10)*0,20   </t>
  </si>
  <si>
    <t xml:space="preserve">" m.č.119 "  (3,15+1,80)*2-0,80*1,97-1,20*1,50   </t>
  </si>
  <si>
    <t xml:space="preserve">" m.č.120 "  (5,10+2,70)*2*3,00-4,00*1,50-1,30*2,65-1,20*1,50   </t>
  </si>
  <si>
    <t xml:space="preserve">" m.č.114 "  3,10*(5,80+3,40)+33,35*2-2,10*1,50-0,90*1,97+(2,00+2*1,50)*0,25+(1,20+2*2,10)*0,20   </t>
  </si>
  <si>
    <t xml:space="preserve">" m.č.112 "  (35,50+2,70)*2*3,00-1,60*2,65-0,80*1,97-2,40*2,65*3-1,30*2,65*3-1,30*1,97-0,60*1,97-0,90*1,97-2,40*2,75-1,80*2,75   </t>
  </si>
  <si>
    <t xml:space="preserve">(2,40+2*2,75)*0,30+(1,80+2*2,75)*0,30   </t>
  </si>
  <si>
    <t xml:space="preserve">" m.č.125 "  10,50*(4,00+5,35)+34,94*2-1,30*2,65-4,00*1,50-3,30*3,30+(4,00+2*1,50)*0,25   </t>
  </si>
  <si>
    <t xml:space="preserve">" m.č.124 "  5,10*(4,00+5,35)+34,94*2-2,40*2,65+(2,70+2*2,75)*0,25   </t>
  </si>
  <si>
    <t xml:space="preserve">" m.č.113 "  17,20*(4,00+5,35)+34,94*2-2,40*2,65-3,60*3,30-4,00*1,50*2+(2,70+2*2,75)*0,20+(4,00+2*1,50)*0,25*2   </t>
  </si>
  <si>
    <t xml:space="preserve">" m.č.111,112 "  1,80*(4,00+5,35)+34,94*2-1,80*2,75*2+(1,80+2*2,75)*0,25   </t>
  </si>
  <si>
    <t xml:space="preserve">" m.č.101 "  12,65*(5,35+7,15)+140,75*2-4,00*1,50*6-0,90*2,10-5,40*4,25*2+(4,00+2*1,50)*0,25*6+(1,00+2*2,10)*0,25   </t>
  </si>
  <si>
    <t xml:space="preserve">" m.č.103 "  6,20*(7,15+7,40)+105,10*2-1,60*2,65-5,40*4,25-4,00*1,50+(4,00+2*1,50)*0,25   </t>
  </si>
  <si>
    <t xml:space="preserve">" m.č.108 "  7,225*(7,05+7,40)+120,75*2-1,60*2,65*2-1,20*1,50-0,80*2,15-5,40*4,25-4,00*0,75*3-4,00*1,50   </t>
  </si>
  <si>
    <t xml:space="preserve">(4,00+2*0,75)*0,25*3+(4,00+2*1,50)*0,25+(0,90+2*2,25)*0,25+(1,20+2*1,50)*0,10   </t>
  </si>
  <si>
    <t xml:space="preserve">" m.č.104 "  (5,45+12,90)*2*3,62-1,80*2,65--4,00*0,75-1,60*2,65+(1,90+2*2,75)*0,20+(1,95+2*2,75)*0,25+(4,00+2*0,75)*0,25   </t>
  </si>
  <si>
    <t xml:space="preserve">" m.č.102 "  (11,95+1,80)*2*3,62-1,60*2,65*5-0,80*1,97*2+(1,80+2*2,75)*0,20*2   </t>
  </si>
  <si>
    <t xml:space="preserve">" m.č.105 "  (3,025+2,70)*2*3,62-1,60*2,65-1,925*1,50+(1,925+1,50*2)*0,25+(1,80+2*2,75)*0,20   </t>
  </si>
  <si>
    <t xml:space="preserve">" m.č.106 "  (3,025+2,70)*2*3,62-0,80*1,97-1,925*1,50+(1,925+2*1,50)*0,25+(1,10+2*2,10)*0,20   </t>
  </si>
  <si>
    <t xml:space="preserve">" m.č.107 "  (2,65+2,70)*2*3,62-0,80*1,97-1,925*1,50+(1,925+2*1,50)*0,25+(1,10+2*2,10)*0,20   </t>
  </si>
  <si>
    <t xml:space="preserve">" m.č.109 "  (7,30*2+2,70)*3,62+(0,36+0,58*2)*3,62-1,925*1,50-4,00*1,50-1,20*1,50-1,60*2,65   </t>
  </si>
  <si>
    <t xml:space="preserve">(1,90+2*2,75)*0,20+(1,230+2*1,50)*0,10+(4,00+2*1,50)*0,25   </t>
  </si>
  <si>
    <t xml:space="preserve">" m.č.109-schodisko "  (2,90*2+2,70)*3,85-2,00*0,75+(2,00+2*0,75)*0,25   </t>
  </si>
  <si>
    <t xml:space="preserve">" m.č.126-schodisko "  (2,00+5,10)*2*3,25-0,80*1,97+(1,10+2*2,10)*0,20   </t>
  </si>
  <si>
    <t xml:space="preserve">" 2.NP. "   </t>
  </si>
  <si>
    <t xml:space="preserve">" m.č.201,202 "  7,25*(3,15+2,55)+7,75*2-4,00*1,50-2,00*0,75-1,60*1,97+(1,90+2*2,10)*0,20+(4,00+2*1,50)*0,25+(2,00+2*0,75)*0,25   </t>
  </si>
  <si>
    <t xml:space="preserve">" m.č.203 "  11,95*2,55+6,65*3,50+5,45*7,15+71,40*2-4,00*1,50*2-1,60*1,97+(4,00+2*1,50)*0,25*2+(0,36+0,58)*2,70   </t>
  </si>
  <si>
    <t xml:space="preserve">" m.č.205 "  37,60*(2,05+2,15)+5,70*2+2,45*(0,25*2+0,30)*7   </t>
  </si>
  <si>
    <t xml:space="preserve">" m.č.204 "  5,10*(1,05+2,60)+5,95*2-0,80*1,97+(1,10+2*2,10)*0,20   </t>
  </si>
  <si>
    <t>13030409005182</t>
  </si>
  <si>
    <t xml:space="preserve">Vnútorná omietka stien štuková BAUMIT, strojné miešanie, ručné nanášanie, VivaInterior, hr. 3 mm   </t>
  </si>
  <si>
    <t xml:space="preserve">" na ploche omietaných stien "  3781,645   </t>
  </si>
  <si>
    <t xml:space="preserve">" odpočet plochy keramických obkladov "  -333,511   </t>
  </si>
  <si>
    <t>13031212005116</t>
  </si>
  <si>
    <t xml:space="preserve">Príprava vnútorného podkladu stien BAUMIT, Univerzálny základ (Baumit UniPrimer)   </t>
  </si>
  <si>
    <t xml:space="preserve">" na ploche povrchu omietných stien "  3777,483   </t>
  </si>
  <si>
    <t>13039000000010</t>
  </si>
  <si>
    <t xml:space="preserve">Zakrývanie výplní vnútorných okenných otvorov, predmetov a konštrukcií   </t>
  </si>
  <si>
    <t xml:space="preserve">4,00*0,75*3+4,00*1,50*24+2,00*1,50+2,00*0,75*6+0,90*2,25+1,80*2,75*2+1,95*2,75+2,70*2,75+0,90*2,10   </t>
  </si>
  <si>
    <t xml:space="preserve">1,60*2,75*24+2,40*2,65*6+1,30*2,65*6+1,20*1,50*4   </t>
  </si>
  <si>
    <t>13039000001022</t>
  </si>
  <si>
    <t xml:space="preserve">Okenný a dverový plastový dilatačný profil pre hrúbku omietky 9 mm   </t>
  </si>
  <si>
    <t xml:space="preserve">(2,00+2*1,50)*2   </t>
  </si>
  <si>
    <t xml:space="preserve">(4,00+2*0,75)*5   </t>
  </si>
  <si>
    <t xml:space="preserve">(4,00+2*1,50)*22   </t>
  </si>
  <si>
    <t xml:space="preserve">(1,80+2*2,75)*2   </t>
  </si>
  <si>
    <t xml:space="preserve">(2,70+2*2,75)*1   </t>
  </si>
  <si>
    <t xml:space="preserve">(2,00+2*0,75)*5   </t>
  </si>
  <si>
    <t xml:space="preserve">(1,975+2*1,50)*4   </t>
  </si>
  <si>
    <t xml:space="preserve">2,75*2*4   </t>
  </si>
  <si>
    <t xml:space="preserve">(1,60+2*2,65)*16   </t>
  </si>
  <si>
    <t xml:space="preserve">(2,40+2*2,65)*6   </t>
  </si>
  <si>
    <t xml:space="preserve">(1,30+2*2,65)*6   </t>
  </si>
  <si>
    <t xml:space="preserve">(1,95+2*2,75)*1   </t>
  </si>
  <si>
    <t xml:space="preserve">(0,90+2*2,15)*1   </t>
  </si>
  <si>
    <t xml:space="preserve">(1,20+2*1,50)*4   </t>
  </si>
  <si>
    <t>13039000001031</t>
  </si>
  <si>
    <t xml:space="preserve">Rohový profil z pozinkovaného plechu pre hrúbku omietky 8 až 12 mm   </t>
  </si>
  <si>
    <t xml:space="preserve">(2,00+2*1,50)*3   </t>
  </si>
  <si>
    <t xml:space="preserve">(1,10+2*2,10)*11   </t>
  </si>
  <si>
    <t xml:space="preserve">(1,20+2*2,10)*1   </t>
  </si>
  <si>
    <t xml:space="preserve">(0,90+2*2,10)*1   </t>
  </si>
  <si>
    <t xml:space="preserve">(1,60+2*2,75)*3   </t>
  </si>
  <si>
    <t xml:space="preserve">(1,80+2*2,75)*3   </t>
  </si>
  <si>
    <t xml:space="preserve">(2,70+2*2,75)*4   </t>
  </si>
  <si>
    <t xml:space="preserve">(1,20+1,50)*2*2   </t>
  </si>
  <si>
    <t xml:space="preserve">(3,00+2*3,30)*2   </t>
  </si>
  <si>
    <t xml:space="preserve">(5,40+2*4,25)*4   </t>
  </si>
  <si>
    <t xml:space="preserve">1,80*3   </t>
  </si>
  <si>
    <t xml:space="preserve">(1,90+2*2,75)*3   </t>
  </si>
  <si>
    <t xml:space="preserve">(1,10+2*2,25)*1   </t>
  </si>
  <si>
    <t xml:space="preserve">(1,50+2*2,10)*1   </t>
  </si>
  <si>
    <t xml:space="preserve">2,70*1+3,50*1+3,65*4+2,45*14+3,00*9+2,25*16   </t>
  </si>
  <si>
    <t xml:space="preserve">2,15+0,20+2,90+2,375+1,2265+0,20+2,60+0,20   </t>
  </si>
  <si>
    <t>13090209006201</t>
  </si>
  <si>
    <t xml:space="preserve">Vonkajšia omietka stien BAUMIT, vápennocementová, strojné nanášanie, Jadrová omietka strojová, hr. 20 mm   </t>
  </si>
  <si>
    <t xml:space="preserve">" nezateplené časti fasády od kóty +0,500 - podľa skladby steny St3 "   </t>
  </si>
  <si>
    <t xml:space="preserve">" pohľad S "   </t>
  </si>
  <si>
    <t xml:space="preserve">35,25*2,465   </t>
  </si>
  <si>
    <t xml:space="preserve">33,21*5,66   </t>
  </si>
  <si>
    <t xml:space="preserve">" odpočet otvorov "  -4,00*1,50*16   </t>
  </si>
  <si>
    <t xml:space="preserve">-2,00*1,50*1   </t>
  </si>
  <si>
    <t xml:space="preserve">-0,90*1,60*1   </t>
  </si>
  <si>
    <t xml:space="preserve">" pripočet ostenia "  (4,00+2*1,50)*0,10*16   </t>
  </si>
  <si>
    <t xml:space="preserve">(2,00+2*1,50)*0,10   </t>
  </si>
  <si>
    <t xml:space="preserve">(0,90+2*2,10)*0,10   </t>
  </si>
  <si>
    <t xml:space="preserve">" pohľad J "   </t>
  </si>
  <si>
    <t xml:space="preserve">35,25*3,105   </t>
  </si>
  <si>
    <t xml:space="preserve">33,21*6,30   </t>
  </si>
  <si>
    <t xml:space="preserve">" odpočet otvorov "  -4,00*1,50*7   </t>
  </si>
  <si>
    <t xml:space="preserve">-1,80*2,25*1   </t>
  </si>
  <si>
    <t xml:space="preserve">-2,75*2,25*1   </t>
  </si>
  <si>
    <t xml:space="preserve">-3,30*2,80*2   </t>
  </si>
  <si>
    <t xml:space="preserve">-4,00*0,75*1   </t>
  </si>
  <si>
    <t xml:space="preserve">-1,95*2,25*1   </t>
  </si>
  <si>
    <t xml:space="preserve">-5,40*3,75*4   </t>
  </si>
  <si>
    <t xml:space="preserve">" pripočet ostenia "  (4,00+2*1,50)*0,10*7   </t>
  </si>
  <si>
    <t xml:space="preserve">(2,75+2*2,75)*0,10   </t>
  </si>
  <si>
    <t xml:space="preserve">(1,80+2*2,75)*0,10   </t>
  </si>
  <si>
    <t xml:space="preserve">(3,30+2*3,30)*0,38   </t>
  </si>
  <si>
    <t xml:space="preserve">(3,60+2*3,30)*0,38   </t>
  </si>
  <si>
    <t xml:space="preserve">(4,00+2*0,75)*0,10   </t>
  </si>
  <si>
    <t xml:space="preserve">(1,95+2*2,75)*0,10   </t>
  </si>
  <si>
    <t xml:space="preserve">(5,40+2*4,25)*0,38*4   </t>
  </si>
  <si>
    <t xml:space="preserve">" pohľad V "   </t>
  </si>
  <si>
    <t xml:space="preserve">73,15   </t>
  </si>
  <si>
    <t xml:space="preserve">" odpočet otvorov "  -2,00*0,75*3   </t>
  </si>
  <si>
    <t xml:space="preserve">" pripočet ostenia "  (2,00+2*0,75)*0,10*2+(2,00+0,75)*0,10*1   </t>
  </si>
  <si>
    <t xml:space="preserve">(4,0+2*0,75)*0,10*1   </t>
  </si>
  <si>
    <t xml:space="preserve">" pohľad Z "   </t>
  </si>
  <si>
    <t xml:space="preserve">26,15   </t>
  </si>
  <si>
    <t xml:space="preserve">" nezateplená soklová časť po kótu +0,500 - skladba steny St4 "   </t>
  </si>
  <si>
    <t xml:space="preserve">33,21*0,60   </t>
  </si>
  <si>
    <t xml:space="preserve">(46,08-10,83)*0,60   </t>
  </si>
  <si>
    <t xml:space="preserve">" odpočet otvorov "  -0,90*0,50*1   </t>
  </si>
  <si>
    <t xml:space="preserve">" pripočet ostenia "  0,50*0,10*2   </t>
  </si>
  <si>
    <t xml:space="preserve">" odpočet otvorov "  -3,30*0,50*2   </t>
  </si>
  <si>
    <t xml:space="preserve">-2,70*0,50*1   </t>
  </si>
  <si>
    <t xml:space="preserve">-1,80*0,50*1   </t>
  </si>
  <si>
    <t xml:space="preserve">-5,40*0,50*4   </t>
  </si>
  <si>
    <t xml:space="preserve">-1,95*0,50*1   </t>
  </si>
  <si>
    <t xml:space="preserve">" pripočet ostenia "  0,50*0,38*12   </t>
  </si>
  <si>
    <t xml:space="preserve">0,50*0,10*6   </t>
  </si>
  <si>
    <t xml:space="preserve">18,76*0,60   </t>
  </si>
  <si>
    <t xml:space="preserve">" odpočet otvorov "  -0,90*0,50   </t>
  </si>
  <si>
    <t xml:space="preserve">476,039+77,963   </t>
  </si>
  <si>
    <t>13091209000105</t>
  </si>
  <si>
    <t xml:space="preserve">Príprava vonkajšieho podkladu stien BAUMIT, cementový Prednástrek (Baumit Vorspritzer 2 mm), strojné nanášanie   </t>
  </si>
  <si>
    <t>13090910001410</t>
  </si>
  <si>
    <t xml:space="preserve">Vonkajšia omietka stien tenkovrstvová napr. BAUMIT, silikátová, Baumit SilikatTop, škrabaná, hr. 1,5 mm   </t>
  </si>
  <si>
    <t xml:space="preserve">" fasádna omietka - typ a,c "   </t>
  </si>
  <si>
    <t xml:space="preserve">" na zateplenej časti fasády "   </t>
  </si>
  <si>
    <t xml:space="preserve">10,99*3,105   </t>
  </si>
  <si>
    <t xml:space="preserve">" odpočet otvorov "  -4,00*1,50*1   </t>
  </si>
  <si>
    <t xml:space="preserve">10,99*2,465   </t>
  </si>
  <si>
    <t xml:space="preserve">" odpočet otvorov "  -4,00*0,75*1   </t>
  </si>
  <si>
    <t xml:space="preserve">73,35   </t>
  </si>
  <si>
    <t xml:space="preserve">" na zateplených osteniach "   </t>
  </si>
  <si>
    <t xml:space="preserve">" ostenie v zateplenej časti fasády "   </t>
  </si>
  <si>
    <t xml:space="preserve">(4,00+2*1,50)*0,16   </t>
  </si>
  <si>
    <t xml:space="preserve">(1,80+2*2,25)*0,16   </t>
  </si>
  <si>
    <t xml:space="preserve">(4,00+2*0,75)*0,16   </t>
  </si>
  <si>
    <t xml:space="preserve">(2,00+2*0,75)*0,16*3   </t>
  </si>
  <si>
    <t xml:space="preserve">(2,00+2*1,50)*0,16   </t>
  </si>
  <si>
    <t xml:space="preserve">" na nezateplenej časti fasády "   </t>
  </si>
  <si>
    <t xml:space="preserve">114,014+5,488+476,039   </t>
  </si>
  <si>
    <t>13090910001510</t>
  </si>
  <si>
    <t xml:space="preserve">Vonkajšia omietka stien tenkovrstvová BAUMIT, silikónová, Baumit SilikonTop, škrabaná, hr. 1,5 mm   </t>
  </si>
  <si>
    <t xml:space="preserve">" soklová omietka - typ d "   </t>
  </si>
  <si>
    <t xml:space="preserve">" na zateplenej soklovej časti po kótu +0,500 "   </t>
  </si>
  <si>
    <t xml:space="preserve">10,95*0,50   </t>
  </si>
  <si>
    <t xml:space="preserve">19,00*0,50   </t>
  </si>
  <si>
    <t xml:space="preserve">" odpočet otvorov "  -1,80*0,50   </t>
  </si>
  <si>
    <t xml:space="preserve">" na zateplených osteniach soklovej časti "   </t>
  </si>
  <si>
    <t xml:space="preserve">0,50*0,12*2   </t>
  </si>
  <si>
    <t xml:space="preserve">" na nezateplenej soklovej časti po kótu +0,500 "   </t>
  </si>
  <si>
    <t xml:space="preserve">19,55+0,12+77,963   </t>
  </si>
  <si>
    <t>13091290000020</t>
  </si>
  <si>
    <t xml:space="preserve">Zakrývanie výplní vonkajších otvorov s rámami a zárubňami, zábradlí, oplechovania, atď. zhotovené z lešenia akýmkoľvek spôsobom   </t>
  </si>
  <si>
    <t>13091716000210</t>
  </si>
  <si>
    <t xml:space="preserve">Potiahnutie vonkajších stien sklotextílnou mriežkou s celoplošným prilepením   </t>
  </si>
  <si>
    <t xml:space="preserve">" prearmovanie zateplenej časti sokla od úrovne UT po kótu +0,500 - podľa skladby steny St2 "   </t>
  </si>
  <si>
    <t xml:space="preserve">(10,95*2+19,00)*0,60-1,80*0,50+0,50*0,12*2   </t>
  </si>
  <si>
    <t xml:space="preserve">" prearmovanie nezateplenej omietanej časti fasády pod štrukturovanú omietku - podľa skladby steny St3 "   </t>
  </si>
  <si>
    <t xml:space="preserve">476,039   </t>
  </si>
  <si>
    <t xml:space="preserve">" prearmovanie plochy zvislej hydroizolácie soklovej časti omietku - podľa skladby steny St4 "   </t>
  </si>
  <si>
    <t xml:space="preserve">(18,76+79,34)*2*0,55-(3,60+3,30+5,40*4+0,90*2+1,80*2+2,70+1,97)*0,35   </t>
  </si>
  <si>
    <t xml:space="preserve">" prearmovanie nezateplenej omietanej časti soklovej časti pod štrukturovanú omietku - podľa skladby steny St4 "   </t>
  </si>
  <si>
    <t xml:space="preserve">77,963   </t>
  </si>
  <si>
    <t>13991300011030</t>
  </si>
  <si>
    <t xml:space="preserve">Presun hmôt (13) pre omietkárske práce, výška stavby (objektu) nad 7 do 24 m   </t>
  </si>
  <si>
    <t>14010101030010</t>
  </si>
  <si>
    <t xml:space="preserve">Mazanina z betónu prostého (m3) tr. C 12/15 hr.nad 50 do 80 mm   </t>
  </si>
  <si>
    <t xml:space="preserve">" podkladná mazanina pod železobetónovými konštrukciami ZP01-ZP05 "   </t>
  </si>
  <si>
    <t xml:space="preserve">2,00*1,50*14*0,05   </t>
  </si>
  <si>
    <t xml:space="preserve">2,30*1,70*1*0,05   </t>
  </si>
  <si>
    <t xml:space="preserve">2,00*1,50*4*0,05   </t>
  </si>
  <si>
    <t xml:space="preserve">2,50*2,50*2*0,05   </t>
  </si>
  <si>
    <t xml:space="preserve">2,00*2,00*4*0,05   </t>
  </si>
  <si>
    <t xml:space="preserve">" podkladná mazanina pod železobetónovými konštrukciami ZN01-ZN09 "   </t>
  </si>
  <si>
    <t xml:space="preserve">" ZN01 "  (19,88-(1,50*2+1,00*4))*1,60*0,05   </t>
  </si>
  <si>
    <t xml:space="preserve">" ZN02 "  (19,88-(1,50*2+1,00*2))*1,20*0,05   </t>
  </si>
  <si>
    <t xml:space="preserve">" ZN03a "  12,54*1,20*0,05   </t>
  </si>
  <si>
    <t xml:space="preserve">" ZN03b "  2,34*1,20*0,05   </t>
  </si>
  <si>
    <t xml:space="preserve">" ZN04 "  14,64*1,20*0,05   </t>
  </si>
  <si>
    <t xml:space="preserve">" ZN05 "  (19,08-1,00*3)*1,20*0,05   </t>
  </si>
  <si>
    <t xml:space="preserve">" ZN06a "  (13,165-(1,50+2,00))*1,00*0,05   </t>
  </si>
  <si>
    <t xml:space="preserve">" ZN06b "  (20,24-(1,50+1,00))*1,20*0,05   </t>
  </si>
  <si>
    <t xml:space="preserve">" ZN07 "  19,84*1,20*0,05   </t>
  </si>
  <si>
    <t xml:space="preserve">" ZN08 "  11,55*1,20*0,05   </t>
  </si>
  <si>
    <t xml:space="preserve">" ZN09a "  (13,165-(1,50+2,00))*1,00*0,05   </t>
  </si>
  <si>
    <t xml:space="preserve">" ZN09b "  (20,24-1,50)*1,20*0,05   </t>
  </si>
  <si>
    <t xml:space="preserve">" podkladná mazanina pod železobetónovými konštrukciami PD01,PD02 "   </t>
  </si>
  <si>
    <t xml:space="preserve">4,90*(1,80+4,98)*0,05   </t>
  </si>
  <si>
    <t xml:space="preserve">(4,90+4,10+10,30+4,90+2,815)*7,28*0,05-(0,80*7,28+0,80*0,80+1,00*0,50+1,00*0,63+1,00*0,20+0,25*0,20+0,45*0,20)*0,05   </t>
  </si>
  <si>
    <t xml:space="preserve">(10,30+4,90+17,00)*7,28*0,05-1,00*0,50*7*0,05   </t>
  </si>
  <si>
    <t xml:space="preserve">35,215*2,20*0,05-1,00*0,50*4-(0,25*0,2+1,00*0,20+0,45*0,20)*0,05   </t>
  </si>
  <si>
    <t xml:space="preserve">" podkladná mazanina pod železobetónovou konštrukciou základovej dosky sedimentačnej nádrže "   </t>
  </si>
  <si>
    <t xml:space="preserve">8,40*4,20*0,05   </t>
  </si>
  <si>
    <t>14010101030020</t>
  </si>
  <si>
    <t xml:space="preserve">Mazanina z betónu prostého (m3) tr. C 12/15 hr.nad 80 do 120 mm   </t>
  </si>
  <si>
    <t xml:space="preserve">" podkladná mazanina pod železobetónovými konštrukciami havarijných a technologických šachiet "   </t>
  </si>
  <si>
    <t xml:space="preserve">" SA01 "  12,90*1,70*0,10   </t>
  </si>
  <si>
    <t xml:space="preserve">" SA02 "  12,90*1,70*0,10   </t>
  </si>
  <si>
    <t xml:space="preserve">" SA03 "  7,28*1,10*0,10   </t>
  </si>
  <si>
    <t xml:space="preserve">" SA04 "  5,20*1,00*0,10   </t>
  </si>
  <si>
    <t xml:space="preserve">" SA05 "  1,25*1,25*0,10*2   </t>
  </si>
  <si>
    <t xml:space="preserve">" SA06 "  8,90*3,65*0,10   </t>
  </si>
  <si>
    <t xml:space="preserve">" SA07 "  (0,90*1,80+2,45*1,10)*0,10   </t>
  </si>
  <si>
    <t xml:space="preserve">" SA08 "  1,60*1,10*0,10   </t>
  </si>
  <si>
    <t xml:space="preserve">" dtto pod železobetónovou konštrukciou montážnej jamy "   </t>
  </si>
  <si>
    <t xml:space="preserve">13,30*2,35*0,10   </t>
  </si>
  <si>
    <t xml:space="preserve">" dtto pod šachtu COV a ovl.zdvihákov "   </t>
  </si>
  <si>
    <t xml:space="preserve">1,80*0,70*0,10   </t>
  </si>
  <si>
    <t xml:space="preserve">2,35*0,65*0,10   </t>
  </si>
  <si>
    <t>14020201002290</t>
  </si>
  <si>
    <t xml:space="preserve">Cementový poter (vhodný aj ako spádový), pevnosti v tlaku 30 MPa, hr. 50 mm   </t>
  </si>
  <si>
    <t xml:space="preserve">" k podlahe P7 "  263,17   </t>
  </si>
  <si>
    <t>14029100001011</t>
  </si>
  <si>
    <t xml:space="preserve">Zhotovenie separačnej fólie v podlahových vrstvách z PE   </t>
  </si>
  <si>
    <t xml:space="preserve">" k podlahe P6 "  184,50   </t>
  </si>
  <si>
    <t>283290003600</t>
  </si>
  <si>
    <t xml:space="preserve">Separačná fólia FE, šxl 1,3x100 m, na oddelenie poterov, PE, BAUMIT   </t>
  </si>
  <si>
    <t xml:space="preserve">184,50*1,15   </t>
  </si>
  <si>
    <t>14991401011030</t>
  </si>
  <si>
    <t xml:space="preserve">Presun hmôt (14) pre budovy, mazaniny, potery, násypy, výška stavby (budovy) nad 7 do 24 m   </t>
  </si>
  <si>
    <t>22010104000080</t>
  </si>
  <si>
    <t xml:space="preserve">Podklad zo štrkodrviny s rozprestretím a zhutnením, po zhutnení hr. 100 mm   </t>
  </si>
  <si>
    <t xml:space="preserve">" okapový chodník "   </t>
  </si>
  <si>
    <t xml:space="preserve">(8,10+20,15+79,50)*0,80   </t>
  </si>
  <si>
    <t xml:space="preserve">19,40*1,40   </t>
  </si>
  <si>
    <t>22010104000250</t>
  </si>
  <si>
    <t xml:space="preserve">Podklad zo štrkodrviny s rozprestretím a zhutnením, po zhutnení hr. 250 mm   </t>
  </si>
  <si>
    <t xml:space="preserve">" podkladná vrstva pod exteriérovú oplachovú plochu - viď rez FF "   </t>
  </si>
  <si>
    <t xml:space="preserve">6,20*14,50-12,31*1,20   </t>
  </si>
  <si>
    <t>22010106010050</t>
  </si>
  <si>
    <t xml:space="preserve">Podklad alebo kryt z kameniva hrubého drveného veľ. 32-63 mm (vibr.štrk) po zhut.hr. 150 mm   </t>
  </si>
  <si>
    <t xml:space="preserve">6,00*14,00-12,31*1,20   </t>
  </si>
  <si>
    <t>22020417020030</t>
  </si>
  <si>
    <t xml:space="preserve">Kryt z betónu prostého C 25/30 komunikácií pre peších hr. 100 mm   </t>
  </si>
  <si>
    <t xml:space="preserve">(8,10+20,15+79,50)*0,60   </t>
  </si>
  <si>
    <t xml:space="preserve">19,40*1,20   </t>
  </si>
  <si>
    <t>22020417062130</t>
  </si>
  <si>
    <t xml:space="preserve">Kryt cementobetónový cestných komunikácií skupiny CB III pre TDZ IV, V a VI, hr. 220 mm   </t>
  </si>
  <si>
    <t xml:space="preserve">" exteriérová oplachová plocha - viď rez FF "   </t>
  </si>
  <si>
    <t xml:space="preserve">6,00*14,00-11,91*0,80   </t>
  </si>
  <si>
    <t>22992202001010</t>
  </si>
  <si>
    <t xml:space="preserve">Presun hmôt (22) pre pozemné komunikácie a letiská s krytom monolitickým betónovým   </t>
  </si>
  <si>
    <t>61010101011501</t>
  </si>
  <si>
    <t xml:space="preserve">Jednozlož. hydroizolačná hmota CEMIX, kúpeľňová hydroizolácia dvojnásobná, ozn. I03 vodorovná   </t>
  </si>
  <si>
    <t xml:space="preserve">" m.č.115-117 "  4,05+2,58+1,345   </t>
  </si>
  <si>
    <t xml:space="preserve">" m.č.137 "  9,21   </t>
  </si>
  <si>
    <t xml:space="preserve">" m.č.132-134 "  18,76+3,90+2,70   </t>
  </si>
  <si>
    <t>61010101012010</t>
  </si>
  <si>
    <t xml:space="preserve">Izolácie proti zemnej vlhkosti a povrchovej vode napr. AQUAFIN 2K hr. 2 mm na ploche vodorovnej   </t>
  </si>
  <si>
    <t xml:space="preserve">" odizolovanie požiarneho múrika "   </t>
  </si>
  <si>
    <t xml:space="preserve">14,20*0,45   </t>
  </si>
  <si>
    <t>61010101012110</t>
  </si>
  <si>
    <t xml:space="preserve">Izolácia proti povrchovej a podpovrchovej tlakovej vode napr. AQUAFIN-2K hr. 2,5 mm na ploche vodorovnej   </t>
  </si>
  <si>
    <t xml:space="preserve">(14,20+0,25)*2*0,30   </t>
  </si>
  <si>
    <t>61010101021501</t>
  </si>
  <si>
    <t xml:space="preserve">Jednozlož. hydroizolačná hmota CEMIX, kúpeľňová hydroizolácia dvojnásobná, ozn. I03 zvislá   </t>
  </si>
  <si>
    <t xml:space="preserve">" 1.NP.   </t>
  </si>
  <si>
    <t xml:space="preserve">" m.č.115,116 "  (3,15+2,70+0,95)*2*0,30-0,60*0,30*2-0,70*0,30   </t>
  </si>
  <si>
    <t xml:space="preserve">" m.č.117 "  (0,90+1,50)*2*0,30-0,60*0,30   </t>
  </si>
  <si>
    <t xml:space="preserve">" m.č.132 "  (5,45+3,60+1,45)*2*0,30+0,45*0,30*4-4,00*0,30+(1,00+0,90*2+0,10)*2,00*4-0,80*0,30*3   </t>
  </si>
  <si>
    <t xml:space="preserve">" m.č.133 "  (1,95+1,90)*2*0,30-0,60*0,30*2-0,80*0,30   </t>
  </si>
  <si>
    <t xml:space="preserve">" m.č.134 "  ((1,35+0,90)*2*0,30-0,60*0,30)*2   </t>
  </si>
  <si>
    <t xml:space="preserve">" m.č.137 "  (1,10+5,10+1,80)*2*0,30-0,80*0,30   </t>
  </si>
  <si>
    <t>61010101033220</t>
  </si>
  <si>
    <t xml:space="preserve">Zhotovenie náteru kryštalickou izoláciou napr. Xypex na ploche vodorovnej   </t>
  </si>
  <si>
    <t xml:space="preserve">" dno šachty SA01 "  11,90*0,80   </t>
  </si>
  <si>
    <t xml:space="preserve">" plocha oplachu exteriérová "  6,00*14,00-11,90*0,80   </t>
  </si>
  <si>
    <t>61010101033225</t>
  </si>
  <si>
    <t xml:space="preserve">Zhotovenie náteru kryštalickou izoláciou napr. Xypex na ploche zvislej   </t>
  </si>
  <si>
    <t xml:space="preserve">" steny šachty SA01 "  0,80*1,00*2+(1,00+1,40)*0,5*(6,965+4,935)*2   </t>
  </si>
  <si>
    <t>245640000300</t>
  </si>
  <si>
    <t xml:space="preserve">Náter izolačný XYPEX CONCENTRATE XC5, kryštalická izolácia   </t>
  </si>
  <si>
    <t>kg</t>
  </si>
  <si>
    <t>61010104010010</t>
  </si>
  <si>
    <t xml:space="preserve">Zhotovenie izolácie proti tlakovej vode PVC fóliou položenou voľne na vodorovnej ploche so zvarením spoju   </t>
  </si>
  <si>
    <t xml:space="preserve">" hydroizolácia podľa skladby podláh P1-P6 "   </t>
  </si>
  <si>
    <t xml:space="preserve">79,50*18,78   </t>
  </si>
  <si>
    <t xml:space="preserve">" odpočet šachiet "  -((5,15+7,20)*1,20+12,31*1,20+7,28*0,85+4,81*0,70+0,85*0,85+8,56*1,34*2+0,70*1,40+2,45*0,70+10,30*0,80)   </t>
  </si>
  <si>
    <t xml:space="preserve">" odpočet montážnej jamy "  -(12,00*1,95-1,95*0,15)   </t>
  </si>
  <si>
    <t xml:space="preserve">" hydroizolácia šachiet a montážnej jamy SA01-SA08 a MJ "   </t>
  </si>
  <si>
    <t xml:space="preserve">12,55*1,40   </t>
  </si>
  <si>
    <t xml:space="preserve">12,50*1,40   </t>
  </si>
  <si>
    <t xml:space="preserve">7,50*1,05   </t>
  </si>
  <si>
    <t xml:space="preserve">5,00*0,90   </t>
  </si>
  <si>
    <t xml:space="preserve">1,05*1,05   </t>
  </si>
  <si>
    <t xml:space="preserve">8,75*1,55*2   </t>
  </si>
  <si>
    <t xml:space="preserve">1,50*1,00   </t>
  </si>
  <si>
    <t xml:space="preserve">12,20*2,15-1,95*0,15   </t>
  </si>
  <si>
    <t>283220000300</t>
  </si>
  <si>
    <t xml:space="preserve">Hydroizolačná fólia PVC-P FATRAFOL 803, hr. 1,5 mm, š. 1,3 m, izolácia základov proti zemnej vlhkosti, tlakovej vode, radónu, hnedá   </t>
  </si>
  <si>
    <t xml:space="preserve">1499,268*1,15   </t>
  </si>
  <si>
    <t>61010104020010</t>
  </si>
  <si>
    <t xml:space="preserve">Zhotovenie izolácie proti tlakovej vode PVC fóliou položenou voľne na ploche zvislej so zvarením spoju   </t>
  </si>
  <si>
    <t xml:space="preserve">" vytiahnutie hydroizolácie na obvodové steny "   </t>
  </si>
  <si>
    <t xml:space="preserve">" dtto  na zvislé steny šachiet a montážnej jamy "   </t>
  </si>
  <si>
    <t xml:space="preserve">" SA01 "  1,20*(0,95+0,25)*2+5,14*(0,95+1,35+0,25*2)*0,5*2+7,17*(0,95+1,35+0,25*2)*2*0,5   </t>
  </si>
  <si>
    <t xml:space="preserve">" SA02 "  1,20*(0,95+0,25)*2+3,29*(0,95+1,35+0,25*2)*0,5*2+9,02*(0,95+1,35+0,25*2)*2*0,5   </t>
  </si>
  <si>
    <t xml:space="preserve">" SA03 "  (7,28+0,95)*2*(0,45+0,25)   </t>
  </si>
  <si>
    <t xml:space="preserve">" SA04 "  (0,70+4,81)*2*(0,35+0,25)   </t>
  </si>
  <si>
    <t xml:space="preserve">" SA05 "  (1,34+8,56)*2*(0,35+0,25)*2   </t>
  </si>
  <si>
    <t xml:space="preserve">" SA06 "  0,80*4*(0,35+0,25)*2   </t>
  </si>
  <si>
    <t xml:space="preserve">" SA07 "  (3,15+1,40)*2+(0,75+0,25)   </t>
  </si>
  <si>
    <t xml:space="preserve">" SA08 "  (1,30+0,80)*2*(0,35+0,25)   </t>
  </si>
  <si>
    <t xml:space="preserve">" mont.jama "  (12,90+1,95)*2*(1,50+0,25)+0,70*4*(0,30+0,25)   </t>
  </si>
  <si>
    <t xml:space="preserve">" šachta COV "  (0,85+1,50)*2*(0,35+0,25)   </t>
  </si>
  <si>
    <t xml:space="preserve">" šachta ovl.zdvihakov "  (0,80+1,90)*2*(0,55+0,25)   </t>
  </si>
  <si>
    <t xml:space="preserve">288,116*1,20   </t>
  </si>
  <si>
    <t>61010105011102</t>
  </si>
  <si>
    <t xml:space="preserve">Zhotovenie geotextílie alebo tkaniny na plochu vodorovnú   </t>
  </si>
  <si>
    <t xml:space="preserve">" ochrana hydroizolácie - podľa skladby podláh P1-P6 "   </t>
  </si>
  <si>
    <t xml:space="preserve">1500,00*2   </t>
  </si>
  <si>
    <t>61010105022102</t>
  </si>
  <si>
    <t xml:space="preserve">Zhotovenie geotextílie alebo tkaniny na plochu zvislú   </t>
  </si>
  <si>
    <t xml:space="preserve">" ochrana hydroizolácie zvislé plochy "   </t>
  </si>
  <si>
    <t xml:space="preserve">290,00*2   </t>
  </si>
  <si>
    <t>693110001200</t>
  </si>
  <si>
    <t xml:space="preserve">Geotextília polypropylénová napr. Tatratex GTX N PP 300, šírka 1,27; 1,75-3,5 m, dĺžka 20-60; 90 m, hrúbka 2,7 mm, netkaná   </t>
  </si>
  <si>
    <t xml:space="preserve">3000,00*1,15   </t>
  </si>
  <si>
    <t xml:space="preserve">580,00*1,20   </t>
  </si>
  <si>
    <t>61020104014010</t>
  </si>
  <si>
    <t xml:space="preserve">Zhotovenie parozábrany pre strechy ploché do 10°   </t>
  </si>
  <si>
    <t xml:space="preserve">" k streche S1 "   </t>
  </si>
  <si>
    <t xml:space="preserve">" časť A "  46,30*(13,44+5,395)/Cos(10)   </t>
  </si>
  <si>
    <t xml:space="preserve">" časť B "  33,28*(13,44+5,395)/Cos(10)   </t>
  </si>
  <si>
    <t>61020304014030</t>
  </si>
  <si>
    <t xml:space="preserve">Zhotovenie parozábrany pre strechy šikmé nad 30°   </t>
  </si>
  <si>
    <t xml:space="preserve">" k streche S2 "   </t>
  </si>
  <si>
    <t xml:space="preserve">" časť A "  46,30*2,085-4,00*1,00*4-2,00*1,00*2   </t>
  </si>
  <si>
    <t xml:space="preserve">" časť B "  33,28*2,085-4,00*1,00*4   </t>
  </si>
  <si>
    <t>283230006600</t>
  </si>
  <si>
    <t xml:space="preserve">Parozábrana - fólia z PE hr. 0,2 mm   </t>
  </si>
  <si>
    <t xml:space="preserve">(1522,012+129,925)*1,15   </t>
  </si>
  <si>
    <t>61030102010010</t>
  </si>
  <si>
    <t xml:space="preserve">Montáž tepelnej izolácie stropov minerálnou vlnou, vrchom kladenou voľne   </t>
  </si>
  <si>
    <t xml:space="preserve">" zateplenie nad úrovňou podhľadu hr. 100+150 mm - skladba S3 "   </t>
  </si>
  <si>
    <t xml:space="preserve">" m.č.114-120 "  23,46+4,05+2,58+1,35+8,61+5,67+13,77   </t>
  </si>
  <si>
    <t xml:space="preserve">" m.č.136,137 "  16,76+9,21   </t>
  </si>
  <si>
    <t xml:space="preserve">" m.č.129,127 "  27,32+5,77   </t>
  </si>
  <si>
    <t xml:space="preserve">" m.č.128,130,131 "  21,86+29,36+24,38   </t>
  </si>
  <si>
    <t xml:space="preserve">" m.č.132-135 "  18,96+3,90+2,70+24,38   </t>
  </si>
  <si>
    <t xml:space="preserve">244,09*2   </t>
  </si>
  <si>
    <t>631650000200</t>
  </si>
  <si>
    <t xml:space="preserve">Pás ISOVER UNIROL PROFI 10, 100x1200x4500 mm, izolácia zo sklenej vlny vhodná pre šikmé strechy   </t>
  </si>
  <si>
    <t xml:space="preserve">244,09*1,03   </t>
  </si>
  <si>
    <t>631650000400</t>
  </si>
  <si>
    <t xml:space="preserve">Pás ISOVER UNIROL PROFI 15, 150x1200x3100 mm, izolácia zo sklenej vlny vhodná pre šikmé strechy   </t>
  </si>
  <si>
    <t>61030108020110</t>
  </si>
  <si>
    <t xml:space="preserve">Montáž tepelnej izolácie podláh polystyrénom, kladeným voľne v jednej vrstve   </t>
  </si>
  <si>
    <t xml:space="preserve">" tepelná izolácia podlahy hr. 100 mm - podľa skladby podláh "   </t>
  </si>
  <si>
    <t xml:space="preserve">" k podlahe P6 "   </t>
  </si>
  <si>
    <t xml:space="preserve">7,50*(2,90+3,90+3,20+3,60+3,20)   </t>
  </si>
  <si>
    <t xml:space="preserve">18,00*1,80   </t>
  </si>
  <si>
    <t>283750001000</t>
  </si>
  <si>
    <t xml:space="preserve">Doska XPS STYRODUR 2800 C hr. 100 mm, zateplenie soklov, suterénov, podláh, ISOVER   </t>
  </si>
  <si>
    <t xml:space="preserve">158,40*1,05   </t>
  </si>
  <si>
    <t>61030108031406</t>
  </si>
  <si>
    <t xml:space="preserve">Kontaktný zatepľovací systém hr. 120 mm napr. BAUMIT STAR - riešenie pre sokel (XPS), zatĺkacie kotvy   </t>
  </si>
  <si>
    <t xml:space="preserve">" zateplenie soklovej časti po kótu +0,500 - podľa skladby steny St2 "   </t>
  </si>
  <si>
    <t xml:space="preserve">10,95*1,25   </t>
  </si>
  <si>
    <t xml:space="preserve">19,00*1,25   </t>
  </si>
  <si>
    <t>61030108031422</t>
  </si>
  <si>
    <t xml:space="preserve">Kontaktný zatepľovací systém ostenia hr. 30 mm napr. BAUMIT STAR - riešenie pre sokel (XPS)   </t>
  </si>
  <si>
    <t xml:space="preserve">" ostenia v zateplenej soklovej časti "   </t>
  </si>
  <si>
    <t>61030108031600</t>
  </si>
  <si>
    <t xml:space="preserve">Kontaktný zatepľovací systém hr. 160 mm napr. BAUMIT PRO - minerálne riešenie, zatĺkacie kotvy   </t>
  </si>
  <si>
    <t xml:space="preserve">" zateplenie fasády od kóty +0,500 - podľa skladby steny St1 "   </t>
  </si>
  <si>
    <t>61030108031612</t>
  </si>
  <si>
    <t xml:space="preserve">Kontaktný zatepľovací systém ostenia hr. 30 mm BAUMIT PRO - minerálne riešenie   </t>
  </si>
  <si>
    <t>61030108032120</t>
  </si>
  <si>
    <t xml:space="preserve">Montáž tepelnej izolácie stien polystyrénom, s úpravou viazacím drôtom   </t>
  </si>
  <si>
    <t xml:space="preserve">" doteplenie monolitických konštrukcií /vložením do debnenia/ "   </t>
  </si>
  <si>
    <t xml:space="preserve">" nosníky ON01 "  46,08*0,35+0,38*0,35   </t>
  </si>
  <si>
    <t xml:space="preserve">" nosníky ON02 "  46,08*0,90-3,60*2*0,63+0,38*0,90   </t>
  </si>
  <si>
    <t xml:space="preserve">" nosníky ON03.1 "  33,21*0,42+0,30*0,42*2   </t>
  </si>
  <si>
    <t xml:space="preserve">" nosníky ON03.2 "  33,21*0,42+0,30*0,42*2   </t>
  </si>
  <si>
    <t xml:space="preserve">" nosníky ON04.1 "  33,21*0,42+0,30*0,42*2   </t>
  </si>
  <si>
    <t xml:space="preserve">" nosníky ON04.2 "  33,21*0,42+0,30*0,42*2   </t>
  </si>
  <si>
    <t xml:space="preserve">" veniec VD.01 "  18,76*0,35   </t>
  </si>
  <si>
    <t xml:space="preserve">" veniec VH.01 "  (5,645+1,936+12,90+0,25)*0,35+0,60*0,38+1,20*0,38   </t>
  </si>
  <si>
    <t xml:space="preserve">" veniec VH.02 "  (12,885+10,20+1,93+12,885+1,93+5,66)*0,35+(0,60+1,20+0,70*2)*0,38   </t>
  </si>
  <si>
    <t xml:space="preserve">" veniec VD.02 "  18,76*0,35*3   </t>
  </si>
  <si>
    <t xml:space="preserve">" stĺpy S1a,S1f "  0,30*(2,75*4+2,675*1)   </t>
  </si>
  <si>
    <t xml:space="preserve">" stĺpy S4a,S4b "  0,94*(4,40+1,75+3,50+1,90)   </t>
  </si>
  <si>
    <t xml:space="preserve">" stĺpy S3a,S3b,S3c "  0,40*(3,50+1,90+1,545+3,50+1,90+2,32+3,50+1,90+0,915)   </t>
  </si>
  <si>
    <t>283750000900</t>
  </si>
  <si>
    <t xml:space="preserve">Doska XPS STYRODUR 2800 C hr. 80 mm, zateplenie soklov, suterénov, podláh   </t>
  </si>
  <si>
    <t xml:space="preserve">185,033*1,05   </t>
  </si>
  <si>
    <t>61030108032134</t>
  </si>
  <si>
    <t xml:space="preserve">Montáž tepelnej izolácie stien polystyrénom, vložením voľne v jednej vrstve   </t>
  </si>
  <si>
    <t xml:space="preserve">" zateplenie skladby keramických prekladov - EPS hr. 20 mm "   </t>
  </si>
  <si>
    <t xml:space="preserve">(1,25*1+1,50*12+2,50*4+2,25*2)*0,25   </t>
  </si>
  <si>
    <t xml:space="preserve">" zateplenie skladby keramických prekladov - EPS hr. 100 mm "   </t>
  </si>
  <si>
    <t xml:space="preserve">(1,50*1+2,50*1)*0,25   </t>
  </si>
  <si>
    <t>283720007400</t>
  </si>
  <si>
    <t xml:space="preserve">Doska EPS 100S hr. 20 mm, na zateplenie podláh a plochých striech   </t>
  </si>
  <si>
    <t xml:space="preserve">Minimálna objemová hmotnosť: 19,5 kg/m3.   </t>
  </si>
  <si>
    <t xml:space="preserve">8,438*1,05   </t>
  </si>
  <si>
    <t>283720008000</t>
  </si>
  <si>
    <t xml:space="preserve">Doska EPS 100S hr. 100 mm, na zateplenie podláh a plochých striech   </t>
  </si>
  <si>
    <t xml:space="preserve">1,00*1,05   </t>
  </si>
  <si>
    <t>61030108035183</t>
  </si>
  <si>
    <t xml:space="preserve">Okenný a dverový dilatačný profil Basic (plastový) napr. Baumit   </t>
  </si>
  <si>
    <t xml:space="preserve">(4,00+2*1,50)*24   </t>
  </si>
  <si>
    <t xml:space="preserve">(4,00+2*0,75)*3   </t>
  </si>
  <si>
    <t xml:space="preserve">(2,00+0,75)*1   </t>
  </si>
  <si>
    <t xml:space="preserve">(2,00+2*1,50)*1   </t>
  </si>
  <si>
    <t xml:space="preserve">0,50*2   </t>
  </si>
  <si>
    <t>61030108035620</t>
  </si>
  <si>
    <t xml:space="preserve">BAUMIT Soklový profil SL 16 (hliníkový)   </t>
  </si>
  <si>
    <t xml:space="preserve">10,99*2+19,08-1,80   </t>
  </si>
  <si>
    <t>61030108035730</t>
  </si>
  <si>
    <t xml:space="preserve">Rohová lišta hliníková napr. Baumit   </t>
  </si>
  <si>
    <t xml:space="preserve">(3,105+2,465)*2   </t>
  </si>
  <si>
    <t xml:space="preserve">(3,30+2*3,30)*1+(3,60+2*3,30)*1   </t>
  </si>
  <si>
    <t>61030108035750</t>
  </si>
  <si>
    <t xml:space="preserve">Rohová lišta z PVC napr. Baumit   </t>
  </si>
  <si>
    <t xml:space="preserve">1,50*48+0,75*19+1,50*2+2,75*8+2,10*2+0,50*2   </t>
  </si>
  <si>
    <t>61030108035770</t>
  </si>
  <si>
    <t xml:space="preserve">Nadokenná lišta s odkvapovým nosom (PVC) napr. Baumit   </t>
  </si>
  <si>
    <t xml:space="preserve">4,00*27+2,00*7+0,90*1+1,80*2+1,95*1+2,70*1+3,30*2+5,40*4   </t>
  </si>
  <si>
    <t>61030108036626</t>
  </si>
  <si>
    <t xml:space="preserve">Parapetný profil s tkaninou (plastový) napr. Baumit   </t>
  </si>
  <si>
    <t xml:space="preserve">4,00*27+2,00*7   </t>
  </si>
  <si>
    <t>61030108037108</t>
  </si>
  <si>
    <t xml:space="preserve">Montáž tepelnej izolácie stien prevetrávanej fasády doskami Knauf, hrúbky 160 mm   </t>
  </si>
  <si>
    <t xml:space="preserve">" zateplenie fasády - podľa skladby stien St5 "   </t>
  </si>
  <si>
    <t xml:space="preserve">" pohľad S "  39,96   </t>
  </si>
  <si>
    <t xml:space="preserve">" pohľad J "  39,96   </t>
  </si>
  <si>
    <t xml:space="preserve">" pohľad V "  63,923   </t>
  </si>
  <si>
    <t xml:space="preserve">" pohľad Z "  53,983   </t>
  </si>
  <si>
    <t>631440004400</t>
  </si>
  <si>
    <t xml:space="preserve">Doska NOBASIL MPS 160x600x1000 mm, čadičová minerálna izolácia pre šikmé strechy, nezaťažené stropy, priečky, prevetrávané fasády, KNAUF   </t>
  </si>
  <si>
    <t xml:space="preserve">197,826*1,05   </t>
  </si>
  <si>
    <t>61996101016030</t>
  </si>
  <si>
    <t xml:space="preserve">Presun hmôt pre izolácie proti vode, stavba (objekt) výšky nad 12 do 24 m   </t>
  </si>
  <si>
    <t>%</t>
  </si>
  <si>
    <t>62040315010001</t>
  </si>
  <si>
    <t xml:space="preserve">Montáž debnenia jednoduchých striech, na kontralaty drevotrieskovými OSB doskami na zráz   </t>
  </si>
  <si>
    <t xml:space="preserve">" podľa skladby strechy S1,S2 - časť A "   </t>
  </si>
  <si>
    <t xml:space="preserve">46,30*(13,44+5,395)/Cos(10)   </t>
  </si>
  <si>
    <t xml:space="preserve">46,30*2,085-4,00*1,00*4-2,00*1,00*2   </t>
  </si>
  <si>
    <t xml:space="preserve">" podľa skladby strechy S1,S2 - časť B "   </t>
  </si>
  <si>
    <t xml:space="preserve">33,28*(13,22+5,175)/Cos(10)   </t>
  </si>
  <si>
    <t xml:space="preserve">33,28*2,085-4,00*1,00*4   </t>
  </si>
  <si>
    <t>607260000450</t>
  </si>
  <si>
    <t xml:space="preserve">Doska OSB 3 Superfinish ECO nebrúsené hrxlxš 25x2500x1250 mm   </t>
  </si>
  <si>
    <t xml:space="preserve">1637,068*1,10   </t>
  </si>
  <si>
    <t>62040308010053</t>
  </si>
  <si>
    <t xml:space="preserve">Montáž kontralát pre sklon nad 35°   </t>
  </si>
  <si>
    <t xml:space="preserve">" rošt v spáde strechy z hranolkov 80/80 á 1250 mm . podľa skladby strechy S1,S2 "   </t>
  </si>
  <si>
    <t xml:space="preserve">" strecha časť A "  38*(13,70+5,50+2,10)   </t>
  </si>
  <si>
    <t xml:space="preserve">" strecha časť B "  28*(13,70+5,50+2,10)   </t>
  </si>
  <si>
    <t>605420000100.PC</t>
  </si>
  <si>
    <t xml:space="preserve">Rezivo stavebné zo smreku - hranoly hranené, stredové rezivo EBW hr. 80 mm, š. 80 mm   </t>
  </si>
  <si>
    <t xml:space="preserve">1405,80*0,08*0,08   </t>
  </si>
  <si>
    <t xml:space="preserve">8,997*0,10   </t>
  </si>
  <si>
    <t>62996200016030</t>
  </si>
  <si>
    <t xml:space="preserve">Presun hmôt konštrukcií tesárskych a drevostavieb v objektoch výšky nad 12 do 24 m   </t>
  </si>
  <si>
    <t>64010105024507</t>
  </si>
  <si>
    <t xml:space="preserve">Krytiny z predzvetraného titánzinkového TiZn plechu, z tabúľ 2000 x 670 mm, sklon nad 30° do 45°, na dvojitú stojatú drážku   </t>
  </si>
  <si>
    <t xml:space="preserve">(4,00+1,00)*2*0,15*4+(2,00+1,00)*2*0,15*2   </t>
  </si>
  <si>
    <t xml:space="preserve">(4,00+1,00)*2*0,15*4   </t>
  </si>
  <si>
    <t>64010105034509</t>
  </si>
  <si>
    <t xml:space="preserve">Oplechovanie fasády z predzvetraného titánzinkového TiZn plechu, z tabúľ 2000 x 670 mm, na dvojitú stojatú drážku   </t>
  </si>
  <si>
    <t xml:space="preserve">" oplechovanie fasády - podľa skladby stien St5 "   </t>
  </si>
  <si>
    <t xml:space="preserve">33,40*0,80+33,40*0,10   </t>
  </si>
  <si>
    <t xml:space="preserve">11,00*0,80+11,00*0,10   </t>
  </si>
  <si>
    <t xml:space="preserve">(6,105+1,85+5,50)*0,80+(6,105+1,85+5,50)*0,10   </t>
  </si>
  <si>
    <t xml:space="preserve">3,15*7,15+3,15*0,10   </t>
  </si>
  <si>
    <t xml:space="preserve">(6,25+1,85+13,05)*0,80+(6,25+1,85+13,05)*0,10   </t>
  </si>
  <si>
    <t xml:space="preserve">(8,35+7,15)*0,5*7,20+7,15*0,10   </t>
  </si>
  <si>
    <t xml:space="preserve">(4,00+2*0,75)*0,15+(2,00+0,75)*0,15+(0,90+2*1,60)*0,15   </t>
  </si>
  <si>
    <t xml:space="preserve">" odpočet otvorov "  -4,00*0,75   </t>
  </si>
  <si>
    <t xml:space="preserve">-2,00*0,75   </t>
  </si>
  <si>
    <t xml:space="preserve">-0,90*1,60   </t>
  </si>
  <si>
    <t xml:space="preserve">" lemy "  7,50   </t>
  </si>
  <si>
    <t>64010305904008</t>
  </si>
  <si>
    <t xml:space="preserve">Oddeľovacia štruktúrovaná rohož s integrovanou poistnou hydroizoláciou pre plechové krytiny titánzinkové   </t>
  </si>
  <si>
    <t xml:space="preserve">" podľa skladby strechy S1,S2 "  1650,868   </t>
  </si>
  <si>
    <t>64020205004505</t>
  </si>
  <si>
    <t xml:space="preserve">Oplechovanie dvojdielne z predzvetraného titánzinkového TiZn plechu, odkvapov na strechách so syst. dvojitej stojatej drážky rš 670+333 mm vrátane zaťahovacieho pásu   </t>
  </si>
  <si>
    <t xml:space="preserve">" pol.1/K "  159,30   </t>
  </si>
  <si>
    <t>64020402000140</t>
  </si>
  <si>
    <t xml:space="preserve">Montáž oplechovania parapetov z hliníkového Al plechu, vrátane rohov rš 250 mm   </t>
  </si>
  <si>
    <t xml:space="preserve">4,00*29+2,00*6   </t>
  </si>
  <si>
    <t>1942100030.PC01</t>
  </si>
  <si>
    <t xml:space="preserve">Parapetný plech z ohýbaného Al š.210 mm   </t>
  </si>
  <si>
    <t xml:space="preserve">128,00*1,05   </t>
  </si>
  <si>
    <t>1942100030.PC02</t>
  </si>
  <si>
    <t xml:space="preserve">Krytka Al pred ometkou š. 195-240 mm   </t>
  </si>
  <si>
    <t>pár</t>
  </si>
  <si>
    <t xml:space="preserve">35   </t>
  </si>
  <si>
    <t>64030104010051</t>
  </si>
  <si>
    <t xml:space="preserve">Lemovanie dvojdielne z predzvetralého TiZn plechu, múrov na strechách s tvrdou krytinou rš 670+570 mm   </t>
  </si>
  <si>
    <t xml:space="preserve">" pol.9/K "  79,65   </t>
  </si>
  <si>
    <t xml:space="preserve">" pol.6/K "  13,80   </t>
  </si>
  <si>
    <t xml:space="preserve">" pol.7/K "  7,25   </t>
  </si>
  <si>
    <t>64030305004593</t>
  </si>
  <si>
    <t xml:space="preserve">Hrebeň z predzvetraného titánzinkového TiZn plechu trojdielny, pultovej strechy s odvetraním, rš 670+333+570 mm   </t>
  </si>
  <si>
    <t xml:space="preserve">" pol.8/K "  79,65   </t>
  </si>
  <si>
    <t>64030405004522</t>
  </si>
  <si>
    <t xml:space="preserve">Lemovanie z predzvetraného titánzinkového TiZn plechu, rúr D 120 mm, rš 330 mm   </t>
  </si>
  <si>
    <t xml:space="preserve">" pol.10/K "  3   </t>
  </si>
  <si>
    <t>64030405004523</t>
  </si>
  <si>
    <t xml:space="preserve">Lemovanie z predzvetraného titánzinkového TiZn plechu, rúr D 180 mm, rš 330 mm   </t>
  </si>
  <si>
    <t xml:space="preserve">" pol.11/K "  1   </t>
  </si>
  <si>
    <t>64030605004553</t>
  </si>
  <si>
    <t xml:space="preserve">Oplechovanie z predzvetraného titánzinkového TiZn plechu, komínov v ploche do plochy 1 m2 na strechách so syst. dvojitej drážky   </t>
  </si>
  <si>
    <t xml:space="preserve">" pol.12/K "  2,80*1   </t>
  </si>
  <si>
    <t>64040405004535</t>
  </si>
  <si>
    <t xml:space="preserve">Záveterná lišta dvojdielna z predzvetraného titánzinkového TiZn plechu, rš 570+670 mm   </t>
  </si>
  <si>
    <t xml:space="preserve">" pol.5/K "  63,50   </t>
  </si>
  <si>
    <t>64050105024014</t>
  </si>
  <si>
    <t xml:space="preserve">Žľaby z titánzinkového TiZn plechu, pododkvapové polkruhové rš 330 mm   </t>
  </si>
  <si>
    <t xml:space="preserve">" pol.2/K "  159,30   </t>
  </si>
  <si>
    <t>64050705024038</t>
  </si>
  <si>
    <t xml:space="preserve">Montáž zberného kotlíka z titánzinkového TiZn plechu, pre rúry s priemerom do 120 mm   </t>
  </si>
  <si>
    <t xml:space="preserve">" pol.3/K "  12   </t>
  </si>
  <si>
    <t>553440058900</t>
  </si>
  <si>
    <t xml:space="preserve">Kotlík zberný titanzinok TiZn 120, rozmer 120 mm   </t>
  </si>
  <si>
    <t>64060205004014</t>
  </si>
  <si>
    <t xml:space="preserve">Zvodové rúry z titánzinkového TiZn plechu, kruhové priemer 120 mm   </t>
  </si>
  <si>
    <t xml:space="preserve">" pol.4/K "  51,00   </t>
  </si>
  <si>
    <t>64996400016030</t>
  </si>
  <si>
    <t xml:space="preserve">Presun hmôt pre konštrukcie klampiarske v stavbách (objektoch) výšky nad 12 do 24 m   </t>
  </si>
  <si>
    <t>65010190001985</t>
  </si>
  <si>
    <t xml:space="preserve">Montáž strešnej fólie na zvislé plochy stien   </t>
  </si>
  <si>
    <t xml:space="preserve">" poistná hydroizolačná fólia fasády - podľa skladby stien St5 "   </t>
  </si>
  <si>
    <t>283230012200</t>
  </si>
  <si>
    <t xml:space="preserve">Fasádna TPES fólia DELTA - FASSADE PLUS UV, samolepiaci okraj , difúzne otvorená fólia, UV stabilná, hmotnosť 210 g/m2, rozmer 1,5x50 m, ťažko horľavá B, DORKEN   </t>
  </si>
  <si>
    <t xml:space="preserve">Difúzne otvorená vysoko UV-stabilná fólia na ochranu tepelnej izolácie fasád s otvorenými škárami. Šírka škáry do 20mm a 20% plochy. Farba čierna, bez potlače. Hodnota Sd cca 0,02 m, pevnosť 270/230 N/5 cm   </t>
  </si>
  <si>
    <t xml:space="preserve">197,826*1,15   </t>
  </si>
  <si>
    <t>65996500016030</t>
  </si>
  <si>
    <t xml:space="preserve">Presun hmôt pre pokrývačské práce (tvrdé krytiny) na stavbách (objektoch) výšky nad 12 do 24 m   </t>
  </si>
  <si>
    <t>66050201010050</t>
  </si>
  <si>
    <t xml:space="preserve">Montáž dverí drevených vchodových bezpečnostných do kovovej bezpečnostnej zárubne   </t>
  </si>
  <si>
    <t xml:space="preserve">" pol.3 "  1   </t>
  </si>
  <si>
    <t>611650001070.1</t>
  </si>
  <si>
    <t xml:space="preserve">Dvere vnútorné protipožiarne drevené EW 30 D3-C, šxv 800x1970 mm, požiarna výplň DTD, SK certifikát, CPL lamino, samozatvárač - pol.3   </t>
  </si>
  <si>
    <t xml:space="preserve">V cene dverného krídla je zadlabávací zámok rozteč 72/90 (podľa typu dverí) s otvorom na vložku a 3 pánty.   </t>
  </si>
  <si>
    <t>549150000600</t>
  </si>
  <si>
    <t xml:space="preserve">Kľučka dverová 2x, 2x rozeta BB, FAB, nehrdzavejúca oceľ, povrch nerez brúsený   </t>
  </si>
  <si>
    <t>66050201010310</t>
  </si>
  <si>
    <t xml:space="preserve">Montáž dverového krídla otočného jednokrídlového poldrážkového, do existujúcej zárubne, vrátane kovania   </t>
  </si>
  <si>
    <t xml:space="preserve">" pol.1 "  9   </t>
  </si>
  <si>
    <t xml:space="preserve">" pol.2 "  1   </t>
  </si>
  <si>
    <t xml:space="preserve">" pol.4 "  4   </t>
  </si>
  <si>
    <t>611610002200</t>
  </si>
  <si>
    <t xml:space="preserve">Dvere vnútorné jednokrídlové, šírka 600,800 mm, výplň DTD doska, povrch fólia M10, plné - ozn.1,4   </t>
  </si>
  <si>
    <t xml:space="preserve">Elegant komfort, fólia -buk, biela, dub, javor, orech AM, čerešňa.   </t>
  </si>
  <si>
    <t>611610002200.1</t>
  </si>
  <si>
    <t xml:space="preserve">Dvere vnútorné jednokrídlové, šírka 800 mm, výplň DTD doska, povrch fólia, celopresklené- ozn.2   </t>
  </si>
  <si>
    <t>66060400000130</t>
  </si>
  <si>
    <t xml:space="preserve">Montáž parapetnej dosky drevenej šírky nad 300 mm, dĺžky 1600-2600 mm   </t>
  </si>
  <si>
    <t xml:space="preserve">" dl.2,00 m "  7   </t>
  </si>
  <si>
    <t>66060400000140</t>
  </si>
  <si>
    <t xml:space="preserve">Montáž parapetnej dosky drevenej šírky nad 300 mm, dĺžky nad 2600 mm   </t>
  </si>
  <si>
    <t xml:space="preserve">" dl.4,00 m "  28   </t>
  </si>
  <si>
    <t>611550001100</t>
  </si>
  <si>
    <t xml:space="preserve">Parapetná doska Standard vnútorná, šírka 350 mm, z drevotriesky laminovanej, mramor a ostatné farby okrem bielej   </t>
  </si>
  <si>
    <t xml:space="preserve">Sú vyrábané z drevotriesky povrchovo upravené dekoračným a protiťahovým laminátom, rezané na mieru, celková dĺžka 4,10m.   </t>
  </si>
  <si>
    <t xml:space="preserve">(2,00*7+4,00*28)*1,05   </t>
  </si>
  <si>
    <t>611550001700</t>
  </si>
  <si>
    <t xml:space="preserve">Plastové krytky k vnútorným parapetom Standard, pár, vo farbe biela, svetlohnedá, tmavohnedá   </t>
  </si>
  <si>
    <t xml:space="preserve">57   </t>
  </si>
  <si>
    <t>66996600016030</t>
  </si>
  <si>
    <t xml:space="preserve">Presun hmôt pre konštrukcie stolárske v stavbách (objektoch) výšky nad 12 do 24 m   </t>
  </si>
  <si>
    <t>67010312010020</t>
  </si>
  <si>
    <t xml:space="preserve">Montáž stien a priečok z plechu spojených zváraním   </t>
  </si>
  <si>
    <t xml:space="preserve">" oceľový paraván - pol.24/z "   </t>
  </si>
  <si>
    <t xml:space="preserve">(3,05+0,85)*2,00   </t>
  </si>
  <si>
    <t xml:space="preserve">" Poznámka :  dodávka materiálu nosnej konštrukcie je vykázaná spolu so stĺpikmi v časti 6712   </t>
  </si>
  <si>
    <t xml:space="preserve">" zakrytovanie kanála VZT - pol.21/z "   </t>
  </si>
  <si>
    <t xml:space="preserve">15,00   </t>
  </si>
  <si>
    <t>138110000100</t>
  </si>
  <si>
    <t xml:space="preserve">Plech hladký pozinkovaný 0,60x1000x2000 mm, ozn. 10143, EN 10327   </t>
  </si>
  <si>
    <t xml:space="preserve">15,00*4,80   </t>
  </si>
  <si>
    <t xml:space="preserve">72,00*0,15                      " stratné "   </t>
  </si>
  <si>
    <t xml:space="preserve">(72,00+10,80)*0,001   </t>
  </si>
  <si>
    <t>67010102000021</t>
  </si>
  <si>
    <t xml:space="preserve">Montáž stien a priečok interiérových pre zasklenie z AL-profilov s plochou jednotlivých stien nad 6 do 9 m2   </t>
  </si>
  <si>
    <t xml:space="preserve">" pol.18/A "  1,80*2,75*2   </t>
  </si>
  <si>
    <t xml:space="preserve">" pol.19/A "  1,75*2,75*1   </t>
  </si>
  <si>
    <t xml:space="preserve">" pol.20/A "  2,55*2,75*3   </t>
  </si>
  <si>
    <t xml:space="preserve">" pol.22/A "  1,40*2,75*2   </t>
  </si>
  <si>
    <t xml:space="preserve">" pol.23/A "  0,95*2,05*3   </t>
  </si>
  <si>
    <t xml:space="preserve">" pol.25/A "  1,75*2,75*4   </t>
  </si>
  <si>
    <t xml:space="preserve">" pol.26/A "  1,75*2,75*2   </t>
  </si>
  <si>
    <t xml:space="preserve">" pol.32/A "  1,45*2,05*1   </t>
  </si>
  <si>
    <t>5534100510.PC01</t>
  </si>
  <si>
    <t xml:space="preserve">Stena Al interiér 1800x2750 mm s 2krd dverami 1600x2150 mm, zasklenie izolačné dvojsklo, Ug=1,1, zámok cylindrický, kovanie, RAL 7037 - pol.18/A   </t>
  </si>
  <si>
    <t>5534100510.PC02</t>
  </si>
  <si>
    <t xml:space="preserve">Stena Al interiér 1750x2750 mm s 2krd dverami 1600x2150 mm, zasklenie jednoduché bezpečnostné drôtosklo, zámok cylindrický, kovanie, RAL 7037 - pol.19/A   </t>
  </si>
  <si>
    <t>5534100510.PC03</t>
  </si>
  <si>
    <t xml:space="preserve">Stena Al interiér 2550x2750 mm s 2krd dverami 2400x2650 mm, zasklenie jednoduché, zámok cylindrický, kovanie, RAL 7037 - pol.20/A   </t>
  </si>
  <si>
    <t>5534100510.PC04</t>
  </si>
  <si>
    <t xml:space="preserve">Stena Al interiér 1450x2750mm s 2krd dverami 1300x2150 mm, zasklenie jednoduché, zámok cylindrický, kovanie, RAL 7037 - pol.22/A   </t>
  </si>
  <si>
    <t>5534100510.PC08</t>
  </si>
  <si>
    <t xml:space="preserve">Stena Al interiér 1450x2150mm s 2krd dverami 1300x2050 mm, zasklenie jednoduché, zámok cylindrický, kovanie, RAL 7037 - pol.32/A   </t>
  </si>
  <si>
    <t>5534100510.PC06</t>
  </si>
  <si>
    <t xml:space="preserve">Stena Al interiér 1750x2750mm s 2krd dverami 1600x2150 mm, zasklenie jednoduché, zámok cylindrický, kovanie, RAL 7037 - pol.25/A   </t>
  </si>
  <si>
    <t>5534100510.PC07</t>
  </si>
  <si>
    <t xml:space="preserve">Stena Al interiér 1750x2750mm s 2krd dverami 1600x2150 mm, zasklenie jednoduché, zámok cylindrický, kovanie, RAL 7037 s odolnosťou proti vlhkosti a agresívnemu prostrediu - pol.26/A   </t>
  </si>
  <si>
    <t>5534100510.PC05</t>
  </si>
  <si>
    <t xml:space="preserve">Stena Al interiér 950x2150 mm s 1krd dverami 800x2050 mm, zasklenie jednoduché, zámok cylindrický, kovanie, RAL 7037 - pol.23/A   </t>
  </si>
  <si>
    <t>67010102000022</t>
  </si>
  <si>
    <t xml:space="preserve">Montáž stien a priečok exteriérových pre zasklenie z AL-profilov s hydroizolačnými ISO páskami (exteriérová a interiérová)   </t>
  </si>
  <si>
    <t xml:space="preserve">" pol.14/A "  1,80*2,75*1   </t>
  </si>
  <si>
    <t xml:space="preserve">" pol.15/A "  1,80*2,75*1   </t>
  </si>
  <si>
    <t xml:space="preserve">" pol.16/A "  1,95*2,75*1   </t>
  </si>
  <si>
    <t xml:space="preserve">" pol.17/A "  0,95*2,15*1   </t>
  </si>
  <si>
    <t xml:space="preserve">" pol.28/A "  0,95*2,15*1   </t>
  </si>
  <si>
    <t>283290005900</t>
  </si>
  <si>
    <t xml:space="preserve">Tesniaca fólia CX exteriér, š. 90 mm, dĺ. 30 m, pre tesnenie pripájacej škáry okenného rámu a muriva, polymér   </t>
  </si>
  <si>
    <t>283290006300</t>
  </si>
  <si>
    <t xml:space="preserve">Tesniaca fólia CX interiér, š. 90 mm, dĺ. 30 m, pre tesnenie pripájacej škáry okenného rámu a muriva, polymér   </t>
  </si>
  <si>
    <t>5534100500.PC01</t>
  </si>
  <si>
    <t xml:space="preserve">Stena Al exteriér z profilov s prerušeným tepelným mostom 1800x2750 mm s 2krd dverami 1600x2150 mm, zasklenie izolačné 3-sklo Ug=0,9, RAL 7037, rozširovací podlah.profil, cylindrický bezpečnostný zámok, kovanie - pol.14/A   </t>
  </si>
  <si>
    <t>5534100500.PC02</t>
  </si>
  <si>
    <t xml:space="preserve">Stena Al exteriér 1950x2750 mm s 2krd dverami 1800x2150 mm, tepelnoizolačná výplň, Uw=1,4, RAL 7037, zámok cylindrický, kovanie - pol.16/A   </t>
  </si>
  <si>
    <t>5534100500.PC03</t>
  </si>
  <si>
    <t xml:space="preserve">Stena Al exteriér z profilov s prerušeným tepelným mostom 1800x2750 mm s 2krd dverami 1600x2150 mm, zasklenie izolačné 2-sklo Ug=1,1, RAL 7037, zámok cylindrický bezpečnostný, kovanie - pol.15/A   </t>
  </si>
  <si>
    <t>5534100500.PC04</t>
  </si>
  <si>
    <t xml:space="preserve">Stena Al exteriér 950x2150 mm s 1krd dverami 800x2050 mm, tepelnoizolačná výplň Uw=1,4, RAL 7037, zámok cylindrický, kovaniel - pol.17/A   </t>
  </si>
  <si>
    <t>5534100500.PC05</t>
  </si>
  <si>
    <t xml:space="preserve">Stena Al exteriér 950x2150 mm s 1krd dverami 800x2050 mm, tepelnoizolačná výplň Uw=1,4, RAL 7037, zámok cylindrický, kovanie - pol.28/A   </t>
  </si>
  <si>
    <t>67010102000023</t>
  </si>
  <si>
    <t xml:space="preserve">Montáž stien a priečok interiérových s požiarnou odolnosťou pre zasklenie z AL-profilov   </t>
  </si>
  <si>
    <t xml:space="preserve">" pol.21/A "  1,45*2,75*1   </t>
  </si>
  <si>
    <t xml:space="preserve">" pol.24/A "  1,05*2,05*1   </t>
  </si>
  <si>
    <t xml:space="preserve">" pol.27/A "  1,75*2,75*1   </t>
  </si>
  <si>
    <t xml:space="preserve">" pol.30/A "  1,75*2,10*1   </t>
  </si>
  <si>
    <t xml:space="preserve">" pol.33/A "  2,40*2,65*1   </t>
  </si>
  <si>
    <t>5534100520.PC01</t>
  </si>
  <si>
    <t xml:space="preserve">Stena Al interiér s požiarnou odolnosťou EW 30-C 1450x2750 mm s 2krd dverami 1300x2150 mm, zasklenie jednoduché protipožiarne sklo, RAL 7037, zámok cylindrický, kovanie, samozatvárač - pol.21/A   </t>
  </si>
  <si>
    <t>5534100520.PC02</t>
  </si>
  <si>
    <t xml:space="preserve">Stena Al interiér s požiarnou odolnosťou EW 45-C 1750x2750 mm s 2krd dverami 1600x2150 mm, zasklenie jednoduché protipožiarne sklo, RAL 7037, zámok cylindrický, kovanie, samozatvárač - pol.27/A   </t>
  </si>
  <si>
    <t>5534100520.PC03</t>
  </si>
  <si>
    <t xml:space="preserve">Stena Al interiér s požiarnou odolnosťou EW 30-C 1050x2150 mm s 1krd dverami 900x2050 mm, zasklenie jednoduché protipožiarne sklo, RAL 7037, zámok cylindrický, kovanie, samozatvárač - pol.24/A   </t>
  </si>
  <si>
    <t>5534100520.PC04</t>
  </si>
  <si>
    <t xml:space="preserve">Stena Al interiér s požiarnou odolnosťou EW 30-C 1750x2150 mm s 2krd dverami 1600x2050 mm, zasklenie jednoduché protipožiarne sklo, RAL 7037, zámok cylindrický, kovanie, samozatvárač - pol.30/A   </t>
  </si>
  <si>
    <t>5534100520.PC05</t>
  </si>
  <si>
    <t xml:space="preserve">Stena Al interiér s požiarnou odolnosťou EW 30-C 2550x2750 mm s 2krd dverami 2400x2650 mm, zasklenie jednoduché protipožiarne sklo, RAL 7037, zámok cylindrický, kovanie, samozatvárač - pol.33/A   </t>
  </si>
  <si>
    <t>67020103020020</t>
  </si>
  <si>
    <t xml:space="preserve">Montáž zábradlia rovného z rúrok na oceľovú konštrukciu, s hmotnosťou 1 m zábradlia do 30 kg   </t>
  </si>
  <si>
    <t xml:space="preserve">" zábradlie plošiny v umyvárke - pol.38/z "  31,00   </t>
  </si>
  <si>
    <t>5535200013.PC02</t>
  </si>
  <si>
    <t xml:space="preserve">Zábradlie oceľové trubkové, výška 1000 mm, kotvenie do oceľovej konštrukcie plošiny, vrátane povrchovej úpravy - pol.38/z   </t>
  </si>
  <si>
    <t xml:space="preserve">" pol.38/z  - zábradlie plošiny /povrchová úprava zinkovaním/ "  31,00   </t>
  </si>
  <si>
    <t xml:space="preserve">" - stĺpik oceľ trubka 51/2,6, kotviace platne PL 5/150-150   </t>
  </si>
  <si>
    <t xml:space="preserve">" - priečniky oceľ trubka 31,8/2,6   </t>
  </si>
  <si>
    <t xml:space="preserve">" - okopový plech 100/5   </t>
  </si>
  <si>
    <t>67020201010020</t>
  </si>
  <si>
    <t xml:space="preserve">Montáž zábradlí schodiskových z profilovej ocele do muriva s hmotnosťou 1m zábradlia nad 20 do 40 kg   </t>
  </si>
  <si>
    <t xml:space="preserve">" pol.22/z "  6,25   </t>
  </si>
  <si>
    <t xml:space="preserve">" pol.23/z "  7,75   </t>
  </si>
  <si>
    <t>5535200013.PC01</t>
  </si>
  <si>
    <t xml:space="preserve">Zábradlie oceľové trubkové, výška 1000 mm, kotvenie zboku do konštrukcie schodiska, vrátane povrchovej úpravy - pol.22/z,23/z   </t>
  </si>
  <si>
    <t xml:space="preserve">" pol.22/z,23/z  - schodioskové zábradlie /povrchová úprava zinkovaním/ "  14,00   </t>
  </si>
  <si>
    <t>67040115000100</t>
  </si>
  <si>
    <t xml:space="preserve">Montáž okien hliníkových s hydroizolačnými ISO páskami (exteriérová a interiérová)   </t>
  </si>
  <si>
    <t xml:space="preserve">" pol.1/A "  (4,00+1,50)*2*1   </t>
  </si>
  <si>
    <t xml:space="preserve">" pol.2/A "  (2,00+1,50)*2*1   </t>
  </si>
  <si>
    <t xml:space="preserve">" pol.3/A "  (2,00+0,75)*2*3   </t>
  </si>
  <si>
    <t xml:space="preserve">" pol.4/A "  (4,00*0,75)*2*1   </t>
  </si>
  <si>
    <t xml:space="preserve">" pol.5/A "  (4,00+1,50)*2*9   </t>
  </si>
  <si>
    <t xml:space="preserve">" pol.6/A "  (4,00+1,50)*2*11   </t>
  </si>
  <si>
    <t xml:space="preserve">" pol.7/A "  (4,00+1,50)*2*2   </t>
  </si>
  <si>
    <t xml:space="preserve">" pol.8/A "  (4,00+0,75)*2*1   </t>
  </si>
  <si>
    <t xml:space="preserve">" pol.9/A "  (4,00+0,75)*2*3   </t>
  </si>
  <si>
    <t xml:space="preserve">" pol.10/A "  (2,00+1,50)*2*1   </t>
  </si>
  <si>
    <t xml:space="preserve">" pol.11/A "  (2,00+0,75)*2*2   </t>
  </si>
  <si>
    <t xml:space="preserve">" pol.12/A "  (4,00+1,00)*2*8   </t>
  </si>
  <si>
    <t xml:space="preserve">" pol.13/A "  (2,00+1,00)*2*28   </t>
  </si>
  <si>
    <t xml:space="preserve">" pol.29/A "  (1,20+1,50)*2*2   </t>
  </si>
  <si>
    <t xml:space="preserve">" pol.31/A "  (4,00+1,50)*2*1   </t>
  </si>
  <si>
    <t>5534100000.PC01</t>
  </si>
  <si>
    <t xml:space="preserve">Okno hliníkové profil s prerušeným tepelným mostom, 4krd 2xOS+2xFix, vxš 4000x1500 mm izolačné 2-sklo Ug=1,1, RAL 7037 - pol.1/A,5/A   </t>
  </si>
  <si>
    <t>5534100000.PC02</t>
  </si>
  <si>
    <t xml:space="preserve">Okno hliníkové profil s prerušeným tepelným mostom, 2krd OS+Fix, vxš 2000x1500 mm izolačné 2-sklo Ug=1,1, RAL 7037 - pol.2/A,10/A   </t>
  </si>
  <si>
    <t>5534100000.PC03</t>
  </si>
  <si>
    <t xml:space="preserve">Okno hliníkové profil s prerušeným tepelným mostom, 2krd 2xS, vxš 4000x750 mm izolačné 2-sklo Ug=1,1, RAL 7037 - pol.4/A   </t>
  </si>
  <si>
    <t>5534100000.PC04</t>
  </si>
  <si>
    <t xml:space="preserve">Okno hliníkové profil s prerušeným tepelným mostom, 1krd S, vxš 2000x750 mm izolačné 2-sklo Ug=1,1, RAL 7037 - pol.3/A,11/A   </t>
  </si>
  <si>
    <t>5534100000.PC05</t>
  </si>
  <si>
    <t xml:space="preserve">Okno hliníkové profil s prerušeným tepelným mostom, 4krd 2xS+2xFix, vxš 4000x1500 mm izolačné 2-sklo Ug=1,1, RAL 7037 - pol.6/A   </t>
  </si>
  <si>
    <t>5534100000.PC06</t>
  </si>
  <si>
    <t xml:space="preserve">Okno hliníkové profil s prerušeným tepelným mostom, 4krd 2xS+2xFix, vxš 4000x1500 mm izolačné 2-sklo Ug=1,1, RAL 7037, rozšírený stredový priečniok š. 150 mm - pol.7/A   </t>
  </si>
  <si>
    <t>5534100000.PC07</t>
  </si>
  <si>
    <t xml:space="preserve">Okno hliníkové profil s prerušeným tepelným mostom, 2krd 2xFix, vxš 4000x750 mm izolačné 2-sklo Ug=1,1, RAL 7037 - pol.8/A   </t>
  </si>
  <si>
    <t>5534100000.PC08</t>
  </si>
  <si>
    <t xml:space="preserve">Okno hliníkové profil s prerušeným tepelným mostom, 2krd 1xS+1xFix, vxš 4000x750 mm izolačné 2-sklo Ug=1,1, RAL 7037 - pol.9/A   </t>
  </si>
  <si>
    <t>5534100000.PC09</t>
  </si>
  <si>
    <t xml:space="preserve">Okno hliníkové profil s prerušeným tepelným mostom, 2krd 2xFix, vxš 4000x1000 mm izolačné 2-sklo Ug=1,1, RAL 7037 - pol.12/A   </t>
  </si>
  <si>
    <t>5534100000.PC012</t>
  </si>
  <si>
    <t xml:space="preserve">Okno hliníkové profil s prerušeným tepelným mostom, 4krd 2xS+2xFix, vxš 4000x1500 mm izolačné 2-sklo Ug=1,1, RAL 7037, úprava na osadenie výustky VZT potrubia 800x800 mm - pol.31A   </t>
  </si>
  <si>
    <t>5534100000.PC10</t>
  </si>
  <si>
    <t xml:space="preserve">Okno hliníkové profil s prerušeným tepelným mostom, 1krd Fix, vxš 2000x1000 mm izolačné 2-sklo Ug=1,1, RAL 7037 - pol.13/A   </t>
  </si>
  <si>
    <t>5534100000.PC11</t>
  </si>
  <si>
    <t xml:space="preserve">Okno hliníkové, 1krd Fix, vxš 1200x1500 mm, zasklenie jednoduché, RAL 7037, odolnosť voči vlhkosti a agresívnemu prostrediu - pol.29/A   </t>
  </si>
  <si>
    <t>67040322010030</t>
  </si>
  <si>
    <t xml:space="preserve">Montáž vrát sekčných sklopných pod strop plochy nad 9 do 13 m2   </t>
  </si>
  <si>
    <t xml:space="preserve">" pol.4/z "  1   </t>
  </si>
  <si>
    <t xml:space="preserve">" pol.5/z "  1   </t>
  </si>
  <si>
    <t>67040322010040</t>
  </si>
  <si>
    <t xml:space="preserve">Montáž vrát sekčných sklopných pod strop plochy nad 13 m2   </t>
  </si>
  <si>
    <t xml:space="preserve">" pol.6/z "  4   </t>
  </si>
  <si>
    <t>67040322010210</t>
  </si>
  <si>
    <t xml:space="preserve">Montáž vrát sekčných - elektrického stropného pohonu   </t>
  </si>
  <si>
    <t>553410042700.PC</t>
  </si>
  <si>
    <t xml:space="preserve">Vráta garážové sekčné 3300x3300 mm zateplené PUR lamely, integrované 1krd dvere bez vysokého prahu, elektropohon, núdzové otváranie  - pol.4/z   </t>
  </si>
  <si>
    <t>553410042701.PC</t>
  </si>
  <si>
    <t xml:space="preserve">Vráta garážové sekčné 3600x3300 mm zateplené PUR lamely, integrované 1krd dvere bez vysokého prahu, elektropohon, núdzové otváranie  - pol.5/z   </t>
  </si>
  <si>
    <t>553410042702.PC</t>
  </si>
  <si>
    <t xml:space="preserve">Vráta garážové sekčné 5400x4250 mm zateplené PUR lamely, presvetľovací pás, elektropohon, núdzové otváranie  - pol.6/z   </t>
  </si>
  <si>
    <t>84019020000010</t>
  </si>
  <si>
    <t xml:space="preserve">Nátery ostatné bezpečnostnými farbami šrafovaním   </t>
  </si>
  <si>
    <t xml:space="preserve">0,15*2*3,30*4   </t>
  </si>
  <si>
    <t xml:space="preserve">0,15*2*4,25*8   </t>
  </si>
  <si>
    <t>67080002015041</t>
  </si>
  <si>
    <t xml:space="preserve">Montáž podkonštrukcie stien prevetrávanej fasády z fasádnych dosiek, s hliníkovou konštrukciou, uchytenie na nity, bez tepelnej izolácie   </t>
  </si>
  <si>
    <t xml:space="preserve">" podklad pod oplechovanie fasády - podľa skladby stien St5 "   </t>
  </si>
  <si>
    <t xml:space="preserve">33,40*0,80   </t>
  </si>
  <si>
    <t xml:space="preserve">11,00*0,80   </t>
  </si>
  <si>
    <t xml:space="preserve">(6,105+1,85+5,50)*0,80   </t>
  </si>
  <si>
    <t xml:space="preserve">3,15*7,15   </t>
  </si>
  <si>
    <t xml:space="preserve">(6,25+1,85+13,05)*0,80   </t>
  </si>
  <si>
    <t xml:space="preserve">(8,35+7,15)*0,5*7,20   </t>
  </si>
  <si>
    <t>591510001500</t>
  </si>
  <si>
    <t xml:space="preserve">Cementotriesková doska CETRIS BASIC, rozmer 20x3350x1250 mm, s hladkým cementovo šedým povrchom   </t>
  </si>
  <si>
    <t xml:space="preserve">181,871*1,15   </t>
  </si>
  <si>
    <t>67100100000010</t>
  </si>
  <si>
    <t xml:space="preserve">Montáž kanálových krytov osadenie krytov   </t>
  </si>
  <si>
    <t xml:space="preserve">" prekrytie technologického kanála - pol.15/z "  23,27   </t>
  </si>
  <si>
    <t xml:space="preserve">" prekrytie technologického kanála - pol.16/z "  28,50   </t>
  </si>
  <si>
    <t xml:space="preserve">" prekrytie technologického kanála - pol.33/z "  34,29   </t>
  </si>
  <si>
    <t>553500001200.PC</t>
  </si>
  <si>
    <t xml:space="preserve">Dodávka zámočníckych konštrukcií - prekrytie technologického kanála - oceľový kryt s osadzovacím rámom - pol.15/z,16/z,33/z   </t>
  </si>
  <si>
    <t xml:space="preserve">" prekrytie technologického kanála - pol.15/z "  23,27+10,28+2,17   </t>
  </si>
  <si>
    <t xml:space="preserve">" prekrytie technologického kanála - pol.16/z "  28,50+12,37+2,61   </t>
  </si>
  <si>
    <t xml:space="preserve">" prekrytie technologického kanála - pol.33/z "  34,298+16,84+3,56   </t>
  </si>
  <si>
    <t xml:space="preserve">" - rám L40/40/5, kotvenie  3,45mm+4,15 m+5,65 m   </t>
  </si>
  <si>
    <t xml:space="preserve">" - páska 16/5  3,45 m+4,15 m+5,65 m   </t>
  </si>
  <si>
    <t xml:space="preserve">" - poklop plech ryhovaný hr. 5 mm 488x1188 mm   </t>
  </si>
  <si>
    <t xml:space="preserve">" - poklop plech ryhovaný hr. 5 mm 438x1538 mm   </t>
  </si>
  <si>
    <t xml:space="preserve">" - poklop plech ryhovaný hr. 5 mm 338x2398 mm   </t>
  </si>
  <si>
    <t>67100300000020</t>
  </si>
  <si>
    <t xml:space="preserve">Montáž podlahových konštrukcií podlahových roštov skrutkovaním   </t>
  </si>
  <si>
    <t xml:space="preserve">" rošt s lemovaním 984x1070 mm - pol.10/z "   </t>
  </si>
  <si>
    <t xml:space="preserve">24,17*150,00   </t>
  </si>
  <si>
    <t xml:space="preserve">" oceľové stupne schodov a podlahy plošiny v umyvárni - v.č.2.26 "   </t>
  </si>
  <si>
    <t xml:space="preserve">" ozn.P1-P4 "  (1,50*1,00*24+1,50*0,50*2+1,50*0,25*1+0,78*2,10*2)*28,00   </t>
  </si>
  <si>
    <t xml:space="preserve">" ozn.St1 "  28*4,40   </t>
  </si>
  <si>
    <t>553500001004.PC</t>
  </si>
  <si>
    <t xml:space="preserve">Dodávka zámočníckych konštrukcií - prekrytie montážnej jamy - oceľový lisovaný rošt s lemovaním 984x1070 mm - pol.10/z   </t>
  </si>
  <si>
    <t xml:space="preserve">" rošt podlahový s lemovaním lisovaný 984x1070 mm - pol.10/z "  24,17   </t>
  </si>
  <si>
    <t xml:space="preserve">" - mreža lisovaný polahový pororošt, nosná páska 90/5   </t>
  </si>
  <si>
    <t xml:space="preserve">" - pojazd pre vysoké zaťaženie tlak kolesa 5t   </t>
  </si>
  <si>
    <t>553500002001.PC</t>
  </si>
  <si>
    <t xml:space="preserve">Dodávka zámočníckych konštrukcií - podlaha oceľovej plošiny- oceľový lisovaný rošt - ozn.P1-P4   </t>
  </si>
  <si>
    <t xml:space="preserve">" rošt podlahový s lemovaním lisovaný - ozn.P1-P4 "   </t>
  </si>
  <si>
    <t xml:space="preserve">" - mreža lisovaný polahový pororošt, nosná páska 40/2   </t>
  </si>
  <si>
    <t xml:space="preserve">" - vzdialenosť nosných pások 33 mm   </t>
  </si>
  <si>
    <t xml:space="preserve">" ozn.P1-P4 "  1,50*1,00*24+1,50*0,50*2+1,50*0,25*1+0,78*2,10*2   </t>
  </si>
  <si>
    <t>553500002002.PC</t>
  </si>
  <si>
    <t xml:space="preserve">Dodávka zámočníckych konštrukcií - schodiskové stupne- oceľový lisovaný rošt - ozn.st1   </t>
  </si>
  <si>
    <t xml:space="preserve">" schodiskový stupeň 600x240 mm - rošt podlahový s lemovaním zvarovaný - ozn.st1 "   </t>
  </si>
  <si>
    <t xml:space="preserve">" - mreža lisovaný polahový pororošt, nosná páska 30/2   </t>
  </si>
  <si>
    <t xml:space="preserve">" ozn.st1 "  28   </t>
  </si>
  <si>
    <t>67120600000020</t>
  </si>
  <si>
    <t xml:space="preserve">Montáž rebríkov do muriva s bočnicami z profilovej ocele, z rúrok alebo z tenkostenných profilov   </t>
  </si>
  <si>
    <t xml:space="preserve">" pol.28/z "  8,00*1   </t>
  </si>
  <si>
    <t>553500003000.PC</t>
  </si>
  <si>
    <t xml:space="preserve">Dodávka zámočníckych konštrukcií - oceľový rebrík pre výlez na strechu dl. 8,00 m s ochranným košom, povrchová úprava pozink - pol.28/z   </t>
  </si>
  <si>
    <t xml:space="preserve">" oceľový rebrík pre výlez na strechu dl. 8,00 m s ochranným košom dl. 5,95m a výstupnou plošinou "  1   </t>
  </si>
  <si>
    <t xml:space="preserve">" - rebrík š. 400 mm, rozostup priečlí 295 mm, kotvenie   </t>
  </si>
  <si>
    <t xml:space="preserve">" - výstupná plošina pororošt podlahový   </t>
  </si>
  <si>
    <t>67120900000030</t>
  </si>
  <si>
    <t xml:space="preserve">Montáž ostatných atypických kovových stavebných doplnkových konštrukcií nad 10 do 20 kg   </t>
  </si>
  <si>
    <t xml:space="preserve">" montáž oceľových stĺpikov a zavetrovania paravánu - pol.24/z "   </t>
  </si>
  <si>
    <t xml:space="preserve">20,50*7+45,00   </t>
  </si>
  <si>
    <t>553500004003.PC</t>
  </si>
  <si>
    <t xml:space="preserve">Dodávka zámočníckych konštrukcií - oceľová konštrukcia paravánu - pol.24/z   </t>
  </si>
  <si>
    <t xml:space="preserve">" oceľová konštrukcia paravánu - pol.24/z "  1   </t>
  </si>
  <si>
    <t xml:space="preserve">" - stĺpik Jakl 60/60/6 dl.2,00m 7ks   </t>
  </si>
  <si>
    <t xml:space="preserve">" - platňa 150/150/8 7ks   </t>
  </si>
  <si>
    <t xml:space="preserve">" - zavetrovanie a priečniky Jakl 30/30/2   </t>
  </si>
  <si>
    <t xml:space="preserve">" - plech hr. 2 mm 7,80 m2   </t>
  </si>
  <si>
    <t xml:space="preserve">" - povrchová úprava pozink + náter   </t>
  </si>
  <si>
    <t xml:space="preserve">" - kotvenie Hilti HVA M12  14ks   </t>
  </si>
  <si>
    <t>283810000800.PC</t>
  </si>
  <si>
    <t xml:space="preserve">Plastový priemyselný záves 1,40x2,00 m   </t>
  </si>
  <si>
    <t>67120900000040</t>
  </si>
  <si>
    <t xml:space="preserve">Montáž ostatných atypických kovových stavebných doplnkových konštrukcií nad 20 do 50 kg   </t>
  </si>
  <si>
    <t xml:space="preserve">" ochranná oceľová konštrukcia - pol.25/z "  368,80   </t>
  </si>
  <si>
    <t>67120900000050</t>
  </si>
  <si>
    <t xml:space="preserve">Montáž ostatných atypických kovových stavebných doplnkových konštrukcií nad 50 do 100 kg   </t>
  </si>
  <si>
    <t xml:space="preserve">" ochranná oceľová konštrukcia - pol.26/z "  128,46   </t>
  </si>
  <si>
    <t>553500004001.PC</t>
  </si>
  <si>
    <t xml:space="preserve">Dodávka zámočníckych konštrukcií - oceľové ochranné konštrukcie - pol.25/z   </t>
  </si>
  <si>
    <t xml:space="preserve">" oceľové ochranné konštrukcie s výstražným náterom - pol.25/z "  8   </t>
  </si>
  <si>
    <t xml:space="preserve">" - oceľová trubka 168/4,5 dl.2,10 m/ks, kotvenie platňa 250/250/8 2ks/ks   </t>
  </si>
  <si>
    <t xml:space="preserve">" - kotvenie do podkladbu chemickými kotvami M12 8ks/ks   </t>
  </si>
  <si>
    <t xml:space="preserve">" - povrchová úprava PU náter RAL 1023   </t>
  </si>
  <si>
    <t>553500004002.PC</t>
  </si>
  <si>
    <t xml:space="preserve">Dodávka zámočníckych konštrukcií - oceľové ochranné konštrukcie - pol.26/z   </t>
  </si>
  <si>
    <t xml:space="preserve">" oceľové ochranné konštrukcie s výstražným náterom - pol.26/z "  2   </t>
  </si>
  <si>
    <t xml:space="preserve">" - oceľová trubka 168/4,5 dl.3,10 m/ks, kotvenie platňa 250/250/8 2ks/ks   </t>
  </si>
  <si>
    <t>67996700016030</t>
  </si>
  <si>
    <t xml:space="preserve">Presun hmôt pre zámočnícke konštrukcie v stavbách (objektoch) výšky nad 12 do 24 m   </t>
  </si>
  <si>
    <t>68060401000060</t>
  </si>
  <si>
    <t xml:space="preserve">Krytina striech skrutkovaná s pripevnením k väzniciam, hr.plechu 1,25 mm   </t>
  </si>
  <si>
    <t>553450010000.PC</t>
  </si>
  <si>
    <t xml:space="preserve">Profil trapézový strešný TR150/290 štandard - Polyester poplastovaný, hr. 1,25 mm   </t>
  </si>
  <si>
    <t xml:space="preserve">1637,068   </t>
  </si>
  <si>
    <t xml:space="preserve">1637,068*0,10                           " prekrytie, stratné "   </t>
  </si>
  <si>
    <t>68060701000010</t>
  </si>
  <si>
    <t xml:space="preserve">Montáž rôznych dielov OK - prvá cenová krivka do 300 kg vrátane   </t>
  </si>
  <si>
    <t xml:space="preserve">" oceľové väznice Z 250 hr. 1,5 mm - raster á 1250 mm "   </t>
  </si>
  <si>
    <t xml:space="preserve">" strecha A "  46,30*(12+6+3)   </t>
  </si>
  <si>
    <t xml:space="preserve">" strecha B "  33,30*(12+6+3)   </t>
  </si>
  <si>
    <t xml:space="preserve">1671,60*4,80   </t>
  </si>
  <si>
    <t>553430001100</t>
  </si>
  <si>
    <t xml:space="preserve">Oceľová väznica pozinkovaná Z250/60 hr. 1,5 mm   </t>
  </si>
  <si>
    <t xml:space="preserve">1850,00   </t>
  </si>
  <si>
    <t xml:space="preserve">" Poznámka "  celková dĺžka závisí od kladačského plánu a výrobného sortimentu výrobcu   </t>
  </si>
  <si>
    <t>68060703000010</t>
  </si>
  <si>
    <t xml:space="preserve">Montáž rôznych dielov OK - tretia cenová krivka do 750 kg vrátane   </t>
  </si>
  <si>
    <t xml:space="preserve">" oceľová plošina v umyvárni - podľa špecifikácie materiálu v.č.2.26 "   </t>
  </si>
  <si>
    <t xml:space="preserve">" dielec ozn.s1-s5,sc,u1,Vz1 "  297,70+580,00+292,80+291,30+151,30+296,10+193,80+39,00   </t>
  </si>
  <si>
    <t xml:space="preserve">" platne, výstuhy "  23,28   </t>
  </si>
  <si>
    <t xml:space="preserve">" zvary "  3,96   </t>
  </si>
  <si>
    <t xml:space="preserve">" montážna zostava strechy časť A - podľa špecifikácie materiálu v.č.2.09 "   </t>
  </si>
  <si>
    <t xml:space="preserve">" montážny dielec ozn.c "  551,70   </t>
  </si>
  <si>
    <t xml:space="preserve">" montážny dielec ozn.d1-d5 "  781,836+724,828+212,59+423,568+413,365   </t>
  </si>
  <si>
    <t xml:space="preserve">" oceľové nosníky ozn.J1-J8 "  99,817+121,623+99,03+44,227+54,669+107,803+1555,488+66,369+436,838   </t>
  </si>
  <si>
    <t xml:space="preserve">" platne, výstuhy "  217,307   </t>
  </si>
  <si>
    <t xml:space="preserve">" zvary "  36,941   </t>
  </si>
  <si>
    <t xml:space="preserve">" montážna zostava strechy časť B - podľa špecifikácie materiálu v.č.2.10,2.11 "   </t>
  </si>
  <si>
    <t xml:space="preserve">" montážny dielec ozn.b "  538,90   </t>
  </si>
  <si>
    <t xml:space="preserve">" montážny dielec ozn.a1-a4 "  1321,90   </t>
  </si>
  <si>
    <t xml:space="preserve">" montážny dielec ozn.e "  506,14   </t>
  </si>
  <si>
    <t xml:space="preserve">" oceľové väzníky ozn.V1 "  1284,971   </t>
  </si>
  <si>
    <t xml:space="preserve">" oceľové nosníky ozn.N1-N4 "  612,611+393,434+168,922+190,089   </t>
  </si>
  <si>
    <t xml:space="preserve">" stabilizácia tlačeného pása ozn.H1 "  319,278   </t>
  </si>
  <si>
    <t xml:space="preserve">" strešné stužidlá ozn.S1-S6 "  166,259+81,789+145,479+214,193+287,099+51,453   </t>
  </si>
  <si>
    <t xml:space="preserve">" platne, výstuhy "  170,835   </t>
  </si>
  <si>
    <t xml:space="preserve">" zvary "  41,489   </t>
  </si>
  <si>
    <t>424100000001.PC</t>
  </si>
  <si>
    <t xml:space="preserve">Dodávka oceľovej konštrukcie plošiny v umyvárni vrátane povrchovej úpravy   </t>
  </si>
  <si>
    <t xml:space="preserve">" oceľová plošina v umyvárni - podľa špecifikácie materiálu Statika v.č.2.26 "   </t>
  </si>
  <si>
    <t xml:space="preserve">" dielec ozn.s1-s5 "  297,70+580,00+292,80+291,30+151,30   </t>
  </si>
  <si>
    <t xml:space="preserve">" schodiskové rameno ozn.sc "  296,10*2   </t>
  </si>
  <si>
    <t xml:space="preserve">" oceľový nosník ozn. u1 "  193,80   </t>
  </si>
  <si>
    <t xml:space="preserve">" oceľová vzpera plošiny ozn. Vz1 "  39,00   </t>
  </si>
  <si>
    <t xml:space="preserve">" platne výstuhy "  23,28   </t>
  </si>
  <si>
    <t xml:space="preserve">" stratné 10% "  2461,38*0,10   </t>
  </si>
  <si>
    <t>424100000002.PC</t>
  </si>
  <si>
    <t xml:space="preserve">Dodávka oceľovej konštrukcie montážna zostava strechy vrátane povrchovej úpravy   </t>
  </si>
  <si>
    <t xml:space="preserve">" stratné 10% "  5911,058*0,10   </t>
  </si>
  <si>
    <t xml:space="preserve">" stratné 10% "  6453,352*0,10   </t>
  </si>
  <si>
    <t>69020201010010</t>
  </si>
  <si>
    <t xml:space="preserve">Sadrokartónová inštalačná predstena pre sanitárne zariadenia, jednoduché opláštenie, doska RBI 12,5 mm   </t>
  </si>
  <si>
    <t xml:space="preserve">" m.č.134 "  0,90*3,00*2   </t>
  </si>
  <si>
    <t>69040201014020</t>
  </si>
  <si>
    <t xml:space="preserve">Sádrokartónový podhľad napr. KNAUF D116, závesná konštrukcia profil UA, montážny profil CD , dosky GKF hr. 15 mm   </t>
  </si>
  <si>
    <t xml:space="preserve">" m.č.114 "  23,46   </t>
  </si>
  <si>
    <t xml:space="preserve">" časť A - v sklone strechy "   </t>
  </si>
  <si>
    <t xml:space="preserve">" m.č.125 "  10,50*7,50/Cos(10)   </t>
  </si>
  <si>
    <t xml:space="preserve">" m.č.123 "  5,10*(5,275+1,90)/Cos(10)+5,10*2,085   </t>
  </si>
  <si>
    <t xml:space="preserve">" m.č.205 "  35,80*2,40/Cos(10)   </t>
  </si>
  <si>
    <t xml:space="preserve">" časť B - v sklone strechy "   </t>
  </si>
  <si>
    <t xml:space="preserve">" m.č.203 "  11,95*(5,275+1,90)/Cos(10)+11,95*2,085+13,20*5,45/Cos(10)   </t>
  </si>
  <si>
    <t>69040201014030</t>
  </si>
  <si>
    <t xml:space="preserve">Sádrokartónový podhľad KNAUF D116, závesná konštrukcia profil UA, montážny profil CD , dosky GKBI hr. 12,5 mm   </t>
  </si>
  <si>
    <t xml:space="preserve">" m.č.115-120 "  4,05+2,58+1,35+8,61+5,67+13,77   </t>
  </si>
  <si>
    <t>69040201014026</t>
  </si>
  <si>
    <t xml:space="preserve">Sádrokartónový podhľad napr. KNAUF D116, závesná konštrukcia profil UA, montážny profil CD , dosky GKF hr. 2x15 mm   </t>
  </si>
  <si>
    <t xml:space="preserve">" m.č.124 "  5,10*7,50/Cos(10)   </t>
  </si>
  <si>
    <t>69040204025010</t>
  </si>
  <si>
    <t xml:space="preserve">Kazetový podhľad napr. Rigips 600 x 600 mm, hrana A, konštrukcia viditeľná, doska Casoprano Casobianca biela   </t>
  </si>
  <si>
    <t xml:space="preserve">" m.č.112 "  96,62   </t>
  </si>
  <si>
    <t xml:space="preserve">" m.č.127-131 "  5,77+21,86+27,32+29,36+24,38   </t>
  </si>
  <si>
    <t xml:space="preserve">" m.č.135-137 "  24,38+16,76+9,21   </t>
  </si>
  <si>
    <t>69040204025080</t>
  </si>
  <si>
    <t xml:space="preserve">Kazetový podhľad napr. Rigips 600 x 600 mm, hrana A, konštrukcia viditeľná, doska Standard biela   </t>
  </si>
  <si>
    <t xml:space="preserve">" m.č.132-134 "  18,96+3,80+2,70   </t>
  </si>
  <si>
    <t>69996900016030</t>
  </si>
  <si>
    <t xml:space="preserve">Presun hmôt pre sádrokartónové konštrukcie v stavbách(objektoch )výšky od 7 do 24 m   </t>
  </si>
  <si>
    <t>71010301020004</t>
  </si>
  <si>
    <t xml:space="preserve">Montáž soklíkov z obkladačiek do tmelu veľ. 300 x 80 mm   </t>
  </si>
  <si>
    <t xml:space="preserve">" m.č.136 "  (5,10+3,25)*2-0,80+0,20*2   </t>
  </si>
  <si>
    <t xml:space="preserve">" m.č.137 "  (5,10+1,80+1,10)*2-0,80+0,20*2-(1,10+1,50+1,80)   </t>
  </si>
  <si>
    <t xml:space="preserve">" m.č.126 "  (5,10+2,00)*2-0,80+0,20*2   </t>
  </si>
  <si>
    <t xml:space="preserve">" m.č.127 "  3,20*2-0,80   </t>
  </si>
  <si>
    <t xml:space="preserve">" m.č.128 "  (7,50+2,90+0,80*2)*2-0,80+0,20*2-(0,80*2+1,60+0,10*2)   </t>
  </si>
  <si>
    <t xml:space="preserve">" m.č.129 "  (15,00+1,80)*2-1,80-1,60-0,80*6+0,20*2   </t>
  </si>
  <si>
    <t xml:space="preserve">" m.č.130 "  (7,50+3,90+0,80)*2-0,80+0,20*2-(0,80+0,60+2,40)   </t>
  </si>
  <si>
    <t xml:space="preserve">" m.č.131 "  (7,50+3,20)*2-0,80*2+0,20*4   </t>
  </si>
  <si>
    <t xml:space="preserve">" m.č.135 "  (7,50+3,20)*2-0,80*2+0,20*4   </t>
  </si>
  <si>
    <t xml:space="preserve">" medzipodesty m.č.126 "  1,20*2+2,00   </t>
  </si>
  <si>
    <t xml:space="preserve">" medzipodesty m.č.109 "  0,90*4   </t>
  </si>
  <si>
    <t>71010301020204</t>
  </si>
  <si>
    <t xml:space="preserve">Montáž soklíkov z obkladačiek schodiskových stupňovitých do tmelu veľ. 300 x 80 mm   </t>
  </si>
  <si>
    <t xml:space="preserve">" m.č.126 "  0,25*17+0,17368*19   </t>
  </si>
  <si>
    <t xml:space="preserve">" m.č.109 "  0,25*19+0,17727*22   </t>
  </si>
  <si>
    <t>597740001000</t>
  </si>
  <si>
    <t xml:space="preserve">Dlaždice keramické gres 300x300 mm   </t>
  </si>
  <si>
    <t xml:space="preserve">162,30*0,08*1,20   </t>
  </si>
  <si>
    <t xml:space="preserve">16,20*0,08*1,20   </t>
  </si>
  <si>
    <t>71010102020140</t>
  </si>
  <si>
    <t xml:space="preserve">Montáž podláh z dlaždíc keramických do tmelu veľ. 300 x 300 mm   </t>
  </si>
  <si>
    <t xml:space="preserve">" podlaha P4 "   </t>
  </si>
  <si>
    <t xml:space="preserve">" m.č.126,136,137 "  10,39+16,76+9,21   </t>
  </si>
  <si>
    <t xml:space="preserve">" podlaha P6 "   </t>
  </si>
  <si>
    <t xml:space="preserve">" m.č.127-135 "  5,77+21,86+27,32+29,36+24,38+18,96+3,80+2,70+24,38   </t>
  </si>
  <si>
    <t xml:space="preserve">" podlaha montážnej jamy "   </t>
  </si>
  <si>
    <t xml:space="preserve">10,30*0,90+0,30*4*0,30   </t>
  </si>
  <si>
    <t xml:space="preserve">212,495*1,03   </t>
  </si>
  <si>
    <t>71010202020040</t>
  </si>
  <si>
    <t xml:space="preserve">Montáž obkladov schodiskových stupňov dlaždicami do tmelu veľ. 300 x 300 mm   </t>
  </si>
  <si>
    <t xml:space="preserve">" podlaha P8 - keramická dlažba hr. 10 mm "   </t>
  </si>
  <si>
    <t xml:space="preserve">" nástupnice "  0,25*0,90*(16+2)+0,25*0,90*(19+3)   </t>
  </si>
  <si>
    <t xml:space="preserve">" podstupnice "  0,17944*0,90*18+0,17727*0,90*22   </t>
  </si>
  <si>
    <t xml:space="preserve">" medzipodesty "  1,20*2,00-0,90*0,30+(0,90*0,90+0,90*0,30)*2   </t>
  </si>
  <si>
    <t xml:space="preserve">" podlaha montážnej jamy /stupne/ - keramická dlažba hr. 10 mm "   </t>
  </si>
  <si>
    <t xml:space="preserve">" nástupnice "  0,25*0,90*7   </t>
  </si>
  <si>
    <t xml:space="preserve">" podstupnice "  0,18125*0,90*7   </t>
  </si>
  <si>
    <t xml:space="preserve">" medzipodesty "  4,29*1,05   </t>
  </si>
  <si>
    <t xml:space="preserve">" podstupnice "  (0,30*0,90*40*1,05+0,30*0,90*7)*1,03   </t>
  </si>
  <si>
    <t xml:space="preserve">" nástupnice "  (0,30*0,90*40*1,05+0,30*0,90*7)*1,03   </t>
  </si>
  <si>
    <t>71010202020101</t>
  </si>
  <si>
    <t xml:space="preserve">Montáž profilu schodiskovej hrany   </t>
  </si>
  <si>
    <t xml:space="preserve">0,90*40+0,90*7   </t>
  </si>
  <si>
    <t>5535000000.PC01</t>
  </si>
  <si>
    <t xml:space="preserve">Lišta schodová hrana Z hliník 10 mm dl.2,50 m   </t>
  </si>
  <si>
    <t xml:space="preserve">8,36236933797909 * 2,87   </t>
  </si>
  <si>
    <t>71020103020070</t>
  </si>
  <si>
    <t xml:space="preserve">Montáž obkladov vnútor. stien z obkladačiek kladených do tmelu veľ. 300x200 mm   </t>
  </si>
  <si>
    <t xml:space="preserve">" m.č.108 "  (15,00+7,25+0,10*3)*2*4,25-1,20*1,50-1,60*2,65*2-5,40*4,25-0,80*1,97+(1,10+2*2,25)*0,20+(1,20+1,50)*2*0,15   </t>
  </si>
  <si>
    <t xml:space="preserve">" m.č.115,116 "  (3,15+2,70+0,95)*2*2,00-0,60*1,97*2-0,70*2,00+(0,90+2*2,10)*0,20   </t>
  </si>
  <si>
    <t xml:space="preserve">" m.č.117 "  (0,90+1,50)*2*2,00-0,60*1,97   </t>
  </si>
  <si>
    <t xml:space="preserve">" m.č.120 "  (5,10+2,70)*2*2,00-1,30*2,65-1,20*1,50-4,00*0,75+(4,00+0,75*2)*0,25   </t>
  </si>
  <si>
    <t xml:space="preserve">" m.č.118 "  1,50*1,80   </t>
  </si>
  <si>
    <t xml:space="preserve">" m.č.132 "  (5,45+3,60+1,45)*2*2,00+(0,90+0,30+0,10+0,40+1,00)*2,00*4-0,80*1,97*3   </t>
  </si>
  <si>
    <t xml:space="preserve">" m.č.133 "  (1,95+1,90)*2*2,00-0,60*1,97*2-0,80*1,97   </t>
  </si>
  <si>
    <t xml:space="preserve">" m.č.134 "  ((1,35+0,90)*2*2,00-0,60*1,97)*2   </t>
  </si>
  <si>
    <t xml:space="preserve">" m.č.137 "  (1,10+1,50+1,80)*2,00   </t>
  </si>
  <si>
    <t xml:space="preserve">" m.č.130 "  (0,80+0,60+2,40)*1,80   </t>
  </si>
  <si>
    <t xml:space="preserve">" m.č.128 "  (0,80*2+1,60)*2,00*2+0,10*2*2,00   </t>
  </si>
  <si>
    <t>597640000710</t>
  </si>
  <si>
    <t xml:space="preserve">Obkladačky keramické glazované jednofarebné hladké lxv 300x200 mm   </t>
  </si>
  <si>
    <t xml:space="preserve">333,511*1,05   </t>
  </si>
  <si>
    <t>71020103020230</t>
  </si>
  <si>
    <t xml:space="preserve">Montáž obkladov vnútor. stien z obkladačiek kladených do tmelu veľ. 300x300 mm   </t>
  </si>
  <si>
    <t xml:space="preserve">" steny montážnej jamy "   </t>
  </si>
  <si>
    <t xml:space="preserve">(10,25*2+0,90)*1,37   </t>
  </si>
  <si>
    <t xml:space="preserve">(0,70+0,425)*2*0,25*2   </t>
  </si>
  <si>
    <t xml:space="preserve">(1,40+0,425)*2*0,25*4   </t>
  </si>
  <si>
    <t xml:space="preserve">(2,80+0,425)*2*0,25*2   </t>
  </si>
  <si>
    <t xml:space="preserve">(0,60+0,425)*2*0,25   </t>
  </si>
  <si>
    <t xml:space="preserve">(0,50+0,425)*2*0,25   </t>
  </si>
  <si>
    <t xml:space="preserve">(4,20+0,425)*2*0,25   </t>
  </si>
  <si>
    <t xml:space="preserve">40,607*1,10   </t>
  </si>
  <si>
    <t>71020103020110</t>
  </si>
  <si>
    <t xml:space="preserve">Montáž obkladov - švédske dosky a priemyselné obklady do tmelu   </t>
  </si>
  <si>
    <t xml:space="preserve">" m.č.107 "  (2,65+2,70)*2*2,00-0,80*1,97+(1,10+2*2,10)*0,20   </t>
  </si>
  <si>
    <t>597690000100.PC</t>
  </si>
  <si>
    <t xml:space="preserve">Obkladačky keramické priemyselné 250x250x17 mm   </t>
  </si>
  <si>
    <t xml:space="preserve">20,884*1,03   </t>
  </si>
  <si>
    <t>71997101016030</t>
  </si>
  <si>
    <t xml:space="preserve">Presun hmôt pre podlahy z dlaždíc keramických v stavbách (objektoch) výšky nad 12 do 24 m   </t>
  </si>
  <si>
    <t>73020503010010</t>
  </si>
  <si>
    <t xml:space="preserve">Epoxidová samonivelačná stierka hr. 2 mm, Sikafloor 381, penetrácia, 1x náter s kremičitým pieskom   </t>
  </si>
  <si>
    <t xml:space="preserve">" podlaha P3 "   </t>
  </si>
  <si>
    <t xml:space="preserve">" m.č.101 "  227,70-8,16*0,94*2-12,00*0,90   </t>
  </si>
  <si>
    <t xml:space="preserve">" m.č.103 "  80,27   </t>
  </si>
  <si>
    <t xml:space="preserve">" m.č.104 "  70,98-4,61*0,30   </t>
  </si>
  <si>
    <t xml:space="preserve">" m.č.107 "  7,35-0,35*0,35   </t>
  </si>
  <si>
    <t xml:space="preserve">" m.č.120 "  13,77-0,40*0,40   </t>
  </si>
  <si>
    <t xml:space="preserve">" m.č.124 "  79,22-0,90*0,40   </t>
  </si>
  <si>
    <t>73020507011020</t>
  </si>
  <si>
    <t xml:space="preserve">Polyuretánová samonivelačná stierka hr. 4 mm napr. Sikafloor 326, penetrácia, 2x stierka s kremičitým pieskom, uzatvárací náter   </t>
  </si>
  <si>
    <t xml:space="preserve">" podlaha P2 "   </t>
  </si>
  <si>
    <t xml:space="preserve">" m.č.108 "  108,91-11,91*0,80   </t>
  </si>
  <si>
    <t xml:space="preserve">" podlaha P2a "   </t>
  </si>
  <si>
    <t xml:space="preserve">" m.č.108 - dno šachty "  11,91*0,80   </t>
  </si>
  <si>
    <t>73020603010010</t>
  </si>
  <si>
    <t xml:space="preserve">Epoxidový náter Sikafloor 2530 W dvojnásobný, penetračný náter a vrchný náter   </t>
  </si>
  <si>
    <t xml:space="preserve">" k podlahe P5 "  43,794   </t>
  </si>
  <si>
    <t>73020603010025</t>
  </si>
  <si>
    <t xml:space="preserve">Epoxidový štrukturovaný valčekovaný náter napr. Sikafloor 264, penetračný náter, vrchný náter   </t>
  </si>
  <si>
    <t xml:space="preserve">" podlaha P1 "   </t>
  </si>
  <si>
    <t xml:space="preserve">" m.č.102,105,109,111-114 "  22,14+8,48+27,68+4,15+96,62+129,47+23,46   </t>
  </si>
  <si>
    <t xml:space="preserve">" m.č.118,119,121 "  8,61+5,67+79,22   </t>
  </si>
  <si>
    <t xml:space="preserve">" m.č.123 "  38,72-(2,25*0,30+1,00*0,30)   </t>
  </si>
  <si>
    <t xml:space="preserve">" m.č.125 "  79,03   </t>
  </si>
  <si>
    <t xml:space="preserve">" podlaha P7 "   </t>
  </si>
  <si>
    <t xml:space="preserve">" m.č.202,203,204,205 "  12,03+129,30+3,52+118,32   </t>
  </si>
  <si>
    <t>73020607010015</t>
  </si>
  <si>
    <t xml:space="preserve">Polyuretánový uzatvárací hladký matný náter Sikafloor 356 N, 1x náter   </t>
  </si>
  <si>
    <t xml:space="preserve">" úprava zvislých stien šachty v umyvárke "   </t>
  </si>
  <si>
    <t xml:space="preserve">0,80*1,00*2+(1,00+1,20)*0,5*(3,085+8,815)*2   </t>
  </si>
  <si>
    <t>73020607010900</t>
  </si>
  <si>
    <t xml:space="preserve">Tixotropná prísada SN 1K na zvýšenie viskozity PU systémov, umožňuje spracovanie na zvislých plochách   </t>
  </si>
  <si>
    <t>73997301016030</t>
  </si>
  <si>
    <t xml:space="preserve">Presun hmôt pre podlahy terazzové v stavbách (objektoch) výšky nad 12 do 24 m   </t>
  </si>
  <si>
    <t>75030190900150</t>
  </si>
  <si>
    <t xml:space="preserve">Príprava podkladu prebrúsením strojne brúskou na betón   </t>
  </si>
  <si>
    <t xml:space="preserve">" prebrúsenie podkladu pod epoxidové a polyureténové stierky a nátery "   </t>
  </si>
  <si>
    <t xml:space="preserve">" podlaha P1 "  522,275   </t>
  </si>
  <si>
    <t xml:space="preserve">" podlaha P2 "  99,382   </t>
  </si>
  <si>
    <t xml:space="preserve">" podlaha P3 "  451,124   </t>
  </si>
  <si>
    <t xml:space="preserve">" podlaha P5 "  43,794   </t>
  </si>
  <si>
    <t xml:space="preserve">" podlaha P7 "  259,65   </t>
  </si>
  <si>
    <t>75997500016030</t>
  </si>
  <si>
    <t xml:space="preserve">Presun hmôt pre podlahy vlysové a parketové v stavbách (objektoch) výšky nad 12 do 24 m   </t>
  </si>
  <si>
    <t>84010202030040</t>
  </si>
  <si>
    <t xml:space="preserve">Nátery kov.stav.doplnk.konštr. syntetické na vzduchu schnúce 2x emailovaním - 70µm   </t>
  </si>
  <si>
    <t xml:space="preserve">" zárubne "   </t>
  </si>
  <si>
    <t xml:space="preserve">(0,80+2*1,97)*(0,16+2*0,05)*10   </t>
  </si>
  <si>
    <t xml:space="preserve">(0,80+2*1,97)*(0,16+2*0,05)*1   </t>
  </si>
  <si>
    <t xml:space="preserve">(0,60+2*1,97)*(0,16+2*0,05)*4   </t>
  </si>
  <si>
    <t>84010716060120</t>
  </si>
  <si>
    <t xml:space="preserve">Nátery tesárskych konštrukcií povrchová impregnácia Bochemitom QB   </t>
  </si>
  <si>
    <t xml:space="preserve">" drevený rošt hranoly 80/80 "  1405,80*0,08*4*1,10   </t>
  </si>
  <si>
    <t>84020121010110</t>
  </si>
  <si>
    <t xml:space="preserve">Penetrovanie jednonásobné jemnozrnných podkladov výšky nad 3,80 m   </t>
  </si>
  <si>
    <t xml:space="preserve">" podklad sdk "  5,40+423,489+36,03+38,84   </t>
  </si>
  <si>
    <t xml:space="preserve">" podklad omietaný "  250,581+3448,134   </t>
  </si>
  <si>
    <t>84020327022272</t>
  </si>
  <si>
    <t xml:space="preserve">Maľby z maliarskych zmesí Primalex, Farmal, ručne nanášané dvojnásobné základné na podklad jemnozrnný výšky nad 3,80 m   </t>
  </si>
  <si>
    <t>84998401016030</t>
  </si>
  <si>
    <t xml:space="preserve">Presun hmôt pre nátery v stavbách (objektoch) výšky nad 12 do 24 m   </t>
  </si>
  <si>
    <t>88010102024015</t>
  </si>
  <si>
    <t xml:space="preserve">Montáž kanalizačného potrubia z PE-HD zváraného natupo D 110 mm   </t>
  </si>
  <si>
    <t xml:space="preserve">" HDPE chránička - pol.34/z "  0,70*8   </t>
  </si>
  <si>
    <t xml:space="preserve">" HDPE chránička - pol.35/z "  0,90*3   </t>
  </si>
  <si>
    <t>286130038100</t>
  </si>
  <si>
    <t xml:space="preserve">Rúra D 100/110 mm, kanalizačný systém HDPE, dĺ. 5 m   </t>
  </si>
  <si>
    <t>88010102024024</t>
  </si>
  <si>
    <t xml:space="preserve">Montáž kanalizačného potrubia z PE-HD zváraného natupo D 200 mm   </t>
  </si>
  <si>
    <t xml:space="preserve">" HDPE chránička - pol.31/z "  18,85   </t>
  </si>
  <si>
    <t xml:space="preserve">" HDPE chránička - pol.32/z "  11,52   </t>
  </si>
  <si>
    <t>286130038400</t>
  </si>
  <si>
    <t xml:space="preserve">Rúra D 200/200 mm, kanalizačný systém HDPE, dĺ. 5 m   </t>
  </si>
  <si>
    <t>286530147300</t>
  </si>
  <si>
    <t xml:space="preserve">Odbočka kanalizačná PE-HD 88,5°, D 200/200 mm   </t>
  </si>
  <si>
    <t>88010102024027</t>
  </si>
  <si>
    <t xml:space="preserve">Montáž kanalizačného potrubia z PE-HD zváraného natupo D 250 mm   </t>
  </si>
  <si>
    <t xml:space="preserve">" HDPE chránička - pol.29/z "  10,10   </t>
  </si>
  <si>
    <t>286130038500</t>
  </si>
  <si>
    <t xml:space="preserve">Rúra D 250/250 mm, kanalizačný systém HDPE, dĺ. 5 m   </t>
  </si>
  <si>
    <t>286530147800</t>
  </si>
  <si>
    <t xml:space="preserve">Odbočka kanalizačná PE-HD 88,5°, D 250/250 mm   </t>
  </si>
  <si>
    <t>88030103070020</t>
  </si>
  <si>
    <t xml:space="preserve">Potrubie z oceľových rúrok hladkých čiernych, chránička D 44,5/2   </t>
  </si>
  <si>
    <t xml:space="preserve">" oceľová chránička - pol.37/z "  2,45*2+4,00*1   </t>
  </si>
  <si>
    <t>88030103070060</t>
  </si>
  <si>
    <t xml:space="preserve">Potrubie z oceľových rúrok hladkých čiernych, chránička D 108/4   </t>
  </si>
  <si>
    <t xml:space="preserve">" oceľová chránička - pol.36/z "  2,40*1   </t>
  </si>
  <si>
    <t>88030103070080</t>
  </si>
  <si>
    <t xml:space="preserve">Potrubie z oceľových rúrok hladkých čiernych, chránička D 159/4,5   </t>
  </si>
  <si>
    <t xml:space="preserve">" oceľová chránička - pol.30/z "  6,00*2   </t>
  </si>
  <si>
    <t>88030103070030</t>
  </si>
  <si>
    <t xml:space="preserve">Potrubie z oceľových rúrok hladkých čiernych, chránička D 57/2,9   </t>
  </si>
  <si>
    <t xml:space="preserve">" oceľová chránička - pol.41/z "  0,38*1   </t>
  </si>
  <si>
    <t>89010619011021</t>
  </si>
  <si>
    <t xml:space="preserve">Nerezový komín Schiedel ICS 25 dvojplášťový DN 180 mm, výšky 8 m   </t>
  </si>
  <si>
    <t>89010619011029</t>
  </si>
  <si>
    <t xml:space="preserve">Príplatok k cene za 1 m nerezového komína Schiedel ICS 25 dvojplášťový DN 180 mm, výšky nad 8 do 18 m   </t>
  </si>
  <si>
    <t>92043601010010</t>
  </si>
  <si>
    <t xml:space="preserve">Koberec dielektrický, odrezanie a pripevnenie pod drevené lišty(bez dodávky)   </t>
  </si>
  <si>
    <t xml:space="preserve">" podlaha P5 "   </t>
  </si>
  <si>
    <t xml:space="preserve">" m.č.106 "  8,36   </t>
  </si>
  <si>
    <t xml:space="preserve">" m.č.122 "  38,53-6,88*0,45   </t>
  </si>
  <si>
    <t>2477100098000.PC</t>
  </si>
  <si>
    <t xml:space="preserve">Dielektrický koberec š. 1,30 m   </t>
  </si>
  <si>
    <t>93020102001040</t>
  </si>
  <si>
    <t xml:space="preserve">Montáž štvorhranného potrubia tesnosti I dĺžky 1000 mm do obvodu 1800 mm   </t>
  </si>
  <si>
    <t>429820000200</t>
  </si>
  <si>
    <t xml:space="preserve">Potrubie štvorhranné, rovné dĺ. 1000 mm, rozmer do obvodu 1800 mm   </t>
  </si>
  <si>
    <t xml:space="preserve">Rozmer potrubia sa počíta do obvodu. Vo výrobnom sortimente je i výroba celozváraného potrubia spájaného oceľovými L prírubami. Ceny sú poskytované individuálne pre konkrétnu špecifikáciu. Plošná výmera je určovaná podľa DIN 18379.   </t>
  </si>
  <si>
    <t xml:space="preserve">(0,50+0,40)*2*0,43   </t>
  </si>
  <si>
    <t xml:space="preserve">(0,50+0,355)*2*0,43   </t>
  </si>
  <si>
    <t>93020202005165</t>
  </si>
  <si>
    <t xml:space="preserve">Montáž regulačnej klapky ručnej prierezu 0.180-0.205 m2   </t>
  </si>
  <si>
    <t xml:space="preserve">" k pol.39/z "  1   </t>
  </si>
  <si>
    <t xml:space="preserve">" k pol.40/z "  1   </t>
  </si>
  <si>
    <t>429710018610.PC</t>
  </si>
  <si>
    <t xml:space="preserve">Klapka regulačná ručná RK, rozmer šxv 500x400 mm   </t>
  </si>
  <si>
    <t>429710018620.PC</t>
  </si>
  <si>
    <t xml:space="preserve">Klapka regulačná ručná RK, rozmer šxv 500x355 mm   </t>
  </si>
  <si>
    <t>93030300005036</t>
  </si>
  <si>
    <t xml:space="preserve">Montáž mriežky na odvod vzduchu prierezu 0.138-0.200 m2   </t>
  </si>
  <si>
    <t>429720218310.PC</t>
  </si>
  <si>
    <t xml:space="preserve">Mriežka hliníková so skrutkami a štvorcovými otvormi, rozmery šxv 500x400 mm   </t>
  </si>
  <si>
    <t>429720218320.PC</t>
  </si>
  <si>
    <t xml:space="preserve">Mriežka hliníková so skrutkami a štvorcovými otvormi, rozmery šxv 500x355 mm   </t>
  </si>
  <si>
    <t>93030400006006</t>
  </si>
  <si>
    <t xml:space="preserve">Montáž protidažďovej žalúzie prierezu 0.160-0.200 m2   </t>
  </si>
  <si>
    <t>429720047710.PC</t>
  </si>
  <si>
    <t xml:space="preserve">Žalúzia protidažďová hliniková s rámom PZAL, rozmery šxv 500x400 mm   </t>
  </si>
  <si>
    <t>429720047720.PC</t>
  </si>
  <si>
    <t xml:space="preserve">Žalúzia protidažďová hliniková s rámom PZAL, rozmery šxv 500x355 mm   </t>
  </si>
  <si>
    <t>ČASŤ STAVBY :</t>
  </si>
  <si>
    <t>SO 320-14 Údržovňa vozidiel a mechanizmov</t>
  </si>
  <si>
    <t>KS:</t>
  </si>
  <si>
    <t>2223</t>
  </si>
  <si>
    <t>POLOŽKA</t>
  </si>
  <si>
    <t>M.J.</t>
  </si>
  <si>
    <t>MNOŽ.</t>
  </si>
  <si>
    <t>KÓD KP</t>
  </si>
  <si>
    <t>KÓD PP</t>
  </si>
  <si>
    <t>VÝKAZ VÝMER</t>
  </si>
  <si>
    <t>45.11.21</t>
  </si>
  <si>
    <t>VÝKOPOVÉ A SÚVISIACE ZEMNÉ PRÁCE</t>
  </si>
  <si>
    <t>00010403</t>
  </si>
  <si>
    <t>Zmluvné požiadavky poplatky za skládky zeminy</t>
  </si>
  <si>
    <t>01030201</t>
  </si>
  <si>
    <t>Hĺbené vykopávky rýh š. do 600 mm</t>
  </si>
  <si>
    <t>0103020102</t>
  </si>
  <si>
    <t>Hĺbené vykopávky rýh š. do 600 mm, tr. horniny 3</t>
  </si>
  <si>
    <t>Hĺbené vykopávky rýh š. do 600 mm, tr. horniny 3 do 100 m3</t>
  </si>
  <si>
    <t>262,74</t>
  </si>
  <si>
    <t>01040402</t>
  </si>
  <si>
    <t>Konštrukcie z hornín - zásypy so zhutnením</t>
  </si>
  <si>
    <t>0104040207</t>
  </si>
  <si>
    <t>Konštrukcie z hornín - zásypy so zhutnením, tr. horniny 1-4</t>
  </si>
  <si>
    <t>- Spätný zásyp vykopanou zeminou</t>
  </si>
  <si>
    <t>99,66</t>
  </si>
  <si>
    <t>01040502</t>
  </si>
  <si>
    <t>Konštrukcie z hornín - obsypy so zhutnením</t>
  </si>
  <si>
    <t>0104050207</t>
  </si>
  <si>
    <t>Konštrukcie z hornín - obsypy so zhutnením, tr. horniny 1-4</t>
  </si>
  <si>
    <t>- Zhutnený obsyp potrubia štrkopieskom (fr. 2-16mm) bez prehodenia sypaniny</t>
  </si>
  <si>
    <t>72,48</t>
  </si>
  <si>
    <t>01060204</t>
  </si>
  <si>
    <t>Premiestnenie  vodorovné nad 3 000 m</t>
  </si>
  <si>
    <t>0106020401</t>
  </si>
  <si>
    <t>Premiestnenie  výkopku resp. rúbaniny, vodorovné nad 3 000 m, tr. horniny 1-4</t>
  </si>
  <si>
    <t xml:space="preserve"> - premiestnenie výkopku do 10 km</t>
  </si>
  <si>
    <t>01060700</t>
  </si>
  <si>
    <t>Premiestnenie  nakladanie, prekladanie, vykladanie</t>
  </si>
  <si>
    <t>0106070007</t>
  </si>
  <si>
    <t>Premiestnenie  výkopku resp. rúbaniny, nakladanie, prekladanie, vykladanie tr. horniny 1-4</t>
  </si>
  <si>
    <t>01070101</t>
  </si>
  <si>
    <t>Paženie, resp.zaistenie výrubu v podzemí vykopávok príložné</t>
  </si>
  <si>
    <t>0107010100</t>
  </si>
  <si>
    <t>Paženie, resp.zaistenie výrubu v podzemí vykopávok príložné, z dielcov bez ohľadu na materiál</t>
  </si>
  <si>
    <t>- Paženie stien rýh, zriadenie, odstránenie</t>
  </si>
  <si>
    <t>750</t>
  </si>
  <si>
    <t>01080101</t>
  </si>
  <si>
    <t>Povrchové úpravy terénu, úprava pláne so zhutnením v zárezoch</t>
  </si>
  <si>
    <t>0108010101</t>
  </si>
  <si>
    <t>Povrchové úpravy terénu, úprava pláne so zhutnením v zárezoch, tr. horniny 1-4</t>
  </si>
  <si>
    <t xml:space="preserve"> - úprava pláne so zhutnením</t>
  </si>
  <si>
    <t>181,2</t>
  </si>
  <si>
    <t>45.23.13</t>
  </si>
  <si>
    <t>PRÁCE  NA STAVBE MIESTNYCH POTRUBNÝCH VEDENÍ VODY A KANALIZÁCIE</t>
  </si>
  <si>
    <t>27020421</t>
  </si>
  <si>
    <t>Vodovody, rúry plastové PE, PP</t>
  </si>
  <si>
    <t>2702042102</t>
  </si>
  <si>
    <t>Vodovody, rúry plastové PE, PP  nad D 10 do D 50 mm</t>
  </si>
  <si>
    <t xml:space="preserve"> - vodovodné potrubie PE100 D40, signalizačný vodič, skúška tesnosti, výstražná fólia</t>
  </si>
  <si>
    <t xml:space="preserve"> - vodovodné potrubie PE100 D32, signalizačný vodič, skúška tesnosti, výstražná fólia</t>
  </si>
  <si>
    <t xml:space="preserve"> - vodovodné potrubie PE100 D25, signalizačný vodič, skúška tesnosti, výstražná fólia</t>
  </si>
  <si>
    <t>SPOLU</t>
  </si>
  <si>
    <t>27020423</t>
  </si>
  <si>
    <t>Vodovody, rúry plastové, rúrové diely PE, PP</t>
  </si>
  <si>
    <t>2702042302</t>
  </si>
  <si>
    <t>Vodovody, rúry plastové, rúrové diely PE, PP  nad D 10 do D 50 mm</t>
  </si>
  <si>
    <t xml:space="preserve"> - elektrospojka PE100 D 40</t>
  </si>
  <si>
    <t xml:space="preserve"> - elektrospojka PE100 D 32</t>
  </si>
  <si>
    <t xml:space="preserve"> - elektrospojka PE100 D 25</t>
  </si>
  <si>
    <t>27021174</t>
  </si>
  <si>
    <t>Vodovody, ostatné konštrukcie, armatúry</t>
  </si>
  <si>
    <t>2702117402</t>
  </si>
  <si>
    <t>Vodovody, ostatné konštrukcie, armatúry - ventily</t>
  </si>
  <si>
    <t xml:space="preserve"> - ventil priamy PP-R, 32x1"</t>
  </si>
  <si>
    <t>27030422</t>
  </si>
  <si>
    <t>Kanalizácie, rúry plastové, PVC</t>
  </si>
  <si>
    <t>2703042201</t>
  </si>
  <si>
    <t>Kanalizácie, rúry plastové, PVC DN 100</t>
  </si>
  <si>
    <t xml:space="preserve"> - kanalizačné potrubie PVC-U DN 110, signalizačný vodič, skúška tesnosti, výstražná fólia</t>
  </si>
  <si>
    <t>2703042202</t>
  </si>
  <si>
    <t>Kanalizácie, rúry plastové, PVC DN 125</t>
  </si>
  <si>
    <t xml:space="preserve"> - kanalizačné potrubie PVC-U DN 125, signalizačný vodič, skúška tesnosti, výstražná fólia</t>
  </si>
  <si>
    <t>2703042203</t>
  </si>
  <si>
    <t>Kanalizácie, rúry plastové, PVC DN 150</t>
  </si>
  <si>
    <t xml:space="preserve"> - kanalizačné potrubie PVC-U DN 160, signalizačný vodič, skúška tesnosti, výstražná fólia</t>
  </si>
  <si>
    <t>27201391</t>
  </si>
  <si>
    <t>Podkladné konštrukcie pod potrubie, šachty, stoky atď., štrkopieskom</t>
  </si>
  <si>
    <t xml:space="preserve"> - lôžko pod potrubie</t>
  </si>
  <si>
    <t>45.26.25</t>
  </si>
  <si>
    <t>MUROVANIE A MURÁRSKE PRÁCE</t>
  </si>
  <si>
    <t>12260325</t>
  </si>
  <si>
    <t>Dokončovacie práce, čistenie objektov bytových a občianskych</t>
  </si>
  <si>
    <t>1226032500</t>
  </si>
  <si>
    <t xml:space="preserve"> - zametanie</t>
  </si>
  <si>
    <t>45.32.10</t>
  </si>
  <si>
    <t>TEPELNOIZOLAČNÉ PRÁCE</t>
  </si>
  <si>
    <t>61030513</t>
  </si>
  <si>
    <t>Tepelná izolácia potrubí trubicami</t>
  </si>
  <si>
    <t>6103051301</t>
  </si>
  <si>
    <t>Tepelná izolácia potrubí trubicami na potrubie</t>
  </si>
  <si>
    <t xml:space="preserve"> - izolačná PE trubica TUBOLIT DG 20x13 mm (d potrubia x hr. izolácie), nadrezaná, AZ FLEX</t>
  </si>
  <si>
    <t xml:space="preserve"> - izolačná PE trubica TUBOLIT DG 25x13 mm (d potrubia x hr. izolácie), nadrezaná, AZ FLEX</t>
  </si>
  <si>
    <t xml:space="preserve"> - izolačná PE trubica TUBOLIT DG 32x13 mm (d potrubia x hr. izolácie), nadrezaná, AZ FLEX</t>
  </si>
  <si>
    <t xml:space="preserve"> - izolačná PE trubica TUBOLIT DG 40x13 mm (d potrubia x hr. izolácie), nadrezaná, AZ FLEX</t>
  </si>
  <si>
    <t xml:space="preserve"> - izolačná PE trubica TUBOLIT DG 50x13 mm (d potrubia x hr. izolácie), nadrezaná, AZ FLEX</t>
  </si>
  <si>
    <t xml:space="preserve"> - izolačná PE trubica TUBOLIT DG 22x20 mm (d potrubia x hr. izolácie), nadrezaná, AZ FLEX</t>
  </si>
  <si>
    <t xml:space="preserve"> - izolačná PE trubica TUBOLIT DG 28x20 mm (d potrubia x hr. izolácie), nadrezaná, AZ FLEX</t>
  </si>
  <si>
    <t xml:space="preserve"> - izolačná PE trubica TUBOLIT DG 35x20 mm (d potrubia x hr. izolácie), nadrezaná, AZ FLEX</t>
  </si>
  <si>
    <t xml:space="preserve"> - izolačná PE trubica TUBOLIT DG 42x20 mm (d potrubia x hr. izolácie), nadrezaná, AZ FLEX</t>
  </si>
  <si>
    <t xml:space="preserve"> - izolačná PE trubica TUBOLIT DG 25x9 mm (d potrubia x hr. izolácie), nadrezaná, AZ FLEX</t>
  </si>
  <si>
    <t xml:space="preserve"> - izolačná PE trubica TUBOLIT DG 35x9 mm (d potrubia x hr. izolácie), nadrezaná, AZ FLEX</t>
  </si>
  <si>
    <t xml:space="preserve"> - izolačná PE trubica TUBOLIT DG 42x9 mm (d potrubia x hr. izolácie), nadrezaná, AZ FLEX</t>
  </si>
  <si>
    <t xml:space="preserve"> - izolačná PE trubica TUBOLIT DG 54x9 mm (d potrubia x hr. izolácie), nadrezaná, AZ FLEX</t>
  </si>
  <si>
    <t xml:space="preserve"> - protipožiarna manžeta D110 mm</t>
  </si>
  <si>
    <t xml:space="preserve"> - tesnenie presupov káblov</t>
  </si>
  <si>
    <t>45.33.22</t>
  </si>
  <si>
    <t>Práca na vodovodnom domovom potrubí</t>
  </si>
  <si>
    <t>88020102</t>
  </si>
  <si>
    <t>Vodovod, potrubie z rúr plastových</t>
  </si>
  <si>
    <t>8802010201</t>
  </si>
  <si>
    <t>Vodovod, potrubie z rúr plastových, polyetylénových</t>
  </si>
  <si>
    <t xml:space="preserve"> - potrubie DN 20, vrátane čistenia, monitorovania, skúšok</t>
  </si>
  <si>
    <t xml:space="preserve"> - potrubie DN 25, vrátane čistenia, monitorovania, skúšok</t>
  </si>
  <si>
    <t xml:space="preserve"> - potrubie DN 32, vrátane čistenia, monitorovania, skúšok</t>
  </si>
  <si>
    <t xml:space="preserve"> - potrubie DN 40, vrátane čistenia, monitorovania, skúšok</t>
  </si>
  <si>
    <t xml:space="preserve"> - dištančné objímky RACI, typ E, výška 110 mm</t>
  </si>
  <si>
    <t xml:space="preserve"> - kotviace príslušenstvo HILTI nosník, podložka, závitová tyč, potrubná objímka</t>
  </si>
  <si>
    <t>88020103</t>
  </si>
  <si>
    <t>Vodovod, potrubie z rúr oceľových</t>
  </si>
  <si>
    <t>8802010301</t>
  </si>
  <si>
    <t>Vodovod, potrubie z rúr oceľových pozinkovaných</t>
  </si>
  <si>
    <t>88020221</t>
  </si>
  <si>
    <t>Vodovod, príslušenstvo, armatúry uzatváracie</t>
  </si>
  <si>
    <t>8802022102</t>
  </si>
  <si>
    <t>Vodovod, príslušenstvo, armatúry uzatváracie, ventily</t>
  </si>
  <si>
    <t xml:space="preserve"> - guľový uzáver pre vodu 1/2" FF, mosadz, závitový</t>
  </si>
  <si>
    <t xml:space="preserve"> - guľový uzáver pre vodu 3/4" FF, mosadz, závitový</t>
  </si>
  <si>
    <t xml:space="preserve"> - guľový uzáver pre vodu 1" FF, mosadz, závitový</t>
  </si>
  <si>
    <t xml:space="preserve"> - guľový uzáver pre vodu 5/4" FF, mosadz, závitový</t>
  </si>
  <si>
    <t xml:space="preserve"> - guľový uzáver pre vodu 1/2" FF, mosadz, vypúšťací</t>
  </si>
  <si>
    <t xml:space="preserve"> - guľový uzáver pre vodu 3/4" FF, mosadz, záhradný, nezámrzný</t>
  </si>
  <si>
    <t xml:space="preserve"> - guľový uzáver pre vodu 1" FF, mosadz, záhradný, nezámrzný</t>
  </si>
  <si>
    <t xml:space="preserve"> - tlakový redukčný ventil 1/2", mosadz</t>
  </si>
  <si>
    <t>8802022107</t>
  </si>
  <si>
    <t>Vodovod, príslušenstvo, armatúry uzatváracie, filtre</t>
  </si>
  <si>
    <t xml:space="preserve"> - filter F76 S + preplach</t>
  </si>
  <si>
    <t>8802022301</t>
  </si>
  <si>
    <t>Vodovod, príslušenstvo, požiarna výbava, hydranty</t>
  </si>
  <si>
    <t xml:space="preserve"> - hydrantový systém D25 Kombi, hadia 30 m, skriňa 650x650x285 + 300x650x285</t>
  </si>
  <si>
    <t>45.33.23</t>
  </si>
  <si>
    <t>88010102</t>
  </si>
  <si>
    <t>Kanalizácia, potrubie z rúr plastových</t>
  </si>
  <si>
    <t>8801010204</t>
  </si>
  <si>
    <t>Kanalizácia, potrubie z rúr plastových, polypropylénových</t>
  </si>
  <si>
    <t xml:space="preserve"> - potrubie odpadové DN 32, vrátane čistenia, monitorovania, skúšok</t>
  </si>
  <si>
    <t xml:space="preserve"> - potrubie odpadové DN 40, vrátane čistenia, monitorovania, skúšok</t>
  </si>
  <si>
    <t xml:space="preserve"> - potrubie odpadové DN 50, vrátane čistenia, monitorovania, skúšok</t>
  </si>
  <si>
    <t xml:space="preserve"> - potrubie odpadové DN 70, vrátane čistenia, monitorovania, skúšok</t>
  </si>
  <si>
    <t xml:space="preserve"> - potrubie odpadové DN 100, vrátane čistenia, monitorovania, skúšok</t>
  </si>
  <si>
    <t xml:space="preserve"> - redukcia DN 100/50</t>
  </si>
  <si>
    <t xml:space="preserve"> - redukcia DN 100/40</t>
  </si>
  <si>
    <t xml:space="preserve"> - redukcia DN 125/70</t>
  </si>
  <si>
    <t xml:space="preserve"> - redukcia DN 125/100</t>
  </si>
  <si>
    <t xml:space="preserve"> - redukcia DN 150/125</t>
  </si>
  <si>
    <t xml:space="preserve"> - čistiaci kus DN 50</t>
  </si>
  <si>
    <t xml:space="preserve"> - čistiaci kus DN 70</t>
  </si>
  <si>
    <t xml:space="preserve"> - čistiaci kus DN 100</t>
  </si>
  <si>
    <t>88010201</t>
  </si>
  <si>
    <t>Kanalizácia, príslušenstvo, vpuste podlahové</t>
  </si>
  <si>
    <t>8801020101</t>
  </si>
  <si>
    <t>Kanalizácia, príslušenstvo, vpuste podlahové, plastové</t>
  </si>
  <si>
    <t xml:space="preserve"> - podlahový vpust HL317H, vertikálny odtok 50/75/110, bitumenová izolácia, mriežka</t>
  </si>
  <si>
    <t xml:space="preserve"> - podlahový vpust HL310NPr, vertikálny odtok 50/75/110,pevná izolačná príruba, mriežka, zápachová uzávierka</t>
  </si>
  <si>
    <t>88010207</t>
  </si>
  <si>
    <t>Kanalizácia, príslušenstvo, hlavice ventilačné</t>
  </si>
  <si>
    <t xml:space="preserve"> - ventilačná hlavica strešná, plastová, DN 100</t>
  </si>
  <si>
    <t>88010208</t>
  </si>
  <si>
    <t>Kanalizácia, príslušenstvo, privzdušňovacie ventily</t>
  </si>
  <si>
    <t>8801020801</t>
  </si>
  <si>
    <t>Kanalizácia, príslušenstvo, privzdušňovacie ventily, plastové</t>
  </si>
  <si>
    <t xml:space="preserve"> - privzdušňovacia hlavica, DN50/75/110, PP</t>
  </si>
  <si>
    <t>45.33.24</t>
  </si>
  <si>
    <t>INŠTALOVANIE PEVNÉHO SANITÁRNEHO PRÍSLUŠENSTVA</t>
  </si>
  <si>
    <t>88040132</t>
  </si>
  <si>
    <t>Strojné vybavenie, čerpadlá vodovodné</t>
  </si>
  <si>
    <t xml:space="preserve"> - čerpadlo COMFORT UP 15-14BA PM, 1x230V</t>
  </si>
  <si>
    <t>88050142</t>
  </si>
  <si>
    <t>Zariaďovacie predmety, záchody, pisoáre</t>
  </si>
  <si>
    <t>8805014201</t>
  </si>
  <si>
    <t>Zariaďovacie predmety, záchody, pisoáre, záchodky</t>
  </si>
  <si>
    <t xml:space="preserve"> - tlakové tlačítko splachovača, podomietkové</t>
  </si>
  <si>
    <t xml:space="preserve"> - predstenový systém pre závesné WC, výška 1140 mm so slachovacou podomietkovou nádržou</t>
  </si>
  <si>
    <t xml:space="preserve"> - misa záchodová keramická závesná, 365x360x700 mm</t>
  </si>
  <si>
    <t xml:space="preserve"> - záchodové sedadlo s poklopom, automatické pozvoľné sklápanie</t>
  </si>
  <si>
    <t xml:space="preserve"> - predstenový systém pre pisoár</t>
  </si>
  <si>
    <t xml:space="preserve"> - pisoár so senzorom, sifón, automatický splachovač</t>
  </si>
  <si>
    <t>88050243</t>
  </si>
  <si>
    <t>Zariaďovacie predmety, kúpeľne, umyvadlá</t>
  </si>
  <si>
    <t xml:space="preserve"> - predstenový systém pre umyvadlo</t>
  </si>
  <si>
    <t xml:space="preserve"> - umyvadlo 650x485x170</t>
  </si>
  <si>
    <t>88050245</t>
  </si>
  <si>
    <t>Zariaďovacie predmety, kúpeľne, bidety</t>
  </si>
  <si>
    <t xml:space="preserve"> - predstenový systém pre bidet</t>
  </si>
  <si>
    <t>88050246</t>
  </si>
  <si>
    <t>Zariaďovacie predmety, kúpeľne, kabíny a kúty sprchovacie</t>
  </si>
  <si>
    <t xml:space="preserve"> - sprchová vanička 800x800 mm</t>
  </si>
  <si>
    <t xml:space="preserve"> - sprchove dvere</t>
  </si>
  <si>
    <t xml:space="preserve"> - sprchový kút 80x80x195 cm</t>
  </si>
  <si>
    <t>88050347</t>
  </si>
  <si>
    <t>Zariaďovacie predmety, kuchyne, drezy</t>
  </si>
  <si>
    <t xml:space="preserve"> - kuchynský drez 810x510x190 m, sifón</t>
  </si>
  <si>
    <t>88050443</t>
  </si>
  <si>
    <t>Zariaďovacie predmety, umyvárne, žľaby</t>
  </si>
  <si>
    <t xml:space="preserve"> - sprchový žľab + kryt žľabu</t>
  </si>
  <si>
    <t>88050648</t>
  </si>
  <si>
    <t>Zariaďovacie predmety, laboratorné zariadenia, výlevky</t>
  </si>
  <si>
    <t>88050771</t>
  </si>
  <si>
    <t>Zariaďovacie predmety, armatúry, ventily výtokové</t>
  </si>
  <si>
    <t>8805077103</t>
  </si>
  <si>
    <t>Zariaďovacie predmety, armatúry, ventily výtokové, rohové</t>
  </si>
  <si>
    <t xml:space="preserve"> - ventil rohový RDL 80 1/2"</t>
  </si>
  <si>
    <t>88050772</t>
  </si>
  <si>
    <t>Zariaďovacie predmety, armatúry, batérie umývadlové, drezové</t>
  </si>
  <si>
    <t>8805077201</t>
  </si>
  <si>
    <t>Zariaďovacie predmety, armatúry, batérie umývadlové, drezové, nástenné</t>
  </si>
  <si>
    <t>8805077202</t>
  </si>
  <si>
    <t>Zariaďovacie predmety, armatúry, batérie umývadlové, drezové, stojánkové</t>
  </si>
  <si>
    <t xml:space="preserve"> - kuchynský drez</t>
  </si>
  <si>
    <t xml:space="preserve"> - umývadlo kupeľňové</t>
  </si>
  <si>
    <t>88050774</t>
  </si>
  <si>
    <t>Zariaďovacie predmety, armatúry, batérie sprchové</t>
  </si>
  <si>
    <t>8805077401</t>
  </si>
  <si>
    <t>Zariaďovacie predmety, armatúry, batérie sprchové, s pevnou výškou</t>
  </si>
  <si>
    <t>88050776</t>
  </si>
  <si>
    <t>Zariaďovacie predmety, armatúry, uzávierky zápachové</t>
  </si>
  <si>
    <t>8805077601</t>
  </si>
  <si>
    <t>Zariaďovacie predmety, armatúry, uzávierky zápachové, umývadlové</t>
  </si>
  <si>
    <t>8805077602</t>
  </si>
  <si>
    <t>Zariaďovacie predmety, armatúry, uzávierky zápachové, drezové</t>
  </si>
  <si>
    <t>8805077604</t>
  </si>
  <si>
    <t>Zariaďovacie predmety, armatúry, uzávierky zápachové, ostatné</t>
  </si>
  <si>
    <t xml:space="preserve"> - sprchová zápachová uzávierka</t>
  </si>
  <si>
    <t xml:space="preserve"> - výlevková zápachová uzávierka</t>
  </si>
  <si>
    <t xml:space="preserve"> - zápachová uzávierka podomietková HL 138, DN 32, krytka 100x100 mm, vetranie a klimatizácia</t>
  </si>
  <si>
    <t xml:space="preserve"> - zápachová uzávierka podomietková HL406, DN 40/50, krytka nerez 180x100 mm, PE</t>
  </si>
  <si>
    <t xml:space="preserve"> - vtokový lievik HL21, DN 32 s protizápachovým uzáverom, vetranie a klimatizácia</t>
  </si>
  <si>
    <t xml:space="preserve"> - zápachová uzávierka sifón nerezový štandardný AP,  D 50 mm</t>
  </si>
  <si>
    <t>88050863</t>
  </si>
  <si>
    <t>Zariaďovacie predmety, ostatné zariadenia, dvierka</t>
  </si>
  <si>
    <t>8805086302</t>
  </si>
  <si>
    <t>Zariaďovacie predmety, ostatné zariadenia, dvierka plastové</t>
  </si>
  <si>
    <t xml:space="preserve"> - dvierka revízne s pevnými pántami F1, šxl 150x300 mm</t>
  </si>
  <si>
    <t xml:space="preserve"> - dvierka revízne s pevnými pántami F1, šxl 500x500 mm</t>
  </si>
  <si>
    <t>4. Vykurovanie a zdroj tepla</t>
  </si>
  <si>
    <t>1241</t>
  </si>
  <si>
    <t>45.32.11</t>
  </si>
  <si>
    <t>TEPELNOIZOLAČNÉ  PRÁCE</t>
  </si>
  <si>
    <t xml:space="preserve">  z peny, ktorá je vyrobená na báze syntetického kaučuku do teploty +105°C, o hrúbke 20mm</t>
  </si>
  <si>
    <t xml:space="preserve">  DN15                       </t>
  </si>
  <si>
    <t xml:space="preserve">  DN20                        </t>
  </si>
  <si>
    <t xml:space="preserve">o hrúbke 30mm </t>
  </si>
  <si>
    <t xml:space="preserve">  DN25                      </t>
  </si>
  <si>
    <t xml:space="preserve">  DN32                      </t>
  </si>
  <si>
    <t xml:space="preserve">  DN40                    </t>
  </si>
  <si>
    <t xml:space="preserve">  DN50                  </t>
  </si>
  <si>
    <t>spolu</t>
  </si>
  <si>
    <t>45.33.11</t>
  </si>
  <si>
    <t>INŠTALOVANIE  ÚSTREDNÉHO  KÚRENIA</t>
  </si>
  <si>
    <t>89010103</t>
  </si>
  <si>
    <t>Kotolne - kotle teplovodné, na plynné palivo</t>
  </si>
  <si>
    <t>sub</t>
  </si>
  <si>
    <t>8901010302</t>
  </si>
  <si>
    <t>Kotolne - kotle teplovodné, na plynné palivo oceľové</t>
  </si>
  <si>
    <t xml:space="preserve">  závesný, kondenzačný "turbo" kotol Buderus Logamax plus GB 192-50 i (alebo ekvivalentný), kompletný, o men. tepelnom výkone á 6,3-47,9kW na spaľovanie ZP vrátane sady guľových kohútov HKA a sady vypúšťacieho lievika G-TA</t>
  </si>
  <si>
    <t>89010619</t>
  </si>
  <si>
    <t>Kotolne - doplňujúce zariadenia, dymovody a komínové sady</t>
  </si>
  <si>
    <t>8901061902</t>
  </si>
  <si>
    <t>Kotolne - doplňujúce zariadenia, dymovody a komínové sady plastové</t>
  </si>
  <si>
    <r>
      <t xml:space="preserve">  základná kaskádová sada pre dva kotly do 45 kW, DN160  </t>
    </r>
    <r>
      <rPr>
        <i/>
        <u/>
        <sz val="10"/>
        <rFont val="Arial"/>
        <family val="2"/>
        <charset val="238"/>
      </rPr>
      <t>rozsah dodávky</t>
    </r>
    <r>
      <rPr>
        <i/>
        <sz val="10"/>
        <rFont val="Arial"/>
        <family val="2"/>
        <charset val="238"/>
      </rPr>
      <t>: 2ks mriežka nasávania vzduchu, 2 ks rúra odvodu spalín DN80 -250mm, 2ks rozšírenie DN80 na DN110, 2 ks revízne koleno DN110-87°, sifón, koncový kus s odvodom kondenzátu a skrutkovacím krytom DN160, zberná rúra krátka so šikmým vývodom DN160, zberná rúra dlhá so šikmým vývodom DN160, rúra odvodu spalín DN160 -500mm</t>
    </r>
  </si>
  <si>
    <t>neutralizačné zariadenie na neutralizáciu kondenzátu typu NE 0.1 V2 + náplň do NE 0.1 - 10kg (alebo ekvivalentné)</t>
  </si>
  <si>
    <t>89010620</t>
  </si>
  <si>
    <t>Kotolne - doplňujúce zariadenia, meranie a regulácia v kotolniach</t>
  </si>
  <si>
    <t xml:space="preserve">  digitálny regulátor Logamatic RC 310 (alebo ekvivalentný)   + snímač vonkajšej teploty "FA"</t>
  </si>
  <si>
    <t xml:space="preserve">  Kaskádový modul CM 400 k RC 310 (alebo ekvivalentný)         - slúži pre kaskádové riadenie 4 kotlov</t>
  </si>
  <si>
    <t xml:space="preserve">Zmiešavací modul MM 100 V2 </t>
  </si>
  <si>
    <t>Snímač AS 1,6</t>
  </si>
  <si>
    <t>89020103</t>
  </si>
  <si>
    <t>Strojovne - rozdeľovače a zberače združené</t>
  </si>
  <si>
    <t xml:space="preserve">Združený rozdeľovač - zberač  - modul M 100, o dľžke L =1800mm, max. prietok Q=5,5m3/hod. vrátane 2 ks podpery pevné </t>
  </si>
  <si>
    <t>89020204</t>
  </si>
  <si>
    <t>Strojovne - ohrievače zásobníkové</t>
  </si>
  <si>
    <t>8902020201</t>
  </si>
  <si>
    <t>Strojovne - ohrievače zásobníkové stojaté</t>
  </si>
  <si>
    <t xml:space="preserve"> nepriamovýhrevný bivalentný zásobníkový ohrievač teplej vody typu Logalux SM 500.5 /alebo ekvivalentný), o objeme á 475 li.,   vrátane príslušenstva </t>
  </si>
  <si>
    <t>89020423</t>
  </si>
  <si>
    <t>Strojovne - nádrže, nádoby expanzné tlakové</t>
  </si>
  <si>
    <t>8902042203</t>
  </si>
  <si>
    <t>Strojovne - nádrže, nádoby expanzné tlakové s membránou</t>
  </si>
  <si>
    <t xml:space="preserve">  o objeme á 140 li., 6 bar/120°C vrátane servisnej uzatváracej armatúry "Mk 1"</t>
  </si>
  <si>
    <t>89020650</t>
  </si>
  <si>
    <t xml:space="preserve">Strojovne - solárne zariadenie </t>
  </si>
  <si>
    <t>8902065001</t>
  </si>
  <si>
    <t>Strojovne - solárne zariadenie pre ohrev pitnej vody</t>
  </si>
  <si>
    <r>
      <t xml:space="preserve">  solárna technika Buderus typ Logasol (alebo ekvivalentná)                       </t>
    </r>
    <r>
      <rPr>
        <i/>
        <u/>
        <sz val="10"/>
        <rFont val="Arial"/>
        <family val="2"/>
        <charset val="238"/>
      </rPr>
      <t>rozsah dodávky</t>
    </r>
    <r>
      <rPr>
        <i/>
        <sz val="10"/>
        <rFont val="Arial"/>
        <family val="2"/>
        <charset val="238"/>
      </rPr>
      <t xml:space="preserve">: </t>
    </r>
  </si>
  <si>
    <t>4ks- solárny kolektor typ SKN 4.0, S=2,37m2, PN10/200°C, absorpcia 0,92-0,96, prietok m=50kg/h, zvislé prevedenie vrátane kompletného príslušenstva pre montáž na strechu</t>
  </si>
  <si>
    <t>1ks- odvzdušňovacia sada SKN4.0</t>
  </si>
  <si>
    <t>1ks- prepäťová ochrana SP 1</t>
  </si>
  <si>
    <t>1ks- kompletná solárna čerpadlová stanica so zabudovaným modulom typ KS0110 SM100/2 , 6 bar poistným ventilom</t>
  </si>
  <si>
    <t>1ks- solárna tlaková expanzná nádoba s vakom, V=35 li., PN10/120°C</t>
  </si>
  <si>
    <t>1ks- termostatický 3-cestný zmiešavací ventil, DN32, nastavenie teploty TPV 35-60°C</t>
  </si>
  <si>
    <t>1ks- ručná šerpadlo na napúšťanie a doplňovanie solárneho systému</t>
  </si>
  <si>
    <t>2ks- náplň solárneho systému, V=20l, 50% zmes etylénglykolu</t>
  </si>
  <si>
    <t>89020526</t>
  </si>
  <si>
    <t>Strojovne - čerpadlá obehové teplovodné</t>
  </si>
  <si>
    <t>8902052602</t>
  </si>
  <si>
    <t>Strojovne - čerpadlá obehové teplovodné s elektronickou reguláciou otáčok</t>
  </si>
  <si>
    <t>do potrubia - s triedou energetickej účinnosti "A", Q=41,75kW, m=2380 kg/hod,H=42,0kPa, 1x230V/50Hz</t>
  </si>
  <si>
    <t>do potrubia - s triedou energetickej účinnosti "A", Q=38,0kW, m=2160 kg/hod, H=48,0kPa, 1x230V/50Hz</t>
  </si>
  <si>
    <t>do potrubia - s triedou energetickej účinnosti "A", Q=25,0kW, m=1430 kg/hod, H=30,0kPa, 1x230V/50Hz</t>
  </si>
  <si>
    <t>89020800</t>
  </si>
  <si>
    <t>Strojovne - hydraulické vyrovnávače dynamických tlakov (anuloidy)</t>
  </si>
  <si>
    <t>anuloid (HVDT 1), DN100  vrátane protiprírub, vypúšťacieho (odkalovacieho) uzáveru, automatického odvzdušňovacieho ventilu a hrdla pre osadenie snímača tlaku, max. prietok Q=4,5m3/hod., PN6/120°C</t>
  </si>
  <si>
    <t>89030101</t>
  </si>
  <si>
    <t>Rozvodné potrubia z rúrok oceľových závitových</t>
  </si>
  <si>
    <t>8903010103</t>
  </si>
  <si>
    <t>Rozvodné potrubia z rúrok oceľových závitových strednotlakové</t>
  </si>
  <si>
    <t xml:space="preserve">  akosť materiálu 11353.0 vrátane ohybov, normalizovaného uloženia, pomocného materiálu, montáže, preplachu, lešenia a murárskych prác atď.</t>
  </si>
  <si>
    <t>o priemere potrubia:</t>
  </si>
  <si>
    <r>
      <t>DN 10 (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3/8")</t>
    </r>
  </si>
  <si>
    <r>
      <t>DN 15 (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1/2")</t>
    </r>
  </si>
  <si>
    <r>
      <t>DN 20 (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3/4")</t>
    </r>
  </si>
  <si>
    <r>
      <t>DN 25 (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1")</t>
    </r>
  </si>
  <si>
    <r>
      <t>DN 32 (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5/4")</t>
    </r>
  </si>
  <si>
    <r>
      <t>DN 40 (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6/4")</t>
    </r>
  </si>
  <si>
    <r>
      <t>DN 50 (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2")</t>
    </r>
  </si>
  <si>
    <t>89030205</t>
  </si>
  <si>
    <t>Rozvodné potrubia z rúrok medených tvrdých</t>
  </si>
  <si>
    <t>medená tvrdá rúra vrátane doplnkového montážneho a spotrebného bronzového a mosadzného materiálu</t>
  </si>
  <si>
    <t>18x1,0mm</t>
  </si>
  <si>
    <t>22x1,0mm</t>
  </si>
  <si>
    <t>89030407</t>
  </si>
  <si>
    <t>Rozvodné potrubia - rúrkové prechody kované</t>
  </si>
  <si>
    <t>DN 40/15</t>
  </si>
  <si>
    <t>DN 40/20</t>
  </si>
  <si>
    <t>DN 40/25</t>
  </si>
  <si>
    <t>89030713</t>
  </si>
  <si>
    <t>Rozvodné potrubia - odvzdušňovacie nádoby zberače vzduchu</t>
  </si>
  <si>
    <t>stojaté PN 2,5,   DN65</t>
  </si>
  <si>
    <t>89031000</t>
  </si>
  <si>
    <t>Rozvodné potrubia - doplnkové konštrukcie, potrubné závesy</t>
  </si>
  <si>
    <t xml:space="preserve"> - záves do ŽB stropu 2xDN - typu "a" -cca 1,9kg/ks -50ks</t>
  </si>
  <si>
    <t xml:space="preserve"> - záves do tehl.steny 2xDN (nad sebou) - typu "b" - cca 3,0kg/ks -25ks</t>
  </si>
  <si>
    <t xml:space="preserve"> - záves do tehl.steny 2xDN (vedľa seba) - typu "c" - cca 2,6kg/ks -30ks</t>
  </si>
  <si>
    <t>89040105</t>
  </si>
  <si>
    <t>Armatúry - ventily odvzdušňovacie</t>
  </si>
  <si>
    <t>8904010502</t>
  </si>
  <si>
    <t>Armatúry - ventily odvzdušňovacie závitové</t>
  </si>
  <si>
    <t xml:space="preserve">  odvzdušňovací ventil k vykurovacím telesám,  DN 8 </t>
  </si>
  <si>
    <t>typ K 1172   DN 10 (G 3/8")</t>
  </si>
  <si>
    <t xml:space="preserve">  automatický odvzdušňovací ventil, 10bar/120°C, DN 15</t>
  </si>
  <si>
    <t>89040107</t>
  </si>
  <si>
    <t>Armatúry - ventily regulačné</t>
  </si>
  <si>
    <t>Armatúry - ventily regulačné závitové</t>
  </si>
  <si>
    <t>8904010702</t>
  </si>
  <si>
    <t xml:space="preserve">radiátorový regulačný ventil - priamy s hlavicou ručného ovládania Desing fy Herz typ TS-90, PN10/120°C (alebo ekvivalentný) </t>
  </si>
  <si>
    <t>DN 15 (G 1/2")</t>
  </si>
  <si>
    <t>DN 20 (G 3/4")</t>
  </si>
  <si>
    <t xml:space="preserve"> prednastaviteľné uzatváracie a vyvažovacie ventily - priame,  s možnosťou merania prietoku tup STAD, PN16/120°C (alebo ekvivalentné)</t>
  </si>
  <si>
    <t>DN 25 (G 1")</t>
  </si>
  <si>
    <t>DN 32 (G 5/4")</t>
  </si>
  <si>
    <t>DN 40 (G 6/4")</t>
  </si>
  <si>
    <t xml:space="preserve">  nastaviteľná uzatváracia radiátorová spojka - priama od fy Herz typ RL-5, PN10/120°C (alebo ekvivaletná)</t>
  </si>
  <si>
    <t>89040108</t>
  </si>
  <si>
    <t>Armatúry - ventily zmiešavacie</t>
  </si>
  <si>
    <t>trojcestné zmiešavacie ventily s elektropohonom, PN16/120°C</t>
  </si>
  <si>
    <t xml:space="preserve">DN 25 (kvs=8,0 m3/hod.) </t>
  </si>
  <si>
    <t>89040300</t>
  </si>
  <si>
    <t>Armatúry - odvádzače kondenzátu, odlučovače vody, filtre</t>
  </si>
  <si>
    <t>Armatúry - odvádzače kondenzátu, odlučovače vody, filtre  závitové</t>
  </si>
  <si>
    <t>8904030002</t>
  </si>
  <si>
    <t xml:space="preserve">  zachytávače nečistôt (filtre) - 10 bar/120°C</t>
  </si>
  <si>
    <t xml:space="preserve">  kombinovaný separátor mikrobublín plynov a kalov</t>
  </si>
  <si>
    <t>DN 50 (G 2")</t>
  </si>
  <si>
    <t>89040521</t>
  </si>
  <si>
    <t>Armatúry - kohúty plniace a vypúšťacie</t>
  </si>
  <si>
    <t xml:space="preserve">  podľa STN 137061, PN 1,0/120°C</t>
  </si>
  <si>
    <t>89040525</t>
  </si>
  <si>
    <t>Armatúry - kohúty guľové</t>
  </si>
  <si>
    <t>Armatúry - kohúty guľové závitové</t>
  </si>
  <si>
    <t>8904052502</t>
  </si>
  <si>
    <t xml:space="preserve">  uzatváracie, 10 bar/120°C</t>
  </si>
  <si>
    <t>89040631</t>
  </si>
  <si>
    <t>Armatúry - klapky spätné</t>
  </si>
  <si>
    <t>Armatúry - klapky spätné závitové</t>
  </si>
  <si>
    <t>8904063102</t>
  </si>
  <si>
    <t>89040735</t>
  </si>
  <si>
    <t>Armatúry - meracie teplomery</t>
  </si>
  <si>
    <t xml:space="preserve">Armatúry - meracie teplomery príložné </t>
  </si>
  <si>
    <t>8904073503</t>
  </si>
  <si>
    <t>dvojkovový, rozsah 0-120°C</t>
  </si>
  <si>
    <t>89040736</t>
  </si>
  <si>
    <t>Armatúry - meracie tlakomery</t>
  </si>
  <si>
    <t>Armatúry - meracie tlakomery kontaktné</t>
  </si>
  <si>
    <t>8904073603</t>
  </si>
  <si>
    <t xml:space="preserve">manometer axiálny, priemer 100 mm, rozsah 0-400 kPa </t>
  </si>
  <si>
    <t>kondenzačná slučka zahnutá + tlakomerový kohút trojcestný M20x1,5mm</t>
  </si>
  <si>
    <t>89050102</t>
  </si>
  <si>
    <t>Vykurovacie telesá - radiátory oceľové</t>
  </si>
  <si>
    <t>Vykurovacie telesá - radiátory oceľové panelové</t>
  </si>
  <si>
    <t>8905010202</t>
  </si>
  <si>
    <t xml:space="preserve">  so štyrmi prípojmi, v zhotovení s hornou mriežkou a bočnými krytmi, pri prevádzkovom tlaku 1,0 MPa s konečnou povrchovou úpravou vrátane príslušenstva k panelovým radiátorom t.j.: - odvzdušňovacie zátky, kotvenie do steny, záslepky a držiaky</t>
  </si>
  <si>
    <r>
      <t xml:space="preserve">stavebnej výšky:  </t>
    </r>
    <r>
      <rPr>
        <b/>
        <i/>
        <sz val="10"/>
        <rFont val="Arial"/>
        <family val="2"/>
        <charset val="238"/>
      </rPr>
      <t>300 mm</t>
    </r>
  </si>
  <si>
    <r>
      <t xml:space="preserve">22 K - </t>
    </r>
    <r>
      <rPr>
        <i/>
        <u/>
        <sz val="10"/>
        <rFont val="Arial"/>
        <family val="2"/>
        <charset val="238"/>
      </rPr>
      <t>dvojité s 2 konvektormi</t>
    </r>
  </si>
  <si>
    <t>dľžky:    1200 mm</t>
  </si>
  <si>
    <t xml:space="preserve">             1400 mm</t>
  </si>
  <si>
    <r>
      <t xml:space="preserve">stavebnej výšky:  </t>
    </r>
    <r>
      <rPr>
        <b/>
        <i/>
        <sz val="10"/>
        <rFont val="Arial"/>
        <family val="2"/>
        <charset val="238"/>
      </rPr>
      <t>600 mm</t>
    </r>
  </si>
  <si>
    <r>
      <t xml:space="preserve">10 S - </t>
    </r>
    <r>
      <rPr>
        <i/>
        <u/>
        <sz val="10"/>
        <rFont val="Arial CE"/>
        <family val="2"/>
        <charset val="238"/>
      </rPr>
      <t>jednoduché</t>
    </r>
  </si>
  <si>
    <t>dľžky:    400 mm</t>
  </si>
  <si>
    <t xml:space="preserve">             600 mm</t>
  </si>
  <si>
    <r>
      <t xml:space="preserve">11 K - </t>
    </r>
    <r>
      <rPr>
        <i/>
        <u/>
        <sz val="10"/>
        <rFont val="Arial"/>
        <family val="2"/>
        <charset val="238"/>
      </rPr>
      <t>jednoduché s 1 konvektorom</t>
    </r>
  </si>
  <si>
    <t xml:space="preserve">             500 mm</t>
  </si>
  <si>
    <t xml:space="preserve">             800 mm</t>
  </si>
  <si>
    <t xml:space="preserve">           1000 mm</t>
  </si>
  <si>
    <t xml:space="preserve">           1200 mm</t>
  </si>
  <si>
    <t xml:space="preserve">           1400 mm</t>
  </si>
  <si>
    <r>
      <t xml:space="preserve">21 K - </t>
    </r>
    <r>
      <rPr>
        <i/>
        <u/>
        <sz val="10"/>
        <rFont val="Arial"/>
        <family val="2"/>
        <charset val="238"/>
      </rPr>
      <t>dvojité s 1 konvektorom</t>
    </r>
  </si>
  <si>
    <t>dľžky:    800 mm</t>
  </si>
  <si>
    <t>dľžky:  1100 mm</t>
  </si>
  <si>
    <t>89050205</t>
  </si>
  <si>
    <t>Vykurovacie telesá - registre z rúrok hladkých</t>
  </si>
  <si>
    <r>
      <t xml:space="preserve">akosť ocele 11353.0, </t>
    </r>
    <r>
      <rPr>
        <b/>
        <i/>
        <sz val="10"/>
        <rFont val="Arial CE"/>
        <family val="2"/>
        <charset val="238"/>
      </rPr>
      <t>do rámu</t>
    </r>
    <r>
      <rPr>
        <i/>
        <sz val="10"/>
        <rFont val="Arial CE"/>
        <family val="2"/>
        <charset val="238"/>
      </rPr>
      <t>, DN 100 ( priem. 108/4)</t>
    </r>
  </si>
  <si>
    <t>Vykurovacie telesá - registre z rúrok hladkých dvojpramenné</t>
  </si>
  <si>
    <t>8905020502</t>
  </si>
  <si>
    <t>dľžky:    1500 mm</t>
  </si>
  <si>
    <t>89050206</t>
  </si>
  <si>
    <t>Vykurovacie telesá - registre z rúrok rebrových</t>
  </si>
  <si>
    <r>
      <t xml:space="preserve">akosť ocele 11353.0 so skrutkovito navinutými rebrami z pásovej ocele hr. 0,8 mm, </t>
    </r>
    <r>
      <rPr>
        <b/>
        <i/>
        <sz val="10"/>
        <rFont val="Arial CE"/>
        <family val="2"/>
        <charset val="238"/>
      </rPr>
      <t>do oblúkov</t>
    </r>
    <r>
      <rPr>
        <i/>
        <sz val="10"/>
        <rFont val="Arial CE"/>
        <family val="2"/>
        <charset val="238"/>
      </rPr>
      <t>, priem. 76x3, 156mm</t>
    </r>
  </si>
  <si>
    <t>Vykurovacie telesá - registre z rúrok rebrových trojpramenné</t>
  </si>
  <si>
    <t>8905020603</t>
  </si>
  <si>
    <t>dľžky:    2000 mm</t>
  </si>
  <si>
    <t xml:space="preserve">            3000 mm</t>
  </si>
  <si>
    <t>Vykurovacie telesá - registre z rúrok rebrových štvorpramenné</t>
  </si>
  <si>
    <t>8905020604</t>
  </si>
  <si>
    <t>dľžky:    1000 mm</t>
  </si>
  <si>
    <t xml:space="preserve">             2000 mm</t>
  </si>
  <si>
    <t xml:space="preserve">             3000 mm</t>
  </si>
  <si>
    <t>45.44.21</t>
  </si>
  <si>
    <t>VNÚTORNÉ  MALIARSKE  A  NATIERAČSKÉ   PRÁCE  V  BUDOVÁCH</t>
  </si>
  <si>
    <t>84010302</t>
  </si>
  <si>
    <t>Náter vykurovacích telies, farba syntetická</t>
  </si>
  <si>
    <t>Náter vykurovacích telies, farba syntetická, rebrových rúr</t>
  </si>
  <si>
    <t>8401030201</t>
  </si>
  <si>
    <t>na vzduchu schnúce</t>
  </si>
  <si>
    <t>dvojnásobný so základným náterom</t>
  </si>
  <si>
    <t>84010402</t>
  </si>
  <si>
    <t>Náter potrubia a armatúr, farba syntetická</t>
  </si>
  <si>
    <t>Náter potrubia a armatúr, farba syntetická, do DN 50 mm</t>
  </si>
  <si>
    <t>8401040201</t>
  </si>
  <si>
    <t>dvojnásobný 1x emailovaný so základným náterom</t>
  </si>
  <si>
    <t>84010403</t>
  </si>
  <si>
    <t>Náter potrubia a armatúr, farba chlórkaučuková</t>
  </si>
  <si>
    <t>Náter potrubia a armatúr, farba chlórkaučuková, do DN 100 mm</t>
  </si>
  <si>
    <t>8401040302</t>
  </si>
  <si>
    <t>45.99.99</t>
  </si>
  <si>
    <t>PRÁCE SAMOSTATNE NEZARADENÉ V 45 - STAVEBNÉ PRÁCE</t>
  </si>
  <si>
    <t>96060400</t>
  </si>
  <si>
    <t>Chemická úprava vody, príslušenstvo</t>
  </si>
  <si>
    <t xml:space="preserve">  úpravovňa vody  typu ERAL 30 (alebo ekvivalentná), pre kotle s Si-Al výmenníkom vrátane kompletného príslušenstva, kontroly a premerania a  protikorózny stabilizátora (5 li.)</t>
  </si>
  <si>
    <t xml:space="preserve">  automatické doplňovacie zariadenie, s doplňovaním v závislosti na tlaku v sústave, s kontrolou max. a min. tlaku, so systémovým oddeľovačom, s riadiacou jednotkou, servopohonom, filtrom atď. typu Fillcontrol Plus (alebo ekvivalentné)</t>
  </si>
  <si>
    <t xml:space="preserve">  oddeľovacie zariadenie so spätnou klapkou, vodomerom, uzatváracím ventilom typu Fillset (alebo ekvivalentné)</t>
  </si>
  <si>
    <t>45.33.12</t>
  </si>
  <si>
    <t>INŠTALOVANIE VENTILÁCIE A KLIMATIZÁCIE</t>
  </si>
  <si>
    <t>93010100</t>
  </si>
  <si>
    <t>Ventilátory axiálne</t>
  </si>
  <si>
    <r>
      <t>ventilátor do kruhového potrubia DN 125, Q=150 m</t>
    </r>
    <r>
      <rPr>
        <i/>
        <vertAlign val="superscript"/>
        <sz val="8"/>
        <rFont val="Arial CE"/>
        <family val="2"/>
        <charset val="238"/>
      </rPr>
      <t>3</t>
    </r>
    <r>
      <rPr>
        <i/>
        <sz val="8"/>
        <rFont val="Arial CE"/>
        <family val="2"/>
        <charset val="238"/>
      </rPr>
      <t>/h,p=20 Pa</t>
    </r>
  </si>
  <si>
    <t>príslušenstvo pol. č. 14-11.1</t>
  </si>
  <si>
    <t>93010300</t>
  </si>
  <si>
    <t>Ventilátory do potrubia</t>
  </si>
  <si>
    <r>
      <t>ventilátor do potrubia hranatého 700x400, Q=2600 m</t>
    </r>
    <r>
      <rPr>
        <i/>
        <vertAlign val="superscript"/>
        <sz val="8"/>
        <rFont val="Arial CE"/>
        <family val="2"/>
        <charset val="238"/>
      </rPr>
      <t>3</t>
    </r>
    <r>
      <rPr>
        <i/>
        <sz val="8"/>
        <rFont val="Arial CE"/>
        <family val="2"/>
        <charset val="238"/>
      </rPr>
      <t>/h,p=320 Pa,</t>
    </r>
  </si>
  <si>
    <t>nevýbušné prevedenie, príslušenstvo pol. č. 14-4.1</t>
  </si>
  <si>
    <r>
      <t>ventilátor do potrubia hranatého 400x200, Q=600 m</t>
    </r>
    <r>
      <rPr>
        <i/>
        <vertAlign val="superscript"/>
        <sz val="8"/>
        <rFont val="Arial CE"/>
        <family val="2"/>
        <charset val="238"/>
      </rPr>
      <t>3</t>
    </r>
    <r>
      <rPr>
        <i/>
        <sz val="8"/>
        <rFont val="Arial CE"/>
        <family val="2"/>
        <charset val="238"/>
      </rPr>
      <t>/h,p=120 Pa,</t>
    </r>
  </si>
  <si>
    <t>príslušenstvo pol. č. 14-5.1</t>
  </si>
  <si>
    <r>
      <t>ventilátor do potrubia hranatého 500x250, Q=900 m</t>
    </r>
    <r>
      <rPr>
        <i/>
        <vertAlign val="superscript"/>
        <sz val="8"/>
        <rFont val="Arial CE"/>
        <family val="2"/>
        <charset val="238"/>
      </rPr>
      <t>3</t>
    </r>
    <r>
      <rPr>
        <i/>
        <sz val="8"/>
        <rFont val="Arial CE"/>
        <family val="2"/>
        <charset val="238"/>
      </rPr>
      <t>/h,p=310 Pa,</t>
    </r>
  </si>
  <si>
    <t>nevýbušné prevedenie, príslušenstvo pol. č. 14-6.1</t>
  </si>
  <si>
    <r>
      <t>ventilátor do potrubia hranatého 400x200, Q=400 m</t>
    </r>
    <r>
      <rPr>
        <i/>
        <vertAlign val="superscript"/>
        <sz val="8"/>
        <rFont val="Arial CE"/>
        <family val="2"/>
        <charset val="238"/>
      </rPr>
      <t>3</t>
    </r>
    <r>
      <rPr>
        <i/>
        <sz val="8"/>
        <rFont val="Arial CE"/>
        <family val="2"/>
        <charset val="238"/>
      </rPr>
      <t>/h,p=230 Pa,</t>
    </r>
  </si>
  <si>
    <t>príslušenstvo pol. č. 14-12.1</t>
  </si>
  <si>
    <r>
      <t>ventilátor do potrubia hranatého 500x250, Q=500 m</t>
    </r>
    <r>
      <rPr>
        <i/>
        <vertAlign val="superscript"/>
        <sz val="8"/>
        <rFont val="Arial CE"/>
        <family val="2"/>
        <charset val="238"/>
      </rPr>
      <t>3</t>
    </r>
    <r>
      <rPr>
        <i/>
        <sz val="8"/>
        <rFont val="Arial CE"/>
        <family val="2"/>
        <charset val="238"/>
      </rPr>
      <t>/h,p=320 Pa,</t>
    </r>
  </si>
  <si>
    <t>nevýbušné prevedenie, príslušenstvo pol. č. 14-12.2</t>
  </si>
  <si>
    <t xml:space="preserve"> Spolu</t>
  </si>
  <si>
    <t>93020101</t>
  </si>
  <si>
    <t>Potrubie SPIRO</t>
  </si>
  <si>
    <t xml:space="preserve">   potrubie Spiro do DN 100/25% tvaroviek</t>
  </si>
  <si>
    <t xml:space="preserve">   potrubie Spiro do DN 125/10% tvaroviek</t>
  </si>
  <si>
    <t xml:space="preserve">   potrubie Spiro do DN 160/35% tvaroviek</t>
  </si>
  <si>
    <t xml:space="preserve">   potrubie Spiro do DN 200/25% tvaroviek</t>
  </si>
  <si>
    <t xml:space="preserve">   potrubie Spiro do DN 250/10% tvaroviek</t>
  </si>
  <si>
    <t xml:space="preserve">   potrubie Spiro do DN 280/10% tvaroviek</t>
  </si>
  <si>
    <t xml:space="preserve">   potrubie Spiro do DN 315/20% tvaroviek</t>
  </si>
  <si>
    <t xml:space="preserve">   potrubie Spiro do DN 500/30% tvaroviek</t>
  </si>
  <si>
    <t xml:space="preserve">   potrubie Spiro do DN 630/35% tvaroviek</t>
  </si>
  <si>
    <t>93020102</t>
  </si>
  <si>
    <t>Potrubie štvorhranné sk. I.</t>
  </si>
  <si>
    <r>
      <t>m</t>
    </r>
    <r>
      <rPr>
        <b/>
        <vertAlign val="superscript"/>
        <sz val="10"/>
        <color theme="1"/>
        <rFont val="Arial CE"/>
        <family val="2"/>
        <charset val="238"/>
      </rPr>
      <t>2</t>
    </r>
  </si>
  <si>
    <t xml:space="preserve">  rovné rúry sk. I</t>
  </si>
  <si>
    <t xml:space="preserve">  tvarovky sk. I</t>
  </si>
  <si>
    <t>93020103</t>
  </si>
  <si>
    <t>Potrubie štvorhranné, plastové sk. I.</t>
  </si>
  <si>
    <t>Potrubie kruhové ohybné izolované</t>
  </si>
  <si>
    <t xml:space="preserve"> ohybné kruhové potrubie izolované D = 160 mm</t>
  </si>
  <si>
    <t xml:space="preserve"> ohybné kruhové potrubie izolované D = 200 mm</t>
  </si>
  <si>
    <t>93020104</t>
  </si>
  <si>
    <t>Potrubie kruhové - spony</t>
  </si>
  <si>
    <t xml:space="preserve"> rebríčková spona D = 165 mm</t>
  </si>
  <si>
    <t xml:space="preserve"> rebríčková spona D = 215 mm</t>
  </si>
  <si>
    <t>93020201</t>
  </si>
  <si>
    <t>Potrubné elementy - tlmiče hluku</t>
  </si>
  <si>
    <t>tlmič hluku 1120x560/1000mm, príslušenstvo 14-1.3</t>
  </si>
  <si>
    <t>tlmič hluku 1250x630/1000mm, príslušenstvo 14-3.4</t>
  </si>
  <si>
    <t>tlmič hluku 1000x630/1000mm, príslušenstvo 14-3.5</t>
  </si>
  <si>
    <t>tlmič hluku 1000x630/500mm, príslušenstvo 14-3.6</t>
  </si>
  <si>
    <t>tlmič hluku 1400x800/1000mm, príslušenstvo 14-8.3</t>
  </si>
  <si>
    <t>tlmič hluku 500x500/1000mm, príslušenstvo 14-10.3</t>
  </si>
  <si>
    <t>tlmič hluku 400x400/1000mm, príslušenstvo 14-3.3</t>
  </si>
  <si>
    <t>tlmič hluku 630x500/1000mm, príslušenstvo 14-14.3</t>
  </si>
  <si>
    <t>tlmiaca vložka 700x400/120mm, príslušenstvo 14-4.2</t>
  </si>
  <si>
    <t>tlmiaca vložka 400x200/120mm, príslušenstvo 14-5.2</t>
  </si>
  <si>
    <t>tlmiaca vložka 500x250/120mm, príslušenstvo 14-6.2</t>
  </si>
  <si>
    <t>tlmiaca vložka 400x200/120mm, príslušenstvo 14-12.3</t>
  </si>
  <si>
    <t>tlmiaca vložka 500x250/120mm, príslušenstvo 14-12.4</t>
  </si>
  <si>
    <t>93020202</t>
  </si>
  <si>
    <t>Potrubné elementy - klapky</t>
  </si>
  <si>
    <t>regulačná klapka kruhová D=500 mm, príslušenstvo 04-1.6</t>
  </si>
  <si>
    <t>regulačná klapka 1000x400 mm, príslušenstvo 14-6.10</t>
  </si>
  <si>
    <t>regulačná klapka 500x400 mm, príslušenstvo 14-7.2</t>
  </si>
  <si>
    <t>regulačná klapka 200x315 mm, príslušenstvo 14-8.6</t>
  </si>
  <si>
    <t>regulačná klapka 710x500 mm, príslušenstvo 14-8.7</t>
  </si>
  <si>
    <t>regulačná klapka 800x315 mm, príslušenstvo 14-8.8</t>
  </si>
  <si>
    <t>regulačná klapka 250x250 mm, príslušenstvo 14-9.2</t>
  </si>
  <si>
    <t>regulačná klapka 250x355 mm, príslušenstvo 14-10.6</t>
  </si>
  <si>
    <t>regulačná klapka 200x280 mm, príslušenstvo 14-13.8</t>
  </si>
  <si>
    <t>regulačná klapka so servopohonom 630x630 mm, prísl. 14-4.4</t>
  </si>
  <si>
    <t>regulačná klapka so servopohonom 800x400 mm, prísl. 14-5.4</t>
  </si>
  <si>
    <t>regulačná klapka so servopohonom 630x500 mm, prísl. 14-6.4</t>
  </si>
  <si>
    <t>regulačná klapka so servopohonom 630x400 mm, prísl. 14-12.9</t>
  </si>
  <si>
    <t>Potrubné elementy - klapky požiarne</t>
  </si>
  <si>
    <t>požiarna klapka 630x560 mm, príslušenstvo 14-1.4</t>
  </si>
  <si>
    <t>požiarna klapka 630x560 mm, príslušenstvo 04-1.5</t>
  </si>
  <si>
    <t>požiarna klapka 630x500 mm, príslušenstvo 14-3.7</t>
  </si>
  <si>
    <t>požiarna klapka 630x500 mm, príslušenstvo 14-3.8</t>
  </si>
  <si>
    <t>požiarna klapka 400x315 mm, príslušenstvo 14-4.6</t>
  </si>
  <si>
    <t>požiarna klapka 500x250 mm, príslušenstvo 14-6.6</t>
  </si>
  <si>
    <t>požiarna klapka 800x800 mm, príslušenstvo 14-8.4</t>
  </si>
  <si>
    <t>požiarna klapka 800x800 mm, príslušenstvo 14-8.5</t>
  </si>
  <si>
    <t>požiarna klapka 355x355 mm, príslušenstvo 14-10.4</t>
  </si>
  <si>
    <t>požiarna klapka 300x300 mm, príslušenstvo 14-13.4</t>
  </si>
  <si>
    <t>požiarna klapka 300x300 mm, príslušenstvo 14-13.5</t>
  </si>
  <si>
    <t>požiarna klapka 400x315 mm, príslušenstvo 14-14.4</t>
  </si>
  <si>
    <t>požiarna klapka 400x315 mm, príslušenstvo 14-14.5</t>
  </si>
  <si>
    <t>93030100</t>
  </si>
  <si>
    <t>Koncové prvky - výustky</t>
  </si>
  <si>
    <t xml:space="preserve">   výustka veľkoobjemová D=500 mm, prísl. 14-1.7</t>
  </si>
  <si>
    <t xml:space="preserve">   výustka jednoradová, s reguláciou 625x325, prísl. 14-1.8</t>
  </si>
  <si>
    <t xml:space="preserve">   výustka veľkoobjemová D=500 mm, prísl. 14-3.9</t>
  </si>
  <si>
    <t xml:space="preserve">   výustka jednoradová, s reguláciou 625x225, prísl. 14-4.7</t>
  </si>
  <si>
    <t xml:space="preserve">   výustka jednoradová, s reguláciou 525x225, prísl. 14-5.7</t>
  </si>
  <si>
    <t xml:space="preserve">   výustka jednoradová, s reguláciou 425x125, prísl. 14-9.4</t>
  </si>
  <si>
    <t xml:space="preserve">   výustka dvojradová, s reguláciou, na kruhové potrubie 625x125, prísl. 14-10.7</t>
  </si>
  <si>
    <t xml:space="preserve">   výustka dvojradová, s reguláciou 425x125, prísl. 14-10.8</t>
  </si>
  <si>
    <t xml:space="preserve">   výustka dvojradová, s reguláciou 525x125, prísl. 14-10.9</t>
  </si>
  <si>
    <t xml:space="preserve">   výustka jednojradová, s reguláciou, na kruhové potrubie 625x125, prísl. 14-10.10</t>
  </si>
  <si>
    <t xml:space="preserve">   výustka jednoradová, s reguláciou 425x125, prísl. 14-12.6</t>
  </si>
  <si>
    <t xml:space="preserve">   výustka jednoradová, s reguláciou 325x125, prísl. 14-12.7</t>
  </si>
  <si>
    <t xml:space="preserve">   výustka dvojradová, s reguláciou, na kruhové potrubie 525x125, prísl. 14-13.6</t>
  </si>
  <si>
    <t xml:space="preserve">   výustka jednojradová, s reguláciou, na kruhové potrubie 525x125, prísl. 14-13.7</t>
  </si>
  <si>
    <t>Koncové prvky - výustky, plastové</t>
  </si>
  <si>
    <t xml:space="preserve">   výustka dvojradová, s reguláciou 560x280, prísl. 14-8.9</t>
  </si>
  <si>
    <t xml:space="preserve">   výustka jednoradová, s reguláciou 560x280, prísl. 14-8.10</t>
  </si>
  <si>
    <t>93030300</t>
  </si>
  <si>
    <t>Koncové prvky - mriežky</t>
  </si>
  <si>
    <t xml:space="preserve">   krycia mriežka 630x630 mm, príslušenstvo 14-4.5</t>
  </si>
  <si>
    <t xml:space="preserve">   krycia mriežka 800x400 mm, príslušenstvo 14-5.5</t>
  </si>
  <si>
    <t xml:space="preserve">   krycia mriežka 630x500 mm, príslušenstvo 14-6.5</t>
  </si>
  <si>
    <t xml:space="preserve">   krycia mriežka 500x250 mm, príslušenstvo 14-6.8</t>
  </si>
  <si>
    <t xml:space="preserve">   krycia mriežka 1000x630 mm, príslušenstvo 14-6.9</t>
  </si>
  <si>
    <t xml:space="preserve">   krycia mriežka 500x400 mm, príslušenstvo 14-7.3</t>
  </si>
  <si>
    <t xml:space="preserve">   krycia mriežka 250x250 mm, príslušenstvo 14-9.3</t>
  </si>
  <si>
    <t xml:space="preserve">   krycia mriežka D=100 mm, príslušenstvo 14-11.2</t>
  </si>
  <si>
    <t xml:space="preserve">   vonkajšia mriežka GFI 10, príslušenstvo 14-11.3</t>
  </si>
  <si>
    <t xml:space="preserve">   vonkajšia mriežka GFI 12/15, príslušenstvo 14-11.4</t>
  </si>
  <si>
    <t xml:space="preserve">   krycia mriežka 630x400 mm, príslušenstvo 14-12.10</t>
  </si>
  <si>
    <t xml:space="preserve">   stenová mriežka 625x225 mm, príslušenstvo 14-12.12</t>
  </si>
  <si>
    <t xml:space="preserve">   stenová mriežka 800x300 mm, príslušenstvo 14-14.9</t>
  </si>
  <si>
    <t>93030400</t>
  </si>
  <si>
    <t>Koncové prvky - žaluzie</t>
  </si>
  <si>
    <t xml:space="preserve">   protidaždová žaluzia so sitom 800x800 , príslušenstvo 14-1.2</t>
  </si>
  <si>
    <t xml:space="preserve">   protidaždová žaluzia so sitom 250x250 , príslušenstvo 14-2.2</t>
  </si>
  <si>
    <t xml:space="preserve">   protidaždová žaluzia so sitom 1250x630 , príslušenstvo 14-3.2</t>
  </si>
  <si>
    <t xml:space="preserve">   protidaždová žaluzia so sitom 900x800 , príslušenstvo 14-3.3</t>
  </si>
  <si>
    <t xml:space="preserve">   protidaždová žaluzia so sitom 630x630 , príslušenstvo 14-4.3</t>
  </si>
  <si>
    <t xml:space="preserve">   protidaždová žaluzia so sitom 400x800 , príslušenstvo 14-4.8</t>
  </si>
  <si>
    <t xml:space="preserve">   protidaždová žaluzia so sitom 800x400 , príslušenstvo 14-5.3</t>
  </si>
  <si>
    <t xml:space="preserve">   protidaždová žaluzia so sitom 400x200 , príslušenstvo 14-5.6</t>
  </si>
  <si>
    <t xml:space="preserve">   protidaždová žaluzia so sitom 630x500 , príslušenstvo 14-6.3</t>
  </si>
  <si>
    <t xml:space="preserve">   protidaždová žaluzia so sitom 500x630 , príslušenstvo 14-6.7</t>
  </si>
  <si>
    <t xml:space="preserve">   protidaždová žaluzia so sitom 1000x800 , príslušenstvo 14-6.11</t>
  </si>
  <si>
    <t xml:space="preserve">   protidaždová žaluzia so sitom 500x400 , príslušenstvo 14-7.1</t>
  </si>
  <si>
    <t xml:space="preserve">   protidaždová žaluzia so sitom 1400x1000 , príslušenstvo 14-8.2</t>
  </si>
  <si>
    <t xml:space="preserve">   protidaždová žaluzia so sitom 250x250 , príslušenstvo 14-9.1</t>
  </si>
  <si>
    <t xml:space="preserve">   protidaždová žaluzia so sitom 500x630 , príslušenstvo 14-10.2</t>
  </si>
  <si>
    <t xml:space="preserve">   protidaždová žaluzia so sitom 400x200 , príslušenstvo 14-12.5</t>
  </si>
  <si>
    <t xml:space="preserve">   protidaždová žaluzia so sitom 630x400 , príslušenstvo 14-12.8</t>
  </si>
  <si>
    <t xml:space="preserve">   protidaždová žaluzia so sitom 500x250 , príslušenstvo 14-12.11</t>
  </si>
  <si>
    <t xml:space="preserve">   protidaždová žaluzia so sitom 400x630 , príslušenstvo 14-13.2</t>
  </si>
  <si>
    <t xml:space="preserve">   protidaždová žaluzia so sitom 500x800 , príslušenstvo 14-14.2</t>
  </si>
  <si>
    <t>93030600</t>
  </si>
  <si>
    <t>Koncové prvky - tanierové ventily</t>
  </si>
  <si>
    <t xml:space="preserve">  tanierový ventil prívodný DN 160, rámik, príslušenstvo 01-14.6</t>
  </si>
  <si>
    <t xml:space="preserve">  tanierový ventil odvodný DN 160, rámik, príslušenstvo 14-14.7</t>
  </si>
  <si>
    <t xml:space="preserve">  tanierový ventil odvodný DN 200, rámik, príslušenstvo 14-14.8</t>
  </si>
  <si>
    <t>93050100</t>
  </si>
  <si>
    <t>Vzduchotechnické jednotky - prívodné</t>
  </si>
  <si>
    <t xml:space="preserve">prívodná kompaktná jednotka, s elektrickým ohrevom  </t>
  </si>
  <si>
    <r>
      <t>prívod 200 m</t>
    </r>
    <r>
      <rPr>
        <i/>
        <vertAlign val="superscript"/>
        <sz val="9"/>
        <rFont val="Arial CE"/>
        <family val="2"/>
        <charset val="238"/>
      </rPr>
      <t>3</t>
    </r>
    <r>
      <rPr>
        <i/>
        <sz val="9"/>
        <rFont val="Arial CE"/>
        <family val="2"/>
        <charset val="238"/>
      </rPr>
      <t>/h, p=318 Pa, motor 103 W, 230V, 50 Hz</t>
    </r>
  </si>
  <si>
    <t>elektrický ohrievač vzduchu Qt=3,0 kW, 230V, 50 Hz</t>
  </si>
  <si>
    <t>príslušenstvo pol. č. 14-2.1</t>
  </si>
  <si>
    <t>93050200</t>
  </si>
  <si>
    <t>Vzduchotechnické jednotky - rekuperačné</t>
  </si>
  <si>
    <t xml:space="preserve">rekuperačná zostavná jednotka, s plynovým ohrevom  </t>
  </si>
  <si>
    <r>
      <t>prívod 7 200 m</t>
    </r>
    <r>
      <rPr>
        <i/>
        <vertAlign val="superscript"/>
        <sz val="9"/>
        <rFont val="Arial CE"/>
        <family val="2"/>
        <charset val="238"/>
      </rPr>
      <t>3</t>
    </r>
    <r>
      <rPr>
        <i/>
        <sz val="9"/>
        <rFont val="Arial CE"/>
        <family val="2"/>
        <charset val="238"/>
      </rPr>
      <t>/h, p=350 Pa, motor 2,9 kW, 400 V, 50 Hz</t>
    </r>
  </si>
  <si>
    <t>odvod 7 200 m3/h, p=350 Pa, motor 2,9 kW, 400V, 50 Hz</t>
  </si>
  <si>
    <t>plynový ohrievač vzduchu Qt=29 kW, zemný plyn 2,0 kPa</t>
  </si>
  <si>
    <t>príslušenstvo pol. č. 14-1.1</t>
  </si>
  <si>
    <t>odvod 6 600 m3/h, p=350 Pa, motor 2,9 kW, 400V, 50 Hz</t>
  </si>
  <si>
    <t>plynový ohrievač vzduchu Qt=23 kW, zemný plyn 2,0 kPa</t>
  </si>
  <si>
    <t>príslušenstvo pol. č. 14-3.1</t>
  </si>
  <si>
    <r>
      <t>prívod 13 200 m</t>
    </r>
    <r>
      <rPr>
        <i/>
        <vertAlign val="superscript"/>
        <sz val="9"/>
        <rFont val="Arial CE"/>
        <family val="2"/>
        <charset val="238"/>
      </rPr>
      <t>3</t>
    </r>
    <r>
      <rPr>
        <i/>
        <sz val="9"/>
        <rFont val="Arial CE"/>
        <family val="2"/>
        <charset val="238"/>
      </rPr>
      <t>/h, p=350 Pa, motor 6,8 kW, 400 V, 50 Hz</t>
    </r>
  </si>
  <si>
    <t>odvod 14 000 m3/h, p=350 Pa, motor 6,8 kW, 400V, 50 Hz</t>
  </si>
  <si>
    <t>plynový ohrievač vzduchu Qt=47 kW, zemný plyn 2,0 kPa</t>
  </si>
  <si>
    <t>príslušenstvo pol. č. 14-8.1</t>
  </si>
  <si>
    <t xml:space="preserve">rekuperačná kompaktná jednotka, s elektrickým ohrevom  </t>
  </si>
  <si>
    <r>
      <t>prívod 2 200 m</t>
    </r>
    <r>
      <rPr>
        <i/>
        <vertAlign val="superscript"/>
        <sz val="9"/>
        <rFont val="Arial CE"/>
        <family val="2"/>
        <charset val="238"/>
      </rPr>
      <t>3</t>
    </r>
    <r>
      <rPr>
        <i/>
        <sz val="9"/>
        <rFont val="Arial CE"/>
        <family val="2"/>
        <charset val="238"/>
      </rPr>
      <t>/h, p=350 Pa, motor 2,5 kW, 400V, 50 Hz</t>
    </r>
  </si>
  <si>
    <t>odvod 2 200 m3/h, p=350 Pa, motor 2,5kW, 400V, 50 Hz</t>
  </si>
  <si>
    <t>elektrický ohrievač vzduchu Qt=4,2 kW, 230V, 50 Hz</t>
  </si>
  <si>
    <t>príslušenstvo pol. č. 14-10.1</t>
  </si>
  <si>
    <r>
      <t>prívod 1 600 m</t>
    </r>
    <r>
      <rPr>
        <i/>
        <vertAlign val="superscript"/>
        <sz val="9"/>
        <rFont val="Arial CE"/>
        <family val="2"/>
        <charset val="238"/>
      </rPr>
      <t>3</t>
    </r>
    <r>
      <rPr>
        <i/>
        <sz val="9"/>
        <rFont val="Arial CE"/>
        <family val="2"/>
        <charset val="238"/>
      </rPr>
      <t>/h, p=350 Pa, motor 780W, 230V, 50 Hz</t>
    </r>
  </si>
  <si>
    <t>odvod 1 600 m3/h, p=350 Pa, motor 780W, 230V, 50 Hz</t>
  </si>
  <si>
    <t>elektrický ohrievač vzduchu Qt=2,1kW, 230V, 50 Hz</t>
  </si>
  <si>
    <t>príslušenstvo pol. č. 14-13.1</t>
  </si>
  <si>
    <r>
      <t>prívod 2 820 m</t>
    </r>
    <r>
      <rPr>
        <i/>
        <vertAlign val="superscript"/>
        <sz val="9"/>
        <rFont val="Arial CE"/>
        <family val="2"/>
        <charset val="238"/>
      </rPr>
      <t>3</t>
    </r>
    <r>
      <rPr>
        <i/>
        <sz val="9"/>
        <rFont val="Arial CE"/>
        <family val="2"/>
        <charset val="238"/>
      </rPr>
      <t>/h, p=350 Pa, motor 2,5 kW, 400V, 50 Hz</t>
    </r>
  </si>
  <si>
    <t>odvod 3 270 m3/h, p=350 Pa, motor 2,5 kW, 400V, 50 Hz</t>
  </si>
  <si>
    <t>elektrický ohrievač vzduchu Qt=7,2 kW, 400V, 50 Hz</t>
  </si>
  <si>
    <t>príslušenstvo pol. č. 14-14.1</t>
  </si>
  <si>
    <t>93060300</t>
  </si>
  <si>
    <t>Vzduchotechnické jednotky - montážny materiál</t>
  </si>
  <si>
    <t>montážny materiál</t>
  </si>
  <si>
    <t>45.32.12</t>
  </si>
  <si>
    <t>61030502</t>
  </si>
  <si>
    <t>Tepelná izolácia potrubí pásmi</t>
  </si>
  <si>
    <r>
      <t>m</t>
    </r>
    <r>
      <rPr>
        <b/>
        <vertAlign val="superscript"/>
        <sz val="10"/>
        <rFont val="Arial CE"/>
        <family val="2"/>
        <charset val="238"/>
      </rPr>
      <t>2</t>
    </r>
  </si>
  <si>
    <t>6103050205</t>
  </si>
  <si>
    <t xml:space="preserve">   Tepelná izolácia potrubí pásmi samolepiacimi, </t>
  </si>
  <si>
    <t>do vnútorného prostredia, príslušenstvo 14-1, 14-2, 14-3</t>
  </si>
  <si>
    <t xml:space="preserve">14-8, 14-10, 14-13, 14-14 </t>
  </si>
  <si>
    <t>6103050203</t>
  </si>
  <si>
    <t xml:space="preserve">   Požiarna izolácia potrubí, príslušenstvo 14-1, 14-6, 14-10, </t>
  </si>
  <si>
    <t xml:space="preserve">  14-13, 14-14</t>
  </si>
  <si>
    <t xml:space="preserve">   Požiarne upchávky potrubí, príslušenstvo 04-1, 04-6, 04-7 </t>
  </si>
  <si>
    <t>45.33.20</t>
  </si>
  <si>
    <t>INŠTALOVANIE ROZVODOV VODY A KANALIZÁCIE</t>
  </si>
  <si>
    <t>8801010201</t>
  </si>
  <si>
    <t xml:space="preserve"> Kanalizácia, potrubie z rúr plastových, novodurových D = 26 mm</t>
  </si>
  <si>
    <t xml:space="preserve">    spolu:</t>
  </si>
  <si>
    <t>6. Elektrická požiarna signalizácia</t>
  </si>
  <si>
    <t xml:space="preserve"> </t>
  </si>
  <si>
    <t>KÓD CPV</t>
  </si>
  <si>
    <t>KÓD SP</t>
  </si>
  <si>
    <t>KÓD SPP</t>
  </si>
  <si>
    <t xml:space="preserve">45.31.21 </t>
  </si>
  <si>
    <t>Inštalovanie protipožiarneho poplašného systému</t>
  </si>
  <si>
    <t>Slaboprúdové rozvody (vnútorné inštalácie) - káble Cu EPS</t>
  </si>
  <si>
    <t>Slaboprúdové rozvody (vnútorné inštalácie) - káble Cu EPS ulož. pevne</t>
  </si>
  <si>
    <t>Kábel JE-H(St)H-B2ca(s1,d1,a1) PS30 1x2x0,8</t>
  </si>
  <si>
    <t>Slaboprúdové rozvody (vnútorné inštalácie) - príchytky do betónu</t>
  </si>
  <si>
    <t>Slaboprúdové rozvody (vnútorné inštalácie) - príchytky do betónu plastové</t>
  </si>
  <si>
    <t>Slaboprúdové rozvody (vnútorné inštalácie) - rúrky tuhé</t>
  </si>
  <si>
    <t>Slaboprúdové rozvody (vnútorné inštalácie) - rúrky tuhé plastové</t>
  </si>
  <si>
    <t>Rúrka bezhalogen. pevná HFIR 20</t>
  </si>
  <si>
    <t>Slaboprúdové rozvody (vnútorné inštalácie) - rúrky ohybné</t>
  </si>
  <si>
    <t>Slaboprúdové rozvody (vnútorné inštalácie) - rúrky ohybné plastové</t>
  </si>
  <si>
    <t>Rúrka bezhalogen. ohybná HFX 20</t>
  </si>
  <si>
    <t>Slaboprúdové zariadenia - požiarnej signalizácie, hlásiče požiaru</t>
  </si>
  <si>
    <t>Slaboprúdové zariadenia - požiarnej signalizácie, hlásiče požiaru, automatické</t>
  </si>
  <si>
    <t>Multisenzorový hlásič MTD 533X</t>
  </si>
  <si>
    <t>Slaboprúdové zariadenia - požiarnej signalizácie, hlásiče požiaru, tlačidlové</t>
  </si>
  <si>
    <t>Tlačidlový hlásič MCP535X-1</t>
  </si>
  <si>
    <t>Slaboprúdové zariadenia - merania, odskúšanie</t>
  </si>
  <si>
    <t>Slaboprúdové zariadenia - merania, odskúšanie funkčné</t>
  </si>
  <si>
    <t>Slaboprúdové zariadenia - merania, revízie</t>
  </si>
  <si>
    <t>Slaboprúdové zariadenia - merania, revízie el. zariadení</t>
  </si>
  <si>
    <t>45.31.22</t>
  </si>
  <si>
    <t>Elektroinštalačné práce v obytných budovách</t>
  </si>
  <si>
    <t>Slaboprúdové rozvody (vnútorné inštalácie) - káble Al silnoprúdové</t>
  </si>
  <si>
    <t>Slaboprúdové rozvody (vnútorné inštalácie) - káble Al silnoprúdové ulož. pevne</t>
  </si>
  <si>
    <t>Vodič AY 2,5 čierny</t>
  </si>
  <si>
    <t>320-14  Údržovňa vozidiel a mechanizmov</t>
  </si>
  <si>
    <t>kód klasifikácie stavby</t>
  </si>
  <si>
    <t>45.31.12</t>
  </si>
  <si>
    <t xml:space="preserve">ELEKTROINŠTALAČNÉ  PRÁCE V  NEOBYTNÝCH BUDOVÁCH  </t>
  </si>
  <si>
    <t>91010301</t>
  </si>
  <si>
    <t>Úložný materiál - rúrky elektroinšt., ulož. pevne, ohybné</t>
  </si>
  <si>
    <t>9101030101</t>
  </si>
  <si>
    <t>Úložný materiál - rúrky elektroinšt., ulož. pevne, ohybné plastové</t>
  </si>
  <si>
    <t>D16  bezhalogénová od -25 do +60°C vr. upevnenia</t>
  </si>
  <si>
    <t>D20  bezhalogénová od -25 do +60°C vr. upevnenia</t>
  </si>
  <si>
    <t>D25  bezhalogénová od -25 do +60°C vr. upevnenia</t>
  </si>
  <si>
    <t>91010302</t>
  </si>
  <si>
    <t>Úložný materiál - rúrky elektroinšt., ulož. pevne, tuhé</t>
  </si>
  <si>
    <t>9101030201</t>
  </si>
  <si>
    <t>Úložný materiál - rúrky elektroinšt., ulož. pevne, tuhé plastové</t>
  </si>
  <si>
    <t>Úložný materiál - škatule elektroinšt., zapustené, prístrojové</t>
  </si>
  <si>
    <t>Úložný materiál - škatule elektroinšt., zapustené, prístrojové plastové</t>
  </si>
  <si>
    <r>
      <t xml:space="preserve">KU </t>
    </r>
    <r>
      <rPr>
        <i/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73 x 42 HF, bezhalogénová</t>
    </r>
  </si>
  <si>
    <t>Úložný materiál - škatule elektroinšt., zapustené, odbočné</t>
  </si>
  <si>
    <t>Úložný materiál - škatule elektroinšt., zapustené, odbočné plastové</t>
  </si>
  <si>
    <t>KU Ø73 x 42 HF, bezhalogénová so svorkovnicou do 5x4 mm2</t>
  </si>
  <si>
    <t>Úložný materiál - škatule elektroinšt., na povrchu, odbočné</t>
  </si>
  <si>
    <t>Úložný materiál - škatule elektroinšt., na povrchu, odbočné plastové</t>
  </si>
  <si>
    <t>HF bezhalogénová s priechodkami a svorkovnicou do 5x4 mm2, IP54</t>
  </si>
  <si>
    <t>Oceľové konštrukcie - káblové rošty - norm. vyhotovenie, kovové</t>
  </si>
  <si>
    <t>Oceľové konštrukcie - káblové rošty - norm. vyhotovenie, kovové pozinkované</t>
  </si>
  <si>
    <t>káblový rebrík vrátane upevňovacích spojovacích prvkov 150/30 mm</t>
  </si>
  <si>
    <t>Oceľové konštrukcie - káblové držiaky kovové</t>
  </si>
  <si>
    <t>Oceľové konštrukcie - káblové držiaky kovové pozinkované</t>
  </si>
  <si>
    <t>upevňovacia káblová príchytka vr. šroubovej kotvy MMS6x50</t>
  </si>
  <si>
    <t>Oceľové konštrukcie - káblové žľaby kovové</t>
  </si>
  <si>
    <t>Oceľové konštrukcie - káblové žľaby kovové pozinkované</t>
  </si>
  <si>
    <t>žľab vrátane upevňovacích a nosných prvkov  100/30 mm</t>
  </si>
  <si>
    <t>žľab vrátane upevňovacích a nosných prvkov  100/60 mm</t>
  </si>
  <si>
    <t>Káble Cu - NN silové</t>
  </si>
  <si>
    <t>Káble Cu - NN silové ulož. pevne</t>
  </si>
  <si>
    <t>CYKY   3 x 1,5</t>
  </si>
  <si>
    <t>CYKY   2 x 2,5</t>
  </si>
  <si>
    <t>CYKY   3 x 2,5</t>
  </si>
  <si>
    <t>CYKY   4 x 1,5</t>
  </si>
  <si>
    <t>CYKY   4 x 10</t>
  </si>
  <si>
    <t>CYKY   5 x 1,5</t>
  </si>
  <si>
    <t>CYKY   5 x 2,5</t>
  </si>
  <si>
    <t>CYKY   5 x 6</t>
  </si>
  <si>
    <t>Káble Cu - NN silové ulož. pod omietkou</t>
  </si>
  <si>
    <t>Káblové súbory, ukončenie vodičov - NN ukonč. drôtov a lán</t>
  </si>
  <si>
    <t>Káblové súbory, ukončenie vodičov - NN ukonč. drôtov a lán páskami</t>
  </si>
  <si>
    <t>ukončenie vodičov CYY do 25mm2</t>
  </si>
  <si>
    <t>Káblové súbory, ukončenie vodičov - NN ukonč. celoplastových káblov</t>
  </si>
  <si>
    <t>Káblové súbory, ukončenie vodičov - NN ukonč. celoplastových káblov záklopkami</t>
  </si>
  <si>
    <t>do 5x4 mm2</t>
  </si>
  <si>
    <t>do 5x10 mm2</t>
  </si>
  <si>
    <t>Spínacie, spúšťacie a regulačné ústrojenstvá - spínače NN, domové, nástenné jednopólové</t>
  </si>
  <si>
    <t>Spínacie, spúšťacie a regulačné ústrojenstvá - spínače NN, domové, nástenné jednopólové pre prostr. vlhké</t>
  </si>
  <si>
    <t>vypínač č.1, 250V/10A, IP44</t>
  </si>
  <si>
    <t>prepínač sériový č.5 250V/10A, IP44</t>
  </si>
  <si>
    <t>prepínač striedavý č.6 250V/10A, IP44</t>
  </si>
  <si>
    <t>Spínacie, spúšťacie a regulačné ústrojenstvá - spínače NN, domové, zapustené jednopólové</t>
  </si>
  <si>
    <t>Spínacie, spúšťacie a regulačné ústrojenstvá - spínače NN, domové, zapustené jednopólové pre prostr. obyčajné</t>
  </si>
  <si>
    <t>pohybový snímač 360°, 230V/10A</t>
  </si>
  <si>
    <t>vypínač č.1 250V/10A, IP20</t>
  </si>
  <si>
    <t>prepínač sériový č.5 250V/10A, IP20</t>
  </si>
  <si>
    <t>prepínač striedavý č.6 250V/10A, IP20</t>
  </si>
  <si>
    <t>tlačítkový ovl.  č.1/0 250V/10A, IP20</t>
  </si>
  <si>
    <t>Spínacie, spúšťacie a regulačné ústrojenstvá - spínače NN, domové, zapustené trojpólové</t>
  </si>
  <si>
    <t>Spínacie, spúšťacie a regulačné ústrojenstvá - spínače NN, domové, zapustené trojpólové pre prostr. obyčajné</t>
  </si>
  <si>
    <t>sporáková prípojka 400V/20A</t>
  </si>
  <si>
    <t>Spínacie, spúšťacie a regulačné ústrojenstvá - zásuvky NN, domové, nástenné dvojpólové</t>
  </si>
  <si>
    <t>Spínacie, spúšťacie a regulačné ústrojenstvá - zásuvky NN, domové, nástenné dvojpólové pre prostr. obyčajné</t>
  </si>
  <si>
    <t>zásuvka jednoduchá 2P+Z, 250V/16A, IP44</t>
  </si>
  <si>
    <t>Spínacie, spúšťacie a regulačné ústrojenstvá - zásuvky NN, domové, zapustené dvojpólové</t>
  </si>
  <si>
    <t>Spínacie, spúšťacie a regulačné ústrojenstvá - zásuvky NN, domové, zapustené dvojpólové pre prostr. obyčajné</t>
  </si>
  <si>
    <t>zásuvka jednoduchá 2P+Z, 250V/16A, IP20</t>
  </si>
  <si>
    <t>zásuvka dvojitá 2x 2P+Z, 250V/16A, IP20</t>
  </si>
  <si>
    <t>Prístroje ovládacie, signalizačné a návestné - ovládače nepresvetlené tlačidlové</t>
  </si>
  <si>
    <t>Prístroje ovládacie, signalizačné a návestné - ovládače nepresvetlené tlačidlové v skrini</t>
  </si>
  <si>
    <t>tlačítko vyrážacie v plastovej skrinke - stop tlačítko</t>
  </si>
  <si>
    <t>Prístroje ovládacie, signalizačné a návestné - húkačky striedavé</t>
  </si>
  <si>
    <t>Prístroje ovládacie, signalizačné a návestné - húkačky striedavé do prostr. obyčajného</t>
  </si>
  <si>
    <t>húkačka so signálkou v plast. skrinke 24V AC, IP54</t>
  </si>
  <si>
    <t>Rozvádzače - NN  rozvodnice</t>
  </si>
  <si>
    <t>Rozvádzače - NN  rozvodnice silové, prúd striedavý</t>
  </si>
  <si>
    <t>plastová rozvodnica 14RS4, pod omietku 4/56 modulov, podľa schémy zapojenia</t>
  </si>
  <si>
    <t>oceľoplechová rozvodnica RK, nástenná, podľa schémy zapojenia</t>
  </si>
  <si>
    <t>Svietidlá a osvetľovacie zariadenia - svietidlá interiérové</t>
  </si>
  <si>
    <t>Svietidlá a osvetľovacie zariadenia - svietidlá interiérové LED diódy</t>
  </si>
  <si>
    <t>D - podhľadové svietidlo mikroprizmatický kryt, 3300lm, 35W, IP44 - elektronický predradník</t>
  </si>
  <si>
    <t>D+N - podhľadové svietidlo mikroprizmatický kryt, 3300lm, 35W, IP44 - elektronický predradník, núdzové</t>
  </si>
  <si>
    <t>E - LED svietidlo s krytom 12800lm, 85W, IP66</t>
  </si>
  <si>
    <t>F - LED svietidlo s krytom 8500lm, 57W, IP66</t>
  </si>
  <si>
    <t>G - reflektor LED 4000lm, 30W, IP67</t>
  </si>
  <si>
    <t>H - reflektor LED 12200lm, 50W, IP67</t>
  </si>
  <si>
    <t>I - LED svietidlo prisadené, 1500lm, 20W, IP66</t>
  </si>
  <si>
    <t>N - núdzové LED svietidlo s akumulátorom 1hod. 6W, IP65</t>
  </si>
  <si>
    <t>Svietidlá a osvetľovacie zariadenia - svietidlá priemyselné</t>
  </si>
  <si>
    <t>Svietidlá a osvetľovacie zariadenia - svietidlá priemyselné žiarivkové</t>
  </si>
  <si>
    <t>A - stropné svietidlo s krytom, 2x36W, IP65 - EVG</t>
  </si>
  <si>
    <t>B - stropné svietidlo s krytom, 2x58W, IP65 - EVG</t>
  </si>
  <si>
    <t>C - stropné svietidlo s krytom, 1x58W, IP65 - EVG</t>
  </si>
  <si>
    <t>Uzemňovacie a bleskozvodné vedenia - zachytávače pasívne Al</t>
  </si>
  <si>
    <t>Uzemňovacie a bleskozvodné vedenia - zachytávače pasívne Al tyčové</t>
  </si>
  <si>
    <t>ALU D10-1000 (L=1000mm) vr. Upevnenia</t>
  </si>
  <si>
    <t>ALU D16-2000 (L=2000mm) vr. bet. podstavca a GFK tyče l=1m</t>
  </si>
  <si>
    <t>Uzemňovacie a bleskozvodné vedenia - zachytávače pasívne Al drôtové</t>
  </si>
  <si>
    <t>ALU RD8 mm</t>
  </si>
  <si>
    <t>Uzemňovacie a bleskozvodné vedenia - vodiče nadzemné, na povrchu FeZn</t>
  </si>
  <si>
    <t>Uzemňovacie a bleskozvodné vedenia - vodiče nadzemné, na povrchu FeZn drôtové</t>
  </si>
  <si>
    <t>FeZn D10 mm-PVC</t>
  </si>
  <si>
    <t>Uzemňovacie a bleskozvodné vedenia - podpery vodičov nadzemných</t>
  </si>
  <si>
    <t>Uzemňovacie a bleskozvodné vedenia - podpery vodičov nadzemných Al</t>
  </si>
  <si>
    <t>ochranný uholník vr. držiakov</t>
  </si>
  <si>
    <t>plastová podpera na plechové strechy</t>
  </si>
  <si>
    <t>podpera lemová na plechové strechy</t>
  </si>
  <si>
    <t>podpera na zvody</t>
  </si>
  <si>
    <t>Uzemňovacie a bleskozvodné vedenia - svorky pre vedenia nadzemné</t>
  </si>
  <si>
    <t>Uzemňovacie a bleskozvodné vedenia - svorky pre vedenia nadzemné FeZn</t>
  </si>
  <si>
    <t>ekvipotenciálová svorka</t>
  </si>
  <si>
    <t>spojovacia svorka</t>
  </si>
  <si>
    <t>okapová svorka</t>
  </si>
  <si>
    <t>pripojovacia svorka</t>
  </si>
  <si>
    <t>krížová svorka</t>
  </si>
  <si>
    <t>svorka k zachytávacej tyči</t>
  </si>
  <si>
    <t>svorka na potrubie</t>
  </si>
  <si>
    <t>skúšobná svorka</t>
  </si>
  <si>
    <t>Uzemňovacie a bleskozvodné vedenia - svorky pre vedenia v zemi</t>
  </si>
  <si>
    <t>Uzemňovacie a bleskozvodné vedenia - svorky pre vedenia v zemi FeZn</t>
  </si>
  <si>
    <t>svorka na armovanie FL/RD37</t>
  </si>
  <si>
    <t>svorka drôt-pásik</t>
  </si>
  <si>
    <t>svorka pásik-pásik</t>
  </si>
  <si>
    <t>Uzemňovacie a bleskozvodné vedenia - štítky číslovacie</t>
  </si>
  <si>
    <t>Uzemňovacie a bleskozvodné vedenia - štítky číslovacie plastové</t>
  </si>
  <si>
    <t>Uzemňovacie a bleskozvodné vedenia - vedenia v zemi FeZn</t>
  </si>
  <si>
    <t>Uzemňovacie a bleskozvodné vedenia - vedenia v zemi FeZn pásové</t>
  </si>
  <si>
    <t>FeZn 30x4 mm</t>
  </si>
  <si>
    <t>Uzemňovacie a bleskozvodné vedenia - ochranné pospájanie vodiče Cu izolované</t>
  </si>
  <si>
    <t>Uzemňovacie a bleskozvodné vedenia - ochranné pospájanie vodiče Cu izolované ulož. voľne</t>
  </si>
  <si>
    <t>CYY 6</t>
  </si>
  <si>
    <t>CYY 16</t>
  </si>
  <si>
    <t>CYY 25</t>
  </si>
  <si>
    <t>Uzemňovacie a bleskozvodné vedenia - meranie rezistencie uzemnenie</t>
  </si>
  <si>
    <t>Uzemňovacie a bleskozvodné vedenia - meranie rezistencie uzemnenia jedného zvodu</t>
  </si>
  <si>
    <t>Uzemňovacie a bleskozvodné vedenia - meranie rezistivity pôdy</t>
  </si>
  <si>
    <t>Uzemňovacie a bleskozvodné vedenia - meranie rezistivity pôdy v jednom mieste</t>
  </si>
  <si>
    <t xml:space="preserve">PRÁCE SAMOSTATNE NEZARADENÉ V 45 - STAVEBNÉ PRÁCE </t>
  </si>
  <si>
    <t>Snímače, analyzátory - detektor zaplavenia</t>
  </si>
  <si>
    <t>Snímače, analyzátory - detektor úniku horľavých plynov</t>
  </si>
  <si>
    <t xml:space="preserve"> 8.  Vnútorné slaboprúdové rozvody</t>
  </si>
  <si>
    <t>45.31.40</t>
  </si>
  <si>
    <t>Inštalovanie telekomunikačných zariadení</t>
  </si>
  <si>
    <t>Slaboprúdové rozvody (vnútorné inštalácie) - káble Cu silnoprúdové</t>
  </si>
  <si>
    <t>Slaboprúdové rozvody (vnútorné inštalácie) - káble Cu silnoprúdové ulož. v žľaboch</t>
  </si>
  <si>
    <t>Uzemňovací vodič CY 10 mm</t>
  </si>
  <si>
    <t>Slaboprúdové rozvody (vnútorné inštalácie) - káble Al silnoprúdové ulož. v žľaboch</t>
  </si>
  <si>
    <t>Vodič zaťahovací AY 2,5</t>
  </si>
  <si>
    <t>Slaboprúdové rozvody (vnútorné inštalácie) - káble Cu informačnej techniky</t>
  </si>
  <si>
    <t>Slaboprúdové rozvody (vnútorné inštalácie) - káble Cu informačnej techniky ulož. v žľaboch</t>
  </si>
  <si>
    <t>Kábel STP 4x2xAWG23, Cat.6A, LS0H, B2ca-s1,d1,a1</t>
  </si>
  <si>
    <t>Slaboprúdové rozvody (vnútorné inštalácie) - hmoždinky do betónu</t>
  </si>
  <si>
    <t>Slaboprúdové rozvody (vnútorné inštalácie) - hmoždinky do betónu plastové</t>
  </si>
  <si>
    <t>Hmoždinka  6x40 + skrutka</t>
  </si>
  <si>
    <t>Slaboprúdové rozvody (vnútorné inštalácie) - príchytky do betónu kovové</t>
  </si>
  <si>
    <t>Kotva FNA 6X30/5 galv. pozink. požiarna odolnosť 30min</t>
  </si>
  <si>
    <t>Rúrka HFX 25</t>
  </si>
  <si>
    <t>Rúrka HFX 32</t>
  </si>
  <si>
    <t>Slaboprúdové rozvody (vnútorné inštalácie) - škatule prístrojové</t>
  </si>
  <si>
    <t>Slaboprúdové rozvody (vnútorné inštalácie) - škatule prístrojové na povrch</t>
  </si>
  <si>
    <t>Krabica KP 68</t>
  </si>
  <si>
    <t>Slaboprúdové rozvody (vnútorné inštalácie) - škatule odbočné</t>
  </si>
  <si>
    <t>Slaboprúdové rozvody (vnútorné inštalácie) - škatule odbočné na povrch</t>
  </si>
  <si>
    <t>Krabica KO 68, vč. viečka</t>
  </si>
  <si>
    <t>Krabica HTF biela /HMSD 85/32/</t>
  </si>
  <si>
    <t>Slaboprúdové rozvody (vnútorné inštalácie) - žľaby káblové, s krytom nástenné</t>
  </si>
  <si>
    <t>Slaboprúdové rozvody (vnútorné inštalácie) - žľaby káblové, s krytom nástenné FeZn</t>
  </si>
  <si>
    <t xml:space="preserve">Drôt. žľab BF2R-60x65 ZN s rýchlospojkou, vč. spojok, podpier a kotiev </t>
  </si>
  <si>
    <t xml:space="preserve">Drôt. žľab BF2R-100x65 ZN s rýchlospojkou, vč. spojok, podpier a kotiev </t>
  </si>
  <si>
    <t xml:space="preserve">Drôt. žľab BF2R-150x65 ZN s rýchlospojkou, vč. spojok, podpier a kotiev </t>
  </si>
  <si>
    <t>Slaboprúdové rozvody (vnútorné inštalácie) - rošty káblové pre pevné ulož. káblov</t>
  </si>
  <si>
    <t>Slaboprúdové rozvody (vnútorné inštalácie) - rošty káblové pre pevné ulož. káblov kovové, s ochr. náterom</t>
  </si>
  <si>
    <t>Rošt oceľový š. 300 mm</t>
  </si>
  <si>
    <t>Slaboprúdové rozvody (vnútorné inštalácie) - lišty elektroinštalačné nástenné</t>
  </si>
  <si>
    <t>Slaboprúdové rozvody (vnútorné inštalácie) - lišty elektroinštalačné nástenné kovové</t>
  </si>
  <si>
    <t>Lišta HMIK 16/25</t>
  </si>
  <si>
    <t>Slaboprúdové rozvody (vnútorné inštalácie) - zásuvky pre siete PC</t>
  </si>
  <si>
    <t>Slaboprúdové rozvody (vnútorné inštalácie) - zásuvky pre siete PC na povrch</t>
  </si>
  <si>
    <t>Zásuvka na omietku pre 2x keystone</t>
  </si>
  <si>
    <t>Slaboprúdové rozvody (vnútorné inštalácie) - skrine rozvodné</t>
  </si>
  <si>
    <t>Slaboprúdové rozvody (vnútorné inštalácie) - skrine rozvodné kovové</t>
  </si>
  <si>
    <t>19" dátový rozvádzač 42U 1970x800x800</t>
  </si>
  <si>
    <t>19" napájací panel 9x230V</t>
  </si>
  <si>
    <t xml:space="preserve">19" organizér káblov 1U čierny, </t>
  </si>
  <si>
    <t xml:space="preserve">Patch panel pre 24xRJ45 čierny, neosadený </t>
  </si>
  <si>
    <t>Optický patch panel pre 24xSC-SC</t>
  </si>
  <si>
    <t>Multiswitch 17/26</t>
  </si>
  <si>
    <t>Sada spojovacieho materiálu M6, 4x matica+podložka+skrutka</t>
  </si>
  <si>
    <t>SO 320-14_9 Plynofikácia</t>
  </si>
  <si>
    <t>45.33.30</t>
  </si>
  <si>
    <t>INŠTALOVANIE PLYNOVEJ PRÍPOJKY S PRÍSLUŠENSTVOM</t>
  </si>
  <si>
    <t>88030103</t>
  </si>
  <si>
    <t>Plynovod, potrubie z rúr oceľových</t>
  </si>
  <si>
    <t>8803010304</t>
  </si>
  <si>
    <t>Plynovod, potrubie z rúr oceľových, presných</t>
  </si>
  <si>
    <t>medené potrubie D18x1,0 mm, vrátane montáže</t>
  </si>
  <si>
    <t>medené potrubie D22x1,0 mm, vrátane montáže</t>
  </si>
  <si>
    <t>medené potrubie D64x2,0 mm, vrátane montáže</t>
  </si>
  <si>
    <t>medené potrubie D42x1,5 mm, vrátane montáže</t>
  </si>
  <si>
    <t xml:space="preserve">Celkom </t>
  </si>
  <si>
    <t>8803010307</t>
  </si>
  <si>
    <t>Plynovod, potrubie z rúr oceľových, chráničky</t>
  </si>
  <si>
    <t>D 89x3,6 mm</t>
  </si>
  <si>
    <t>D 76x3,2 mm</t>
  </si>
  <si>
    <t>Celkom</t>
  </si>
  <si>
    <t>88030321</t>
  </si>
  <si>
    <t>Plynovod, príslušenstvo, armatúry</t>
  </si>
  <si>
    <t>8803032102</t>
  </si>
  <si>
    <t>Plynovod, príslušenstvo, armatúry závitové</t>
  </si>
  <si>
    <t>Guľový kohút DN15, vrátane montáže</t>
  </si>
  <si>
    <t>Odvodňovací ventil K270M/DN8 DN15, vrátane montáže</t>
  </si>
  <si>
    <t>Guľový kohút DN20, vrátane montáže</t>
  </si>
  <si>
    <t>Guľový kohút DN25, vrátane montáže</t>
  </si>
  <si>
    <t>Guľový kohút DN32, vrátane montáže</t>
  </si>
  <si>
    <t>88030226</t>
  </si>
  <si>
    <t>Plynovod, prípojky k strojom a zariadeniam</t>
  </si>
  <si>
    <t>8803022601</t>
  </si>
  <si>
    <t>Plynovod, prípojky k strojom a zariadeniam, z oceľových rúrok závitových čiernych</t>
  </si>
  <si>
    <t>Hadica nerezová plynová flexi 1" FF, dĺ. 1,0 m, vrátane montáže</t>
  </si>
  <si>
    <t>Hadica nerezová plynová flexi 3/4" FF, dĺ. 1,0 m, vrátane montáže</t>
  </si>
  <si>
    <t>8803022602</t>
  </si>
  <si>
    <t>Plynovod, prípojky k strojom a zariadeniam, vyvedenie a upevnenie plynovodných výpustiek</t>
  </si>
  <si>
    <t>88070111</t>
  </si>
  <si>
    <t>Revízie domových plynovodov, opakované skúšky potrubia nad 20 do 50 m</t>
  </si>
  <si>
    <t>úsek</t>
  </si>
  <si>
    <t>8807011101</t>
  </si>
  <si>
    <t>Revízie domových plynovodov, opakované skúšky potrubia nad 20 do 50 m, do DN 50</t>
  </si>
  <si>
    <t>Skúška tesnosti, Predbežná tlaková skúka, Hlavná tlaková skúška</t>
  </si>
  <si>
    <t>88070221</t>
  </si>
  <si>
    <t>Revízie domových plynovodov, skúšky príslušenstva - armatúry</t>
  </si>
  <si>
    <t>Hadica nerezová flexibílna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</si>
</sst>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;\-#,##0.00"/>
    <numFmt numFmtId="165" formatCode="#,##0.000;\-#,##0.000"/>
    <numFmt numFmtId="166" formatCode="#,##0.00000;\-#,##0.00000"/>
    <numFmt numFmtId="167" formatCode="#,##0;\-#,##0"/>
    <numFmt numFmtId="168" formatCode="#,##0.0"/>
    <numFmt numFmtId="169" formatCode="00000000"/>
    <numFmt numFmtId="170" formatCode="0000000000"/>
  </numFmts>
  <fonts count="94">
    <font>
      <sz val="8"/>
      <name val="MS Sans Serif"/>
      <charset val="1"/>
    </font>
    <font>
      <sz val="11"/>
      <color theme="1"/>
      <name val="Calibri"/>
      <family val="2"/>
      <charset val="238"/>
      <scheme val="minor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8"/>
      <name val="MS Sans Serif"/>
      <charset val="1"/>
    </font>
    <font>
      <b/>
      <sz val="11"/>
      <color indexed="18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YR"/>
      <charset val="238"/>
    </font>
    <font>
      <sz val="8"/>
      <color indexed="20"/>
      <name val="Arial CE"/>
      <family val="2"/>
      <charset val="238"/>
    </font>
    <font>
      <sz val="8"/>
      <color indexed="63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color indexed="61"/>
      <name val="Arial CE"/>
      <family val="2"/>
      <charset val="238"/>
    </font>
    <font>
      <i/>
      <sz val="8"/>
      <color indexed="12"/>
      <name val="Arial CE"/>
      <family val="2"/>
      <charset val="238"/>
    </font>
    <font>
      <i/>
      <sz val="7"/>
      <name val="Arial CE"/>
      <family val="2"/>
      <charset val="238"/>
    </font>
    <font>
      <b/>
      <sz val="10"/>
      <color indexed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Helv"/>
    </font>
    <font>
      <sz val="10"/>
      <name val="Helv"/>
    </font>
    <font>
      <b/>
      <sz val="10"/>
      <name val="Arial"/>
      <family val="2"/>
    </font>
    <font>
      <i/>
      <sz val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rgb="FFFF0000"/>
      <name val="Arial CE"/>
      <family val="2"/>
      <charset val="238"/>
    </font>
    <font>
      <sz val="10"/>
      <color rgb="FF0070C0"/>
      <name val="Arial CE"/>
      <family val="2"/>
      <charset val="238"/>
    </font>
    <font>
      <b/>
      <sz val="10"/>
      <color rgb="FF0070C0"/>
      <name val="Arial CE"/>
      <family val="2"/>
      <charset val="238"/>
    </font>
    <font>
      <b/>
      <sz val="12"/>
      <name val="Arial CE"/>
      <family val="2"/>
      <charset val="238"/>
    </font>
    <font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rgb="FF0070C0"/>
      <name val="Helv"/>
    </font>
    <font>
      <sz val="10"/>
      <color indexed="12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12"/>
      <name val="Arial CE"/>
      <family val="2"/>
      <charset val="238"/>
    </font>
    <font>
      <i/>
      <u/>
      <sz val="10"/>
      <name val="Arial"/>
      <family val="2"/>
      <charset val="238"/>
    </font>
    <font>
      <i/>
      <u/>
      <sz val="10"/>
      <name val="Arial CE"/>
      <family val="2"/>
      <charset val="238"/>
    </font>
    <font>
      <i/>
      <sz val="10"/>
      <color indexed="10"/>
      <name val="Arial"/>
      <family val="2"/>
    </font>
    <font>
      <i/>
      <sz val="10"/>
      <color indexed="10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0"/>
      <name val="Arial"/>
      <family val="2"/>
    </font>
    <font>
      <i/>
      <sz val="10"/>
      <color indexed="12"/>
      <name val="Arial"/>
      <family val="2"/>
    </font>
    <font>
      <sz val="10"/>
      <color indexed="12"/>
      <name val="Helv"/>
    </font>
    <font>
      <sz val="10"/>
      <color indexed="12"/>
      <name val="Arial"/>
      <family val="2"/>
    </font>
    <font>
      <sz val="10"/>
      <color indexed="10"/>
      <name val="Helv"/>
    </font>
    <font>
      <sz val="10"/>
      <color indexed="10"/>
      <name val="Arial"/>
      <family val="2"/>
    </font>
    <font>
      <b/>
      <sz val="10"/>
      <color indexed="10"/>
      <name val="Arial"/>
      <family val="2"/>
      <charset val="238"/>
    </font>
    <font>
      <sz val="11"/>
      <name val="Calibri"/>
      <family val="2"/>
    </font>
    <font>
      <b/>
      <i/>
      <sz val="10"/>
      <color theme="1"/>
      <name val="Arial CE"/>
      <family val="2"/>
      <charset val="238"/>
    </font>
    <font>
      <sz val="10"/>
      <color rgb="FFFF0000"/>
      <name val="Helv"/>
    </font>
    <font>
      <b/>
      <sz val="10"/>
      <color theme="1"/>
      <name val="Helv"/>
    </font>
    <font>
      <b/>
      <sz val="10"/>
      <color rgb="FFFF0000"/>
      <name val="Arial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0"/>
      <color rgb="FFFF0000"/>
      <name val="Helv"/>
    </font>
    <font>
      <b/>
      <sz val="10"/>
      <color rgb="FFFF0000"/>
      <name val="Arial"/>
      <family val="2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b/>
      <i/>
      <sz val="10"/>
      <color indexed="10"/>
      <name val="Arial CE"/>
      <family val="2"/>
      <charset val="238"/>
    </font>
    <font>
      <b/>
      <i/>
      <sz val="10"/>
      <color indexed="10"/>
      <name val="Arial"/>
      <family val="2"/>
      <charset val="238"/>
    </font>
    <font>
      <i/>
      <sz val="8"/>
      <name val="Arial CE"/>
      <family val="2"/>
      <charset val="238"/>
    </font>
    <font>
      <i/>
      <vertAlign val="superscript"/>
      <sz val="8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9"/>
      <name val="Arial CE"/>
      <family val="2"/>
      <charset val="238"/>
    </font>
    <font>
      <i/>
      <sz val="9"/>
      <color theme="1"/>
      <name val="Arial CE"/>
      <family val="2"/>
      <charset val="238"/>
    </font>
    <font>
      <b/>
      <vertAlign val="superscript"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i/>
      <sz val="7"/>
      <name val="Arial CE"/>
      <family val="2"/>
      <charset val="238"/>
    </font>
    <font>
      <i/>
      <vertAlign val="superscript"/>
      <sz val="9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sz val="8"/>
      <name val="Arial CE"/>
      <family val="2"/>
      <charset val="238"/>
    </font>
    <font>
      <i/>
      <u/>
      <sz val="10"/>
      <color theme="1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color indexed="12"/>
      <name val="Arial"/>
      <family val="2"/>
    </font>
    <font>
      <sz val="10"/>
      <name val="Times New Roman CE"/>
      <charset val="238"/>
    </font>
    <font>
      <b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theme="1"/>
      <name val="Helv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CC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0">
    <xf numFmtId="0" fontId="0" fillId="0" borderId="0" applyAlignment="0">
      <alignment vertical="top"/>
      <protection locked="0"/>
    </xf>
    <xf numFmtId="0" fontId="4" fillId="0" borderId="0" applyAlignment="0">
      <alignment vertical="top" wrapText="1"/>
      <protection locked="0"/>
    </xf>
    <xf numFmtId="0" fontId="18" fillId="0" borderId="0"/>
    <xf numFmtId="0" fontId="25" fillId="0" borderId="0"/>
    <xf numFmtId="0" fontId="18" fillId="0" borderId="0"/>
    <xf numFmtId="0" fontId="1" fillId="0" borderId="0"/>
    <xf numFmtId="0" fontId="60" fillId="0" borderId="0"/>
    <xf numFmtId="0" fontId="18" fillId="3" borderId="2" applyNumberFormat="0" applyFont="0" applyAlignment="0" applyProtection="0"/>
    <xf numFmtId="0" fontId="27" fillId="0" borderId="0"/>
    <xf numFmtId="0" fontId="1" fillId="0" borderId="0"/>
  </cellStyleXfs>
  <cellXfs count="1024">
    <xf numFmtId="0" fontId="0" fillId="0" borderId="0" xfId="0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165" fontId="3" fillId="0" borderId="0" xfId="0" applyNumberFormat="1" applyFont="1" applyAlignment="1" applyProtection="1">
      <alignment horizontal="right" vertical="top"/>
    </xf>
    <xf numFmtId="166" fontId="3" fillId="0" borderId="0" xfId="0" applyNumberFormat="1" applyFont="1" applyAlignment="1" applyProtection="1">
      <alignment horizontal="right" vertical="top"/>
    </xf>
    <xf numFmtId="0" fontId="2" fillId="0" borderId="0" xfId="0" applyFont="1" applyAlignment="1" applyProtection="1">
      <alignment horizontal="left"/>
    </xf>
    <xf numFmtId="0" fontId="10" fillId="2" borderId="1" xfId="0" applyFont="1" applyFill="1" applyBorder="1" applyAlignment="1" applyProtection="1">
      <alignment horizontal="center" vertical="center" wrapText="1"/>
    </xf>
    <xf numFmtId="167" fontId="5" fillId="0" borderId="0" xfId="0" applyNumberFormat="1" applyFont="1" applyAlignment="1">
      <alignment horizontal="right"/>
      <protection locked="0"/>
    </xf>
    <xf numFmtId="0" fontId="5" fillId="0" borderId="0" xfId="0" applyFont="1" applyAlignment="1">
      <alignment horizontal="left" wrapText="1"/>
      <protection locked="0"/>
    </xf>
    <xf numFmtId="165" fontId="5" fillId="0" borderId="0" xfId="0" applyNumberFormat="1" applyFont="1" applyAlignment="1">
      <alignment horizontal="right"/>
      <protection locked="0"/>
    </xf>
    <xf numFmtId="166" fontId="5" fillId="0" borderId="0" xfId="0" applyNumberFormat="1" applyFont="1" applyAlignment="1">
      <alignment horizontal="right"/>
      <protection locked="0"/>
    </xf>
    <xf numFmtId="167" fontId="6" fillId="0" borderId="0" xfId="0" applyNumberFormat="1" applyFont="1" applyAlignment="1">
      <alignment horizontal="right"/>
      <protection locked="0"/>
    </xf>
    <xf numFmtId="0" fontId="6" fillId="0" borderId="0" xfId="0" applyFont="1" applyAlignment="1">
      <alignment horizontal="left" wrapText="1"/>
      <protection locked="0"/>
    </xf>
    <xf numFmtId="165" fontId="6" fillId="0" borderId="0" xfId="0" applyNumberFormat="1" applyFont="1" applyAlignment="1">
      <alignment horizontal="right"/>
      <protection locked="0"/>
    </xf>
    <xf numFmtId="166" fontId="6" fillId="0" borderId="0" xfId="0" applyNumberFormat="1" applyFont="1" applyAlignment="1">
      <alignment horizontal="right"/>
      <protection locked="0"/>
    </xf>
    <xf numFmtId="167" fontId="3" fillId="0" borderId="1" xfId="0" applyNumberFormat="1" applyFont="1" applyBorder="1" applyAlignment="1">
      <alignment horizontal="right"/>
      <protection locked="0"/>
    </xf>
    <xf numFmtId="0" fontId="3" fillId="0" borderId="1" xfId="0" applyFont="1" applyBorder="1" applyAlignment="1">
      <alignment horizontal="left" wrapText="1"/>
      <protection locked="0"/>
    </xf>
    <xf numFmtId="165" fontId="3" fillId="0" borderId="1" xfId="0" applyNumberFormat="1" applyFont="1" applyBorder="1" applyAlignment="1">
      <alignment horizontal="right"/>
      <protection locked="0"/>
    </xf>
    <xf numFmtId="166" fontId="3" fillId="0" borderId="1" xfId="0" applyNumberFormat="1" applyFont="1" applyBorder="1" applyAlignment="1">
      <alignment horizontal="right"/>
      <protection locked="0"/>
    </xf>
    <xf numFmtId="167" fontId="11" fillId="0" borderId="0" xfId="0" applyNumberFormat="1" applyFont="1" applyAlignment="1">
      <alignment horizontal="right"/>
      <protection locked="0"/>
    </xf>
    <xf numFmtId="0" fontId="11" fillId="0" borderId="0" xfId="0" applyFont="1" applyAlignment="1">
      <alignment horizontal="left" wrapText="1"/>
      <protection locked="0"/>
    </xf>
    <xf numFmtId="165" fontId="11" fillId="0" borderId="0" xfId="0" applyNumberFormat="1" applyFont="1" applyAlignment="1">
      <alignment horizontal="right"/>
      <protection locked="0"/>
    </xf>
    <xf numFmtId="166" fontId="11" fillId="0" borderId="0" xfId="0" applyNumberFormat="1" applyFont="1" applyAlignment="1">
      <alignment horizontal="right"/>
      <protection locked="0"/>
    </xf>
    <xf numFmtId="167" fontId="12" fillId="0" borderId="0" xfId="0" applyNumberFormat="1" applyFont="1" applyAlignment="1">
      <alignment horizontal="right"/>
      <protection locked="0"/>
    </xf>
    <xf numFmtId="0" fontId="12" fillId="0" borderId="0" xfId="0" applyFont="1" applyAlignment="1">
      <alignment horizontal="left" wrapText="1"/>
      <protection locked="0"/>
    </xf>
    <xf numFmtId="165" fontId="12" fillId="0" borderId="0" xfId="0" applyNumberFormat="1" applyFont="1" applyAlignment="1">
      <alignment horizontal="right"/>
      <protection locked="0"/>
    </xf>
    <xf numFmtId="166" fontId="12" fillId="0" borderId="0" xfId="0" applyNumberFormat="1" applyFont="1" applyAlignment="1">
      <alignment horizontal="right"/>
      <protection locked="0"/>
    </xf>
    <xf numFmtId="167" fontId="13" fillId="0" borderId="0" xfId="0" applyNumberFormat="1" applyFont="1" applyAlignment="1">
      <alignment horizontal="right"/>
      <protection locked="0"/>
    </xf>
    <xf numFmtId="0" fontId="13" fillId="0" borderId="0" xfId="0" applyFont="1" applyAlignment="1">
      <alignment horizontal="left" wrapText="1"/>
      <protection locked="0"/>
    </xf>
    <xf numFmtId="165" fontId="13" fillId="0" borderId="0" xfId="0" applyNumberFormat="1" applyFont="1" applyAlignment="1">
      <alignment horizontal="right"/>
      <protection locked="0"/>
    </xf>
    <xf numFmtId="166" fontId="13" fillId="0" borderId="0" xfId="0" applyNumberFormat="1" applyFont="1" applyAlignment="1">
      <alignment horizontal="right"/>
      <protection locked="0"/>
    </xf>
    <xf numFmtId="167" fontId="14" fillId="0" borderId="0" xfId="0" applyNumberFormat="1" applyFont="1" applyAlignment="1">
      <alignment horizontal="right"/>
      <protection locked="0"/>
    </xf>
    <xf numFmtId="0" fontId="14" fillId="0" borderId="0" xfId="0" applyFont="1" applyAlignment="1">
      <alignment horizontal="left" wrapText="1"/>
      <protection locked="0"/>
    </xf>
    <xf numFmtId="165" fontId="14" fillId="0" borderId="0" xfId="0" applyNumberFormat="1" applyFont="1" applyAlignment="1">
      <alignment horizontal="right"/>
      <protection locked="0"/>
    </xf>
    <xf numFmtId="166" fontId="14" fillId="0" borderId="0" xfId="0" applyNumberFormat="1" applyFont="1" applyAlignment="1">
      <alignment horizontal="right"/>
      <protection locked="0"/>
    </xf>
    <xf numFmtId="167" fontId="15" fillId="0" borderId="1" xfId="0" applyNumberFormat="1" applyFont="1" applyBorder="1" applyAlignment="1">
      <alignment horizontal="right"/>
      <protection locked="0"/>
    </xf>
    <xf numFmtId="0" fontId="15" fillId="0" borderId="1" xfId="0" applyFont="1" applyBorder="1" applyAlignment="1">
      <alignment horizontal="left" wrapText="1"/>
      <protection locked="0"/>
    </xf>
    <xf numFmtId="165" fontId="15" fillId="0" borderId="1" xfId="0" applyNumberFormat="1" applyFont="1" applyBorder="1" applyAlignment="1">
      <alignment horizontal="right"/>
      <protection locked="0"/>
    </xf>
    <xf numFmtId="166" fontId="15" fillId="0" borderId="1" xfId="0" applyNumberFormat="1" applyFont="1" applyBorder="1" applyAlignment="1">
      <alignment horizontal="right"/>
      <protection locked="0"/>
    </xf>
    <xf numFmtId="167" fontId="16" fillId="0" borderId="0" xfId="0" applyNumberFormat="1" applyFont="1" applyAlignment="1">
      <alignment horizontal="right" vertical="center"/>
      <protection locked="0"/>
    </xf>
    <xf numFmtId="0" fontId="16" fillId="0" borderId="0" xfId="0" applyFont="1" applyAlignment="1">
      <alignment horizontal="left" vertical="center" wrapText="1"/>
      <protection locked="0"/>
    </xf>
    <xf numFmtId="165" fontId="16" fillId="0" borderId="0" xfId="0" applyNumberFormat="1" applyFont="1" applyAlignment="1">
      <alignment horizontal="right" vertical="center"/>
      <protection locked="0"/>
    </xf>
    <xf numFmtId="166" fontId="16" fillId="0" borderId="0" xfId="0" applyNumberFormat="1" applyFont="1" applyAlignment="1">
      <alignment horizontal="right" vertical="center"/>
      <protection locked="0"/>
    </xf>
    <xf numFmtId="167" fontId="17" fillId="0" borderId="0" xfId="0" applyNumberFormat="1" applyFont="1" applyAlignment="1">
      <alignment horizontal="right"/>
      <protection locked="0"/>
    </xf>
    <xf numFmtId="0" fontId="17" fillId="0" borderId="0" xfId="0" applyFont="1" applyAlignment="1">
      <alignment horizontal="left" wrapText="1"/>
      <protection locked="0"/>
    </xf>
    <xf numFmtId="165" fontId="17" fillId="0" borderId="0" xfId="0" applyNumberFormat="1" applyFont="1" applyAlignment="1">
      <alignment horizontal="right"/>
      <protection locked="0"/>
    </xf>
    <xf numFmtId="166" fontId="17" fillId="0" borderId="0" xfId="0" applyNumberFormat="1" applyFont="1" applyAlignment="1">
      <alignment horizontal="right"/>
      <protection locked="0"/>
    </xf>
    <xf numFmtId="167" fontId="7" fillId="0" borderId="0" xfId="0" applyNumberFormat="1" applyFont="1" applyAlignment="1">
      <alignment horizontal="right"/>
      <protection locked="0"/>
    </xf>
    <xf numFmtId="0" fontId="7" fillId="0" borderId="0" xfId="0" applyFont="1" applyAlignment="1">
      <alignment horizontal="left" wrapText="1"/>
      <protection locked="0"/>
    </xf>
    <xf numFmtId="165" fontId="7" fillId="0" borderId="0" xfId="0" applyNumberFormat="1" applyFont="1" applyAlignment="1">
      <alignment horizontal="right"/>
      <protection locked="0"/>
    </xf>
    <xf numFmtId="166" fontId="7" fillId="0" borderId="0" xfId="0" applyNumberFormat="1" applyFont="1" applyAlignment="1">
      <alignment horizontal="right"/>
      <protection locked="0"/>
    </xf>
    <xf numFmtId="167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 wrapText="1"/>
      <protection locked="0"/>
    </xf>
    <xf numFmtId="165" fontId="0" fillId="0" borderId="0" xfId="0" applyNumberFormat="1" applyAlignment="1">
      <alignment horizontal="right" vertical="top"/>
      <protection locked="0"/>
    </xf>
    <xf numFmtId="166" fontId="0" fillId="0" borderId="0" xfId="0" applyNumberFormat="1" applyAlignment="1">
      <alignment horizontal="right" vertical="top"/>
      <protection locked="0"/>
    </xf>
    <xf numFmtId="0" fontId="19" fillId="0" borderId="0" xfId="2" applyFont="1" applyFill="1" applyBorder="1" applyAlignment="1">
      <alignment horizontal="center" vertical="top"/>
    </xf>
    <xf numFmtId="0" fontId="18" fillId="0" borderId="0" xfId="2" applyFont="1" applyFill="1" applyBorder="1" applyAlignment="1">
      <alignment horizontal="left" vertical="center"/>
    </xf>
    <xf numFmtId="0" fontId="19" fillId="0" borderId="0" xfId="2" applyFont="1" applyFill="1" applyBorder="1" applyAlignment="1">
      <alignment horizontal="center" vertical="center"/>
    </xf>
    <xf numFmtId="0" fontId="19" fillId="0" borderId="0" xfId="2" applyFont="1" applyFill="1" applyBorder="1" applyAlignment="1">
      <alignment vertical="center"/>
    </xf>
    <xf numFmtId="0" fontId="20" fillId="0" borderId="0" xfId="2" applyFont="1" applyFill="1" applyBorder="1" applyAlignment="1">
      <alignment vertical="center" wrapText="1"/>
    </xf>
    <xf numFmtId="4" fontId="19" fillId="0" borderId="0" xfId="2" applyNumberFormat="1" applyFont="1" applyFill="1" applyBorder="1" applyAlignment="1">
      <alignment horizontal="left" vertical="center" wrapText="1"/>
    </xf>
    <xf numFmtId="0" fontId="19" fillId="0" borderId="0" xfId="2" applyFont="1" applyFill="1" applyBorder="1" applyAlignment="1">
      <alignment horizontal="center" vertical="center" wrapText="1"/>
    </xf>
    <xf numFmtId="3" fontId="19" fillId="0" borderId="0" xfId="2" applyNumberFormat="1" applyFont="1" applyFill="1" applyBorder="1" applyAlignment="1">
      <alignment horizontal="right" vertical="center" wrapText="1"/>
    </xf>
    <xf numFmtId="0" fontId="18" fillId="0" borderId="0" xfId="2" applyFont="1" applyFill="1"/>
    <xf numFmtId="0" fontId="19" fillId="0" borderId="3" xfId="2" applyFont="1" applyFill="1" applyBorder="1" applyAlignment="1">
      <alignment horizontal="center" vertical="top"/>
    </xf>
    <xf numFmtId="0" fontId="22" fillId="0" borderId="0" xfId="2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vertical="center"/>
    </xf>
    <xf numFmtId="49" fontId="19" fillId="0" borderId="4" xfId="2" applyNumberFormat="1" applyFont="1" applyFill="1" applyBorder="1" applyAlignment="1">
      <alignment horizontal="left" vertical="center" wrapText="1"/>
    </xf>
    <xf numFmtId="4" fontId="18" fillId="0" borderId="0" xfId="2" applyNumberFormat="1" applyFont="1" applyFill="1" applyBorder="1" applyAlignment="1">
      <alignment horizontal="right" vertical="center"/>
    </xf>
    <xf numFmtId="0" fontId="18" fillId="0" borderId="3" xfId="2" applyFont="1" applyFill="1" applyBorder="1" applyAlignment="1">
      <alignment horizontal="center" vertical="center"/>
    </xf>
    <xf numFmtId="3" fontId="22" fillId="0" borderId="0" xfId="2" applyNumberFormat="1" applyFont="1" applyFill="1" applyBorder="1" applyAlignment="1">
      <alignment horizontal="right" vertical="center"/>
    </xf>
    <xf numFmtId="0" fontId="23" fillId="0" borderId="0" xfId="2" applyFont="1" applyFill="1"/>
    <xf numFmtId="0" fontId="18" fillId="0" borderId="6" xfId="2" applyFont="1" applyFill="1" applyBorder="1" applyAlignment="1">
      <alignment horizontal="centerContinuous" vertical="center"/>
    </xf>
    <xf numFmtId="0" fontId="18" fillId="0" borderId="7" xfId="2" applyFont="1" applyFill="1" applyBorder="1" applyAlignment="1">
      <alignment vertical="center" wrapText="1"/>
    </xf>
    <xf numFmtId="4" fontId="18" fillId="0" borderId="8" xfId="2" applyNumberFormat="1" applyFont="1" applyFill="1" applyBorder="1" applyAlignment="1">
      <alignment horizontal="right" vertical="center"/>
    </xf>
    <xf numFmtId="0" fontId="19" fillId="0" borderId="11" xfId="2" applyFont="1" applyFill="1" applyBorder="1" applyAlignment="1">
      <alignment horizontal="center" vertical="top"/>
    </xf>
    <xf numFmtId="0" fontId="18" fillId="0" borderId="12" xfId="2" applyFont="1" applyFill="1" applyBorder="1" applyAlignment="1">
      <alignment horizontal="center" vertical="center"/>
    </xf>
    <xf numFmtId="4" fontId="18" fillId="0" borderId="3" xfId="2" applyNumberFormat="1" applyFont="1" applyFill="1" applyBorder="1" applyAlignment="1">
      <alignment horizontal="right" vertical="center"/>
    </xf>
    <xf numFmtId="0" fontId="19" fillId="0" borderId="17" xfId="2" applyFont="1" applyFill="1" applyBorder="1" applyAlignment="1">
      <alignment horizontal="center" vertical="top"/>
    </xf>
    <xf numFmtId="0" fontId="18" fillId="0" borderId="18" xfId="2" applyFont="1" applyFill="1" applyBorder="1" applyAlignment="1">
      <alignment horizontal="center" vertical="center"/>
    </xf>
    <xf numFmtId="0" fontId="18" fillId="0" borderId="8" xfId="2" applyFont="1" applyFill="1" applyBorder="1" applyAlignment="1">
      <alignment horizontal="center" vertical="center" wrapText="1"/>
    </xf>
    <xf numFmtId="0" fontId="18" fillId="0" borderId="18" xfId="2" quotePrefix="1" applyFont="1" applyFill="1" applyBorder="1" applyAlignment="1">
      <alignment horizontal="center" vertical="center"/>
    </xf>
    <xf numFmtId="3" fontId="24" fillId="0" borderId="19" xfId="2" applyNumberFormat="1" applyFont="1" applyFill="1" applyBorder="1" applyAlignment="1">
      <alignment horizontal="right" vertical="top"/>
    </xf>
    <xf numFmtId="0" fontId="19" fillId="0" borderId="21" xfId="3" applyFont="1" applyFill="1" applyBorder="1" applyAlignment="1">
      <alignment horizontal="center"/>
    </xf>
    <xf numFmtId="49" fontId="19" fillId="0" borderId="22" xfId="3" applyNumberFormat="1" applyFont="1" applyFill="1" applyBorder="1" applyAlignment="1">
      <alignment vertical="top"/>
    </xf>
    <xf numFmtId="0" fontId="19" fillId="0" borderId="22" xfId="3" applyFont="1" applyFill="1" applyBorder="1" applyAlignment="1">
      <alignment vertical="top"/>
    </xf>
    <xf numFmtId="49" fontId="19" fillId="0" borderId="22" xfId="3" applyNumberFormat="1" applyFont="1" applyFill="1" applyBorder="1" applyAlignment="1">
      <alignment horizontal="left" vertical="top"/>
    </xf>
    <xf numFmtId="0" fontId="19" fillId="0" borderId="0" xfId="3" applyFont="1" applyFill="1" applyBorder="1" applyAlignment="1">
      <alignment vertical="top" wrapText="1"/>
    </xf>
    <xf numFmtId="4" fontId="18" fillId="0" borderId="23" xfId="2" applyNumberFormat="1" applyFont="1" applyFill="1" applyBorder="1" applyAlignment="1">
      <alignment wrapText="1"/>
    </xf>
    <xf numFmtId="0" fontId="18" fillId="0" borderId="22" xfId="2" applyFont="1" applyFill="1" applyBorder="1" applyAlignment="1">
      <alignment horizontal="center" vertical="top"/>
    </xf>
    <xf numFmtId="3" fontId="24" fillId="0" borderId="24" xfId="2" applyNumberFormat="1" applyFont="1" applyFill="1" applyBorder="1" applyAlignment="1">
      <alignment horizontal="right" vertical="top"/>
    </xf>
    <xf numFmtId="0" fontId="27" fillId="0" borderId="0" xfId="2" applyFont="1" applyFill="1"/>
    <xf numFmtId="4" fontId="18" fillId="0" borderId="0" xfId="2" applyNumberFormat="1" applyFont="1" applyFill="1" applyBorder="1" applyAlignment="1">
      <alignment wrapText="1"/>
    </xf>
    <xf numFmtId="0" fontId="26" fillId="0" borderId="25" xfId="2" applyFont="1" applyFill="1" applyBorder="1" applyAlignment="1">
      <alignment horizontal="center" vertical="top"/>
    </xf>
    <xf numFmtId="0" fontId="19" fillId="0" borderId="22" xfId="4" applyFont="1" applyFill="1" applyBorder="1" applyAlignment="1">
      <alignment vertical="top" wrapText="1"/>
    </xf>
    <xf numFmtId="49" fontId="19" fillId="0" borderId="22" xfId="4" quotePrefix="1" applyNumberFormat="1" applyFont="1" applyFill="1" applyBorder="1" applyAlignment="1">
      <alignment horizontal="left" vertical="top"/>
    </xf>
    <xf numFmtId="49" fontId="19" fillId="0" borderId="22" xfId="4" applyNumberFormat="1" applyFont="1" applyFill="1" applyBorder="1" applyAlignment="1">
      <alignment horizontal="left" vertical="top"/>
    </xf>
    <xf numFmtId="0" fontId="19" fillId="0" borderId="22" xfId="4" applyFont="1" applyFill="1" applyBorder="1" applyAlignment="1">
      <alignment horizontal="center" vertical="top"/>
    </xf>
    <xf numFmtId="3" fontId="19" fillId="0" borderId="24" xfId="2" applyNumberFormat="1" applyFont="1" applyFill="1" applyBorder="1" applyAlignment="1">
      <alignment horizontal="right" vertical="top"/>
    </xf>
    <xf numFmtId="0" fontId="18" fillId="0" borderId="22" xfId="2" applyFont="1" applyFill="1" applyBorder="1" applyAlignment="1">
      <alignment horizontal="left" wrapText="1"/>
    </xf>
    <xf numFmtId="49" fontId="19" fillId="0" borderId="22" xfId="2" applyNumberFormat="1" applyFont="1" applyFill="1" applyBorder="1" applyAlignment="1">
      <alignment horizontal="left" vertical="top"/>
    </xf>
    <xf numFmtId="49" fontId="28" fillId="0" borderId="22" xfId="2" quotePrefix="1" applyNumberFormat="1" applyFont="1" applyFill="1" applyBorder="1" applyAlignment="1">
      <alignment horizontal="left" vertical="top"/>
    </xf>
    <xf numFmtId="0" fontId="29" fillId="0" borderId="0" xfId="2" applyFont="1" applyFill="1" applyBorder="1" applyAlignment="1">
      <alignment vertical="top" wrapText="1"/>
    </xf>
    <xf numFmtId="168" fontId="30" fillId="0" borderId="23" xfId="2" applyNumberFormat="1" applyFont="1" applyFill="1" applyBorder="1" applyAlignment="1">
      <alignment wrapText="1"/>
    </xf>
    <xf numFmtId="0" fontId="19" fillId="0" borderId="22" xfId="2" applyFont="1" applyFill="1" applyBorder="1" applyAlignment="1">
      <alignment horizontal="center" vertical="top"/>
    </xf>
    <xf numFmtId="0" fontId="19" fillId="0" borderId="25" xfId="2" applyFont="1" applyFill="1" applyBorder="1" applyAlignment="1">
      <alignment horizontal="center" vertical="top"/>
    </xf>
    <xf numFmtId="0" fontId="18" fillId="0" borderId="22" xfId="2" applyFont="1" applyFill="1" applyBorder="1" applyAlignment="1">
      <alignment horizontal="center" vertical="center"/>
    </xf>
    <xf numFmtId="0" fontId="18" fillId="0" borderId="26" xfId="2" applyFont="1" applyFill="1" applyBorder="1" applyAlignment="1">
      <alignment horizontal="center" vertical="center" wrapText="1"/>
    </xf>
    <xf numFmtId="168" fontId="18" fillId="0" borderId="0" xfId="2" applyNumberFormat="1" applyFont="1" applyFill="1" applyBorder="1" applyAlignment="1">
      <alignment horizontal="right" vertical="center"/>
    </xf>
    <xf numFmtId="0" fontId="18" fillId="0" borderId="22" xfId="2" quotePrefix="1" applyFont="1" applyFill="1" applyBorder="1" applyAlignment="1">
      <alignment horizontal="center" vertical="center"/>
    </xf>
    <xf numFmtId="3" fontId="19" fillId="0" borderId="24" xfId="2" applyNumberFormat="1" applyFont="1" applyFill="1" applyBorder="1" applyAlignment="1">
      <alignment horizontal="right" vertical="center"/>
    </xf>
    <xf numFmtId="0" fontId="18" fillId="0" borderId="23" xfId="2" applyFont="1" applyFill="1" applyBorder="1" applyAlignment="1">
      <alignment wrapText="1"/>
    </xf>
    <xf numFmtId="0" fontId="18" fillId="0" borderId="0" xfId="2" applyFont="1" applyFill="1" applyBorder="1" applyAlignment="1">
      <alignment wrapText="1"/>
    </xf>
    <xf numFmtId="0" fontId="19" fillId="0" borderId="25" xfId="3" applyFont="1" applyFill="1" applyBorder="1" applyAlignment="1">
      <alignment horizontal="center"/>
    </xf>
    <xf numFmtId="0" fontId="19" fillId="0" borderId="22" xfId="3" applyFont="1" applyFill="1" applyBorder="1" applyAlignment="1">
      <alignment horizontal="left" wrapText="1"/>
    </xf>
    <xf numFmtId="49" fontId="19" fillId="0" borderId="22" xfId="3" quotePrefix="1" applyNumberFormat="1" applyFont="1" applyFill="1" applyBorder="1" applyAlignment="1">
      <alignment horizontal="left" vertical="top"/>
    </xf>
    <xf numFmtId="0" fontId="19" fillId="0" borderId="22" xfId="3" applyFont="1" applyFill="1" applyBorder="1" applyAlignment="1">
      <alignment horizontal="center" vertical="top"/>
    </xf>
    <xf numFmtId="4" fontId="19" fillId="0" borderId="24" xfId="2" applyNumberFormat="1" applyFont="1" applyFill="1" applyBorder="1" applyAlignment="1">
      <alignment horizontal="right" vertical="top"/>
    </xf>
    <xf numFmtId="0" fontId="18" fillId="0" borderId="22" xfId="3" applyFont="1" applyFill="1" applyBorder="1" applyAlignment="1">
      <alignment horizontal="left" wrapText="1"/>
    </xf>
    <xf numFmtId="49" fontId="18" fillId="0" borderId="22" xfId="3" applyNumberFormat="1" applyFont="1" applyFill="1" applyBorder="1" applyAlignment="1">
      <alignment horizontal="left" vertical="top"/>
    </xf>
    <xf numFmtId="49" fontId="18" fillId="0" borderId="22" xfId="3" quotePrefix="1" applyNumberFormat="1" applyFont="1" applyFill="1" applyBorder="1" applyAlignment="1">
      <alignment horizontal="left" vertical="top"/>
    </xf>
    <xf numFmtId="0" fontId="18" fillId="0" borderId="0" xfId="3" applyFont="1" applyFill="1" applyAlignment="1">
      <alignment vertical="top" wrapText="1"/>
    </xf>
    <xf numFmtId="0" fontId="18" fillId="0" borderId="0" xfId="3" applyFont="1" applyFill="1" applyAlignment="1">
      <alignment wrapText="1"/>
    </xf>
    <xf numFmtId="0" fontId="18" fillId="0" borderId="22" xfId="3" applyFont="1" applyFill="1" applyBorder="1" applyAlignment="1">
      <alignment horizontal="center" vertical="top"/>
    </xf>
    <xf numFmtId="49" fontId="30" fillId="0" borderId="26" xfId="3" applyNumberFormat="1" applyFont="1" applyFill="1" applyBorder="1" applyAlignment="1">
      <alignment horizontal="left" vertical="center" wrapText="1"/>
    </xf>
    <xf numFmtId="49" fontId="31" fillId="0" borderId="0" xfId="3" applyNumberFormat="1" applyFont="1" applyFill="1" applyBorder="1" applyAlignment="1">
      <alignment horizontal="left" vertical="center" wrapText="1"/>
    </xf>
    <xf numFmtId="4" fontId="18" fillId="0" borderId="0" xfId="2" applyNumberFormat="1" applyFont="1" applyFill="1" applyAlignment="1">
      <alignment vertical="top" wrapText="1"/>
    </xf>
    <xf numFmtId="3" fontId="22" fillId="0" borderId="24" xfId="2" applyNumberFormat="1" applyFont="1" applyFill="1" applyBorder="1" applyAlignment="1">
      <alignment horizontal="right" vertical="center" wrapText="1"/>
    </xf>
    <xf numFmtId="49" fontId="19" fillId="0" borderId="23" xfId="3" quotePrefix="1" applyNumberFormat="1" applyFont="1" applyFill="1" applyBorder="1" applyAlignment="1">
      <alignment horizontal="left" vertical="top"/>
    </xf>
    <xf numFmtId="49" fontId="30" fillId="0" borderId="0" xfId="3" applyNumberFormat="1" applyFont="1" applyFill="1" applyBorder="1" applyAlignment="1">
      <alignment horizontal="left" vertical="center" wrapText="1"/>
    </xf>
    <xf numFmtId="3" fontId="24" fillId="0" borderId="24" xfId="2" applyNumberFormat="1" applyFont="1" applyFill="1" applyBorder="1" applyAlignment="1">
      <alignment horizontal="right" vertical="top" wrapText="1"/>
    </xf>
    <xf numFmtId="0" fontId="18" fillId="0" borderId="0" xfId="2" applyFont="1" applyFill="1" applyAlignment="1">
      <alignment vertical="top" wrapText="1"/>
    </xf>
    <xf numFmtId="49" fontId="19" fillId="0" borderId="0" xfId="3" quotePrefix="1" applyNumberFormat="1" applyFont="1" applyFill="1" applyBorder="1" applyAlignment="1">
      <alignment horizontal="left" vertical="top"/>
    </xf>
    <xf numFmtId="4" fontId="30" fillId="0" borderId="27" xfId="3" applyNumberFormat="1" applyFont="1" applyFill="1" applyBorder="1" applyAlignment="1">
      <alignment horizontal="right" vertical="center"/>
    </xf>
    <xf numFmtId="49" fontId="19" fillId="0" borderId="22" xfId="3" quotePrefix="1" applyNumberFormat="1" applyFont="1" applyBorder="1" applyAlignment="1">
      <alignment horizontal="left" vertical="top"/>
    </xf>
    <xf numFmtId="49" fontId="19" fillId="0" borderId="22" xfId="3" applyNumberFormat="1" applyFont="1" applyBorder="1" applyAlignment="1">
      <alignment horizontal="left" vertical="top"/>
    </xf>
    <xf numFmtId="0" fontId="19" fillId="0" borderId="0" xfId="3" applyFont="1" applyAlignment="1">
      <alignment vertical="top" wrapText="1"/>
    </xf>
    <xf numFmtId="0" fontId="19" fillId="0" borderId="0" xfId="3" applyFont="1" applyAlignment="1">
      <alignment wrapText="1"/>
    </xf>
    <xf numFmtId="0" fontId="19" fillId="0" borderId="22" xfId="3" applyFont="1" applyBorder="1" applyAlignment="1">
      <alignment horizontal="center" vertical="top"/>
    </xf>
    <xf numFmtId="49" fontId="19" fillId="0" borderId="23" xfId="3" quotePrefix="1" applyNumberFormat="1" applyFont="1" applyBorder="1" applyAlignment="1">
      <alignment horizontal="left" vertical="top"/>
    </xf>
    <xf numFmtId="49" fontId="18" fillId="0" borderId="22" xfId="3" quotePrefix="1" applyNumberFormat="1" applyFont="1" applyBorder="1" applyAlignment="1">
      <alignment horizontal="left" vertical="top"/>
    </xf>
    <xf numFmtId="0" fontId="18" fillId="0" borderId="0" xfId="3" applyFont="1" applyAlignment="1">
      <alignment vertical="top" wrapText="1"/>
    </xf>
    <xf numFmtId="0" fontId="18" fillId="0" borderId="0" xfId="3" applyFont="1" applyAlignment="1">
      <alignment wrapText="1"/>
    </xf>
    <xf numFmtId="0" fontId="18" fillId="0" borderId="22" xfId="3" applyFont="1" applyBorder="1" applyAlignment="1">
      <alignment horizontal="center" vertical="top"/>
    </xf>
    <xf numFmtId="4" fontId="30" fillId="0" borderId="23" xfId="3" applyNumberFormat="1" applyFont="1" applyFill="1" applyBorder="1" applyAlignment="1">
      <alignment wrapText="1"/>
    </xf>
    <xf numFmtId="49" fontId="19" fillId="0" borderId="22" xfId="3" applyNumberFormat="1" applyFont="1" applyFill="1" applyBorder="1" applyAlignment="1">
      <alignment vertical="top" wrapText="1"/>
    </xf>
    <xf numFmtId="0" fontId="19" fillId="0" borderId="22" xfId="3" applyFont="1" applyFill="1" applyBorder="1" applyAlignment="1">
      <alignment vertical="top" wrapText="1"/>
    </xf>
    <xf numFmtId="49" fontId="19" fillId="0" borderId="22" xfId="3" applyNumberFormat="1" applyFont="1" applyFill="1" applyBorder="1" applyAlignment="1">
      <alignment horizontal="left" vertical="top" wrapText="1"/>
    </xf>
    <xf numFmtId="0" fontId="19" fillId="0" borderId="22" xfId="3" applyFont="1" applyFill="1" applyBorder="1" applyAlignment="1">
      <alignment horizontal="center" vertical="top" wrapText="1"/>
    </xf>
    <xf numFmtId="0" fontId="19" fillId="0" borderId="23" xfId="3" applyFont="1" applyFill="1" applyBorder="1" applyAlignment="1">
      <alignment vertical="top" wrapText="1"/>
    </xf>
    <xf numFmtId="49" fontId="19" fillId="0" borderId="22" xfId="3" quotePrefix="1" applyNumberFormat="1" applyFont="1" applyFill="1" applyBorder="1" applyAlignment="1">
      <alignment horizontal="left" vertical="top" wrapText="1"/>
    </xf>
    <xf numFmtId="3" fontId="19" fillId="0" borderId="24" xfId="2" applyNumberFormat="1" applyFont="1" applyFill="1" applyBorder="1" applyAlignment="1">
      <alignment horizontal="right" vertical="top" wrapText="1"/>
    </xf>
    <xf numFmtId="49" fontId="18" fillId="0" borderId="22" xfId="3" applyNumberFormat="1" applyFont="1" applyFill="1" applyBorder="1" applyAlignment="1">
      <alignment horizontal="left" vertical="top" wrapText="1"/>
    </xf>
    <xf numFmtId="49" fontId="18" fillId="0" borderId="22" xfId="3" quotePrefix="1" applyNumberFormat="1" applyFont="1" applyFill="1" applyBorder="1" applyAlignment="1">
      <alignment horizontal="left" vertical="top" wrapText="1"/>
    </xf>
    <xf numFmtId="0" fontId="18" fillId="0" borderId="22" xfId="3" applyFont="1" applyFill="1" applyBorder="1" applyAlignment="1">
      <alignment horizontal="center" vertical="top" wrapText="1"/>
    </xf>
    <xf numFmtId="49" fontId="19" fillId="0" borderId="23" xfId="3" quotePrefix="1" applyNumberFormat="1" applyFont="1" applyFill="1" applyBorder="1" applyAlignment="1">
      <alignment horizontal="left" vertical="top" wrapText="1"/>
    </xf>
    <xf numFmtId="0" fontId="32" fillId="0" borderId="22" xfId="2" applyFont="1" applyFill="1" applyBorder="1" applyAlignment="1">
      <alignment horizontal="left" wrapText="1"/>
    </xf>
    <xf numFmtId="49" fontId="33" fillId="0" borderId="22" xfId="2" quotePrefix="1" applyNumberFormat="1" applyFont="1" applyFill="1" applyBorder="1" applyAlignment="1">
      <alignment horizontal="left" vertical="top"/>
    </xf>
    <xf numFmtId="49" fontId="33" fillId="0" borderId="22" xfId="2" applyNumberFormat="1" applyFont="1" applyFill="1" applyBorder="1" applyAlignment="1">
      <alignment horizontal="left" vertical="top"/>
    </xf>
    <xf numFmtId="0" fontId="19" fillId="0" borderId="21" xfId="3" applyFont="1" applyFill="1" applyBorder="1" applyAlignment="1">
      <alignment horizontal="center" wrapText="1"/>
    </xf>
    <xf numFmtId="49" fontId="18" fillId="0" borderId="23" xfId="3" applyNumberFormat="1" applyFont="1" applyFill="1" applyBorder="1" applyAlignment="1">
      <alignment horizontal="left" vertical="top" wrapText="1"/>
    </xf>
    <xf numFmtId="49" fontId="18" fillId="0" borderId="22" xfId="3" applyNumberFormat="1" applyFont="1" applyBorder="1" applyAlignment="1">
      <alignment horizontal="left" vertical="top"/>
    </xf>
    <xf numFmtId="3" fontId="18" fillId="0" borderId="0" xfId="2" applyNumberFormat="1" applyFont="1" applyFill="1" applyAlignment="1">
      <alignment vertical="top" wrapText="1"/>
    </xf>
    <xf numFmtId="0" fontId="18" fillId="0" borderId="0" xfId="2" applyFont="1" applyFill="1" applyAlignment="1">
      <alignment vertical="top"/>
    </xf>
    <xf numFmtId="169" fontId="19" fillId="0" borderId="22" xfId="3" applyNumberFormat="1" applyFont="1" applyFill="1" applyBorder="1" applyAlignment="1">
      <alignment horizontal="left" vertical="top"/>
    </xf>
    <xf numFmtId="0" fontId="18" fillId="0" borderId="22" xfId="3" applyFont="1" applyFill="1" applyBorder="1"/>
    <xf numFmtId="169" fontId="18" fillId="0" borderId="22" xfId="3" applyNumberFormat="1" applyFont="1" applyFill="1" applyBorder="1" applyAlignment="1">
      <alignment horizontal="left" vertical="top"/>
    </xf>
    <xf numFmtId="0" fontId="19" fillId="0" borderId="24" xfId="3" applyFont="1" applyBorder="1" applyAlignment="1">
      <alignment vertical="top"/>
    </xf>
    <xf numFmtId="4" fontId="30" fillId="0" borderId="28" xfId="3" applyNumberFormat="1" applyFont="1" applyFill="1" applyBorder="1" applyAlignment="1">
      <alignment horizontal="right" vertical="center"/>
    </xf>
    <xf numFmtId="0" fontId="34" fillId="0" borderId="0" xfId="2" applyFont="1" applyFill="1" applyBorder="1" applyAlignment="1">
      <alignment vertical="top" wrapText="1"/>
    </xf>
    <xf numFmtId="49" fontId="34" fillId="0" borderId="0" xfId="2" applyNumberFormat="1" applyFont="1" applyFill="1" applyBorder="1" applyAlignment="1">
      <alignment horizontal="right" vertical="top"/>
    </xf>
    <xf numFmtId="0" fontId="35" fillId="0" borderId="0" xfId="2" applyFont="1" applyFill="1" applyBorder="1" applyAlignment="1">
      <alignment vertical="top" wrapText="1"/>
    </xf>
    <xf numFmtId="4" fontId="30" fillId="0" borderId="0" xfId="2" applyNumberFormat="1" applyFont="1" applyFill="1" applyBorder="1" applyAlignment="1">
      <alignment wrapText="1"/>
    </xf>
    <xf numFmtId="0" fontId="34" fillId="0" borderId="0" xfId="2" applyFont="1" applyFill="1" applyBorder="1" applyAlignment="1">
      <alignment horizontal="center" vertical="top"/>
    </xf>
    <xf numFmtId="3" fontId="24" fillId="0" borderId="0" xfId="2" applyNumberFormat="1" applyFont="1" applyFill="1" applyBorder="1" applyAlignment="1">
      <alignment horizontal="right" vertical="top"/>
    </xf>
    <xf numFmtId="0" fontId="26" fillId="0" borderId="0" xfId="2" applyFont="1" applyFill="1" applyBorder="1" applyAlignment="1">
      <alignment horizontal="center" vertical="top"/>
    </xf>
    <xf numFmtId="0" fontId="18" fillId="0" borderId="0" xfId="2" applyFont="1" applyFill="1" applyBorder="1" applyAlignment="1">
      <alignment horizontal="left" wrapText="1"/>
    </xf>
    <xf numFmtId="49" fontId="18" fillId="0" borderId="0" xfId="2" applyNumberFormat="1" applyFont="1" applyFill="1" applyBorder="1" applyAlignment="1">
      <alignment horizontal="left" vertical="top"/>
    </xf>
    <xf numFmtId="49" fontId="18" fillId="0" borderId="0" xfId="2" quotePrefix="1" applyNumberFormat="1" applyFont="1" applyFill="1" applyBorder="1" applyAlignment="1">
      <alignment horizontal="left" vertical="top"/>
    </xf>
    <xf numFmtId="0" fontId="18" fillId="0" borderId="0" xfId="2" applyFont="1" applyFill="1" applyBorder="1" applyAlignment="1">
      <alignment vertical="top" wrapText="1"/>
    </xf>
    <xf numFmtId="4" fontId="19" fillId="0" borderId="0" xfId="2" applyNumberFormat="1" applyFont="1" applyFill="1" applyBorder="1" applyAlignment="1">
      <alignment wrapText="1"/>
    </xf>
    <xf numFmtId="0" fontId="18" fillId="0" borderId="0" xfId="2" applyFont="1" applyFill="1" applyBorder="1" applyAlignment="1">
      <alignment horizontal="center" vertical="top"/>
    </xf>
    <xf numFmtId="0" fontId="36" fillId="0" borderId="0" xfId="2" applyFont="1" applyFill="1" applyBorder="1" applyAlignment="1">
      <alignment vertical="top" wrapText="1"/>
    </xf>
    <xf numFmtId="0" fontId="30" fillId="0" borderId="0" xfId="2" applyFont="1" applyFill="1" applyBorder="1" applyAlignment="1">
      <alignment vertical="top" wrapText="1"/>
    </xf>
    <xf numFmtId="4" fontId="36" fillId="0" borderId="0" xfId="2" applyNumberFormat="1" applyFont="1" applyFill="1" applyBorder="1" applyAlignment="1">
      <alignment wrapText="1"/>
    </xf>
    <xf numFmtId="0" fontId="19" fillId="0" borderId="0" xfId="2" applyFont="1" applyFill="1" applyBorder="1" applyAlignment="1">
      <alignment horizontal="left" wrapText="1"/>
    </xf>
    <xf numFmtId="49" fontId="19" fillId="0" borderId="0" xfId="2" quotePrefix="1" applyNumberFormat="1" applyFont="1" applyFill="1" applyBorder="1" applyAlignment="1">
      <alignment horizontal="left" vertical="top"/>
    </xf>
    <xf numFmtId="49" fontId="19" fillId="0" borderId="0" xfId="2" applyNumberFormat="1" applyFont="1" applyFill="1" applyBorder="1" applyAlignment="1">
      <alignment horizontal="left" vertical="top"/>
    </xf>
    <xf numFmtId="0" fontId="19" fillId="0" borderId="0" xfId="2" applyFont="1" applyFill="1" applyBorder="1" applyAlignment="1">
      <alignment vertical="top" wrapText="1"/>
    </xf>
    <xf numFmtId="0" fontId="37" fillId="0" borderId="0" xfId="2" applyFont="1" applyFill="1"/>
    <xf numFmtId="0" fontId="19" fillId="0" borderId="0" xfId="2" applyFont="1" applyFill="1" applyBorder="1" applyAlignment="1">
      <alignment horizontal="center" vertical="top" wrapText="1"/>
    </xf>
    <xf numFmtId="49" fontId="19" fillId="0" borderId="0" xfId="2" applyNumberFormat="1" applyFont="1" applyFill="1" applyBorder="1" applyAlignment="1">
      <alignment vertical="top" wrapText="1"/>
    </xf>
    <xf numFmtId="49" fontId="19" fillId="0" borderId="0" xfId="2" applyNumberFormat="1" applyFont="1" applyFill="1" applyBorder="1" applyAlignment="1">
      <alignment horizontal="left" vertical="top" wrapText="1"/>
    </xf>
    <xf numFmtId="0" fontId="18" fillId="0" borderId="0" xfId="2" applyFont="1" applyFill="1" applyBorder="1" applyAlignment="1">
      <alignment horizontal="center" vertical="top" wrapText="1"/>
    </xf>
    <xf numFmtId="49" fontId="18" fillId="0" borderId="0" xfId="2" applyNumberFormat="1" applyFont="1" applyFill="1" applyBorder="1" applyAlignment="1">
      <alignment horizontal="right" vertical="top"/>
    </xf>
    <xf numFmtId="4" fontId="19" fillId="0" borderId="0" xfId="2" applyNumberFormat="1" applyFont="1" applyFill="1" applyBorder="1" applyAlignment="1">
      <alignment vertical="center" wrapText="1"/>
    </xf>
    <xf numFmtId="4" fontId="30" fillId="0" borderId="0" xfId="2" applyNumberFormat="1" applyFont="1" applyFill="1" applyBorder="1" applyAlignment="1">
      <alignment vertical="top" wrapText="1"/>
    </xf>
    <xf numFmtId="0" fontId="34" fillId="0" borderId="0" xfId="2" applyFont="1" applyFill="1" applyBorder="1" applyAlignment="1">
      <alignment horizontal="left" wrapText="1"/>
    </xf>
    <xf numFmtId="3" fontId="24" fillId="0" borderId="0" xfId="2" applyNumberFormat="1" applyFont="1" applyFill="1" applyBorder="1" applyAlignment="1">
      <alignment horizontal="right"/>
    </xf>
    <xf numFmtId="0" fontId="36" fillId="0" borderId="0" xfId="2" applyFont="1" applyFill="1" applyBorder="1" applyAlignment="1">
      <alignment wrapText="1"/>
    </xf>
    <xf numFmtId="0" fontId="38" fillId="0" borderId="0" xfId="2" applyFont="1" applyFill="1" applyAlignment="1">
      <alignment wrapText="1"/>
    </xf>
    <xf numFmtId="0" fontId="18" fillId="0" borderId="0" xfId="2" applyFill="1" applyAlignment="1">
      <alignment vertical="top"/>
    </xf>
    <xf numFmtId="0" fontId="30" fillId="0" borderId="0" xfId="2" applyFont="1" applyFill="1" applyBorder="1" applyAlignment="1">
      <alignment horizontal="left" vertical="top" wrapText="1"/>
    </xf>
    <xf numFmtId="49" fontId="40" fillId="0" borderId="0" xfId="2" applyNumberFormat="1" applyFont="1" applyFill="1" applyBorder="1" applyAlignment="1">
      <alignment horizontal="right" vertical="top"/>
    </xf>
    <xf numFmtId="0" fontId="41" fillId="0" borderId="0" xfId="2" applyFont="1" applyFill="1" applyBorder="1" applyAlignment="1">
      <alignment vertical="top" wrapText="1"/>
    </xf>
    <xf numFmtId="0" fontId="40" fillId="0" borderId="0" xfId="2" applyFont="1" applyFill="1" applyBorder="1" applyAlignment="1">
      <alignment horizontal="center" vertical="top"/>
    </xf>
    <xf numFmtId="49" fontId="19" fillId="0" borderId="0" xfId="2" applyNumberFormat="1" applyFont="1" applyFill="1" applyBorder="1" applyAlignment="1">
      <alignment vertical="top"/>
    </xf>
    <xf numFmtId="0" fontId="19" fillId="0" borderId="0" xfId="2" applyFont="1" applyFill="1" applyBorder="1" applyAlignment="1">
      <alignment vertical="top"/>
    </xf>
    <xf numFmtId="4" fontId="34" fillId="0" borderId="0" xfId="2" applyNumberFormat="1" applyFont="1" applyFill="1" applyBorder="1" applyAlignment="1">
      <alignment vertical="top" wrapText="1"/>
    </xf>
    <xf numFmtId="0" fontId="38" fillId="0" borderId="0" xfId="2" applyFont="1" applyFill="1"/>
    <xf numFmtId="0" fontId="18" fillId="0" borderId="0" xfId="2" applyFont="1" applyFill="1" applyBorder="1" applyAlignment="1">
      <alignment vertical="center"/>
    </xf>
    <xf numFmtId="0" fontId="18" fillId="0" borderId="0" xfId="2" applyFont="1" applyFill="1" applyBorder="1" applyAlignment="1">
      <alignment vertical="center" wrapText="1"/>
    </xf>
    <xf numFmtId="0" fontId="18" fillId="0" borderId="0" xfId="2" applyFont="1" applyFill="1" applyBorder="1" applyAlignment="1">
      <alignment horizontal="center" vertical="center"/>
    </xf>
    <xf numFmtId="3" fontId="24" fillId="0" borderId="0" xfId="2" applyNumberFormat="1" applyFont="1" applyFill="1" applyBorder="1" applyAlignment="1">
      <alignment horizontal="right" vertical="center"/>
    </xf>
    <xf numFmtId="49" fontId="40" fillId="0" borderId="0" xfId="2" quotePrefix="1" applyNumberFormat="1" applyFont="1" applyFill="1" applyBorder="1" applyAlignment="1">
      <alignment horizontal="left" vertical="top"/>
    </xf>
    <xf numFmtId="0" fontId="40" fillId="0" borderId="0" xfId="2" applyFont="1" applyFill="1" applyBorder="1" applyAlignment="1">
      <alignment vertical="top" wrapText="1"/>
    </xf>
    <xf numFmtId="0" fontId="42" fillId="0" borderId="0" xfId="2" applyFont="1" applyFill="1" applyBorder="1" applyAlignment="1">
      <alignment wrapText="1"/>
    </xf>
    <xf numFmtId="4" fontId="43" fillId="0" borderId="0" xfId="2" applyNumberFormat="1" applyFont="1" applyFill="1" applyBorder="1" applyAlignment="1">
      <alignment wrapText="1"/>
    </xf>
    <xf numFmtId="0" fontId="29" fillId="0" borderId="0" xfId="2" applyFont="1" applyFill="1" applyBorder="1" applyAlignment="1">
      <alignment wrapText="1"/>
    </xf>
    <xf numFmtId="0" fontId="42" fillId="0" borderId="0" xfId="2" applyFont="1" applyFill="1" applyBorder="1" applyAlignment="1">
      <alignment vertical="top" wrapText="1"/>
    </xf>
    <xf numFmtId="0" fontId="27" fillId="0" borderId="0" xfId="2" applyFont="1" applyFill="1" applyBorder="1"/>
    <xf numFmtId="0" fontId="40" fillId="0" borderId="0" xfId="2" applyFont="1" applyFill="1" applyBorder="1" applyAlignment="1">
      <alignment wrapText="1"/>
    </xf>
    <xf numFmtId="0" fontId="36" fillId="0" borderId="0" xfId="2" applyFont="1" applyFill="1" applyBorder="1" applyAlignment="1">
      <alignment vertical="center" wrapText="1"/>
    </xf>
    <xf numFmtId="4" fontId="36" fillId="0" borderId="0" xfId="2" applyNumberFormat="1" applyFont="1" applyFill="1" applyBorder="1" applyAlignment="1">
      <alignment horizontal="right" vertical="center"/>
    </xf>
    <xf numFmtId="4" fontId="29" fillId="0" borderId="0" xfId="2" applyNumberFormat="1" applyFont="1" applyFill="1" applyBorder="1" applyAlignment="1">
      <alignment vertical="top" wrapText="1"/>
    </xf>
    <xf numFmtId="3" fontId="27" fillId="0" borderId="0" xfId="2" applyNumberFormat="1" applyFont="1" applyFill="1"/>
    <xf numFmtId="0" fontId="20" fillId="0" borderId="0" xfId="2" applyFont="1" applyFill="1" applyBorder="1" applyAlignment="1">
      <alignment horizontal="center" vertical="top"/>
    </xf>
    <xf numFmtId="49" fontId="19" fillId="0" borderId="0" xfId="2" applyNumberFormat="1" applyFont="1" applyFill="1" applyBorder="1" applyAlignment="1">
      <alignment horizontal="right" vertical="top"/>
    </xf>
    <xf numFmtId="4" fontId="36" fillId="0" borderId="0" xfId="2" applyNumberFormat="1" applyFont="1" applyFill="1" applyBorder="1" applyAlignment="1">
      <alignment vertical="top" wrapText="1"/>
    </xf>
    <xf numFmtId="3" fontId="19" fillId="0" borderId="0" xfId="2" applyNumberFormat="1" applyFont="1" applyFill="1" applyBorder="1" applyAlignment="1">
      <alignment horizontal="right" vertical="top"/>
    </xf>
    <xf numFmtId="4" fontId="19" fillId="0" borderId="0" xfId="2" applyNumberFormat="1" applyFont="1" applyFill="1" applyBorder="1" applyAlignment="1">
      <alignment vertical="top" wrapText="1"/>
    </xf>
    <xf numFmtId="0" fontId="30" fillId="0" borderId="0" xfId="2" applyFont="1" applyFill="1" applyBorder="1" applyAlignment="1">
      <alignment vertical="center" wrapText="1"/>
    </xf>
    <xf numFmtId="3" fontId="19" fillId="0" borderId="0" xfId="2" applyNumberFormat="1" applyFont="1" applyFill="1" applyBorder="1" applyAlignment="1">
      <alignment horizontal="right" vertical="center"/>
    </xf>
    <xf numFmtId="4" fontId="30" fillId="0" borderId="0" xfId="2" applyNumberFormat="1" applyFont="1" applyFill="1" applyBorder="1" applyAlignment="1">
      <alignment horizontal="right" vertical="center"/>
    </xf>
    <xf numFmtId="0" fontId="19" fillId="0" borderId="0" xfId="2" applyFont="1" applyFill="1" applyBorder="1" applyAlignment="1">
      <alignment horizontal="left" vertical="top"/>
    </xf>
    <xf numFmtId="4" fontId="18" fillId="0" borderId="0" xfId="2" applyNumberFormat="1" applyFont="1" applyFill="1" applyBorder="1" applyAlignment="1">
      <alignment vertical="top" wrapText="1"/>
    </xf>
    <xf numFmtId="3" fontId="18" fillId="0" borderId="0" xfId="2" applyNumberFormat="1" applyFont="1" applyFill="1"/>
    <xf numFmtId="0" fontId="19" fillId="0" borderId="0" xfId="2" applyFont="1" applyFill="1" applyAlignment="1">
      <alignment horizontal="center" vertical="top"/>
    </xf>
    <xf numFmtId="0" fontId="18" fillId="0" borderId="0" xfId="2" applyFont="1" applyFill="1" applyAlignment="1">
      <alignment vertical="center"/>
    </xf>
    <xf numFmtId="0" fontId="18" fillId="0" borderId="0" xfId="2" applyFont="1" applyFill="1" applyAlignment="1">
      <alignment vertical="center" wrapText="1"/>
    </xf>
    <xf numFmtId="4" fontId="18" fillId="0" borderId="0" xfId="2" applyNumberFormat="1" applyFont="1" applyFill="1" applyAlignment="1">
      <alignment horizontal="right" vertical="center"/>
    </xf>
    <xf numFmtId="0" fontId="18" fillId="0" borderId="0" xfId="2" applyFont="1" applyFill="1" applyAlignment="1">
      <alignment horizontal="center" vertical="center"/>
    </xf>
    <xf numFmtId="3" fontId="19" fillId="0" borderId="0" xfId="2" applyNumberFormat="1" applyFont="1" applyFill="1" applyAlignment="1">
      <alignment horizontal="right" vertical="center"/>
    </xf>
    <xf numFmtId="0" fontId="44" fillId="0" borderId="0" xfId="2" applyFont="1" applyFill="1" applyBorder="1" applyAlignment="1">
      <alignment horizontal="left" vertical="top"/>
    </xf>
    <xf numFmtId="0" fontId="45" fillId="0" borderId="0" xfId="2" applyFont="1" applyFill="1" applyBorder="1" applyAlignment="1">
      <alignment horizontal="left" vertical="center"/>
    </xf>
    <xf numFmtId="0" fontId="44" fillId="0" borderId="0" xfId="2" applyFont="1" applyFill="1" applyBorder="1" applyAlignment="1">
      <alignment horizontal="center" vertical="center"/>
    </xf>
    <xf numFmtId="0" fontId="44" fillId="0" borderId="0" xfId="2" applyFont="1" applyFill="1" applyBorder="1" applyAlignment="1">
      <alignment vertical="center"/>
    </xf>
    <xf numFmtId="0" fontId="46" fillId="0" borderId="0" xfId="2" applyFont="1" applyFill="1" applyBorder="1" applyAlignment="1">
      <alignment vertical="center" wrapText="1"/>
    </xf>
    <xf numFmtId="168" fontId="24" fillId="0" borderId="0" xfId="2" applyNumberFormat="1" applyFont="1" applyFill="1" applyBorder="1" applyAlignment="1">
      <alignment horizontal="left" vertical="center" wrapText="1"/>
    </xf>
    <xf numFmtId="0" fontId="24" fillId="0" borderId="0" xfId="2" applyFont="1" applyFill="1" applyBorder="1" applyAlignment="1">
      <alignment horizontal="center" vertical="center" wrapText="1"/>
    </xf>
    <xf numFmtId="3" fontId="24" fillId="0" borderId="0" xfId="2" applyNumberFormat="1" applyFont="1" applyFill="1" applyBorder="1" applyAlignment="1">
      <alignment horizontal="left" vertical="center" wrapText="1"/>
    </xf>
    <xf numFmtId="0" fontId="44" fillId="0" borderId="0" xfId="2" applyFont="1" applyFill="1" applyBorder="1" applyAlignment="1">
      <alignment horizontal="center" vertical="top"/>
    </xf>
    <xf numFmtId="49" fontId="44" fillId="0" borderId="0" xfId="2" applyNumberFormat="1" applyFont="1" applyFill="1" applyBorder="1" applyAlignment="1">
      <alignment horizontal="left" vertical="center"/>
    </xf>
    <xf numFmtId="168" fontId="21" fillId="0" borderId="0" xfId="2" applyNumberFormat="1" applyFont="1" applyFill="1" applyBorder="1" applyAlignment="1">
      <alignment horizontal="right" vertical="center"/>
    </xf>
    <xf numFmtId="0" fontId="21" fillId="0" borderId="0" xfId="2" applyFont="1" applyFill="1" applyBorder="1" applyAlignment="1">
      <alignment horizontal="center" vertical="center"/>
    </xf>
    <xf numFmtId="0" fontId="45" fillId="0" borderId="6" xfId="2" applyFont="1" applyFill="1" applyBorder="1" applyAlignment="1">
      <alignment horizontal="centerContinuous" vertical="center"/>
    </xf>
    <xf numFmtId="0" fontId="45" fillId="0" borderId="7" xfId="2" applyFont="1" applyFill="1" applyBorder="1" applyAlignment="1">
      <alignment vertical="center" wrapText="1"/>
    </xf>
    <xf numFmtId="168" fontId="45" fillId="0" borderId="8" xfId="2" applyNumberFormat="1" applyFont="1" applyFill="1" applyBorder="1" applyAlignment="1">
      <alignment horizontal="right" vertical="center"/>
    </xf>
    <xf numFmtId="0" fontId="44" fillId="0" borderId="11" xfId="2" applyFont="1" applyFill="1" applyBorder="1" applyAlignment="1">
      <alignment horizontal="center" vertical="top"/>
    </xf>
    <xf numFmtId="0" fontId="45" fillId="0" borderId="12" xfId="2" applyFont="1" applyFill="1" applyBorder="1" applyAlignment="1">
      <alignment horizontal="center" vertical="center"/>
    </xf>
    <xf numFmtId="0" fontId="45" fillId="0" borderId="13" xfId="2" applyFont="1" applyFill="1" applyBorder="1" applyAlignment="1">
      <alignment horizontal="center" vertical="center" wrapText="1"/>
    </xf>
    <xf numFmtId="168" fontId="45" fillId="0" borderId="3" xfId="2" applyNumberFormat="1" applyFont="1" applyFill="1" applyBorder="1" applyAlignment="1">
      <alignment horizontal="right" vertical="center"/>
    </xf>
    <xf numFmtId="0" fontId="1" fillId="0" borderId="0" xfId="5"/>
    <xf numFmtId="0" fontId="44" fillId="0" borderId="17" xfId="2" applyFont="1" applyFill="1" applyBorder="1" applyAlignment="1">
      <alignment horizontal="center" vertical="top"/>
    </xf>
    <xf numFmtId="0" fontId="45" fillId="0" borderId="18" xfId="2" applyFont="1" applyFill="1" applyBorder="1" applyAlignment="1">
      <alignment horizontal="center" vertical="center"/>
    </xf>
    <xf numFmtId="0" fontId="45" fillId="0" borderId="7" xfId="2" applyFont="1" applyFill="1" applyBorder="1" applyAlignment="1">
      <alignment horizontal="center" vertical="center" wrapText="1"/>
    </xf>
    <xf numFmtId="0" fontId="45" fillId="0" borderId="18" xfId="2" quotePrefix="1" applyFont="1" applyFill="1" applyBorder="1" applyAlignment="1">
      <alignment horizontal="center" vertical="center"/>
    </xf>
    <xf numFmtId="3" fontId="44" fillId="0" borderId="19" xfId="2" applyNumberFormat="1" applyFont="1" applyFill="1" applyBorder="1" applyAlignment="1">
      <alignment horizontal="center" vertical="center"/>
    </xf>
    <xf numFmtId="0" fontId="44" fillId="0" borderId="25" xfId="2" applyFont="1" applyFill="1" applyBorder="1" applyAlignment="1">
      <alignment horizontal="center" vertical="top"/>
    </xf>
    <xf numFmtId="49" fontId="19" fillId="0" borderId="22" xfId="5" applyNumberFormat="1" applyFont="1" applyFill="1" applyBorder="1" applyAlignment="1">
      <alignment vertical="top"/>
    </xf>
    <xf numFmtId="0" fontId="18" fillId="0" borderId="22" xfId="5" applyFont="1" applyFill="1" applyBorder="1" applyAlignment="1">
      <alignment vertical="top"/>
    </xf>
    <xf numFmtId="0" fontId="19" fillId="0" borderId="0" xfId="5" applyFont="1" applyFill="1" applyBorder="1" applyAlignment="1">
      <alignment vertical="top" wrapText="1"/>
    </xf>
    <xf numFmtId="168" fontId="30" fillId="0" borderId="23" xfId="5" applyNumberFormat="1" applyFont="1" applyFill="1" applyBorder="1" applyAlignment="1">
      <alignment horizontal="right" vertical="top"/>
    </xf>
    <xf numFmtId="0" fontId="18" fillId="0" borderId="22" xfId="5" applyFont="1" applyFill="1" applyBorder="1" applyAlignment="1">
      <alignment horizontal="center" vertical="top"/>
    </xf>
    <xf numFmtId="3" fontId="23" fillId="0" borderId="24" xfId="5" applyNumberFormat="1" applyFont="1" applyFill="1" applyBorder="1" applyAlignment="1">
      <alignment vertical="justify"/>
    </xf>
    <xf numFmtId="49" fontId="47" fillId="0" borderId="22" xfId="5" applyNumberFormat="1" applyFont="1" applyFill="1" applyBorder="1" applyAlignment="1">
      <alignment vertical="top"/>
    </xf>
    <xf numFmtId="0" fontId="47" fillId="0" borderId="0" xfId="5" applyFont="1" applyFill="1" applyBorder="1" applyAlignment="1">
      <alignment vertical="top" wrapText="1"/>
    </xf>
    <xf numFmtId="0" fontId="43" fillId="0" borderId="0" xfId="5" applyFont="1"/>
    <xf numFmtId="0" fontId="20" fillId="0" borderId="25" xfId="5" applyFont="1" applyBorder="1" applyAlignment="1">
      <alignment horizontal="center" vertical="top"/>
    </xf>
    <xf numFmtId="0" fontId="18" fillId="0" borderId="22" xfId="5" applyFont="1" applyFill="1" applyBorder="1" applyAlignment="1">
      <alignment horizontal="left" vertical="top"/>
    </xf>
    <xf numFmtId="49" fontId="19" fillId="0" borderId="22" xfId="5" quotePrefix="1" applyNumberFormat="1" applyFont="1" applyBorder="1" applyAlignment="1">
      <alignment horizontal="left" vertical="top"/>
    </xf>
    <xf numFmtId="0" fontId="19" fillId="0" borderId="22" xfId="5" applyFont="1" applyBorder="1" applyAlignment="1">
      <alignment horizontal="center" vertical="top"/>
    </xf>
    <xf numFmtId="3" fontId="19" fillId="0" borderId="24" xfId="5" applyNumberFormat="1" applyFont="1" applyBorder="1" applyAlignment="1">
      <alignment horizontal="right" vertical="justify" wrapText="1"/>
    </xf>
    <xf numFmtId="0" fontId="20" fillId="0" borderId="0" xfId="5" applyFont="1"/>
    <xf numFmtId="49" fontId="18" fillId="0" borderId="22" xfId="5" quotePrefix="1" applyNumberFormat="1" applyFont="1" applyBorder="1" applyAlignment="1">
      <alignment horizontal="left" vertical="top"/>
    </xf>
    <xf numFmtId="0" fontId="18" fillId="0" borderId="22" xfId="5" applyFont="1" applyBorder="1" applyAlignment="1">
      <alignment horizontal="center" vertical="top"/>
    </xf>
    <xf numFmtId="0" fontId="18" fillId="0" borderId="24" xfId="5" applyFont="1" applyBorder="1"/>
    <xf numFmtId="168" fontId="30" fillId="0" borderId="0" xfId="5" applyNumberFormat="1" applyFont="1" applyFill="1" applyBorder="1" applyAlignment="1">
      <alignment horizontal="right" vertical="top"/>
    </xf>
    <xf numFmtId="0" fontId="19" fillId="0" borderId="25" xfId="5" applyFont="1" applyFill="1" applyBorder="1" applyAlignment="1">
      <alignment horizontal="center" vertical="top"/>
    </xf>
    <xf numFmtId="0" fontId="30" fillId="0" borderId="0" xfId="5" applyFont="1" applyBorder="1" applyAlignment="1">
      <alignment vertical="top" wrapText="1"/>
    </xf>
    <xf numFmtId="2" fontId="30" fillId="0" borderId="0" xfId="5" applyNumberFormat="1" applyFont="1" applyBorder="1" applyAlignment="1">
      <alignment wrapText="1"/>
    </xf>
    <xf numFmtId="3" fontId="44" fillId="0" borderId="24" xfId="2" applyNumberFormat="1" applyFont="1" applyFill="1" applyBorder="1" applyAlignment="1">
      <alignment horizontal="center" vertical="center"/>
    </xf>
    <xf numFmtId="0" fontId="39" fillId="0" borderId="0" xfId="5" applyFont="1"/>
    <xf numFmtId="0" fontId="43" fillId="0" borderId="0" xfId="5" applyFont="1" applyFill="1" applyBorder="1"/>
    <xf numFmtId="2" fontId="30" fillId="0" borderId="0" xfId="5" applyNumberFormat="1" applyFont="1" applyFill="1" applyBorder="1" applyAlignment="1" applyProtection="1">
      <alignment vertical="top" wrapText="1"/>
      <protection locked="0"/>
    </xf>
    <xf numFmtId="0" fontId="45" fillId="0" borderId="22" xfId="2" applyFont="1" applyFill="1" applyBorder="1" applyAlignment="1">
      <alignment horizontal="center" vertical="center"/>
    </xf>
    <xf numFmtId="0" fontId="45" fillId="0" borderId="0" xfId="2" applyFont="1" applyFill="1" applyBorder="1" applyAlignment="1">
      <alignment horizontal="center" vertical="center" wrapText="1"/>
    </xf>
    <xf numFmtId="168" fontId="45" fillId="0" borderId="0" xfId="2" applyNumberFormat="1" applyFont="1" applyFill="1" applyBorder="1" applyAlignment="1">
      <alignment horizontal="right" vertical="center"/>
    </xf>
    <xf numFmtId="0" fontId="45" fillId="0" borderId="22" xfId="2" quotePrefix="1" applyFont="1" applyFill="1" applyBorder="1" applyAlignment="1">
      <alignment horizontal="center" vertical="center"/>
    </xf>
    <xf numFmtId="0" fontId="19" fillId="0" borderId="22" xfId="5" applyFont="1" applyBorder="1" applyAlignment="1">
      <alignment horizontal="left" wrapText="1"/>
    </xf>
    <xf numFmtId="49" fontId="19" fillId="0" borderId="22" xfId="5" applyNumberFormat="1" applyFont="1" applyFill="1" applyBorder="1" applyAlignment="1">
      <alignment horizontal="left" vertical="top"/>
    </xf>
    <xf numFmtId="0" fontId="19" fillId="0" borderId="23" xfId="5" applyFont="1" applyFill="1" applyBorder="1" applyAlignment="1">
      <alignment wrapText="1"/>
    </xf>
    <xf numFmtId="0" fontId="19" fillId="0" borderId="0" xfId="5" applyFont="1"/>
    <xf numFmtId="0" fontId="27" fillId="0" borderId="25" xfId="5" applyFont="1" applyBorder="1"/>
    <xf numFmtId="0" fontId="18" fillId="0" borderId="22" xfId="5" applyFont="1" applyBorder="1" applyAlignment="1">
      <alignment horizontal="left" wrapText="1"/>
    </xf>
    <xf numFmtId="49" fontId="18" fillId="0" borderId="22" xfId="5" applyNumberFormat="1" applyFont="1" applyBorder="1" applyAlignment="1">
      <alignment horizontal="left" vertical="top"/>
    </xf>
    <xf numFmtId="0" fontId="19" fillId="0" borderId="25" xfId="5" applyFont="1" applyFill="1" applyBorder="1" applyAlignment="1">
      <alignment horizontal="right" vertical="top"/>
    </xf>
    <xf numFmtId="49" fontId="19" fillId="0" borderId="26" xfId="5" applyNumberFormat="1" applyFont="1" applyFill="1" applyBorder="1" applyAlignment="1">
      <alignment vertical="top"/>
    </xf>
    <xf numFmtId="49" fontId="19" fillId="0" borderId="22" xfId="5" applyNumberFormat="1" applyFont="1" applyFill="1" applyBorder="1" applyAlignment="1" applyProtection="1">
      <alignment horizontal="left" vertical="top"/>
      <protection locked="0"/>
    </xf>
    <xf numFmtId="49" fontId="41" fillId="0" borderId="22" xfId="5" applyNumberFormat="1" applyFont="1" applyFill="1" applyBorder="1" applyAlignment="1"/>
    <xf numFmtId="2" fontId="30" fillId="0" borderId="23" xfId="5" applyNumberFormat="1" applyFont="1" applyFill="1" applyBorder="1" applyAlignment="1" applyProtection="1">
      <alignment vertical="top" wrapText="1"/>
      <protection locked="0"/>
    </xf>
    <xf numFmtId="0" fontId="19" fillId="0" borderId="24" xfId="5" applyFont="1" applyBorder="1" applyAlignment="1">
      <alignment vertical="justify"/>
    </xf>
    <xf numFmtId="0" fontId="18" fillId="0" borderId="22" xfId="5" applyFont="1" applyBorder="1" applyAlignment="1">
      <alignment vertical="top" wrapText="1"/>
    </xf>
    <xf numFmtId="49" fontId="19" fillId="0" borderId="22" xfId="5" applyNumberFormat="1" applyFont="1" applyBorder="1" applyAlignment="1">
      <alignment horizontal="left" vertical="top"/>
    </xf>
    <xf numFmtId="4" fontId="19" fillId="0" borderId="23" xfId="5" applyNumberFormat="1" applyFont="1" applyBorder="1" applyAlignment="1">
      <alignment wrapText="1"/>
    </xf>
    <xf numFmtId="0" fontId="19" fillId="0" borderId="0" xfId="5" applyFont="1" applyAlignment="1">
      <alignment horizontal="right" vertical="top"/>
    </xf>
    <xf numFmtId="0" fontId="1" fillId="0" borderId="0" xfId="5" applyAlignment="1">
      <alignment vertical="top"/>
    </xf>
    <xf numFmtId="0" fontId="43" fillId="0" borderId="0" xfId="5" applyFont="1" applyAlignment="1">
      <alignment vertical="top"/>
    </xf>
    <xf numFmtId="0" fontId="20" fillId="0" borderId="0" xfId="5" applyFont="1" applyAlignment="1">
      <alignment vertical="top"/>
    </xf>
    <xf numFmtId="0" fontId="19" fillId="0" borderId="26" xfId="5" applyFont="1" applyBorder="1" applyAlignment="1">
      <alignment horizontal="left" wrapText="1"/>
    </xf>
    <xf numFmtId="49" fontId="18" fillId="0" borderId="22" xfId="5" quotePrefix="1" applyNumberFormat="1" applyFont="1" applyFill="1" applyBorder="1" applyAlignment="1">
      <alignment horizontal="left" vertical="top"/>
    </xf>
    <xf numFmtId="4" fontId="18" fillId="0" borderId="0" xfId="5" applyNumberFormat="1" applyFont="1" applyFill="1" applyBorder="1" applyAlignment="1">
      <alignment vertical="top" wrapText="1"/>
    </xf>
    <xf numFmtId="2" fontId="30" fillId="0" borderId="23" xfId="5" applyNumberFormat="1" applyFont="1" applyFill="1" applyBorder="1" applyAlignment="1" applyProtection="1">
      <alignment wrapText="1"/>
      <protection locked="0"/>
    </xf>
    <xf numFmtId="0" fontId="18" fillId="0" borderId="22" xfId="5" applyNumberFormat="1" applyFont="1" applyFill="1" applyBorder="1" applyAlignment="1" applyProtection="1">
      <alignment horizontal="left" vertical="top"/>
      <protection locked="0"/>
    </xf>
    <xf numFmtId="168" fontId="49" fillId="0" borderId="0" xfId="5" applyNumberFormat="1" applyFont="1" applyFill="1" applyBorder="1" applyAlignment="1" applyProtection="1">
      <alignment vertical="top" wrapText="1"/>
      <protection locked="0"/>
    </xf>
    <xf numFmtId="0" fontId="19" fillId="0" borderId="0" xfId="5" applyFont="1" applyAlignment="1">
      <alignment vertical="top"/>
    </xf>
    <xf numFmtId="168" fontId="30" fillId="0" borderId="23" xfId="5" applyNumberFormat="1" applyFont="1" applyFill="1" applyBorder="1" applyAlignment="1" applyProtection="1">
      <alignment vertical="top" wrapText="1"/>
      <protection locked="0"/>
    </xf>
    <xf numFmtId="0" fontId="18" fillId="0" borderId="26" xfId="5" applyFont="1" applyBorder="1" applyAlignment="1">
      <alignment horizontal="left" wrapText="1"/>
    </xf>
    <xf numFmtId="49" fontId="40" fillId="0" borderId="22" xfId="5" quotePrefix="1" applyNumberFormat="1" applyFont="1" applyBorder="1" applyAlignment="1">
      <alignment horizontal="left" vertical="top"/>
    </xf>
    <xf numFmtId="49" fontId="23" fillId="0" borderId="22" xfId="5" quotePrefix="1" applyNumberFormat="1" applyFont="1" applyBorder="1" applyAlignment="1">
      <alignment horizontal="left" vertical="top"/>
    </xf>
    <xf numFmtId="49" fontId="30" fillId="0" borderId="0" xfId="5" applyNumberFormat="1" applyFont="1" applyFill="1" applyBorder="1" applyAlignment="1" applyProtection="1">
      <alignment horizontal="left" vertical="top" wrapText="1" indent="1"/>
      <protection locked="0"/>
    </xf>
    <xf numFmtId="49" fontId="22" fillId="0" borderId="26" xfId="5" applyNumberFormat="1" applyFont="1" applyFill="1" applyBorder="1" applyAlignment="1">
      <alignment vertical="top"/>
    </xf>
    <xf numFmtId="49" fontId="22" fillId="0" borderId="22" xfId="5" applyNumberFormat="1" applyFont="1" applyFill="1" applyBorder="1" applyAlignment="1" applyProtection="1">
      <alignment horizontal="left" vertical="top"/>
      <protection locked="0"/>
    </xf>
    <xf numFmtId="49" fontId="50" fillId="0" borderId="22" xfId="5" applyNumberFormat="1" applyFont="1" applyFill="1" applyBorder="1" applyAlignment="1"/>
    <xf numFmtId="49" fontId="51" fillId="0" borderId="0" xfId="5" applyNumberFormat="1" applyFont="1" applyFill="1" applyBorder="1" applyAlignment="1" applyProtection="1">
      <alignment horizontal="left" vertical="top" wrapText="1" indent="1"/>
      <protection locked="0"/>
    </xf>
    <xf numFmtId="2" fontId="51" fillId="0" borderId="23" xfId="5" applyNumberFormat="1" applyFont="1" applyFill="1" applyBorder="1" applyAlignment="1" applyProtection="1">
      <alignment vertical="top" wrapText="1"/>
      <protection locked="0"/>
    </xf>
    <xf numFmtId="0" fontId="18" fillId="0" borderId="24" xfId="5" applyFont="1" applyBorder="1" applyAlignment="1">
      <alignment vertical="justify"/>
    </xf>
    <xf numFmtId="2" fontId="30" fillId="0" borderId="0" xfId="5" applyNumberFormat="1" applyFont="1" applyFill="1" applyBorder="1" applyAlignment="1" applyProtection="1">
      <alignment wrapText="1"/>
      <protection locked="0"/>
    </xf>
    <xf numFmtId="0" fontId="27" fillId="0" borderId="24" xfId="5" applyFont="1" applyBorder="1"/>
    <xf numFmtId="0" fontId="52" fillId="0" borderId="26" xfId="5" applyFont="1" applyFill="1" applyBorder="1" applyAlignment="1">
      <alignment vertical="top"/>
    </xf>
    <xf numFmtId="49" fontId="53" fillId="0" borderId="22" xfId="5" applyNumberFormat="1" applyFont="1" applyFill="1" applyBorder="1" applyAlignment="1"/>
    <xf numFmtId="49" fontId="40" fillId="0" borderId="22" xfId="5" applyNumberFormat="1" applyFont="1" applyFill="1" applyBorder="1" applyAlignment="1">
      <alignment vertical="top"/>
    </xf>
    <xf numFmtId="4" fontId="30" fillId="0" borderId="0" xfId="5" applyNumberFormat="1" applyFont="1" applyFill="1" applyBorder="1" applyAlignment="1">
      <alignment vertical="top"/>
    </xf>
    <xf numFmtId="0" fontId="43" fillId="0" borderId="0" xfId="5" applyFont="1" applyAlignment="1">
      <alignment horizontal="right"/>
    </xf>
    <xf numFmtId="0" fontId="19" fillId="0" borderId="25" xfId="5" applyFont="1" applyBorder="1" applyAlignment="1">
      <alignment horizontal="right" vertical="top"/>
    </xf>
    <xf numFmtId="49" fontId="47" fillId="0" borderId="26" xfId="5" applyNumberFormat="1" applyFont="1" applyFill="1" applyBorder="1" applyAlignment="1">
      <alignment vertical="top"/>
    </xf>
    <xf numFmtId="49" fontId="19" fillId="0" borderId="22" xfId="5" quotePrefix="1" applyNumberFormat="1" applyFont="1" applyFill="1" applyBorder="1" applyAlignment="1">
      <alignment horizontal="left" vertical="top"/>
    </xf>
    <xf numFmtId="49" fontId="54" fillId="0" borderId="22" xfId="5" applyNumberFormat="1" applyFont="1" applyFill="1" applyBorder="1" applyAlignment="1"/>
    <xf numFmtId="0" fontId="19" fillId="0" borderId="22" xfId="5" applyFont="1" applyFill="1" applyBorder="1" applyAlignment="1">
      <alignment horizontal="center" vertical="top"/>
    </xf>
    <xf numFmtId="0" fontId="47" fillId="0" borderId="25" xfId="5" applyFont="1" applyFill="1" applyBorder="1" applyAlignment="1">
      <alignment horizontal="right" vertical="top"/>
    </xf>
    <xf numFmtId="49" fontId="29" fillId="0" borderId="0" xfId="5" applyNumberFormat="1" applyFont="1" applyFill="1" applyBorder="1" applyAlignment="1" applyProtection="1">
      <alignment vertical="top" wrapText="1"/>
      <protection locked="0"/>
    </xf>
    <xf numFmtId="0" fontId="55" fillId="0" borderId="25" xfId="5" applyFont="1" applyBorder="1"/>
    <xf numFmtId="0" fontId="38" fillId="0" borderId="26" xfId="5" applyFont="1" applyBorder="1" applyAlignment="1">
      <alignment horizontal="left" wrapText="1"/>
    </xf>
    <xf numFmtId="49" fontId="38" fillId="0" borderId="22" xfId="5" applyNumberFormat="1" applyFont="1" applyBorder="1" applyAlignment="1">
      <alignment horizontal="left" vertical="top"/>
    </xf>
    <xf numFmtId="49" fontId="56" fillId="0" borderId="22" xfId="5" quotePrefix="1" applyNumberFormat="1" applyFont="1" applyBorder="1" applyAlignment="1">
      <alignment horizontal="left" vertical="top"/>
    </xf>
    <xf numFmtId="0" fontId="40" fillId="0" borderId="22" xfId="5" applyFont="1" applyBorder="1" applyAlignment="1">
      <alignment horizontal="center" vertical="top"/>
    </xf>
    <xf numFmtId="0" fontId="38" fillId="0" borderId="24" xfId="5" applyFont="1" applyBorder="1" applyAlignment="1">
      <alignment vertical="justify"/>
    </xf>
    <xf numFmtId="0" fontId="22" fillId="0" borderId="22" xfId="5" applyFont="1" applyBorder="1" applyAlignment="1">
      <alignment horizontal="left" wrapText="1"/>
    </xf>
    <xf numFmtId="49" fontId="22" fillId="0" borderId="22" xfId="5" applyNumberFormat="1" applyFont="1" applyBorder="1" applyAlignment="1">
      <alignment horizontal="left" vertical="top"/>
    </xf>
    <xf numFmtId="0" fontId="57" fillId="0" borderId="25" xfId="5" applyFont="1" applyBorder="1"/>
    <xf numFmtId="0" fontId="23" fillId="0" borderId="22" xfId="5" applyFont="1" applyBorder="1" applyAlignment="1">
      <alignment horizontal="left" wrapText="1"/>
    </xf>
    <xf numFmtId="49" fontId="23" fillId="0" borderId="22" xfId="5" applyNumberFormat="1" applyFont="1" applyBorder="1" applyAlignment="1">
      <alignment horizontal="left" vertical="top"/>
    </xf>
    <xf numFmtId="0" fontId="57" fillId="0" borderId="21" xfId="5" applyFont="1" applyBorder="1"/>
    <xf numFmtId="0" fontId="29" fillId="0" borderId="0" xfId="5" applyFont="1" applyBorder="1" applyAlignment="1">
      <alignment vertical="top" wrapText="1"/>
    </xf>
    <xf numFmtId="0" fontId="27" fillId="0" borderId="0" xfId="5" applyFont="1"/>
    <xf numFmtId="49" fontId="58" fillId="0" borderId="22" xfId="5" quotePrefix="1" applyNumberFormat="1" applyFont="1" applyBorder="1" applyAlignment="1">
      <alignment horizontal="left" vertical="top"/>
    </xf>
    <xf numFmtId="49" fontId="29" fillId="0" borderId="0" xfId="5" applyNumberFormat="1" applyFont="1" applyFill="1" applyBorder="1" applyAlignment="1" applyProtection="1">
      <alignment horizontal="left" vertical="top" wrapText="1" indent="1"/>
      <protection locked="0"/>
    </xf>
    <xf numFmtId="0" fontId="59" fillId="0" borderId="21" xfId="5" applyFont="1" applyBorder="1" applyAlignment="1">
      <alignment horizontal="center" vertical="top"/>
    </xf>
    <xf numFmtId="49" fontId="22" fillId="0" borderId="22" xfId="5" quotePrefix="1" applyNumberFormat="1" applyFont="1" applyBorder="1" applyAlignment="1">
      <alignment horizontal="left" vertical="top"/>
    </xf>
    <xf numFmtId="0" fontId="22" fillId="0" borderId="24" xfId="5" applyFont="1" applyBorder="1" applyAlignment="1">
      <alignment vertical="justify"/>
    </xf>
    <xf numFmtId="0" fontId="22" fillId="0" borderId="22" xfId="5" applyFont="1" applyBorder="1" applyAlignment="1">
      <alignment horizontal="center" vertical="top"/>
    </xf>
    <xf numFmtId="0" fontId="23" fillId="0" borderId="24" xfId="5" applyFont="1" applyBorder="1" applyAlignment="1">
      <alignment vertical="justify"/>
    </xf>
    <xf numFmtId="0" fontId="18" fillId="0" borderId="0" xfId="5" applyFont="1"/>
    <xf numFmtId="0" fontId="19" fillId="0" borderId="24" xfId="5" applyFont="1" applyBorder="1" applyAlignment="1">
      <alignment vertical="top"/>
    </xf>
    <xf numFmtId="0" fontId="59" fillId="0" borderId="25" xfId="5" applyFont="1" applyBorder="1" applyAlignment="1">
      <alignment horizontal="center" vertical="top"/>
    </xf>
    <xf numFmtId="0" fontId="23" fillId="0" borderId="22" xfId="5" applyFont="1" applyBorder="1" applyAlignment="1">
      <alignment horizontal="center" vertical="top"/>
    </xf>
    <xf numFmtId="0" fontId="27" fillId="0" borderId="21" xfId="5" applyFont="1" applyBorder="1"/>
    <xf numFmtId="0" fontId="1" fillId="0" borderId="0" xfId="5" applyAlignment="1">
      <alignment horizontal="right"/>
    </xf>
    <xf numFmtId="0" fontId="18" fillId="0" borderId="24" xfId="5" applyFont="1" applyBorder="1" applyAlignment="1">
      <alignment vertical="top"/>
    </xf>
    <xf numFmtId="49" fontId="18" fillId="0" borderId="22" xfId="5" quotePrefix="1" applyNumberFormat="1" applyFont="1" applyBorder="1" applyAlignment="1">
      <alignment horizontal="left" vertical="center"/>
    </xf>
    <xf numFmtId="0" fontId="18" fillId="0" borderId="21" xfId="5" applyFont="1" applyFill="1" applyBorder="1"/>
    <xf numFmtId="0" fontId="19" fillId="0" borderId="22" xfId="5" applyFont="1" applyFill="1" applyBorder="1" applyAlignment="1">
      <alignment vertical="top"/>
    </xf>
    <xf numFmtId="0" fontId="22" fillId="0" borderId="0" xfId="5" applyFont="1" applyFill="1" applyBorder="1" applyAlignment="1">
      <alignment vertical="center" wrapText="1"/>
    </xf>
    <xf numFmtId="0" fontId="18" fillId="0" borderId="24" xfId="5" applyFont="1" applyFill="1" applyBorder="1" applyAlignment="1">
      <alignment vertical="justify"/>
    </xf>
    <xf numFmtId="49" fontId="23" fillId="0" borderId="22" xfId="5" quotePrefix="1" applyNumberFormat="1" applyFont="1" applyBorder="1" applyAlignment="1">
      <alignment horizontal="left" vertical="center"/>
    </xf>
    <xf numFmtId="0" fontId="39" fillId="0" borderId="0" xfId="5" applyFont="1" applyAlignment="1">
      <alignment horizontal="right"/>
    </xf>
    <xf numFmtId="0" fontId="20" fillId="0" borderId="0" xfId="5" applyFont="1" applyFill="1" applyBorder="1" applyAlignment="1">
      <alignment vertical="top" wrapText="1"/>
    </xf>
    <xf numFmtId="0" fontId="19" fillId="0" borderId="23" xfId="5" applyFont="1" applyBorder="1" applyAlignment="1">
      <alignment horizontal="center" vertical="top"/>
    </xf>
    <xf numFmtId="0" fontId="39" fillId="0" borderId="0" xfId="5" applyFont="1" applyAlignment="1">
      <alignment vertical="top"/>
    </xf>
    <xf numFmtId="0" fontId="45" fillId="0" borderId="22" xfId="2" applyFont="1" applyFill="1" applyBorder="1" applyAlignment="1">
      <alignment horizontal="left" wrapText="1"/>
    </xf>
    <xf numFmtId="49" fontId="44" fillId="0" borderId="22" xfId="6" quotePrefix="1" applyNumberFormat="1" applyFont="1" applyFill="1" applyBorder="1" applyAlignment="1">
      <alignment horizontal="left" vertical="top"/>
    </xf>
    <xf numFmtId="0" fontId="61" fillId="0" borderId="0" xfId="6" applyFont="1" applyFill="1" applyBorder="1" applyAlignment="1">
      <alignment vertical="top" wrapText="1"/>
    </xf>
    <xf numFmtId="4" fontId="61" fillId="0" borderId="0" xfId="6" applyNumberFormat="1" applyFont="1" applyFill="1" applyBorder="1" applyAlignment="1">
      <alignment wrapText="1"/>
    </xf>
    <xf numFmtId="0" fontId="44" fillId="0" borderId="22" xfId="6" applyFont="1" applyFill="1" applyBorder="1" applyAlignment="1">
      <alignment horizontal="center" vertical="top"/>
    </xf>
    <xf numFmtId="3" fontId="44" fillId="0" borderId="24" xfId="2" applyNumberFormat="1" applyFont="1" applyFill="1" applyBorder="1" applyAlignment="1">
      <alignment vertical="top"/>
    </xf>
    <xf numFmtId="0" fontId="62" fillId="0" borderId="0" xfId="2" applyFont="1" applyFill="1"/>
    <xf numFmtId="0" fontId="63" fillId="0" borderId="29" xfId="2" applyFont="1" applyFill="1" applyBorder="1" applyAlignment="1">
      <alignment horizontal="center" vertical="top"/>
    </xf>
    <xf numFmtId="0" fontId="44" fillId="0" borderId="12" xfId="2" applyFont="1" applyFill="1" applyBorder="1" applyAlignment="1">
      <alignment vertical="top" wrapText="1"/>
    </xf>
    <xf numFmtId="49" fontId="44" fillId="0" borderId="22" xfId="6" applyNumberFormat="1" applyFont="1" applyFill="1" applyBorder="1" applyAlignment="1">
      <alignment horizontal="left" vertical="top"/>
    </xf>
    <xf numFmtId="0" fontId="45" fillId="0" borderId="13" xfId="2" applyFont="1" applyFill="1" applyBorder="1" applyAlignment="1">
      <alignment vertical="top" wrapText="1"/>
    </xf>
    <xf numFmtId="0" fontId="45" fillId="0" borderId="30" xfId="2" applyFont="1" applyFill="1" applyBorder="1" applyAlignment="1">
      <alignment wrapText="1"/>
    </xf>
    <xf numFmtId="0" fontId="45" fillId="0" borderId="12" xfId="2" applyFont="1" applyFill="1" applyBorder="1" applyAlignment="1">
      <alignment horizontal="center" vertical="top"/>
    </xf>
    <xf numFmtId="3" fontId="44" fillId="0" borderId="31" xfId="2" applyNumberFormat="1" applyFont="1" applyFill="1" applyBorder="1" applyAlignment="1">
      <alignment vertical="top"/>
    </xf>
    <xf numFmtId="49" fontId="45" fillId="0" borderId="12" xfId="2" quotePrefix="1" applyNumberFormat="1" applyFont="1" applyFill="1" applyBorder="1" applyAlignment="1">
      <alignment horizontal="left" vertical="top"/>
    </xf>
    <xf numFmtId="49" fontId="44" fillId="0" borderId="0" xfId="2" applyNumberFormat="1" applyFont="1" applyFill="1" applyBorder="1" applyAlignment="1">
      <alignment horizontal="left" vertical="top"/>
    </xf>
    <xf numFmtId="3" fontId="19" fillId="0" borderId="0" xfId="2" applyNumberFormat="1" applyFont="1" applyFill="1" applyBorder="1" applyAlignment="1">
      <alignment vertical="top"/>
    </xf>
    <xf numFmtId="0" fontId="24" fillId="0" borderId="0" xfId="2" applyFont="1" applyFill="1" applyBorder="1" applyAlignment="1">
      <alignment vertical="top" wrapText="1"/>
    </xf>
    <xf numFmtId="0" fontId="24" fillId="0" borderId="0" xfId="2" applyFont="1" applyFill="1" applyBorder="1" applyAlignment="1">
      <alignment horizontal="left" wrapText="1"/>
    </xf>
    <xf numFmtId="49" fontId="24" fillId="0" borderId="0" xfId="2" applyNumberFormat="1" applyFont="1" applyFill="1" applyBorder="1" applyAlignment="1">
      <alignment horizontal="left" vertical="top"/>
    </xf>
    <xf numFmtId="0" fontId="24" fillId="0" borderId="0" xfId="6" applyFont="1" applyFill="1" applyBorder="1" applyAlignment="1">
      <alignment vertical="top" wrapText="1"/>
    </xf>
    <xf numFmtId="0" fontId="21" fillId="0" borderId="0" xfId="2" applyFont="1" applyFill="1" applyBorder="1" applyAlignment="1">
      <alignment horizontal="left" wrapText="1"/>
    </xf>
    <xf numFmtId="49" fontId="24" fillId="0" borderId="0" xfId="2" quotePrefix="1" applyNumberFormat="1" applyFont="1" applyFill="1" applyBorder="1" applyAlignment="1">
      <alignment horizontal="left" vertical="top"/>
    </xf>
    <xf numFmtId="0" fontId="64" fillId="0" borderId="0" xfId="2" applyFont="1" applyFill="1" applyBorder="1" applyAlignment="1">
      <alignment vertical="top" wrapText="1"/>
    </xf>
    <xf numFmtId="168" fontId="65" fillId="0" borderId="0" xfId="2" applyNumberFormat="1" applyFont="1" applyFill="1" applyBorder="1" applyAlignment="1">
      <alignment wrapText="1"/>
    </xf>
    <xf numFmtId="0" fontId="24" fillId="0" borderId="0" xfId="2" applyFont="1" applyFill="1" applyBorder="1" applyAlignment="1">
      <alignment horizontal="center" vertical="top"/>
    </xf>
    <xf numFmtId="3" fontId="24" fillId="0" borderId="0" xfId="2" applyNumberFormat="1" applyFont="1" applyFill="1" applyBorder="1" applyAlignment="1">
      <alignment vertical="top"/>
    </xf>
    <xf numFmtId="0" fontId="66" fillId="0" borderId="0" xfId="2" applyFont="1" applyFill="1" applyBorder="1" applyAlignment="1">
      <alignment horizontal="center" vertical="top"/>
    </xf>
    <xf numFmtId="49" fontId="21" fillId="0" borderId="0" xfId="2" applyNumberFormat="1" applyFont="1" applyFill="1" applyBorder="1" applyAlignment="1">
      <alignment horizontal="left" vertical="top"/>
    </xf>
    <xf numFmtId="49" fontId="67" fillId="0" borderId="0" xfId="2" quotePrefix="1" applyNumberFormat="1" applyFont="1" applyFill="1" applyBorder="1" applyAlignment="1">
      <alignment horizontal="left" vertical="top"/>
    </xf>
    <xf numFmtId="0" fontId="31" fillId="0" borderId="0" xfId="2" applyFont="1" applyFill="1" applyAlignment="1">
      <alignment vertical="top" wrapText="1"/>
    </xf>
    <xf numFmtId="168" fontId="31" fillId="0" borderId="0" xfId="2" applyNumberFormat="1" applyFont="1" applyFill="1" applyAlignment="1">
      <alignment wrapText="1"/>
    </xf>
    <xf numFmtId="0" fontId="21" fillId="0" borderId="0" xfId="2" applyFont="1" applyFill="1" applyBorder="1" applyAlignment="1">
      <alignment horizontal="center" vertical="top"/>
    </xf>
    <xf numFmtId="49" fontId="21" fillId="0" borderId="0" xfId="2" quotePrefix="1" applyNumberFormat="1" applyFont="1" applyFill="1" applyBorder="1" applyAlignment="1">
      <alignment horizontal="left" vertical="top"/>
    </xf>
    <xf numFmtId="168" fontId="40" fillId="0" borderId="0" xfId="2" applyNumberFormat="1" applyFont="1" applyFill="1" applyBorder="1" applyAlignment="1">
      <alignment wrapText="1"/>
    </xf>
    <xf numFmtId="0" fontId="22" fillId="0" borderId="0" xfId="2" applyFont="1" applyFill="1" applyBorder="1" applyAlignment="1">
      <alignment horizontal="left" wrapText="1"/>
    </xf>
    <xf numFmtId="49" fontId="22" fillId="0" borderId="0" xfId="2" quotePrefix="1" applyNumberFormat="1" applyFont="1" applyFill="1" applyBorder="1" applyAlignment="1">
      <alignment horizontal="left" vertical="top"/>
    </xf>
    <xf numFmtId="0" fontId="22" fillId="0" borderId="0" xfId="2" applyFont="1" applyFill="1" applyBorder="1" applyAlignment="1">
      <alignment vertical="top" wrapText="1"/>
    </xf>
    <xf numFmtId="168" fontId="51" fillId="0" borderId="0" xfId="2" applyNumberFormat="1" applyFont="1" applyFill="1" applyBorder="1" applyAlignment="1">
      <alignment wrapText="1"/>
    </xf>
    <xf numFmtId="0" fontId="22" fillId="0" borderId="0" xfId="2" applyFont="1" applyFill="1" applyBorder="1" applyAlignment="1">
      <alignment horizontal="center" vertical="top"/>
    </xf>
    <xf numFmtId="3" fontId="22" fillId="0" borderId="0" xfId="2" applyNumberFormat="1" applyFont="1" applyFill="1" applyBorder="1" applyAlignment="1">
      <alignment vertical="top"/>
    </xf>
    <xf numFmtId="0" fontId="68" fillId="0" borderId="0" xfId="2" applyFont="1" applyFill="1"/>
    <xf numFmtId="0" fontId="19" fillId="0" borderId="21" xfId="2" applyFont="1" applyFill="1" applyBorder="1" applyAlignment="1">
      <alignment horizontal="center" vertical="top"/>
    </xf>
    <xf numFmtId="0" fontId="23" fillId="0" borderId="0" xfId="2" applyFont="1" applyFill="1" applyBorder="1" applyAlignment="1">
      <alignment horizontal="left" wrapText="1"/>
    </xf>
    <xf numFmtId="49" fontId="23" fillId="0" borderId="0" xfId="2" applyNumberFormat="1" applyFont="1" applyFill="1" applyBorder="1" applyAlignment="1">
      <alignment horizontal="left" vertical="top"/>
    </xf>
    <xf numFmtId="49" fontId="22" fillId="0" borderId="0" xfId="2" applyNumberFormat="1" applyFont="1" applyFill="1" applyBorder="1" applyAlignment="1">
      <alignment horizontal="left" vertical="top"/>
    </xf>
    <xf numFmtId="0" fontId="23" fillId="0" borderId="0" xfId="2" applyFont="1" applyFill="1" applyBorder="1" applyAlignment="1">
      <alignment vertical="top" wrapText="1"/>
    </xf>
    <xf numFmtId="0" fontId="23" fillId="0" borderId="0" xfId="2" applyFont="1" applyFill="1" applyBorder="1" applyAlignment="1">
      <alignment horizontal="center" vertical="top"/>
    </xf>
    <xf numFmtId="49" fontId="23" fillId="0" borderId="0" xfId="2" quotePrefix="1" applyNumberFormat="1" applyFont="1" applyFill="1" applyBorder="1" applyAlignment="1">
      <alignment horizontal="left" vertical="top"/>
    </xf>
    <xf numFmtId="0" fontId="51" fillId="0" borderId="0" xfId="2" applyFont="1" applyFill="1" applyBorder="1" applyAlignment="1">
      <alignment vertical="top" wrapText="1"/>
    </xf>
    <xf numFmtId="0" fontId="69" fillId="0" borderId="0" xfId="2" applyFont="1" applyFill="1"/>
    <xf numFmtId="0" fontId="70" fillId="0" borderId="0" xfId="2" applyFont="1" applyFill="1" applyBorder="1" applyAlignment="1">
      <alignment wrapText="1"/>
    </xf>
    <xf numFmtId="0" fontId="71" fillId="0" borderId="0" xfId="2" applyFont="1" applyFill="1" applyBorder="1" applyAlignment="1">
      <alignment vertical="top" wrapText="1"/>
    </xf>
    <xf numFmtId="49" fontId="58" fillId="0" borderId="0" xfId="2" quotePrefix="1" applyNumberFormat="1" applyFont="1" applyFill="1" applyBorder="1" applyAlignment="1">
      <alignment horizontal="left" vertical="top"/>
    </xf>
    <xf numFmtId="168" fontId="19" fillId="0" borderId="0" xfId="2" applyNumberFormat="1" applyFont="1" applyFill="1" applyBorder="1" applyAlignment="1">
      <alignment wrapText="1"/>
    </xf>
    <xf numFmtId="168" fontId="18" fillId="0" borderId="0" xfId="2" applyNumberFormat="1" applyFont="1" applyFill="1" applyBorder="1" applyAlignment="1">
      <alignment wrapText="1"/>
    </xf>
    <xf numFmtId="168" fontId="30" fillId="0" borderId="0" xfId="2" applyNumberFormat="1" applyFont="1" applyFill="1" applyBorder="1" applyAlignment="1">
      <alignment wrapText="1"/>
    </xf>
    <xf numFmtId="168" fontId="30" fillId="0" borderId="0" xfId="2" applyNumberFormat="1" applyFont="1" applyFill="1" applyBorder="1" applyAlignment="1">
      <alignment vertical="top" wrapText="1"/>
    </xf>
    <xf numFmtId="168" fontId="36" fillId="0" borderId="0" xfId="2" applyNumberFormat="1" applyFont="1" applyFill="1" applyBorder="1" applyAlignment="1">
      <alignment wrapText="1"/>
    </xf>
    <xf numFmtId="168" fontId="19" fillId="0" borderId="0" xfId="2" applyNumberFormat="1" applyFont="1" applyFill="1" applyBorder="1" applyAlignment="1">
      <alignment vertical="center" wrapText="1"/>
    </xf>
    <xf numFmtId="3" fontId="19" fillId="0" borderId="0" xfId="2" applyNumberFormat="1" applyFont="1" applyFill="1" applyBorder="1"/>
    <xf numFmtId="168" fontId="34" fillId="0" borderId="0" xfId="2" applyNumberFormat="1" applyFont="1" applyFill="1" applyBorder="1" applyAlignment="1">
      <alignment vertical="top" wrapText="1"/>
    </xf>
    <xf numFmtId="3" fontId="19" fillId="0" borderId="0" xfId="2" applyNumberFormat="1" applyFont="1" applyFill="1" applyBorder="1" applyAlignment="1">
      <alignment vertical="center"/>
    </xf>
    <xf numFmtId="0" fontId="36" fillId="0" borderId="0" xfId="2" applyFont="1" applyFill="1" applyBorder="1" applyAlignment="1">
      <alignment vertical="center"/>
    </xf>
    <xf numFmtId="168" fontId="36" fillId="0" borderId="0" xfId="2" applyNumberFormat="1" applyFont="1" applyFill="1" applyBorder="1" applyAlignment="1">
      <alignment horizontal="right" vertical="center"/>
    </xf>
    <xf numFmtId="168" fontId="29" fillId="0" borderId="0" xfId="2" applyNumberFormat="1" applyFont="1" applyFill="1" applyBorder="1" applyAlignment="1">
      <alignment vertical="top" wrapText="1"/>
    </xf>
    <xf numFmtId="168" fontId="36" fillId="0" borderId="0" xfId="2" applyNumberFormat="1" applyFont="1" applyFill="1" applyBorder="1" applyAlignment="1">
      <alignment vertical="top" wrapText="1"/>
    </xf>
    <xf numFmtId="168" fontId="19" fillId="0" borderId="0" xfId="2" applyNumberFormat="1" applyFont="1" applyFill="1" applyBorder="1" applyAlignment="1">
      <alignment vertical="top" wrapText="1"/>
    </xf>
    <xf numFmtId="0" fontId="30" fillId="0" borderId="0" xfId="2" applyFont="1" applyFill="1" applyBorder="1" applyAlignment="1">
      <alignment vertical="center"/>
    </xf>
    <xf numFmtId="168" fontId="30" fillId="0" borderId="0" xfId="2" applyNumberFormat="1" applyFont="1" applyFill="1" applyBorder="1" applyAlignment="1">
      <alignment horizontal="right" vertical="center"/>
    </xf>
    <xf numFmtId="168" fontId="18" fillId="0" borderId="0" xfId="2" applyNumberFormat="1" applyFont="1" applyFill="1" applyBorder="1" applyAlignment="1">
      <alignment vertical="top" wrapText="1"/>
    </xf>
    <xf numFmtId="168" fontId="18" fillId="0" borderId="0" xfId="2" applyNumberFormat="1" applyFont="1" applyFill="1" applyAlignment="1">
      <alignment horizontal="right" vertical="center"/>
    </xf>
    <xf numFmtId="3" fontId="19" fillId="0" borderId="0" xfId="2" applyNumberFormat="1" applyFont="1" applyFill="1" applyAlignment="1">
      <alignment vertical="center"/>
    </xf>
    <xf numFmtId="0" fontId="45" fillId="0" borderId="7" xfId="2" applyFont="1" applyFill="1" applyBorder="1" applyAlignment="1">
      <alignment horizontal="centerContinuous" vertical="center"/>
    </xf>
    <xf numFmtId="0" fontId="45" fillId="0" borderId="13" xfId="2" applyFont="1" applyFill="1" applyBorder="1" applyAlignment="1">
      <alignment horizontal="center" vertical="center"/>
    </xf>
    <xf numFmtId="0" fontId="45" fillId="0" borderId="7" xfId="2" applyFont="1" applyFill="1" applyBorder="1" applyAlignment="1">
      <alignment horizontal="center" vertical="center"/>
    </xf>
    <xf numFmtId="0" fontId="45" fillId="0" borderId="18" xfId="2" applyFont="1" applyFill="1" applyBorder="1" applyAlignment="1">
      <alignment horizontal="center" vertical="center" wrapText="1"/>
    </xf>
    <xf numFmtId="0" fontId="63" fillId="0" borderId="25" xfId="2" applyFont="1" applyFill="1" applyBorder="1" applyAlignment="1">
      <alignment horizontal="center" vertical="top"/>
    </xf>
    <xf numFmtId="0" fontId="19" fillId="0" borderId="22" xfId="6" applyFont="1" applyFill="1" applyBorder="1" applyAlignment="1">
      <alignment vertical="top" wrapText="1"/>
    </xf>
    <xf numFmtId="169" fontId="19" fillId="0" borderId="22" xfId="6" applyNumberFormat="1" applyFont="1" applyFill="1" applyBorder="1" applyAlignment="1">
      <alignment horizontal="left" vertical="top" wrapText="1"/>
    </xf>
    <xf numFmtId="170" fontId="19" fillId="0" borderId="22" xfId="6" applyNumberFormat="1" applyFont="1" applyFill="1" applyBorder="1" applyAlignment="1">
      <alignment horizontal="left" vertical="top" wrapText="1"/>
    </xf>
    <xf numFmtId="170" fontId="19" fillId="0" borderId="0" xfId="6" applyNumberFormat="1" applyFont="1" applyFill="1" applyBorder="1" applyAlignment="1">
      <alignment horizontal="left" vertical="top" wrapText="1"/>
    </xf>
    <xf numFmtId="0" fontId="19" fillId="0" borderId="22" xfId="6" applyFont="1" applyFill="1" applyBorder="1" applyAlignment="1">
      <alignment horizontal="left" vertical="top" wrapText="1"/>
    </xf>
    <xf numFmtId="0" fontId="45" fillId="0" borderId="23" xfId="2" applyFont="1" applyFill="1" applyBorder="1" applyAlignment="1">
      <alignment wrapText="1"/>
    </xf>
    <xf numFmtId="0" fontId="45" fillId="0" borderId="22" xfId="2" applyFont="1" applyFill="1" applyBorder="1" applyAlignment="1">
      <alignment horizontal="center" vertical="top"/>
    </xf>
    <xf numFmtId="0" fontId="44" fillId="0" borderId="25" xfId="2" applyFont="1" applyFill="1" applyBorder="1" applyAlignment="1">
      <alignment horizontal="center" vertical="center"/>
    </xf>
    <xf numFmtId="49" fontId="19" fillId="0" borderId="22" xfId="6" applyNumberFormat="1" applyFont="1" applyFill="1" applyBorder="1" applyAlignment="1">
      <alignment horizontal="left" vertical="top"/>
    </xf>
    <xf numFmtId="49" fontId="19" fillId="0" borderId="0" xfId="6" applyNumberFormat="1" applyFont="1" applyFill="1" applyBorder="1" applyAlignment="1">
      <alignment horizontal="left" vertical="top"/>
    </xf>
    <xf numFmtId="168" fontId="61" fillId="0" borderId="23" xfId="2" applyNumberFormat="1" applyFont="1" applyFill="1" applyBorder="1" applyAlignment="1">
      <alignment wrapText="1"/>
    </xf>
    <xf numFmtId="0" fontId="44" fillId="0" borderId="22" xfId="2" applyFont="1" applyFill="1" applyBorder="1" applyAlignment="1">
      <alignment horizontal="center" vertical="top"/>
    </xf>
    <xf numFmtId="49" fontId="19" fillId="0" borderId="26" xfId="6" applyNumberFormat="1" applyFont="1" applyFill="1" applyBorder="1" applyAlignment="1">
      <alignment horizontal="left" vertical="top"/>
    </xf>
    <xf numFmtId="0" fontId="72" fillId="0" borderId="22" xfId="5" applyNumberFormat="1" applyFont="1" applyFill="1" applyBorder="1" applyAlignment="1" applyProtection="1">
      <alignment horizontal="left" vertical="top" wrapText="1" indent="1"/>
      <protection locked="0"/>
    </xf>
    <xf numFmtId="0" fontId="74" fillId="0" borderId="23" xfId="5" applyFont="1" applyFill="1" applyBorder="1" applyAlignment="1">
      <alignment horizontal="right" vertical="center" wrapText="1"/>
    </xf>
    <xf numFmtId="0" fontId="75" fillId="0" borderId="22" xfId="5" applyNumberFormat="1" applyFont="1" applyFill="1" applyBorder="1" applyAlignment="1" applyProtection="1">
      <alignment horizontal="left" vertical="top" wrapText="1" indent="1"/>
      <protection locked="0"/>
    </xf>
    <xf numFmtId="0" fontId="76" fillId="0" borderId="23" xfId="5" applyFont="1" applyFill="1" applyBorder="1" applyAlignment="1">
      <alignment horizontal="right" vertical="top" wrapText="1"/>
    </xf>
    <xf numFmtId="0" fontId="77" fillId="0" borderId="22" xfId="6" applyFont="1" applyFill="1" applyBorder="1" applyAlignment="1">
      <alignment horizontal="right" vertical="top" wrapText="1"/>
    </xf>
    <xf numFmtId="4" fontId="77" fillId="0" borderId="0" xfId="6" applyNumberFormat="1" applyFont="1" applyFill="1" applyBorder="1" applyAlignment="1">
      <alignment wrapText="1"/>
    </xf>
    <xf numFmtId="49" fontId="45" fillId="0" borderId="22" xfId="2" applyNumberFormat="1" applyFont="1" applyFill="1" applyBorder="1" applyAlignment="1">
      <alignment horizontal="left" vertical="top"/>
    </xf>
    <xf numFmtId="49" fontId="45" fillId="0" borderId="22" xfId="2" quotePrefix="1" applyNumberFormat="1" applyFont="1" applyFill="1" applyBorder="1" applyAlignment="1">
      <alignment horizontal="left" vertical="top"/>
    </xf>
    <xf numFmtId="49" fontId="45" fillId="0" borderId="26" xfId="2" quotePrefix="1" applyNumberFormat="1" applyFont="1" applyFill="1" applyBorder="1" applyAlignment="1">
      <alignment horizontal="left" vertical="top"/>
    </xf>
    <xf numFmtId="0" fontId="75" fillId="0" borderId="22" xfId="5" applyFont="1" applyBorder="1" applyAlignment="1">
      <alignment horizontal="left" vertical="top" wrapText="1"/>
    </xf>
    <xf numFmtId="3" fontId="75" fillId="0" borderId="23" xfId="5" applyNumberFormat="1" applyFont="1" applyFill="1" applyBorder="1" applyAlignment="1" applyProtection="1">
      <alignment horizontal="right" vertical="top" wrapText="1"/>
      <protection locked="0"/>
    </xf>
    <xf numFmtId="169" fontId="34" fillId="0" borderId="22" xfId="6" applyNumberFormat="1" applyFont="1" applyFill="1" applyBorder="1" applyAlignment="1">
      <alignment horizontal="left" vertical="top" wrapText="1"/>
    </xf>
    <xf numFmtId="170" fontId="34" fillId="0" borderId="22" xfId="6" applyNumberFormat="1" applyFont="1" applyFill="1" applyBorder="1" applyAlignment="1">
      <alignment horizontal="left" vertical="top" wrapText="1"/>
    </xf>
    <xf numFmtId="170" fontId="34" fillId="0" borderId="26" xfId="6" applyNumberFormat="1" applyFont="1" applyFill="1" applyBorder="1" applyAlignment="1">
      <alignment horizontal="left" vertical="top" wrapText="1"/>
    </xf>
    <xf numFmtId="49" fontId="44" fillId="0" borderId="22" xfId="2" applyNumberFormat="1" applyFont="1" applyFill="1" applyBorder="1" applyAlignment="1">
      <alignment horizontal="left" vertical="top"/>
    </xf>
    <xf numFmtId="49" fontId="44" fillId="0" borderId="26" xfId="6" applyNumberFormat="1" applyFont="1" applyFill="1" applyBorder="1" applyAlignment="1">
      <alignment horizontal="left" vertical="top"/>
    </xf>
    <xf numFmtId="49" fontId="44" fillId="0" borderId="0" xfId="6" applyNumberFormat="1" applyFont="1" applyFill="1" applyBorder="1" applyAlignment="1">
      <alignment horizontal="left" vertical="top"/>
    </xf>
    <xf numFmtId="49" fontId="45" fillId="0" borderId="0" xfId="2" quotePrefix="1" applyNumberFormat="1" applyFont="1" applyFill="1" applyBorder="1" applyAlignment="1">
      <alignment horizontal="left" vertical="top"/>
    </xf>
    <xf numFmtId="0" fontId="45" fillId="0" borderId="22" xfId="2" applyFont="1" applyFill="1" applyBorder="1" applyAlignment="1">
      <alignment vertical="top" wrapText="1"/>
    </xf>
    <xf numFmtId="0" fontId="62" fillId="0" borderId="0" xfId="2" applyFont="1" applyFill="1" applyBorder="1"/>
    <xf numFmtId="0" fontId="19" fillId="0" borderId="25" xfId="6" applyFont="1" applyFill="1" applyBorder="1" applyAlignment="1">
      <alignment horizontal="center" vertical="center"/>
    </xf>
    <xf numFmtId="49" fontId="19" fillId="0" borderId="22" xfId="6" quotePrefix="1" applyNumberFormat="1" applyFont="1" applyFill="1" applyBorder="1" applyAlignment="1">
      <alignment horizontal="left" vertical="top"/>
    </xf>
    <xf numFmtId="0" fontId="19" fillId="0" borderId="22" xfId="6" applyFont="1" applyFill="1" applyBorder="1" applyAlignment="1">
      <alignment horizontal="center" vertical="top"/>
    </xf>
    <xf numFmtId="0" fontId="27" fillId="0" borderId="0" xfId="6" applyFont="1" applyFill="1" applyAlignment="1">
      <alignment vertical="top"/>
    </xf>
    <xf numFmtId="0" fontId="79" fillId="0" borderId="22" xfId="6" applyFont="1" applyFill="1" applyBorder="1" applyAlignment="1">
      <alignment vertical="top" wrapText="1"/>
    </xf>
    <xf numFmtId="4" fontId="79" fillId="0" borderId="0" xfId="6" applyNumberFormat="1" applyFont="1" applyFill="1" applyBorder="1" applyAlignment="1">
      <alignment wrapText="1"/>
    </xf>
    <xf numFmtId="0" fontId="18" fillId="0" borderId="22" xfId="6" applyFont="1" applyFill="1" applyBorder="1" applyAlignment="1">
      <alignment horizontal="left" vertical="top" wrapText="1"/>
    </xf>
    <xf numFmtId="49" fontId="18" fillId="0" borderId="22" xfId="6" applyNumberFormat="1" applyFont="1" applyFill="1" applyBorder="1" applyAlignment="1">
      <alignment horizontal="left" vertical="top"/>
    </xf>
    <xf numFmtId="49" fontId="18" fillId="0" borderId="22" xfId="6" quotePrefix="1" applyNumberFormat="1" applyFont="1" applyFill="1" applyBorder="1" applyAlignment="1">
      <alignment horizontal="left" vertical="top"/>
    </xf>
    <xf numFmtId="49" fontId="18" fillId="0" borderId="0" xfId="6" quotePrefix="1" applyNumberFormat="1" applyFont="1" applyFill="1" applyBorder="1" applyAlignment="1">
      <alignment horizontal="left" vertical="top"/>
    </xf>
    <xf numFmtId="0" fontId="18" fillId="0" borderId="22" xfId="6" applyFont="1" applyFill="1" applyBorder="1" applyAlignment="1">
      <alignment horizontal="center" vertical="top"/>
    </xf>
    <xf numFmtId="0" fontId="61" fillId="0" borderId="22" xfId="6" applyFont="1" applyFill="1" applyBorder="1" applyAlignment="1">
      <alignment vertical="top" wrapText="1"/>
    </xf>
    <xf numFmtId="168" fontId="79" fillId="0" borderId="23" xfId="2" applyNumberFormat="1" applyFont="1" applyFill="1" applyBorder="1" applyAlignment="1">
      <alignment wrapText="1"/>
    </xf>
    <xf numFmtId="49" fontId="18" fillId="0" borderId="26" xfId="6" quotePrefix="1" applyNumberFormat="1" applyFont="1" applyFill="1" applyBorder="1" applyAlignment="1">
      <alignment horizontal="left" vertical="top"/>
    </xf>
    <xf numFmtId="0" fontId="74" fillId="0" borderId="23" xfId="5" applyFont="1" applyFill="1" applyBorder="1" applyAlignment="1">
      <alignment horizontal="right" vertical="top" wrapText="1"/>
    </xf>
    <xf numFmtId="0" fontId="74" fillId="0" borderId="0" xfId="5" applyFont="1" applyFill="1" applyBorder="1" applyAlignment="1">
      <alignment horizontal="right" vertical="top" wrapText="1"/>
    </xf>
    <xf numFmtId="0" fontId="80" fillId="0" borderId="22" xfId="5" applyFont="1" applyBorder="1" applyAlignment="1">
      <alignment horizontal="left" vertical="top" wrapText="1"/>
    </xf>
    <xf numFmtId="0" fontId="75" fillId="0" borderId="23" xfId="5" applyFont="1" applyBorder="1" applyAlignment="1">
      <alignment horizontal="right" vertical="top" wrapText="1"/>
    </xf>
    <xf numFmtId="0" fontId="72" fillId="0" borderId="22" xfId="5" applyFont="1" applyBorder="1" applyAlignment="1">
      <alignment horizontal="left" vertical="top" wrapText="1"/>
    </xf>
    <xf numFmtId="0" fontId="77" fillId="0" borderId="22" xfId="6" applyFont="1" applyFill="1" applyBorder="1" applyAlignment="1">
      <alignment horizontal="left" vertical="top" wrapText="1"/>
    </xf>
    <xf numFmtId="0" fontId="19" fillId="0" borderId="0" xfId="5" applyFont="1" applyFill="1" applyBorder="1" applyAlignment="1">
      <alignment horizontal="right" vertical="top" wrapText="1"/>
    </xf>
    <xf numFmtId="0" fontId="18" fillId="0" borderId="25" xfId="5" applyFont="1" applyBorder="1" applyAlignment="1">
      <alignment vertical="top" wrapText="1"/>
    </xf>
    <xf numFmtId="0" fontId="19" fillId="0" borderId="22" xfId="5" applyFont="1" applyFill="1" applyBorder="1" applyAlignment="1">
      <alignment vertical="top" wrapText="1"/>
    </xf>
    <xf numFmtId="169" fontId="34" fillId="0" borderId="22" xfId="5" applyNumberFormat="1" applyFont="1" applyFill="1" applyBorder="1" applyAlignment="1">
      <alignment horizontal="left" vertical="top" wrapText="1"/>
    </xf>
    <xf numFmtId="170" fontId="34" fillId="0" borderId="22" xfId="5" applyNumberFormat="1" applyFont="1" applyFill="1" applyBorder="1" applyAlignment="1">
      <alignment horizontal="left" vertical="top" wrapText="1"/>
    </xf>
    <xf numFmtId="170" fontId="34" fillId="0" borderId="26" xfId="5" applyNumberFormat="1" applyFont="1" applyFill="1" applyBorder="1" applyAlignment="1">
      <alignment horizontal="left" vertical="top" wrapText="1"/>
    </xf>
    <xf numFmtId="3" fontId="30" fillId="0" borderId="23" xfId="5" applyNumberFormat="1" applyFont="1" applyFill="1" applyBorder="1" applyAlignment="1" applyProtection="1">
      <alignment horizontal="right" vertical="top" wrapText="1"/>
      <protection locked="0"/>
    </xf>
    <xf numFmtId="0" fontId="23" fillId="0" borderId="22" xfId="5" applyFont="1" applyBorder="1" applyAlignment="1">
      <alignment vertical="top" wrapText="1"/>
    </xf>
    <xf numFmtId="49" fontId="19" fillId="0" borderId="26" xfId="5" applyNumberFormat="1" applyFont="1" applyFill="1" applyBorder="1" applyAlignment="1">
      <alignment horizontal="left" vertical="top"/>
    </xf>
    <xf numFmtId="3" fontId="19" fillId="0" borderId="23" xfId="5" applyNumberFormat="1" applyFont="1" applyFill="1" applyBorder="1" applyAlignment="1">
      <alignment horizontal="right" vertical="top" wrapText="1"/>
    </xf>
    <xf numFmtId="49" fontId="83" fillId="0" borderId="22" xfId="5" applyNumberFormat="1" applyFont="1" applyFill="1" applyBorder="1" applyAlignment="1">
      <alignment horizontal="left" vertical="top" wrapText="1"/>
    </xf>
    <xf numFmtId="49" fontId="83" fillId="0" borderId="26" xfId="5" applyNumberFormat="1" applyFont="1" applyFill="1" applyBorder="1" applyAlignment="1">
      <alignment horizontal="left" vertical="top" wrapText="1"/>
    </xf>
    <xf numFmtId="49" fontId="23" fillId="0" borderId="22" xfId="5" applyNumberFormat="1" applyFont="1" applyBorder="1" applyAlignment="1">
      <alignment horizontal="left" vertical="top" wrapText="1"/>
    </xf>
    <xf numFmtId="49" fontId="23" fillId="0" borderId="26" xfId="5" applyNumberFormat="1" applyFont="1" applyBorder="1" applyAlignment="1">
      <alignment horizontal="left" vertical="top" wrapText="1"/>
    </xf>
    <xf numFmtId="3" fontId="51" fillId="0" borderId="23" xfId="5" applyNumberFormat="1" applyFont="1" applyBorder="1" applyAlignment="1">
      <alignment horizontal="right" vertical="top" wrapText="1"/>
    </xf>
    <xf numFmtId="3" fontId="75" fillId="0" borderId="0" xfId="5" applyNumberFormat="1" applyFont="1" applyFill="1" applyBorder="1" applyAlignment="1" applyProtection="1">
      <alignment horizontal="right" vertical="top" wrapText="1"/>
      <protection locked="0"/>
    </xf>
    <xf numFmtId="49" fontId="23" fillId="0" borderId="0" xfId="5" applyNumberFormat="1" applyFont="1" applyBorder="1" applyAlignment="1">
      <alignment horizontal="left" vertical="top" wrapText="1"/>
    </xf>
    <xf numFmtId="3" fontId="51" fillId="0" borderId="0" xfId="5" applyNumberFormat="1" applyFont="1" applyBorder="1" applyAlignment="1">
      <alignment horizontal="right" vertical="top" wrapText="1"/>
    </xf>
    <xf numFmtId="49" fontId="22" fillId="0" borderId="22" xfId="5" applyNumberFormat="1" applyFont="1" applyBorder="1" applyAlignment="1">
      <alignment horizontal="left" vertical="top" wrapText="1"/>
    </xf>
    <xf numFmtId="49" fontId="58" fillId="0" borderId="22" xfId="5" quotePrefix="1" applyNumberFormat="1" applyFont="1" applyFill="1" applyBorder="1" applyAlignment="1">
      <alignment horizontal="left" vertical="top"/>
    </xf>
    <xf numFmtId="49" fontId="58" fillId="0" borderId="26" xfId="5" quotePrefix="1" applyNumberFormat="1" applyFont="1" applyFill="1" applyBorder="1" applyAlignment="1">
      <alignment horizontal="left" vertical="top"/>
    </xf>
    <xf numFmtId="0" fontId="74" fillId="0" borderId="22" xfId="5" applyFont="1" applyFill="1" applyBorder="1" applyAlignment="1">
      <alignment horizontal="right" vertical="top" wrapText="1"/>
    </xf>
    <xf numFmtId="3" fontId="74" fillId="0" borderId="23" xfId="5" applyNumberFormat="1" applyFont="1" applyBorder="1" applyAlignment="1">
      <alignment horizontal="right" vertical="center" wrapText="1"/>
    </xf>
    <xf numFmtId="0" fontId="30" fillId="0" borderId="22" xfId="5" applyNumberFormat="1" applyFont="1" applyFill="1" applyBorder="1" applyAlignment="1" applyProtection="1">
      <alignment horizontal="left" vertical="top" wrapText="1" indent="1"/>
      <protection locked="0"/>
    </xf>
    <xf numFmtId="4" fontId="84" fillId="0" borderId="0" xfId="6" applyNumberFormat="1" applyFont="1" applyFill="1" applyBorder="1" applyAlignment="1">
      <alignment wrapText="1"/>
    </xf>
    <xf numFmtId="0" fontId="79" fillId="0" borderId="22" xfId="6" applyFont="1" applyFill="1" applyBorder="1" applyAlignment="1">
      <alignment horizontal="right" vertical="top" wrapText="1"/>
    </xf>
    <xf numFmtId="0" fontId="18" fillId="0" borderId="0" xfId="3" applyFont="1" applyFill="1" applyBorder="1" applyAlignment="1">
      <alignment horizontal="left" vertical="top"/>
    </xf>
    <xf numFmtId="0" fontId="19" fillId="0" borderId="0" xfId="3" applyFont="1" applyFill="1" applyBorder="1" applyAlignment="1">
      <alignment horizontal="center"/>
    </xf>
    <xf numFmtId="0" fontId="19" fillId="0" borderId="0" xfId="3" applyFont="1" applyFill="1" applyBorder="1"/>
    <xf numFmtId="0" fontId="20" fillId="0" borderId="0" xfId="3" applyFont="1"/>
    <xf numFmtId="4" fontId="18" fillId="0" borderId="0" xfId="3" applyNumberFormat="1" applyFont="1" applyFill="1" applyBorder="1" applyAlignment="1"/>
    <xf numFmtId="0" fontId="18" fillId="0" borderId="0" xfId="3" applyFont="1" applyFill="1" applyBorder="1" applyAlignment="1">
      <alignment horizontal="center"/>
    </xf>
    <xf numFmtId="3" fontId="18" fillId="0" borderId="0" xfId="3" applyNumberFormat="1" applyFont="1" applyFill="1" applyBorder="1" applyAlignment="1">
      <alignment vertical="top"/>
    </xf>
    <xf numFmtId="0" fontId="25" fillId="0" borderId="0" xfId="3"/>
    <xf numFmtId="0" fontId="18" fillId="0" borderId="3" xfId="3" applyFont="1" applyFill="1" applyBorder="1" applyAlignment="1">
      <alignment horizontal="left"/>
    </xf>
    <xf numFmtId="1" fontId="18" fillId="0" borderId="0" xfId="3" applyNumberFormat="1" applyFont="1" applyFill="1" applyBorder="1" applyAlignment="1">
      <alignment horizontal="left" vertical="top"/>
    </xf>
    <xf numFmtId="0" fontId="18" fillId="0" borderId="3" xfId="3" applyFont="1" applyFill="1" applyBorder="1" applyAlignment="1">
      <alignment horizontal="center"/>
    </xf>
    <xf numFmtId="3" fontId="18" fillId="0" borderId="0" xfId="3" applyNumberFormat="1" applyFont="1" applyFill="1" applyBorder="1" applyAlignment="1">
      <alignment horizontal="right" vertical="top"/>
    </xf>
    <xf numFmtId="0" fontId="18" fillId="0" borderId="6" xfId="3" applyFont="1" applyFill="1" applyBorder="1" applyAlignment="1">
      <alignment horizontal="centerContinuous"/>
    </xf>
    <xf numFmtId="0" fontId="18" fillId="0" borderId="11" xfId="3" applyFont="1" applyFill="1" applyBorder="1" applyAlignment="1">
      <alignment horizontal="center" vertical="top"/>
    </xf>
    <xf numFmtId="0" fontId="18" fillId="0" borderId="12" xfId="3" applyFont="1" applyFill="1" applyBorder="1" applyAlignment="1">
      <alignment horizontal="center"/>
    </xf>
    <xf numFmtId="0" fontId="19" fillId="0" borderId="17" xfId="3" applyFont="1" applyFill="1" applyBorder="1" applyAlignment="1">
      <alignment horizontal="center" vertical="top" wrapText="1"/>
    </xf>
    <xf numFmtId="0" fontId="19" fillId="0" borderId="18" xfId="3" applyFont="1" applyFill="1" applyBorder="1" applyAlignment="1">
      <alignment horizontal="center" vertical="top" wrapText="1"/>
    </xf>
    <xf numFmtId="0" fontId="18" fillId="0" borderId="18" xfId="3" applyFont="1" applyFill="1" applyBorder="1" applyAlignment="1">
      <alignment horizontal="center" vertical="top" wrapText="1"/>
    </xf>
    <xf numFmtId="0" fontId="18" fillId="0" borderId="7" xfId="3" applyFont="1" applyFill="1" applyBorder="1" applyAlignment="1">
      <alignment horizontal="center" vertical="top" wrapText="1"/>
    </xf>
    <xf numFmtId="4" fontId="18" fillId="0" borderId="8" xfId="3" applyNumberFormat="1" applyFont="1" applyFill="1" applyBorder="1" applyAlignment="1">
      <alignment vertical="top" wrapText="1"/>
    </xf>
    <xf numFmtId="0" fontId="18" fillId="0" borderId="18" xfId="3" quotePrefix="1" applyFont="1" applyFill="1" applyBorder="1" applyAlignment="1">
      <alignment horizontal="center" vertical="top" wrapText="1"/>
    </xf>
    <xf numFmtId="3" fontId="18" fillId="0" borderId="19" xfId="3" applyNumberFormat="1" applyFont="1" applyFill="1" applyBorder="1" applyAlignment="1">
      <alignment horizontal="center" vertical="top" wrapText="1"/>
    </xf>
    <xf numFmtId="0" fontId="18" fillId="0" borderId="25" xfId="3" applyFont="1" applyBorder="1"/>
    <xf numFmtId="0" fontId="18" fillId="0" borderId="22" xfId="3" applyFont="1" applyBorder="1" applyAlignment="1">
      <alignment vertical="top"/>
    </xf>
    <xf numFmtId="0" fontId="19" fillId="0" borderId="26" xfId="3" applyFont="1" applyBorder="1" applyAlignment="1">
      <alignment vertical="top" wrapText="1"/>
    </xf>
    <xf numFmtId="4" fontId="19" fillId="0" borderId="0" xfId="3" applyNumberFormat="1" applyFont="1" applyBorder="1" applyAlignment="1">
      <alignment vertical="center" wrapText="1"/>
    </xf>
    <xf numFmtId="3" fontId="18" fillId="0" borderId="24" xfId="3" applyNumberFormat="1" applyFont="1" applyBorder="1"/>
    <xf numFmtId="0" fontId="19" fillId="0" borderId="25" xfId="3" applyFont="1" applyFill="1" applyBorder="1" applyAlignment="1">
      <alignment horizontal="center" vertical="top" wrapText="1"/>
    </xf>
    <xf numFmtId="0" fontId="19" fillId="0" borderId="26" xfId="3" applyFont="1" applyFill="1" applyBorder="1" applyAlignment="1">
      <alignment horizontal="left" vertical="top" wrapText="1"/>
    </xf>
    <xf numFmtId="4" fontId="19" fillId="0" borderId="0" xfId="3" applyNumberFormat="1" applyFont="1" applyFill="1" applyBorder="1" applyAlignment="1">
      <alignment vertical="top" wrapText="1"/>
    </xf>
    <xf numFmtId="3" fontId="19" fillId="0" borderId="24" xfId="3" applyNumberFormat="1" applyFont="1" applyFill="1" applyBorder="1" applyAlignment="1">
      <alignment vertical="top" wrapText="1"/>
    </xf>
    <xf numFmtId="0" fontId="20" fillId="0" borderId="25" xfId="3" applyFont="1" applyBorder="1" applyAlignment="1">
      <alignment horizontal="center" vertical="top"/>
    </xf>
    <xf numFmtId="169" fontId="19" fillId="0" borderId="22" xfId="3" applyNumberFormat="1" applyFont="1" applyBorder="1" applyAlignment="1">
      <alignment horizontal="left" vertical="top"/>
    </xf>
    <xf numFmtId="170" fontId="19" fillId="0" borderId="22" xfId="3" applyNumberFormat="1" applyFont="1" applyBorder="1" applyAlignment="1">
      <alignment horizontal="left" vertical="top"/>
    </xf>
    <xf numFmtId="4" fontId="53" fillId="0" borderId="0" xfId="3" applyNumberFormat="1" applyFont="1" applyBorder="1" applyAlignment="1">
      <alignment wrapText="1"/>
    </xf>
    <xf numFmtId="0" fontId="19" fillId="0" borderId="22" xfId="3" applyFont="1" applyBorder="1" applyAlignment="1">
      <alignment horizontal="center" vertical="top" wrapText="1"/>
    </xf>
    <xf numFmtId="4" fontId="19" fillId="0" borderId="24" xfId="3" applyNumberFormat="1" applyFont="1" applyBorder="1" applyAlignment="1">
      <alignment vertical="top"/>
    </xf>
    <xf numFmtId="170" fontId="18" fillId="0" borderId="22" xfId="3" applyNumberFormat="1" applyFont="1" applyBorder="1" applyAlignment="1">
      <alignment horizontal="left" vertical="top"/>
    </xf>
    <xf numFmtId="4" fontId="18" fillId="0" borderId="24" xfId="3" applyNumberFormat="1" applyFont="1" applyBorder="1" applyAlignment="1">
      <alignment vertical="top"/>
    </xf>
    <xf numFmtId="0" fontId="19" fillId="0" borderId="22" xfId="3" applyNumberFormat="1" applyFont="1" applyFill="1" applyBorder="1" applyAlignment="1" applyProtection="1">
      <alignment horizontal="left" vertical="top" wrapText="1"/>
      <protection locked="0"/>
    </xf>
    <xf numFmtId="0" fontId="18" fillId="0" borderId="22" xfId="3" applyNumberFormat="1" applyFont="1" applyFill="1" applyBorder="1" applyAlignment="1" applyProtection="1">
      <alignment horizontal="left" vertical="top" wrapText="1"/>
      <protection locked="0"/>
    </xf>
    <xf numFmtId="0" fontId="86" fillId="0" borderId="26" xfId="3" applyFont="1" applyFill="1" applyBorder="1" applyAlignment="1">
      <alignment horizontal="left" indent="1"/>
    </xf>
    <xf numFmtId="4" fontId="30" fillId="0" borderId="23" xfId="3" applyNumberFormat="1" applyFont="1" applyFill="1" applyBorder="1" applyAlignment="1" applyProtection="1">
      <alignment horizontal="right" vertical="top" wrapText="1"/>
      <protection locked="0"/>
    </xf>
    <xf numFmtId="3" fontId="19" fillId="0" borderId="24" xfId="3" applyNumberFormat="1" applyFont="1" applyBorder="1" applyAlignment="1">
      <alignment vertical="top" wrapText="1"/>
    </xf>
    <xf numFmtId="49" fontId="30" fillId="0" borderId="0" xfId="3" applyNumberFormat="1" applyFont="1" applyFill="1" applyBorder="1" applyAlignment="1" applyProtection="1">
      <alignment horizontal="left" vertical="top" wrapText="1" indent="1"/>
      <protection locked="0"/>
    </xf>
    <xf numFmtId="4" fontId="30" fillId="0" borderId="0" xfId="3" applyNumberFormat="1" applyFont="1" applyFill="1" applyBorder="1" applyAlignment="1" applyProtection="1">
      <alignment horizontal="right" vertical="top" wrapText="1"/>
      <protection locked="0"/>
    </xf>
    <xf numFmtId="0" fontId="19" fillId="0" borderId="22" xfId="3" applyFont="1" applyBorder="1" applyAlignment="1">
      <alignment horizontal="left" wrapText="1"/>
    </xf>
    <xf numFmtId="4" fontId="19" fillId="0" borderId="24" xfId="3" applyNumberFormat="1" applyFont="1" applyBorder="1" applyAlignment="1">
      <alignment horizontal="right" vertical="top" wrapText="1"/>
    </xf>
    <xf numFmtId="0" fontId="18" fillId="0" borderId="25" xfId="3" applyFont="1" applyFill="1" applyBorder="1"/>
    <xf numFmtId="0" fontId="18" fillId="0" borderId="22" xfId="3" applyFont="1" applyBorder="1" applyAlignment="1">
      <alignment horizontal="left" wrapText="1"/>
    </xf>
    <xf numFmtId="169" fontId="18" fillId="0" borderId="22" xfId="3" applyNumberFormat="1" applyFont="1" applyBorder="1" applyAlignment="1">
      <alignment horizontal="left" vertical="top"/>
    </xf>
    <xf numFmtId="4" fontId="18" fillId="0" borderId="24" xfId="3" applyNumberFormat="1" applyFont="1" applyBorder="1" applyAlignment="1">
      <alignment horizontal="right" vertical="top" wrapText="1"/>
    </xf>
    <xf numFmtId="0" fontId="18" fillId="0" borderId="25" xfId="3" applyFont="1" applyBorder="1" applyAlignment="1">
      <alignment vertical="top" wrapText="1"/>
    </xf>
    <xf numFmtId="0" fontId="18" fillId="0" borderId="22" xfId="3" applyFont="1" applyBorder="1" applyAlignment="1">
      <alignment vertical="top" wrapText="1"/>
    </xf>
    <xf numFmtId="49" fontId="19" fillId="0" borderId="22" xfId="3" applyNumberFormat="1" applyFont="1" applyBorder="1" applyAlignment="1">
      <alignment horizontal="left" vertical="top" wrapText="1"/>
    </xf>
    <xf numFmtId="49" fontId="18" fillId="0" borderId="22" xfId="3" applyNumberFormat="1" applyFont="1" applyBorder="1" applyAlignment="1">
      <alignment horizontal="left" vertical="top" wrapText="1"/>
    </xf>
    <xf numFmtId="0" fontId="18" fillId="0" borderId="0" xfId="3" applyFont="1" applyAlignment="1">
      <alignment horizontal="left" vertical="top" wrapText="1"/>
    </xf>
    <xf numFmtId="168" fontId="30" fillId="0" borderId="0" xfId="3" applyNumberFormat="1" applyFont="1" applyAlignment="1">
      <alignment horizontal="right" vertical="top" wrapText="1"/>
    </xf>
    <xf numFmtId="0" fontId="18" fillId="0" borderId="22" xfId="3" applyFont="1" applyBorder="1" applyAlignment="1">
      <alignment horizontal="center" vertical="top" wrapText="1"/>
    </xf>
    <xf numFmtId="3" fontId="18" fillId="0" borderId="24" xfId="3" applyNumberFormat="1" applyFont="1" applyBorder="1" applyAlignment="1">
      <alignment horizontal="right" vertical="top" wrapText="1"/>
    </xf>
    <xf numFmtId="168" fontId="30" fillId="0" borderId="0" xfId="3" applyNumberFormat="1" applyFont="1" applyBorder="1" applyAlignment="1" applyProtection="1">
      <alignment horizontal="right" vertical="top" wrapText="1"/>
      <protection locked="0"/>
    </xf>
    <xf numFmtId="0" fontId="30" fillId="0" borderId="0" xfId="3" applyNumberFormat="1" applyFont="1" applyFill="1" applyBorder="1" applyAlignment="1" applyProtection="1">
      <alignment horizontal="left" vertical="top" wrapText="1"/>
      <protection locked="0"/>
    </xf>
    <xf numFmtId="168" fontId="30" fillId="0" borderId="23" xfId="3" applyNumberFormat="1" applyFont="1" applyBorder="1" applyAlignment="1" applyProtection="1">
      <alignment horizontal="right" vertical="top" wrapText="1"/>
      <protection locked="0"/>
    </xf>
    <xf numFmtId="168" fontId="30" fillId="0" borderId="23" xfId="3" applyNumberFormat="1" applyFont="1" applyFill="1" applyBorder="1" applyAlignment="1">
      <alignment horizontal="right" vertical="top" wrapText="1"/>
    </xf>
    <xf numFmtId="0" fontId="19" fillId="0" borderId="23" xfId="3" applyFont="1" applyFill="1" applyBorder="1" applyAlignment="1">
      <alignment horizontal="center" vertical="top" wrapText="1"/>
    </xf>
    <xf numFmtId="0" fontId="86" fillId="0" borderId="26" xfId="3" applyFont="1" applyFill="1" applyBorder="1" applyAlignment="1">
      <alignment horizontal="left" wrapText="1" indent="1"/>
    </xf>
    <xf numFmtId="3" fontId="18" fillId="0" borderId="24" xfId="3" applyNumberFormat="1" applyFont="1" applyBorder="1" applyAlignment="1">
      <alignment vertical="top" wrapText="1"/>
    </xf>
    <xf numFmtId="170" fontId="18" fillId="0" borderId="22" xfId="3" applyNumberFormat="1" applyFont="1" applyFill="1" applyBorder="1" applyAlignment="1">
      <alignment horizontal="left" vertical="top"/>
    </xf>
    <xf numFmtId="3" fontId="18" fillId="0" borderId="24" xfId="3" applyNumberFormat="1" applyFont="1" applyFill="1" applyBorder="1" applyAlignment="1">
      <alignment vertical="top" wrapText="1"/>
    </xf>
    <xf numFmtId="0" fontId="18" fillId="0" borderId="22" xfId="3" applyFont="1" applyBorder="1"/>
    <xf numFmtId="49" fontId="23" fillId="0" borderId="22" xfId="3" applyNumberFormat="1" applyFont="1" applyFill="1" applyBorder="1" applyAlignment="1">
      <alignment horizontal="left" vertical="top"/>
    </xf>
    <xf numFmtId="0" fontId="23" fillId="0" borderId="0" xfId="3" applyFont="1" applyFill="1" applyAlignment="1">
      <alignment vertical="top" wrapText="1"/>
    </xf>
    <xf numFmtId="0" fontId="23" fillId="0" borderId="0" xfId="3" applyFont="1" applyFill="1" applyAlignment="1">
      <alignment wrapText="1"/>
    </xf>
    <xf numFmtId="0" fontId="23" fillId="0" borderId="22" xfId="3" applyFont="1" applyFill="1" applyBorder="1" applyAlignment="1">
      <alignment horizontal="center" vertical="top"/>
    </xf>
    <xf numFmtId="168" fontId="30" fillId="0" borderId="0" xfId="3" applyNumberFormat="1" applyFont="1" applyFill="1" applyBorder="1" applyAlignment="1">
      <alignment horizontal="right" vertical="top" wrapText="1"/>
    </xf>
    <xf numFmtId="49" fontId="30" fillId="0" borderId="0" xfId="3" applyNumberFormat="1" applyFont="1" applyFill="1" applyBorder="1" applyAlignment="1" applyProtection="1">
      <alignment vertical="top" wrapText="1"/>
      <protection locked="0"/>
    </xf>
    <xf numFmtId="168" fontId="30" fillId="0" borderId="0" xfId="3" applyNumberFormat="1" applyFont="1" applyFill="1" applyBorder="1" applyAlignment="1" applyProtection="1">
      <alignment horizontal="right" vertical="top" wrapText="1"/>
      <protection locked="0"/>
    </xf>
    <xf numFmtId="0" fontId="18" fillId="0" borderId="26" xfId="3" applyNumberFormat="1" applyFont="1" applyFill="1" applyBorder="1" applyAlignment="1" applyProtection="1">
      <alignment horizontal="left" vertical="top" wrapText="1"/>
      <protection locked="0"/>
    </xf>
    <xf numFmtId="4" fontId="30" fillId="0" borderId="0" xfId="3" applyNumberFormat="1" applyFont="1" applyFill="1" applyBorder="1" applyAlignment="1" applyProtection="1">
      <alignment vertical="top" wrapText="1"/>
      <protection locked="0"/>
    </xf>
    <xf numFmtId="0" fontId="18" fillId="0" borderId="22" xfId="3" applyNumberFormat="1" applyFont="1" applyFill="1" applyBorder="1" applyAlignment="1" applyProtection="1">
      <alignment horizontal="center" vertical="top" wrapText="1"/>
      <protection locked="0"/>
    </xf>
    <xf numFmtId="0" fontId="18" fillId="0" borderId="29" xfId="3" applyFont="1" applyBorder="1"/>
    <xf numFmtId="0" fontId="18" fillId="0" borderId="12" xfId="3" applyFont="1" applyBorder="1"/>
    <xf numFmtId="0" fontId="19" fillId="0" borderId="12" xfId="3" applyFont="1" applyBorder="1" applyAlignment="1">
      <alignment vertical="top" wrapText="1"/>
    </xf>
    <xf numFmtId="0" fontId="18" fillId="0" borderId="30" xfId="3" applyFont="1" applyFill="1" applyBorder="1" applyAlignment="1">
      <alignment horizontal="left" vertical="top" wrapText="1"/>
    </xf>
    <xf numFmtId="0" fontId="18" fillId="0" borderId="3" xfId="3" applyFont="1" applyFill="1" applyBorder="1" applyAlignment="1">
      <alignment horizontal="left" vertical="top" wrapText="1"/>
    </xf>
    <xf numFmtId="4" fontId="18" fillId="0" borderId="3" xfId="3" applyNumberFormat="1" applyFont="1" applyFill="1" applyBorder="1" applyAlignment="1">
      <alignment vertical="top" wrapText="1"/>
    </xf>
    <xf numFmtId="0" fontId="18" fillId="0" borderId="12" xfId="3" applyFont="1" applyFill="1" applyBorder="1" applyAlignment="1">
      <alignment horizontal="center" vertical="top" wrapText="1"/>
    </xf>
    <xf numFmtId="3" fontId="18" fillId="0" borderId="31" xfId="3" applyNumberFormat="1" applyFont="1" applyBorder="1"/>
    <xf numFmtId="0" fontId="18" fillId="0" borderId="0" xfId="3" applyFont="1"/>
    <xf numFmtId="4" fontId="18" fillId="0" borderId="0" xfId="3" applyNumberFormat="1" applyFont="1"/>
    <xf numFmtId="3" fontId="18" fillId="0" borderId="0" xfId="3" applyNumberFormat="1" applyFont="1"/>
    <xf numFmtId="0" fontId="18" fillId="0" borderId="0" xfId="2" applyFont="1" applyFill="1" applyBorder="1" applyAlignment="1">
      <alignment horizontal="left" vertical="top"/>
    </xf>
    <xf numFmtId="0" fontId="19" fillId="0" borderId="0" xfId="2" applyFont="1" applyFill="1" applyBorder="1" applyAlignment="1">
      <alignment horizontal="center"/>
    </xf>
    <xf numFmtId="0" fontId="20" fillId="0" borderId="0" xfId="2" applyFont="1" applyFill="1" applyBorder="1"/>
    <xf numFmtId="0" fontId="20" fillId="0" borderId="0" xfId="2" applyFont="1" applyFill="1"/>
    <xf numFmtId="2" fontId="18" fillId="0" borderId="0" xfId="2" applyNumberFormat="1" applyFont="1" applyFill="1" applyBorder="1" applyAlignment="1"/>
    <xf numFmtId="0" fontId="18" fillId="0" borderId="0" xfId="2" applyFont="1" applyFill="1" applyBorder="1" applyAlignment="1">
      <alignment horizontal="center"/>
    </xf>
    <xf numFmtId="3" fontId="18" fillId="0" borderId="0" xfId="2" applyNumberFormat="1" applyFont="1" applyFill="1" applyBorder="1" applyAlignment="1">
      <alignment vertical="top"/>
    </xf>
    <xf numFmtId="0" fontId="18" fillId="0" borderId="3" xfId="2" applyFont="1" applyFill="1" applyBorder="1" applyAlignment="1">
      <alignment horizontal="left"/>
    </xf>
    <xf numFmtId="0" fontId="19" fillId="0" borderId="0" xfId="2" applyFont="1" applyFill="1" applyBorder="1"/>
    <xf numFmtId="1" fontId="18" fillId="0" borderId="0" xfId="2" applyNumberFormat="1" applyFont="1" applyFill="1" applyBorder="1" applyAlignment="1">
      <alignment horizontal="left" vertical="top"/>
    </xf>
    <xf numFmtId="0" fontId="18" fillId="0" borderId="3" xfId="2" applyFont="1" applyFill="1" applyBorder="1" applyAlignment="1">
      <alignment horizontal="center"/>
    </xf>
    <xf numFmtId="3" fontId="18" fillId="0" borderId="0" xfId="2" applyNumberFormat="1" applyFont="1" applyFill="1" applyBorder="1" applyAlignment="1">
      <alignment horizontal="right" vertical="top"/>
    </xf>
    <xf numFmtId="0" fontId="18" fillId="0" borderId="6" xfId="2" applyFont="1" applyFill="1" applyBorder="1" applyAlignment="1">
      <alignment horizontal="centerContinuous"/>
    </xf>
    <xf numFmtId="0" fontId="18" fillId="0" borderId="11" xfId="2" applyFont="1" applyFill="1" applyBorder="1" applyAlignment="1">
      <alignment horizontal="center" vertical="top"/>
    </xf>
    <xf numFmtId="0" fontId="18" fillId="0" borderId="12" xfId="2" applyFont="1" applyFill="1" applyBorder="1" applyAlignment="1">
      <alignment horizontal="center"/>
    </xf>
    <xf numFmtId="0" fontId="19" fillId="0" borderId="17" xfId="2" applyFont="1" applyFill="1" applyBorder="1" applyAlignment="1">
      <alignment horizontal="center" vertical="top" wrapText="1"/>
    </xf>
    <xf numFmtId="0" fontId="19" fillId="0" borderId="18" xfId="2" applyFont="1" applyFill="1" applyBorder="1" applyAlignment="1">
      <alignment horizontal="center" vertical="top" wrapText="1"/>
    </xf>
    <xf numFmtId="0" fontId="18" fillId="0" borderId="18" xfId="2" applyFont="1" applyFill="1" applyBorder="1" applyAlignment="1">
      <alignment horizontal="center" vertical="top" wrapText="1"/>
    </xf>
    <xf numFmtId="0" fontId="18" fillId="0" borderId="7" xfId="2" applyFont="1" applyFill="1" applyBorder="1" applyAlignment="1">
      <alignment horizontal="center" vertical="top" wrapText="1"/>
    </xf>
    <xf numFmtId="2" fontId="18" fillId="0" borderId="8" xfId="2" applyNumberFormat="1" applyFont="1" applyFill="1" applyBorder="1" applyAlignment="1">
      <alignment vertical="top" wrapText="1"/>
    </xf>
    <xf numFmtId="0" fontId="18" fillId="0" borderId="18" xfId="2" quotePrefix="1" applyFont="1" applyFill="1" applyBorder="1" applyAlignment="1">
      <alignment horizontal="center" vertical="top" wrapText="1"/>
    </xf>
    <xf numFmtId="3" fontId="18" fillId="0" borderId="19" xfId="2" applyNumberFormat="1" applyFont="1" applyFill="1" applyBorder="1" applyAlignment="1">
      <alignment horizontal="center" vertical="top" wrapText="1"/>
    </xf>
    <xf numFmtId="0" fontId="18" fillId="0" borderId="25" xfId="2" applyFont="1" applyFill="1" applyBorder="1"/>
    <xf numFmtId="49" fontId="47" fillId="0" borderId="22" xfId="2" applyNumberFormat="1" applyFont="1" applyFill="1" applyBorder="1" applyAlignment="1">
      <alignment vertical="top"/>
    </xf>
    <xf numFmtId="0" fontId="47" fillId="0" borderId="22" xfId="2" applyFont="1" applyFill="1" applyBorder="1" applyAlignment="1">
      <alignment vertical="top"/>
    </xf>
    <xf numFmtId="49" fontId="47" fillId="0" borderId="22" xfId="2" applyNumberFormat="1" applyFont="1" applyFill="1" applyBorder="1" applyAlignment="1">
      <alignment horizontal="left" vertical="top"/>
    </xf>
    <xf numFmtId="0" fontId="47" fillId="0" borderId="0" xfId="2" applyFont="1" applyFill="1" applyBorder="1" applyAlignment="1">
      <alignment vertical="top" wrapText="1"/>
    </xf>
    <xf numFmtId="2" fontId="19" fillId="0" borderId="0" xfId="2" applyNumberFormat="1" applyFont="1" applyFill="1" applyBorder="1" applyAlignment="1">
      <alignment vertical="center" wrapText="1"/>
    </xf>
    <xf numFmtId="3" fontId="18" fillId="0" borderId="24" xfId="2" applyNumberFormat="1" applyFont="1" applyFill="1" applyBorder="1" applyAlignment="1">
      <alignment vertical="top"/>
    </xf>
    <xf numFmtId="0" fontId="19" fillId="0" borderId="22" xfId="2" applyFont="1" applyFill="1" applyBorder="1" applyAlignment="1">
      <alignment horizontal="center" vertical="top" wrapText="1"/>
    </xf>
    <xf numFmtId="0" fontId="19" fillId="0" borderId="26" xfId="2" applyFont="1" applyFill="1" applyBorder="1" applyAlignment="1">
      <alignment horizontal="left" vertical="top" wrapText="1"/>
    </xf>
    <xf numFmtId="2" fontId="19" fillId="0" borderId="23" xfId="2" applyNumberFormat="1" applyFont="1" applyFill="1" applyBorder="1" applyAlignment="1">
      <alignment vertical="top" wrapText="1"/>
    </xf>
    <xf numFmtId="0" fontId="19" fillId="0" borderId="23" xfId="2" applyFont="1" applyFill="1" applyBorder="1" applyAlignment="1">
      <alignment horizontal="center" vertical="top" wrapText="1"/>
    </xf>
    <xf numFmtId="3" fontId="19" fillId="0" borderId="24" xfId="2" applyNumberFormat="1" applyFont="1" applyFill="1" applyBorder="1" applyAlignment="1">
      <alignment vertical="top" wrapText="1"/>
    </xf>
    <xf numFmtId="0" fontId="20" fillId="0" borderId="25" xfId="2" applyFont="1" applyFill="1" applyBorder="1" applyAlignment="1">
      <alignment horizontal="center" vertical="top"/>
    </xf>
    <xf numFmtId="0" fontId="18" fillId="0" borderId="22" xfId="2" applyFont="1" applyBorder="1" applyAlignment="1">
      <alignment vertical="top"/>
    </xf>
    <xf numFmtId="49" fontId="28" fillId="0" borderId="22" xfId="2" applyNumberFormat="1" applyFont="1" applyFill="1" applyBorder="1" applyAlignment="1">
      <alignment horizontal="left" vertical="top"/>
    </xf>
    <xf numFmtId="0" fontId="28" fillId="0" borderId="0" xfId="2" applyFont="1" applyFill="1" applyBorder="1" applyAlignment="1">
      <alignment vertical="top" wrapText="1"/>
    </xf>
    <xf numFmtId="0" fontId="28" fillId="0" borderId="22" xfId="2" applyFont="1" applyFill="1" applyBorder="1" applyAlignment="1">
      <alignment horizontal="center" vertical="top"/>
    </xf>
    <xf numFmtId="0" fontId="20" fillId="0" borderId="25" xfId="2" applyFont="1" applyBorder="1" applyAlignment="1">
      <alignment horizontal="center" vertical="top"/>
    </xf>
    <xf numFmtId="0" fontId="19" fillId="0" borderId="22" xfId="2" applyFont="1" applyFill="1" applyBorder="1" applyAlignment="1">
      <alignment horizontal="left" vertical="top" wrapText="1"/>
    </xf>
    <xf numFmtId="49" fontId="40" fillId="0" borderId="22" xfId="2" applyNumberFormat="1" applyFont="1" applyFill="1" applyBorder="1" applyAlignment="1">
      <alignment horizontal="left" vertical="top" wrapText="1"/>
    </xf>
    <xf numFmtId="0" fontId="40" fillId="0" borderId="22" xfId="2" applyFont="1" applyFill="1" applyBorder="1" applyAlignment="1">
      <alignment horizontal="center" vertical="top" wrapText="1"/>
    </xf>
    <xf numFmtId="0" fontId="19" fillId="0" borderId="22" xfId="2" applyNumberFormat="1" applyFont="1" applyFill="1" applyBorder="1" applyAlignment="1" applyProtection="1">
      <alignment horizontal="left" vertical="top" wrapText="1"/>
      <protection locked="0"/>
    </xf>
    <xf numFmtId="0" fontId="18" fillId="0" borderId="22" xfId="2" applyNumberFormat="1" applyFont="1" applyFill="1" applyBorder="1" applyAlignment="1" applyProtection="1">
      <alignment horizontal="left" vertical="top" wrapText="1"/>
      <protection locked="0"/>
    </xf>
    <xf numFmtId="2" fontId="30" fillId="0" borderId="23" xfId="2" applyNumberFormat="1" applyFont="1" applyFill="1" applyBorder="1" applyAlignment="1" applyProtection="1">
      <alignment horizontal="right" vertical="top" wrapText="1"/>
      <protection locked="0"/>
    </xf>
    <xf numFmtId="2" fontId="30" fillId="0" borderId="23" xfId="2" applyNumberFormat="1" applyFont="1" applyFill="1" applyBorder="1" applyAlignment="1" applyProtection="1">
      <alignment horizontal="right" wrapText="1"/>
      <protection locked="0"/>
    </xf>
    <xf numFmtId="0" fontId="19" fillId="0" borderId="22" xfId="2" applyFont="1" applyBorder="1" applyAlignment="1">
      <alignment horizontal="center" vertical="top" wrapText="1"/>
    </xf>
    <xf numFmtId="49" fontId="30" fillId="0" borderId="0" xfId="2" applyNumberFormat="1" applyFont="1" applyFill="1" applyBorder="1" applyAlignment="1" applyProtection="1">
      <alignment horizontal="left" vertical="top" wrapText="1" indent="1"/>
      <protection locked="0"/>
    </xf>
    <xf numFmtId="2" fontId="30" fillId="0" borderId="0" xfId="2" applyNumberFormat="1" applyFont="1" applyFill="1" applyBorder="1" applyAlignment="1" applyProtection="1">
      <alignment horizontal="right" vertical="top" wrapText="1"/>
      <protection locked="0"/>
    </xf>
    <xf numFmtId="0" fontId="34" fillId="0" borderId="22" xfId="2" applyFont="1" applyFill="1" applyBorder="1" applyAlignment="1">
      <alignment horizontal="left" wrapText="1"/>
    </xf>
    <xf numFmtId="0" fontId="18" fillId="0" borderId="25" xfId="2" applyFill="1" applyBorder="1"/>
    <xf numFmtId="0" fontId="18" fillId="0" borderId="0" xfId="2" applyFill="1"/>
    <xf numFmtId="2" fontId="49" fillId="0" borderId="23" xfId="2" applyNumberFormat="1" applyFont="1" applyFill="1" applyBorder="1" applyAlignment="1" applyProtection="1">
      <alignment horizontal="right" vertical="top" wrapText="1"/>
      <protection locked="0"/>
    </xf>
    <xf numFmtId="0" fontId="19" fillId="0" borderId="22" xfId="2" applyFont="1" applyBorder="1" applyAlignment="1">
      <alignment horizontal="left" wrapText="1"/>
    </xf>
    <xf numFmtId="169" fontId="19" fillId="0" borderId="22" xfId="2" applyNumberFormat="1" applyFont="1" applyBorder="1" applyAlignment="1">
      <alignment horizontal="left" vertical="top"/>
    </xf>
    <xf numFmtId="170" fontId="19" fillId="0" borderId="22" xfId="2" applyNumberFormat="1" applyFont="1" applyBorder="1" applyAlignment="1">
      <alignment horizontal="left" vertical="top"/>
    </xf>
    <xf numFmtId="0" fontId="19" fillId="0" borderId="22" xfId="2" applyFont="1" applyBorder="1" applyAlignment="1">
      <alignment horizontal="center" vertical="top"/>
    </xf>
    <xf numFmtId="0" fontId="27" fillId="0" borderId="25" xfId="2" applyFont="1" applyBorder="1"/>
    <xf numFmtId="0" fontId="18" fillId="0" borderId="22" xfId="2" applyFont="1" applyBorder="1" applyAlignment="1">
      <alignment horizontal="left" wrapText="1"/>
    </xf>
    <xf numFmtId="169" fontId="18" fillId="0" borderId="22" xfId="2" applyNumberFormat="1" applyFont="1" applyBorder="1" applyAlignment="1">
      <alignment horizontal="left" vertical="top"/>
    </xf>
    <xf numFmtId="170" fontId="18" fillId="0" borderId="22" xfId="2" applyNumberFormat="1" applyFont="1" applyBorder="1" applyAlignment="1">
      <alignment horizontal="left" vertical="top"/>
    </xf>
    <xf numFmtId="0" fontId="18" fillId="0" borderId="22" xfId="2" applyFont="1" applyBorder="1" applyAlignment="1">
      <alignment horizontal="center" vertical="top"/>
    </xf>
    <xf numFmtId="169" fontId="18" fillId="0" borderId="22" xfId="2" applyNumberFormat="1" applyFont="1" applyFill="1" applyBorder="1" applyAlignment="1">
      <alignment horizontal="left" vertical="top"/>
    </xf>
    <xf numFmtId="170" fontId="18" fillId="0" borderId="22" xfId="2" applyNumberFormat="1" applyFont="1" applyFill="1" applyBorder="1" applyAlignment="1">
      <alignment horizontal="left" vertical="top"/>
    </xf>
    <xf numFmtId="2" fontId="30" fillId="0" borderId="23" xfId="2" applyNumberFormat="1" applyFont="1" applyBorder="1" applyAlignment="1" applyProtection="1">
      <alignment vertical="top" wrapText="1"/>
      <protection locked="0"/>
    </xf>
    <xf numFmtId="0" fontId="18" fillId="0" borderId="25" xfId="2" applyBorder="1"/>
    <xf numFmtId="0" fontId="18" fillId="0" borderId="25" xfId="2" applyFont="1" applyBorder="1" applyAlignment="1">
      <alignment vertical="top" wrapText="1"/>
    </xf>
    <xf numFmtId="0" fontId="18" fillId="0" borderId="22" xfId="2" applyFont="1" applyBorder="1" applyAlignment="1">
      <alignment vertical="top" wrapText="1"/>
    </xf>
    <xf numFmtId="49" fontId="19" fillId="0" borderId="22" xfId="2" applyNumberFormat="1" applyFont="1" applyFill="1" applyBorder="1" applyAlignment="1">
      <alignment horizontal="left" vertical="top" wrapText="1"/>
    </xf>
    <xf numFmtId="49" fontId="18" fillId="0" borderId="22" xfId="2" applyNumberFormat="1" applyFont="1" applyFill="1" applyBorder="1" applyAlignment="1">
      <alignment horizontal="left" vertical="top" wrapText="1"/>
    </xf>
    <xf numFmtId="0" fontId="18" fillId="0" borderId="22" xfId="2" applyFont="1" applyBorder="1" applyAlignment="1">
      <alignment horizontal="center" vertical="top" wrapText="1"/>
    </xf>
    <xf numFmtId="0" fontId="19" fillId="0" borderId="24" xfId="2" applyFont="1" applyBorder="1" applyAlignment="1">
      <alignment vertical="top"/>
    </xf>
    <xf numFmtId="0" fontId="18" fillId="0" borderId="24" xfId="2" applyFont="1" applyBorder="1" applyAlignment="1">
      <alignment vertical="top"/>
    </xf>
    <xf numFmtId="0" fontId="18" fillId="0" borderId="24" xfId="2" applyFont="1" applyFill="1" applyBorder="1" applyAlignment="1">
      <alignment vertical="top"/>
    </xf>
    <xf numFmtId="2" fontId="30" fillId="0" borderId="23" xfId="2" applyNumberFormat="1" applyFont="1" applyFill="1" applyBorder="1" applyAlignment="1">
      <alignment wrapText="1"/>
    </xf>
    <xf numFmtId="0" fontId="18" fillId="0" borderId="23" xfId="2" applyFont="1" applyBorder="1" applyAlignment="1">
      <alignment horizontal="center" vertical="top"/>
    </xf>
    <xf numFmtId="0" fontId="18" fillId="0" borderId="23" xfId="2" applyFont="1" applyBorder="1" applyAlignment="1">
      <alignment horizontal="left" wrapText="1"/>
    </xf>
    <xf numFmtId="2" fontId="30" fillId="0" borderId="0" xfId="2" applyNumberFormat="1" applyFont="1" applyFill="1" applyBorder="1" applyAlignment="1">
      <alignment wrapText="1"/>
    </xf>
    <xf numFmtId="0" fontId="19" fillId="0" borderId="23" xfId="2" applyFont="1" applyFill="1" applyBorder="1" applyAlignment="1">
      <alignment horizontal="left" vertical="top" wrapText="1"/>
    </xf>
    <xf numFmtId="169" fontId="19" fillId="0" borderId="22" xfId="2" applyNumberFormat="1" applyFont="1" applyFill="1" applyBorder="1" applyAlignment="1">
      <alignment horizontal="left" vertical="top"/>
    </xf>
    <xf numFmtId="170" fontId="19" fillId="0" borderId="22" xfId="2" applyNumberFormat="1" applyFont="1" applyFill="1" applyBorder="1" applyAlignment="1">
      <alignment horizontal="left" vertical="top"/>
    </xf>
    <xf numFmtId="0" fontId="19" fillId="0" borderId="24" xfId="2" applyFont="1" applyFill="1" applyBorder="1" applyAlignment="1">
      <alignment vertical="top"/>
    </xf>
    <xf numFmtId="0" fontId="27" fillId="0" borderId="0" xfId="2" applyFont="1" applyFill="1" applyAlignment="1">
      <alignment vertical="top"/>
    </xf>
    <xf numFmtId="0" fontId="27" fillId="0" borderId="25" xfId="2" applyFont="1" applyFill="1" applyBorder="1" applyAlignment="1">
      <alignment vertical="top"/>
    </xf>
    <xf numFmtId="0" fontId="18" fillId="0" borderId="23" xfId="2" applyFont="1" applyFill="1" applyBorder="1" applyAlignment="1">
      <alignment horizontal="left" vertical="top" wrapText="1"/>
    </xf>
    <xf numFmtId="49" fontId="19" fillId="0" borderId="22" xfId="2" applyNumberFormat="1" applyFont="1" applyBorder="1" applyAlignment="1">
      <alignment horizontal="left" vertical="top" wrapText="1"/>
    </xf>
    <xf numFmtId="49" fontId="18" fillId="0" borderId="22" xfId="2" applyNumberFormat="1" applyFont="1" applyBorder="1" applyAlignment="1">
      <alignment horizontal="left" vertical="top" wrapText="1"/>
    </xf>
    <xf numFmtId="0" fontId="19" fillId="0" borderId="22" xfId="2" applyFont="1" applyFill="1" applyBorder="1" applyAlignment="1">
      <alignment horizontal="left" wrapText="1"/>
    </xf>
    <xf numFmtId="0" fontId="19" fillId="0" borderId="23" xfId="2" applyFont="1" applyFill="1" applyBorder="1" applyAlignment="1">
      <alignment vertical="top" wrapText="1"/>
    </xf>
    <xf numFmtId="0" fontId="19" fillId="0" borderId="23" xfId="2" applyFont="1" applyFill="1" applyBorder="1" applyAlignment="1">
      <alignment horizontal="center" vertical="top"/>
    </xf>
    <xf numFmtId="0" fontId="18" fillId="0" borderId="23" xfId="2" applyFont="1" applyFill="1" applyBorder="1" applyAlignment="1">
      <alignment vertical="top" wrapText="1"/>
    </xf>
    <xf numFmtId="0" fontId="18" fillId="0" borderId="23" xfId="2" applyFont="1" applyFill="1" applyBorder="1" applyAlignment="1">
      <alignment horizontal="center" vertical="top"/>
    </xf>
    <xf numFmtId="0" fontId="27" fillId="0" borderId="21" xfId="2" applyFont="1" applyFill="1" applyBorder="1"/>
    <xf numFmtId="0" fontId="27" fillId="0" borderId="22" xfId="2" applyFont="1" applyFill="1" applyBorder="1"/>
    <xf numFmtId="0" fontId="27" fillId="0" borderId="23" xfId="2" applyFont="1" applyFill="1" applyBorder="1"/>
    <xf numFmtId="0" fontId="18" fillId="0" borderId="24" xfId="2" applyFont="1" applyFill="1" applyBorder="1" applyAlignment="1">
      <alignment horizontal="right" vertical="top"/>
    </xf>
    <xf numFmtId="0" fontId="18" fillId="0" borderId="20" xfId="2" applyFont="1" applyFill="1" applyBorder="1" applyAlignment="1">
      <alignment vertical="top"/>
    </xf>
    <xf numFmtId="0" fontId="18" fillId="0" borderId="25" xfId="2" applyFont="1" applyFill="1" applyBorder="1" applyAlignment="1">
      <alignment vertical="top" wrapText="1"/>
    </xf>
    <xf numFmtId="0" fontId="18" fillId="0" borderId="22" xfId="2" applyFont="1" applyFill="1" applyBorder="1" applyAlignment="1">
      <alignment vertical="top" wrapText="1"/>
    </xf>
    <xf numFmtId="0" fontId="30" fillId="0" borderId="0" xfId="2" applyNumberFormat="1" applyFont="1" applyFill="1" applyBorder="1" applyAlignment="1" applyProtection="1">
      <alignment horizontal="left" vertical="top" wrapText="1" indent="1"/>
      <protection locked="0"/>
    </xf>
    <xf numFmtId="2" fontId="30" fillId="0" borderId="23" xfId="2" applyNumberFormat="1" applyFont="1" applyFill="1" applyBorder="1" applyAlignment="1" applyProtection="1">
      <alignment vertical="top" wrapText="1"/>
      <protection locked="0"/>
    </xf>
    <xf numFmtId="0" fontId="18" fillId="0" borderId="23" xfId="2" applyFont="1" applyFill="1" applyBorder="1" applyAlignment="1">
      <alignment horizontal="center" vertical="top" wrapText="1"/>
    </xf>
    <xf numFmtId="3" fontId="18" fillId="0" borderId="24" xfId="2" applyNumberFormat="1" applyFont="1" applyFill="1" applyBorder="1" applyAlignment="1">
      <alignment horizontal="right" vertical="top" wrapText="1"/>
    </xf>
    <xf numFmtId="2" fontId="30" fillId="0" borderId="0" xfId="2" applyNumberFormat="1" applyFont="1" applyFill="1" applyBorder="1" applyAlignment="1" applyProtection="1">
      <alignment horizontal="right" wrapText="1"/>
      <protection locked="0"/>
    </xf>
    <xf numFmtId="0" fontId="18" fillId="0" borderId="20" xfId="2" applyFont="1" applyFill="1" applyBorder="1" applyAlignment="1">
      <alignment horizontal="right" vertical="top"/>
    </xf>
    <xf numFmtId="0" fontId="19" fillId="0" borderId="23" xfId="2" applyFont="1" applyBorder="1" applyAlignment="1">
      <alignment horizontal="center" vertical="top"/>
    </xf>
    <xf numFmtId="0" fontId="19" fillId="0" borderId="23" xfId="2" applyFont="1" applyBorder="1" applyAlignment="1">
      <alignment wrapText="1"/>
    </xf>
    <xf numFmtId="0" fontId="27" fillId="0" borderId="21" xfId="2" applyFont="1" applyBorder="1"/>
    <xf numFmtId="0" fontId="27" fillId="0" borderId="22" xfId="2" applyFont="1" applyBorder="1"/>
    <xf numFmtId="0" fontId="27" fillId="0" borderId="23" xfId="2" applyFont="1" applyBorder="1"/>
    <xf numFmtId="0" fontId="19" fillId="0" borderId="24" xfId="2" applyFont="1" applyFill="1" applyBorder="1" applyAlignment="1">
      <alignment horizontal="right" vertical="top"/>
    </xf>
    <xf numFmtId="0" fontId="18" fillId="0" borderId="24" xfId="2" applyNumberFormat="1" applyFont="1" applyFill="1" applyBorder="1" applyAlignment="1">
      <alignment vertical="top"/>
    </xf>
    <xf numFmtId="2" fontId="49" fillId="0" borderId="23" xfId="2" applyNumberFormat="1" applyFont="1" applyFill="1" applyBorder="1" applyAlignment="1" applyProtection="1">
      <alignment horizontal="right" wrapText="1"/>
      <protection locked="0"/>
    </xf>
    <xf numFmtId="0" fontId="27" fillId="0" borderId="25" xfId="2" applyFont="1" applyFill="1" applyBorder="1"/>
    <xf numFmtId="0" fontId="19" fillId="0" borderId="23" xfId="7" applyFont="1" applyFill="1" applyBorder="1" applyAlignment="1">
      <alignment wrapText="1"/>
    </xf>
    <xf numFmtId="0" fontId="19" fillId="0" borderId="23" xfId="7" applyFont="1" applyFill="1" applyBorder="1" applyAlignment="1">
      <alignment horizontal="center" vertical="top"/>
    </xf>
    <xf numFmtId="169" fontId="18" fillId="0" borderId="22" xfId="7" applyNumberFormat="1" applyFont="1" applyFill="1" applyBorder="1" applyAlignment="1">
      <alignment horizontal="left" vertical="top"/>
    </xf>
    <xf numFmtId="0" fontId="18" fillId="0" borderId="23" xfId="7" applyFont="1" applyFill="1" applyBorder="1" applyAlignment="1">
      <alignment wrapText="1"/>
    </xf>
    <xf numFmtId="0" fontId="18" fillId="0" borderId="23" xfId="7" applyFont="1" applyFill="1" applyBorder="1" applyAlignment="1">
      <alignment horizontal="center" vertical="top"/>
    </xf>
    <xf numFmtId="170" fontId="18" fillId="0" borderId="22" xfId="7" applyNumberFormat="1" applyFont="1" applyFill="1" applyBorder="1" applyAlignment="1">
      <alignment horizontal="left" vertical="top"/>
    </xf>
    <xf numFmtId="49" fontId="30" fillId="0" borderId="0" xfId="7" applyNumberFormat="1" applyFont="1" applyFill="1" applyBorder="1" applyAlignment="1" applyProtection="1">
      <alignment horizontal="left" vertical="top" wrapText="1" indent="1"/>
      <protection locked="0"/>
    </xf>
    <xf numFmtId="2" fontId="30" fillId="0" borderId="23" xfId="7" applyNumberFormat="1" applyFont="1" applyFill="1" applyBorder="1" applyAlignment="1" applyProtection="1">
      <alignment horizontal="right" wrapText="1"/>
      <protection locked="0"/>
    </xf>
    <xf numFmtId="0" fontId="27" fillId="0" borderId="0" xfId="2" applyFont="1" applyBorder="1"/>
    <xf numFmtId="0" fontId="18" fillId="0" borderId="0" xfId="2"/>
    <xf numFmtId="49" fontId="30" fillId="0" borderId="0" xfId="8" applyNumberFormat="1" applyFont="1" applyFill="1" applyBorder="1" applyAlignment="1" applyProtection="1">
      <alignment horizontal="left" vertical="top" wrapText="1" indent="1"/>
      <protection locked="0"/>
    </xf>
    <xf numFmtId="2" fontId="49" fillId="0" borderId="0" xfId="2" applyNumberFormat="1" applyFont="1" applyFill="1" applyBorder="1" applyAlignment="1" applyProtection="1">
      <alignment horizontal="right" wrapText="1"/>
      <protection locked="0"/>
    </xf>
    <xf numFmtId="2" fontId="18" fillId="0" borderId="23" xfId="2" applyNumberFormat="1" applyFont="1" applyFill="1" applyBorder="1" applyAlignment="1">
      <alignment wrapText="1"/>
    </xf>
    <xf numFmtId="0" fontId="18" fillId="0" borderId="21" xfId="2" applyFill="1" applyBorder="1"/>
    <xf numFmtId="169" fontId="18" fillId="0" borderId="0" xfId="2" applyNumberFormat="1" applyFont="1" applyFill="1" applyBorder="1" applyAlignment="1">
      <alignment horizontal="left" vertical="top"/>
    </xf>
    <xf numFmtId="2" fontId="30" fillId="0" borderId="23" xfId="2" applyNumberFormat="1" applyFont="1" applyFill="1" applyBorder="1" applyAlignment="1">
      <alignment horizontal="right" wrapText="1"/>
    </xf>
    <xf numFmtId="169" fontId="18" fillId="0" borderId="23" xfId="2" applyNumberFormat="1" applyFont="1" applyFill="1" applyBorder="1" applyAlignment="1">
      <alignment horizontal="left" vertical="top"/>
    </xf>
    <xf numFmtId="49" fontId="28" fillId="0" borderId="22" xfId="2" applyNumberFormat="1" applyFont="1" applyBorder="1" applyAlignment="1">
      <alignment vertical="top"/>
    </xf>
    <xf numFmtId="0" fontId="28" fillId="0" borderId="26" xfId="2" applyFont="1" applyBorder="1" applyAlignment="1">
      <alignment vertical="top" wrapText="1"/>
    </xf>
    <xf numFmtId="2" fontId="53" fillId="0" borderId="0" xfId="2" applyNumberFormat="1" applyFont="1" applyBorder="1" applyAlignment="1">
      <alignment wrapText="1"/>
    </xf>
    <xf numFmtId="49" fontId="18" fillId="0" borderId="22" xfId="2" applyNumberFormat="1" applyFont="1" applyBorder="1" applyAlignment="1">
      <alignment horizontal="left" vertical="top"/>
    </xf>
    <xf numFmtId="49" fontId="18" fillId="0" borderId="22" xfId="2" quotePrefix="1" applyNumberFormat="1" applyFont="1" applyBorder="1" applyAlignment="1">
      <alignment horizontal="left" vertical="top"/>
    </xf>
    <xf numFmtId="0" fontId="47" fillId="0" borderId="26" xfId="2" applyFont="1" applyFill="1" applyBorder="1" applyAlignment="1">
      <alignment vertical="top" wrapText="1"/>
    </xf>
    <xf numFmtId="0" fontId="87" fillId="0" borderId="22" xfId="2" applyFont="1" applyBorder="1"/>
    <xf numFmtId="0" fontId="18" fillId="0" borderId="22" xfId="2" applyFont="1" applyFill="1" applyBorder="1"/>
    <xf numFmtId="0" fontId="19" fillId="0" borderId="26" xfId="2" applyFont="1" applyFill="1" applyBorder="1" applyAlignment="1">
      <alignment vertical="top" wrapText="1"/>
    </xf>
    <xf numFmtId="4" fontId="30" fillId="0" borderId="23" xfId="2" applyNumberFormat="1" applyFont="1" applyFill="1" applyBorder="1"/>
    <xf numFmtId="0" fontId="19" fillId="0" borderId="29" xfId="2" applyFont="1" applyFill="1" applyBorder="1" applyAlignment="1">
      <alignment horizontal="center" vertical="top" wrapText="1"/>
    </xf>
    <xf numFmtId="0" fontId="19" fillId="0" borderId="30" xfId="2" applyFont="1" applyFill="1" applyBorder="1" applyAlignment="1">
      <alignment horizontal="center" vertical="top" wrapText="1"/>
    </xf>
    <xf numFmtId="0" fontId="19" fillId="0" borderId="12" xfId="2" applyFont="1" applyFill="1" applyBorder="1" applyAlignment="1">
      <alignment vertical="top" wrapText="1"/>
    </xf>
    <xf numFmtId="0" fontId="18" fillId="0" borderId="30" xfId="2" applyFont="1" applyFill="1" applyBorder="1" applyAlignment="1">
      <alignment horizontal="left" vertical="top" wrapText="1"/>
    </xf>
    <xf numFmtId="0" fontId="18" fillId="0" borderId="3" xfId="2" applyFont="1" applyFill="1" applyBorder="1" applyAlignment="1">
      <alignment horizontal="left" vertical="top" wrapText="1"/>
    </xf>
    <xf numFmtId="2" fontId="18" fillId="0" borderId="3" xfId="2" applyNumberFormat="1" applyFont="1" applyFill="1" applyBorder="1" applyAlignment="1">
      <alignment vertical="top" wrapText="1"/>
    </xf>
    <xf numFmtId="0" fontId="18" fillId="0" borderId="12" xfId="2" applyFont="1" applyFill="1" applyBorder="1" applyAlignment="1">
      <alignment horizontal="center" vertical="top" wrapText="1"/>
    </xf>
    <xf numFmtId="3" fontId="18" fillId="0" borderId="32" xfId="2" applyNumberFormat="1" applyFont="1" applyFill="1" applyBorder="1" applyAlignment="1">
      <alignment vertical="top" wrapText="1"/>
    </xf>
    <xf numFmtId="2" fontId="18" fillId="0" borderId="0" xfId="2" applyNumberFormat="1" applyFont="1" applyFill="1"/>
    <xf numFmtId="3" fontId="18" fillId="0" borderId="0" xfId="2" applyNumberFormat="1" applyFont="1" applyFill="1" applyAlignment="1">
      <alignment vertical="top"/>
    </xf>
    <xf numFmtId="4" fontId="25" fillId="0" borderId="0" xfId="3" applyNumberFormat="1" applyFont="1" applyBorder="1" applyAlignment="1">
      <alignment vertical="center" wrapText="1"/>
    </xf>
    <xf numFmtId="4" fontId="49" fillId="0" borderId="23" xfId="3" applyNumberFormat="1" applyFont="1" applyFill="1" applyBorder="1" applyAlignment="1" applyProtection="1">
      <alignment horizontal="right" vertical="top" wrapText="1"/>
      <protection locked="0"/>
    </xf>
    <xf numFmtId="0" fontId="88" fillId="0" borderId="0" xfId="3" applyFont="1" applyBorder="1" applyAlignment="1">
      <alignment horizontal="left" vertical="center"/>
    </xf>
    <xf numFmtId="0" fontId="86" fillId="0" borderId="0" xfId="3" applyFont="1" applyFill="1" applyBorder="1" applyAlignment="1">
      <alignment horizontal="left" wrapText="1" indent="1"/>
    </xf>
    <xf numFmtId="4" fontId="85" fillId="0" borderId="24" xfId="3" applyNumberFormat="1" applyFont="1" applyBorder="1" applyAlignment="1">
      <alignment horizontal="right" vertical="top" wrapText="1"/>
    </xf>
    <xf numFmtId="4" fontId="24" fillId="0" borderId="0" xfId="2" applyNumberFormat="1" applyFont="1" applyFill="1" applyBorder="1" applyAlignment="1">
      <alignment horizontal="left" vertical="center" wrapText="1"/>
    </xf>
    <xf numFmtId="3" fontId="89" fillId="0" borderId="0" xfId="2" applyNumberFormat="1" applyFont="1" applyFill="1" applyBorder="1" applyAlignment="1">
      <alignment horizontal="left" vertical="center" wrapText="1"/>
    </xf>
    <xf numFmtId="4" fontId="21" fillId="0" borderId="0" xfId="2" applyNumberFormat="1" applyFont="1" applyFill="1" applyBorder="1" applyAlignment="1">
      <alignment horizontal="right" vertical="center"/>
    </xf>
    <xf numFmtId="3" fontId="89" fillId="0" borderId="0" xfId="2" applyNumberFormat="1" applyFont="1" applyFill="1" applyBorder="1" applyAlignment="1">
      <alignment horizontal="right" vertical="center"/>
    </xf>
    <xf numFmtId="4" fontId="45" fillId="0" borderId="8" xfId="2" applyNumberFormat="1" applyFont="1" applyFill="1" applyBorder="1" applyAlignment="1">
      <alignment horizontal="right" vertical="center"/>
    </xf>
    <xf numFmtId="4" fontId="45" fillId="0" borderId="3" xfId="2" applyNumberFormat="1" applyFont="1" applyFill="1" applyBorder="1" applyAlignment="1">
      <alignment horizontal="right" vertical="center"/>
    </xf>
    <xf numFmtId="3" fontId="90" fillId="0" borderId="19" xfId="2" applyNumberFormat="1" applyFont="1" applyFill="1" applyBorder="1" applyAlignment="1">
      <alignment horizontal="center" vertical="center"/>
    </xf>
    <xf numFmtId="170" fontId="19" fillId="0" borderId="26" xfId="6" applyNumberFormat="1" applyFont="1" applyFill="1" applyBorder="1" applyAlignment="1">
      <alignment horizontal="left" vertical="top" wrapText="1"/>
    </xf>
    <xf numFmtId="0" fontId="19" fillId="0" borderId="26" xfId="9" applyFont="1" applyFill="1" applyBorder="1" applyAlignment="1">
      <alignment vertical="center" wrapText="1"/>
    </xf>
    <xf numFmtId="4" fontId="45" fillId="0" borderId="23" xfId="2" applyNumberFormat="1" applyFont="1" applyFill="1" applyBorder="1" applyAlignment="1">
      <alignment wrapText="1"/>
    </xf>
    <xf numFmtId="3" fontId="90" fillId="0" borderId="24" xfId="2" applyNumberFormat="1" applyFont="1" applyFill="1" applyBorder="1" applyAlignment="1">
      <alignment vertical="top"/>
    </xf>
    <xf numFmtId="0" fontId="19" fillId="0" borderId="0" xfId="6" applyFont="1" applyFill="1" applyBorder="1" applyAlignment="1">
      <alignment horizontal="left" vertical="top" wrapText="1"/>
    </xf>
    <xf numFmtId="49" fontId="19" fillId="0" borderId="22" xfId="9" quotePrefix="1" applyNumberFormat="1" applyFont="1" applyBorder="1" applyAlignment="1">
      <alignment horizontal="left" vertical="top"/>
    </xf>
    <xf numFmtId="0" fontId="19" fillId="0" borderId="0" xfId="9" applyFont="1" applyAlignment="1">
      <alignment vertical="top" wrapText="1"/>
    </xf>
    <xf numFmtId="4" fontId="61" fillId="0" borderId="23" xfId="2" applyNumberFormat="1" applyFont="1" applyFill="1" applyBorder="1" applyAlignment="1">
      <alignment wrapText="1"/>
    </xf>
    <xf numFmtId="4" fontId="90" fillId="0" borderId="24" xfId="2" applyNumberFormat="1" applyFont="1" applyFill="1" applyBorder="1" applyAlignment="1">
      <alignment vertical="top"/>
    </xf>
    <xf numFmtId="49" fontId="18" fillId="0" borderId="22" xfId="9" quotePrefix="1" applyNumberFormat="1" applyFont="1" applyBorder="1" applyAlignment="1">
      <alignment horizontal="left" vertical="top"/>
    </xf>
    <xf numFmtId="0" fontId="18" fillId="0" borderId="0" xfId="9" applyFont="1" applyAlignment="1">
      <alignment vertical="top" wrapText="1"/>
    </xf>
    <xf numFmtId="4" fontId="79" fillId="0" borderId="23" xfId="2" applyNumberFormat="1" applyFont="1" applyFill="1" applyBorder="1" applyAlignment="1">
      <alignment wrapText="1"/>
    </xf>
    <xf numFmtId="0" fontId="91" fillId="0" borderId="0" xfId="2" applyFont="1" applyFill="1" applyBorder="1" applyAlignment="1">
      <alignment vertical="top" wrapText="1"/>
    </xf>
    <xf numFmtId="4" fontId="91" fillId="0" borderId="23" xfId="2" applyNumberFormat="1" applyFont="1" applyFill="1" applyBorder="1" applyAlignment="1">
      <alignment wrapText="1"/>
    </xf>
    <xf numFmtId="0" fontId="61" fillId="0" borderId="0" xfId="2" applyFont="1" applyFill="1" applyBorder="1" applyAlignment="1">
      <alignment vertical="top" wrapText="1"/>
    </xf>
    <xf numFmtId="0" fontId="62" fillId="0" borderId="0" xfId="2" applyFont="1" applyFill="1" applyAlignment="1">
      <alignment vertical="top"/>
    </xf>
    <xf numFmtId="0" fontId="45" fillId="0" borderId="0" xfId="2" applyFont="1" applyFill="1" applyBorder="1" applyAlignment="1">
      <alignment vertical="top" wrapText="1"/>
    </xf>
    <xf numFmtId="0" fontId="91" fillId="0" borderId="22" xfId="2" applyFont="1" applyFill="1" applyBorder="1" applyAlignment="1">
      <alignment horizontal="center" vertical="top"/>
    </xf>
    <xf numFmtId="4" fontId="91" fillId="0" borderId="0" xfId="2" applyNumberFormat="1" applyFont="1" applyFill="1" applyBorder="1" applyAlignment="1">
      <alignment wrapText="1"/>
    </xf>
    <xf numFmtId="0" fontId="44" fillId="0" borderId="0" xfId="6" applyFont="1" applyFill="1" applyBorder="1" applyAlignment="1">
      <alignment vertical="top" wrapText="1"/>
    </xf>
    <xf numFmtId="4" fontId="44" fillId="0" borderId="0" xfId="6" applyNumberFormat="1" applyFont="1" applyFill="1" applyBorder="1" applyAlignment="1">
      <alignment wrapText="1"/>
    </xf>
    <xf numFmtId="49" fontId="19" fillId="0" borderId="22" xfId="9" applyNumberFormat="1" applyFont="1" applyBorder="1" applyAlignment="1">
      <alignment horizontal="left" vertical="top"/>
    </xf>
    <xf numFmtId="4" fontId="19" fillId="0" borderId="0" xfId="9" applyNumberFormat="1" applyFont="1" applyAlignment="1">
      <alignment wrapText="1"/>
    </xf>
    <xf numFmtId="0" fontId="19" fillId="0" borderId="22" xfId="9" applyFont="1" applyBorder="1" applyAlignment="1">
      <alignment horizontal="center" vertical="top"/>
    </xf>
    <xf numFmtId="4" fontId="18" fillId="0" borderId="0" xfId="9" applyNumberFormat="1" applyFont="1" applyAlignment="1">
      <alignment wrapText="1"/>
    </xf>
    <xf numFmtId="0" fontId="18" fillId="0" borderId="22" xfId="9" applyFont="1" applyBorder="1" applyAlignment="1">
      <alignment horizontal="center" vertical="top"/>
    </xf>
    <xf numFmtId="0" fontId="91" fillId="0" borderId="0" xfId="6" applyFont="1" applyFill="1" applyBorder="1" applyAlignment="1">
      <alignment vertical="top" wrapText="1"/>
    </xf>
    <xf numFmtId="0" fontId="91" fillId="0" borderId="22" xfId="6" applyFont="1" applyFill="1" applyBorder="1" applyAlignment="1">
      <alignment horizontal="center" vertical="top"/>
    </xf>
    <xf numFmtId="0" fontId="91" fillId="0" borderId="0" xfId="6" applyFont="1" applyFill="1" applyBorder="1" applyAlignment="1">
      <alignment horizontal="center" vertical="top"/>
    </xf>
    <xf numFmtId="0" fontId="79" fillId="0" borderId="0" xfId="6" applyFont="1" applyFill="1" applyBorder="1" applyAlignment="1">
      <alignment vertical="top" wrapText="1"/>
    </xf>
    <xf numFmtId="4" fontId="79" fillId="0" borderId="23" xfId="6" applyNumberFormat="1" applyFont="1" applyFill="1" applyBorder="1" applyAlignment="1">
      <alignment wrapText="1"/>
    </xf>
    <xf numFmtId="4" fontId="85" fillId="0" borderId="24" xfId="6" applyNumberFormat="1" applyFont="1" applyFill="1" applyBorder="1" applyAlignment="1">
      <alignment vertical="top"/>
    </xf>
    <xf numFmtId="4" fontId="91" fillId="0" borderId="0" xfId="6" applyNumberFormat="1" applyFont="1" applyFill="1" applyBorder="1" applyAlignment="1">
      <alignment vertical="top" wrapText="1"/>
    </xf>
    <xf numFmtId="0" fontId="18" fillId="0" borderId="0" xfId="9" applyFont="1" applyAlignment="1">
      <alignment wrapText="1"/>
    </xf>
    <xf numFmtId="0" fontId="19" fillId="0" borderId="0" xfId="6" applyFont="1" applyFill="1" applyBorder="1" applyAlignment="1">
      <alignment vertical="top" wrapText="1"/>
    </xf>
    <xf numFmtId="4" fontId="19" fillId="0" borderId="0" xfId="6" applyNumberFormat="1" applyFont="1" applyFill="1" applyBorder="1" applyAlignment="1">
      <alignment vertical="top" wrapText="1"/>
    </xf>
    <xf numFmtId="2" fontId="85" fillId="0" borderId="24" xfId="6" applyNumberFormat="1" applyFont="1" applyFill="1" applyBorder="1" applyAlignment="1">
      <alignment vertical="top"/>
    </xf>
    <xf numFmtId="0" fontId="19" fillId="0" borderId="25" xfId="6" applyFont="1" applyFill="1" applyBorder="1" applyAlignment="1">
      <alignment horizontal="center" vertical="top"/>
    </xf>
    <xf numFmtId="0" fontId="19" fillId="0" borderId="0" xfId="9" applyFont="1" applyAlignment="1">
      <alignment wrapText="1"/>
    </xf>
    <xf numFmtId="0" fontId="85" fillId="0" borderId="24" xfId="6" applyFont="1" applyFill="1" applyBorder="1" applyAlignment="1">
      <alignment vertical="top"/>
    </xf>
    <xf numFmtId="4" fontId="61" fillId="0" borderId="0" xfId="2" applyNumberFormat="1" applyFont="1" applyFill="1" applyBorder="1" applyAlignment="1">
      <alignment wrapText="1"/>
    </xf>
    <xf numFmtId="0" fontId="18" fillId="0" borderId="0" xfId="6" applyFont="1" applyFill="1" applyBorder="1" applyAlignment="1">
      <alignment vertical="top" wrapText="1"/>
    </xf>
    <xf numFmtId="4" fontId="18" fillId="0" borderId="0" xfId="6" applyNumberFormat="1" applyFont="1" applyFill="1" applyBorder="1" applyAlignment="1">
      <alignment vertical="top" wrapText="1"/>
    </xf>
    <xf numFmtId="49" fontId="18" fillId="0" borderId="0" xfId="6" applyNumberFormat="1" applyFont="1" applyFill="1" applyBorder="1" applyAlignment="1">
      <alignment horizontal="left" vertical="top"/>
    </xf>
    <xf numFmtId="0" fontId="30" fillId="0" borderId="0" xfId="6" applyFont="1" applyFill="1" applyBorder="1" applyAlignment="1">
      <alignment vertical="top" wrapText="1"/>
    </xf>
    <xf numFmtId="4" fontId="30" fillId="0" borderId="0" xfId="6" applyNumberFormat="1" applyFont="1" applyFill="1" applyBorder="1" applyAlignment="1">
      <alignment vertical="top" wrapText="1"/>
    </xf>
    <xf numFmtId="49" fontId="19" fillId="0" borderId="0" xfId="6" quotePrefix="1" applyNumberFormat="1" applyFont="1" applyFill="1" applyBorder="1" applyAlignment="1">
      <alignment horizontal="left" vertical="top"/>
    </xf>
    <xf numFmtId="49" fontId="45" fillId="0" borderId="22" xfId="6" quotePrefix="1" applyNumberFormat="1" applyFont="1" applyFill="1" applyBorder="1" applyAlignment="1">
      <alignment horizontal="left" vertical="top"/>
    </xf>
    <xf numFmtId="0" fontId="45" fillId="0" borderId="0" xfId="6" applyFont="1" applyFill="1" applyBorder="1" applyAlignment="1">
      <alignment vertical="top" wrapText="1"/>
    </xf>
    <xf numFmtId="4" fontId="45" fillId="0" borderId="0" xfId="6" applyNumberFormat="1" applyFont="1" applyFill="1" applyBorder="1" applyAlignment="1">
      <alignment wrapText="1"/>
    </xf>
    <xf numFmtId="0" fontId="45" fillId="0" borderId="22" xfId="6" applyFont="1" applyFill="1" applyBorder="1" applyAlignment="1">
      <alignment horizontal="center" vertical="top"/>
    </xf>
    <xf numFmtId="0" fontId="79" fillId="0" borderId="0" xfId="6" applyFont="1" applyFill="1" applyBorder="1" applyAlignment="1">
      <alignment horizontal="right" vertical="top" wrapText="1"/>
    </xf>
    <xf numFmtId="4" fontId="45" fillId="0" borderId="30" xfId="2" applyNumberFormat="1" applyFont="1" applyFill="1" applyBorder="1" applyAlignment="1">
      <alignment wrapText="1"/>
    </xf>
    <xf numFmtId="3" fontId="90" fillId="0" borderId="31" xfId="2" applyNumberFormat="1" applyFont="1" applyFill="1" applyBorder="1" applyAlignment="1">
      <alignment vertical="top"/>
    </xf>
    <xf numFmtId="3" fontId="85" fillId="0" borderId="0" xfId="2" applyNumberFormat="1" applyFont="1" applyFill="1" applyBorder="1" applyAlignment="1">
      <alignment vertical="top"/>
    </xf>
    <xf numFmtId="4" fontId="65" fillId="0" borderId="0" xfId="2" applyNumberFormat="1" applyFont="1" applyFill="1" applyBorder="1" applyAlignment="1">
      <alignment wrapText="1"/>
    </xf>
    <xf numFmtId="3" fontId="89" fillId="0" borderId="0" xfId="2" applyNumberFormat="1" applyFont="1" applyFill="1" applyBorder="1" applyAlignment="1">
      <alignment vertical="top"/>
    </xf>
    <xf numFmtId="4" fontId="31" fillId="0" borderId="0" xfId="2" applyNumberFormat="1" applyFont="1" applyFill="1" applyAlignment="1">
      <alignment wrapText="1"/>
    </xf>
    <xf numFmtId="4" fontId="40" fillId="0" borderId="0" xfId="2" applyNumberFormat="1" applyFont="1" applyFill="1" applyBorder="1" applyAlignment="1">
      <alignment wrapText="1"/>
    </xf>
    <xf numFmtId="4" fontId="51" fillId="0" borderId="0" xfId="2" applyNumberFormat="1" applyFont="1" applyFill="1" applyBorder="1" applyAlignment="1">
      <alignment wrapText="1"/>
    </xf>
    <xf numFmtId="3" fontId="92" fillId="0" borderId="0" xfId="2" applyNumberFormat="1" applyFont="1" applyFill="1" applyBorder="1" applyAlignment="1">
      <alignment vertical="top"/>
    </xf>
    <xf numFmtId="4" fontId="70" fillId="0" borderId="0" xfId="2" applyNumberFormat="1" applyFont="1" applyFill="1" applyBorder="1" applyAlignment="1">
      <alignment wrapText="1"/>
    </xf>
    <xf numFmtId="3" fontId="85" fillId="0" borderId="0" xfId="2" applyNumberFormat="1" applyFont="1" applyFill="1" applyBorder="1"/>
    <xf numFmtId="3" fontId="85" fillId="0" borderId="0" xfId="2" applyNumberFormat="1" applyFont="1" applyFill="1" applyBorder="1" applyAlignment="1">
      <alignment vertical="center"/>
    </xf>
    <xf numFmtId="3" fontId="85" fillId="0" borderId="0" xfId="2" applyNumberFormat="1" applyFont="1" applyFill="1" applyAlignment="1">
      <alignment vertical="center"/>
    </xf>
    <xf numFmtId="0" fontId="18" fillId="0" borderId="13" xfId="2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164" fontId="3" fillId="0" borderId="0" xfId="0" applyNumberFormat="1" applyFont="1" applyAlignment="1" applyProtection="1">
      <alignment horizontal="center" vertical="center"/>
    </xf>
    <xf numFmtId="166" fontId="3" fillId="0" borderId="0" xfId="0" applyNumberFormat="1" applyFont="1" applyAlignment="1" applyProtection="1">
      <alignment horizontal="center" vertical="center"/>
    </xf>
    <xf numFmtId="0" fontId="18" fillId="0" borderId="5" xfId="2" applyFont="1" applyFill="1" applyBorder="1" applyAlignment="1">
      <alignment horizontal="center" vertical="center"/>
    </xf>
    <xf numFmtId="0" fontId="18" fillId="0" borderId="6" xfId="2" applyFont="1" applyFill="1" applyBorder="1" applyAlignment="1">
      <alignment horizontal="center" vertical="center"/>
    </xf>
    <xf numFmtId="0" fontId="18" fillId="0" borderId="6" xfId="2" quotePrefix="1" applyFont="1" applyFill="1" applyBorder="1" applyAlignment="1">
      <alignment horizontal="center" vertical="center"/>
    </xf>
    <xf numFmtId="0" fontId="18" fillId="0" borderId="14" xfId="2" quotePrefix="1" applyFont="1" applyFill="1" applyBorder="1" applyAlignment="1">
      <alignment horizontal="center" vertical="center"/>
    </xf>
    <xf numFmtId="0" fontId="45" fillId="0" borderId="5" xfId="2" applyFont="1" applyFill="1" applyBorder="1" applyAlignment="1">
      <alignment horizontal="center" vertical="center"/>
    </xf>
    <xf numFmtId="0" fontId="45" fillId="0" borderId="6" xfId="2" applyFont="1" applyFill="1" applyBorder="1" applyAlignment="1">
      <alignment horizontal="center" vertical="center"/>
    </xf>
    <xf numFmtId="0" fontId="45" fillId="0" borderId="6" xfId="2" quotePrefix="1" applyFont="1" applyFill="1" applyBorder="1" applyAlignment="1">
      <alignment horizontal="center" vertical="center"/>
    </xf>
    <xf numFmtId="0" fontId="45" fillId="0" borderId="14" xfId="2" quotePrefix="1" applyFont="1" applyFill="1" applyBorder="1" applyAlignment="1">
      <alignment horizontal="center" vertical="center"/>
    </xf>
    <xf numFmtId="0" fontId="18" fillId="0" borderId="5" xfId="3" applyFont="1" applyFill="1" applyBorder="1" applyAlignment="1">
      <alignment horizontal="center" vertical="top"/>
    </xf>
    <xf numFmtId="0" fontId="18" fillId="0" borderId="6" xfId="3" applyFont="1" applyFill="1" applyBorder="1" applyAlignment="1">
      <alignment horizontal="center" vertical="top"/>
    </xf>
    <xf numFmtId="0" fontId="18" fillId="0" borderId="7" xfId="3" applyFont="1" applyFill="1" applyBorder="1" applyAlignment="1">
      <alignment horizontal="center" vertical="center" wrapText="1"/>
    </xf>
    <xf numFmtId="0" fontId="18" fillId="0" borderId="33" xfId="3" applyFont="1" applyFill="1" applyBorder="1" applyAlignment="1">
      <alignment horizontal="center" vertical="center" wrapText="1"/>
    </xf>
    <xf numFmtId="0" fontId="18" fillId="0" borderId="13" xfId="3" applyFont="1" applyFill="1" applyBorder="1" applyAlignment="1">
      <alignment horizontal="center" vertical="center" wrapText="1"/>
    </xf>
    <xf numFmtId="0" fontId="18" fillId="0" borderId="30" xfId="3" applyFont="1" applyFill="1" applyBorder="1" applyAlignment="1">
      <alignment horizontal="center" vertical="center" wrapText="1"/>
    </xf>
    <xf numFmtId="0" fontId="18" fillId="0" borderId="6" xfId="3" quotePrefix="1" applyFont="1" applyFill="1" applyBorder="1" applyAlignment="1">
      <alignment horizontal="center" vertical="center"/>
    </xf>
    <xf numFmtId="0" fontId="18" fillId="0" borderId="14" xfId="3" quotePrefix="1" applyFont="1" applyFill="1" applyBorder="1" applyAlignment="1">
      <alignment horizontal="center" vertical="center"/>
    </xf>
    <xf numFmtId="3" fontId="18" fillId="0" borderId="10" xfId="3" applyNumberFormat="1" applyFont="1" applyFill="1" applyBorder="1" applyAlignment="1">
      <alignment horizontal="center" vertical="center"/>
    </xf>
    <xf numFmtId="3" fontId="18" fillId="0" borderId="16" xfId="3" applyNumberFormat="1" applyFont="1" applyFill="1" applyBorder="1" applyAlignment="1">
      <alignment horizontal="center" vertical="center"/>
    </xf>
    <xf numFmtId="0" fontId="18" fillId="0" borderId="5" xfId="2" applyFont="1" applyFill="1" applyBorder="1" applyAlignment="1">
      <alignment horizontal="center" vertical="top"/>
    </xf>
    <xf numFmtId="0" fontId="18" fillId="0" borderId="6" xfId="2" applyFont="1" applyFill="1" applyBorder="1" applyAlignment="1">
      <alignment horizontal="center" vertical="top"/>
    </xf>
    <xf numFmtId="0" fontId="18" fillId="0" borderId="7" xfId="2" applyFont="1" applyFill="1" applyBorder="1" applyAlignment="1">
      <alignment horizontal="center" vertical="center" wrapText="1"/>
    </xf>
    <xf numFmtId="0" fontId="18" fillId="0" borderId="33" xfId="2" applyFont="1" applyFill="1" applyBorder="1" applyAlignment="1">
      <alignment horizontal="center" vertical="center" wrapText="1"/>
    </xf>
    <xf numFmtId="0" fontId="18" fillId="0" borderId="13" xfId="2" applyFont="1" applyFill="1" applyBorder="1" applyAlignment="1">
      <alignment horizontal="center" vertical="center" wrapText="1"/>
    </xf>
    <xf numFmtId="0" fontId="18" fillId="0" borderId="30" xfId="2" applyFont="1" applyFill="1" applyBorder="1" applyAlignment="1">
      <alignment horizontal="center" vertical="center" wrapText="1"/>
    </xf>
    <xf numFmtId="0" fontId="18" fillId="0" borderId="10" xfId="2" quotePrefix="1" applyFont="1" applyFill="1" applyBorder="1" applyAlignment="1">
      <alignment horizontal="center" vertical="center"/>
    </xf>
    <xf numFmtId="0" fontId="18" fillId="0" borderId="16" xfId="2" quotePrefix="1" applyFont="1" applyFill="1" applyBorder="1" applyAlignment="1">
      <alignment horizontal="center" vertical="center"/>
    </xf>
    <xf numFmtId="3" fontId="90" fillId="0" borderId="9" xfId="2" applyNumberFormat="1" applyFont="1" applyFill="1" applyBorder="1" applyAlignment="1">
      <alignment horizontal="center" vertical="center"/>
    </xf>
    <xf numFmtId="3" fontId="90" fillId="0" borderId="15" xfId="2" applyNumberFormat="1" applyFont="1" applyFill="1" applyBorder="1" applyAlignment="1">
      <alignment horizontal="center" vertical="center"/>
    </xf>
    <xf numFmtId="0" fontId="46" fillId="0" borderId="25" xfId="2" applyFont="1" applyBorder="1" applyAlignment="1">
      <alignment horizontal="center" vertical="top"/>
    </xf>
    <xf numFmtId="0" fontId="44" fillId="0" borderId="22" xfId="2" applyFont="1" applyBorder="1" applyAlignment="1">
      <alignment horizontal="left" wrapText="1"/>
    </xf>
    <xf numFmtId="169" fontId="44" fillId="0" borderId="22" xfId="2" applyNumberFormat="1" applyFont="1" applyBorder="1" applyAlignment="1">
      <alignment horizontal="left" vertical="top"/>
    </xf>
    <xf numFmtId="170" fontId="44" fillId="0" borderId="22" xfId="2" applyNumberFormat="1" applyFont="1" applyBorder="1" applyAlignment="1">
      <alignment horizontal="left" vertical="top"/>
    </xf>
    <xf numFmtId="0" fontId="45" fillId="0" borderId="25" xfId="2" applyFont="1" applyBorder="1"/>
    <xf numFmtId="0" fontId="45" fillId="0" borderId="22" xfId="2" applyFont="1" applyBorder="1" applyAlignment="1">
      <alignment horizontal="left" wrapText="1"/>
    </xf>
    <xf numFmtId="169" fontId="45" fillId="0" borderId="22" xfId="2" applyNumberFormat="1" applyFont="1" applyFill="1" applyBorder="1" applyAlignment="1">
      <alignment horizontal="left" vertical="top"/>
    </xf>
    <xf numFmtId="170" fontId="45" fillId="0" borderId="22" xfId="2" applyNumberFormat="1" applyFont="1" applyBorder="1" applyAlignment="1">
      <alignment horizontal="left" vertical="top"/>
    </xf>
    <xf numFmtId="170" fontId="45" fillId="0" borderId="22" xfId="2" applyNumberFormat="1" applyFont="1" applyFill="1" applyBorder="1" applyAlignment="1">
      <alignment horizontal="left" vertical="top"/>
    </xf>
    <xf numFmtId="49" fontId="79" fillId="0" borderId="0" xfId="2" applyNumberFormat="1" applyFont="1" applyFill="1" applyBorder="1" applyAlignment="1" applyProtection="1">
      <alignment horizontal="left" vertical="top" wrapText="1" indent="1"/>
      <protection locked="0"/>
    </xf>
    <xf numFmtId="2" fontId="79" fillId="0" borderId="23" xfId="2" applyNumberFormat="1" applyFont="1" applyFill="1" applyBorder="1" applyAlignment="1" applyProtection="1">
      <alignment horizontal="right" wrapText="1"/>
      <protection locked="0"/>
    </xf>
    <xf numFmtId="0" fontId="45" fillId="0" borderId="23" xfId="2" applyFont="1" applyFill="1" applyBorder="1" applyAlignment="1">
      <alignment horizontal="center" vertical="top"/>
    </xf>
    <xf numFmtId="2" fontId="84" fillId="0" borderId="23" xfId="2" applyNumberFormat="1" applyFont="1" applyFill="1" applyBorder="1" applyAlignment="1" applyProtection="1">
      <alignment horizontal="right" wrapText="1"/>
      <protection locked="0"/>
    </xf>
    <xf numFmtId="0" fontId="93" fillId="0" borderId="0" xfId="2" applyFont="1" applyFill="1" applyBorder="1"/>
    <xf numFmtId="2" fontId="79" fillId="0" borderId="0" xfId="2" applyNumberFormat="1" applyFont="1" applyFill="1" applyBorder="1" applyAlignment="1" applyProtection="1">
      <alignment horizontal="right" wrapText="1"/>
      <protection locked="0"/>
    </xf>
    <xf numFmtId="169" fontId="45" fillId="0" borderId="22" xfId="2" applyNumberFormat="1" applyFont="1" applyBorder="1" applyAlignment="1">
      <alignment horizontal="left" vertical="top"/>
    </xf>
    <xf numFmtId="0" fontId="93" fillId="0" borderId="0" xfId="2" applyFont="1" applyBorder="1"/>
    <xf numFmtId="0" fontId="45" fillId="0" borderId="22" xfId="2" applyFont="1" applyBorder="1" applyAlignment="1">
      <alignment horizontal="center" vertical="top"/>
    </xf>
    <xf numFmtId="0" fontId="44" fillId="0" borderId="22" xfId="2" applyFont="1" applyBorder="1" applyAlignment="1">
      <alignment horizontal="center" vertical="top"/>
    </xf>
    <xf numFmtId="0" fontId="18" fillId="0" borderId="21" xfId="2" applyFont="1" applyFill="1" applyBorder="1"/>
    <xf numFmtId="49" fontId="30" fillId="0" borderId="2" xfId="7" applyNumberFormat="1" applyFont="1" applyFill="1" applyBorder="1" applyAlignment="1" applyProtection="1">
      <alignment horizontal="left" vertical="top" wrapText="1" indent="1"/>
      <protection locked="0"/>
    </xf>
    <xf numFmtId="3" fontId="18" fillId="0" borderId="24" xfId="2" applyNumberFormat="1" applyFont="1" applyBorder="1" applyAlignment="1">
      <alignment vertical="top" wrapText="1"/>
    </xf>
    <xf numFmtId="0" fontId="19" fillId="0" borderId="0" xfId="2" applyFont="1" applyBorder="1" applyAlignment="1">
      <alignment vertical="top" wrapText="1"/>
    </xf>
    <xf numFmtId="0" fontId="19" fillId="0" borderId="0" xfId="2" applyFont="1" applyBorder="1" applyAlignment="1">
      <alignment wrapText="1"/>
    </xf>
    <xf numFmtId="0" fontId="18" fillId="0" borderId="0" xfId="2" applyFont="1" applyBorder="1" applyAlignment="1">
      <alignment vertical="top" wrapText="1"/>
    </xf>
    <xf numFmtId="0" fontId="18" fillId="0" borderId="0" xfId="2" applyFont="1" applyBorder="1" applyAlignment="1">
      <alignment wrapText="1"/>
    </xf>
    <xf numFmtId="0" fontId="18" fillId="0" borderId="24" xfId="2" applyFont="1" applyBorder="1"/>
    <xf numFmtId="3" fontId="18" fillId="0" borderId="24" xfId="2" applyNumberFormat="1" applyFont="1" applyBorder="1" applyAlignment="1">
      <alignment horizontal="right" vertical="top" wrapText="1"/>
    </xf>
    <xf numFmtId="2" fontId="19" fillId="0" borderId="0" xfId="2" applyNumberFormat="1" applyFont="1" applyBorder="1" applyAlignment="1">
      <alignment wrapText="1"/>
    </xf>
    <xf numFmtId="2" fontId="18" fillId="0" borderId="0" xfId="2" applyNumberFormat="1" applyFont="1" applyBorder="1" applyAlignment="1">
      <alignment wrapText="1"/>
    </xf>
    <xf numFmtId="0" fontId="18" fillId="0" borderId="20" xfId="2" applyFont="1" applyBorder="1" applyAlignment="1">
      <alignment vertical="top"/>
    </xf>
    <xf numFmtId="2" fontId="30" fillId="0" borderId="0" xfId="2" applyNumberFormat="1" applyFont="1" applyBorder="1" applyAlignment="1">
      <alignment wrapText="1"/>
    </xf>
    <xf numFmtId="0" fontId="19" fillId="0" borderId="0" xfId="2" applyFont="1" applyFill="1" applyBorder="1" applyAlignment="1">
      <alignment wrapText="1"/>
    </xf>
    <xf numFmtId="0" fontId="19" fillId="0" borderId="24" xfId="7" applyFont="1" applyFill="1" applyBorder="1" applyAlignment="1">
      <alignment vertical="top"/>
    </xf>
    <xf numFmtId="0" fontId="18" fillId="0" borderId="24" xfId="7" applyFont="1" applyFill="1" applyBorder="1" applyAlignment="1">
      <alignment vertical="top"/>
    </xf>
    <xf numFmtId="0" fontId="18" fillId="0" borderId="24" xfId="7" applyFont="1" applyFill="1" applyBorder="1"/>
    <xf numFmtId="0" fontId="44" fillId="0" borderId="0" xfId="2" applyFont="1" applyBorder="1" applyAlignment="1">
      <alignment vertical="top" wrapText="1"/>
    </xf>
    <xf numFmtId="2" fontId="44" fillId="0" borderId="0" xfId="2" applyNumberFormat="1" applyFont="1" applyFill="1" applyBorder="1" applyAlignment="1">
      <alignment wrapText="1"/>
    </xf>
    <xf numFmtId="0" fontId="44" fillId="0" borderId="24" xfId="2" applyFont="1" applyFill="1" applyBorder="1" applyAlignment="1">
      <alignment vertical="top"/>
    </xf>
    <xf numFmtId="0" fontId="45" fillId="0" borderId="0" xfId="2" applyFont="1" applyBorder="1" applyAlignment="1">
      <alignment vertical="top" wrapText="1"/>
    </xf>
    <xf numFmtId="2" fontId="45" fillId="0" borderId="0" xfId="2" applyNumberFormat="1" applyFont="1" applyFill="1" applyBorder="1" applyAlignment="1">
      <alignment wrapText="1"/>
    </xf>
    <xf numFmtId="0" fontId="45" fillId="0" borderId="24" xfId="2" applyFont="1" applyFill="1" applyBorder="1" applyAlignment="1">
      <alignment vertical="top"/>
    </xf>
    <xf numFmtId="0" fontId="45" fillId="0" borderId="24" xfId="2" applyFont="1" applyBorder="1" applyAlignment="1">
      <alignment vertical="top"/>
    </xf>
    <xf numFmtId="2" fontId="44" fillId="0" borderId="0" xfId="2" applyNumberFormat="1" applyFont="1" applyBorder="1" applyAlignment="1">
      <alignment wrapText="1"/>
    </xf>
    <xf numFmtId="0" fontId="44" fillId="0" borderId="24" xfId="2" applyFont="1" applyBorder="1" applyAlignment="1">
      <alignment vertical="top"/>
    </xf>
    <xf numFmtId="2" fontId="30" fillId="0" borderId="0" xfId="2" applyNumberFormat="1" applyFont="1" applyBorder="1"/>
    <xf numFmtId="2" fontId="30" fillId="0" borderId="0" xfId="2" applyNumberFormat="1" applyFont="1" applyFill="1" applyBorder="1" applyAlignment="1">
      <alignment horizontal="right" wrapText="1"/>
    </xf>
    <xf numFmtId="3" fontId="18" fillId="0" borderId="24" xfId="2" applyNumberFormat="1" applyFont="1" applyBorder="1" applyAlignment="1">
      <alignment vertical="top"/>
    </xf>
    <xf numFmtId="2" fontId="30" fillId="0" borderId="0" xfId="2" applyNumberFormat="1" applyFont="1" applyBorder="1" applyAlignment="1">
      <alignment horizontal="right" wrapText="1"/>
    </xf>
    <xf numFmtId="0" fontId="18" fillId="0" borderId="24" xfId="2" applyFont="1" applyBorder="1" applyAlignment="1">
      <alignment horizontal="right" vertical="top"/>
    </xf>
    <xf numFmtId="1" fontId="19" fillId="0" borderId="24" xfId="2" applyNumberFormat="1" applyFont="1" applyFill="1" applyBorder="1" applyAlignment="1">
      <alignment vertical="top"/>
    </xf>
    <xf numFmtId="0" fontId="45" fillId="0" borderId="10" xfId="2" quotePrefix="1" applyFont="1" applyFill="1" applyBorder="1" applyAlignment="1">
      <alignment horizontal="center" vertical="center"/>
    </xf>
    <xf numFmtId="0" fontId="45" fillId="0" borderId="16" xfId="2" quotePrefix="1" applyFont="1" applyFill="1" applyBorder="1" applyAlignment="1">
      <alignment horizontal="center" vertical="center"/>
    </xf>
    <xf numFmtId="0" fontId="45" fillId="0" borderId="19" xfId="2" quotePrefix="1" applyFont="1" applyFill="1" applyBorder="1" applyAlignment="1">
      <alignment horizontal="center" vertical="center"/>
    </xf>
    <xf numFmtId="0" fontId="45" fillId="0" borderId="24" xfId="2" applyFont="1" applyFill="1" applyBorder="1" applyAlignment="1">
      <alignment horizontal="center" vertical="top"/>
    </xf>
    <xf numFmtId="0" fontId="44" fillId="0" borderId="24" xfId="2" applyFont="1" applyFill="1" applyBorder="1" applyAlignment="1">
      <alignment horizontal="center" vertical="top"/>
    </xf>
    <xf numFmtId="0" fontId="44" fillId="0" borderId="24" xfId="6" applyFont="1" applyFill="1" applyBorder="1" applyAlignment="1">
      <alignment horizontal="center" vertical="top"/>
    </xf>
    <xf numFmtId="0" fontId="62" fillId="0" borderId="21" xfId="2" applyFont="1" applyFill="1" applyBorder="1"/>
    <xf numFmtId="0" fontId="62" fillId="0" borderId="20" xfId="2" applyFont="1" applyFill="1" applyBorder="1"/>
    <xf numFmtId="0" fontId="19" fillId="0" borderId="24" xfId="6" applyFont="1" applyFill="1" applyBorder="1" applyAlignment="1">
      <alignment horizontal="center" vertical="top"/>
    </xf>
    <xf numFmtId="0" fontId="18" fillId="0" borderId="24" xfId="6" applyFont="1" applyFill="1" applyBorder="1" applyAlignment="1">
      <alignment horizontal="center" vertical="top"/>
    </xf>
    <xf numFmtId="0" fontId="18" fillId="0" borderId="24" xfId="5" applyFont="1" applyBorder="1" applyAlignment="1">
      <alignment horizontal="center" vertical="top" wrapText="1"/>
    </xf>
    <xf numFmtId="0" fontId="23" fillId="0" borderId="24" xfId="5" applyFont="1" applyBorder="1" applyAlignment="1">
      <alignment horizontal="center" vertical="top" wrapText="1"/>
    </xf>
    <xf numFmtId="0" fontId="19" fillId="0" borderId="24" xfId="5" applyFont="1" applyFill="1" applyBorder="1" applyAlignment="1">
      <alignment horizontal="center" vertical="top"/>
    </xf>
    <xf numFmtId="0" fontId="23" fillId="0" borderId="24" xfId="5" applyFont="1" applyFill="1" applyBorder="1" applyAlignment="1">
      <alignment horizontal="center" vertical="top" wrapText="1"/>
    </xf>
    <xf numFmtId="0" fontId="45" fillId="0" borderId="12" xfId="2" applyFont="1" applyFill="1" applyBorder="1" applyAlignment="1">
      <alignment horizontal="left" wrapText="1"/>
    </xf>
    <xf numFmtId="49" fontId="44" fillId="0" borderId="12" xfId="6" quotePrefix="1" applyNumberFormat="1" applyFont="1" applyFill="1" applyBorder="1" applyAlignment="1">
      <alignment horizontal="left" vertical="top"/>
    </xf>
    <xf numFmtId="49" fontId="44" fillId="0" borderId="12" xfId="6" applyNumberFormat="1" applyFont="1" applyFill="1" applyBorder="1" applyAlignment="1">
      <alignment horizontal="left" vertical="top"/>
    </xf>
    <xf numFmtId="49" fontId="44" fillId="0" borderId="3" xfId="6" applyNumberFormat="1" applyFont="1" applyFill="1" applyBorder="1" applyAlignment="1">
      <alignment horizontal="left" vertical="top"/>
    </xf>
    <xf numFmtId="0" fontId="61" fillId="0" borderId="12" xfId="6" applyFont="1" applyFill="1" applyBorder="1" applyAlignment="1">
      <alignment vertical="top" wrapText="1"/>
    </xf>
    <xf numFmtId="4" fontId="61" fillId="0" borderId="3" xfId="6" applyNumberFormat="1" applyFont="1" applyFill="1" applyBorder="1" applyAlignment="1">
      <alignment wrapText="1"/>
    </xf>
    <xf numFmtId="0" fontId="44" fillId="0" borderId="31" xfId="6" applyFont="1" applyFill="1" applyBorder="1" applyAlignment="1">
      <alignment horizontal="center" vertical="top"/>
    </xf>
    <xf numFmtId="3" fontId="44" fillId="0" borderId="10" xfId="2" applyNumberFormat="1" applyFont="1" applyFill="1" applyBorder="1" applyAlignment="1">
      <alignment horizontal="center" vertical="center"/>
    </xf>
    <xf numFmtId="3" fontId="44" fillId="0" borderId="16" xfId="2" applyNumberFormat="1" applyFont="1" applyFill="1" applyBorder="1" applyAlignment="1">
      <alignment horizontal="center" vertical="center"/>
    </xf>
    <xf numFmtId="0" fontId="19" fillId="0" borderId="0" xfId="5" applyFont="1" applyBorder="1" applyAlignment="1">
      <alignment vertical="top" wrapText="1"/>
    </xf>
    <xf numFmtId="0" fontId="18" fillId="0" borderId="0" xfId="5" applyFont="1" applyBorder="1" applyAlignment="1">
      <alignment vertical="top" wrapText="1"/>
    </xf>
    <xf numFmtId="0" fontId="30" fillId="0" borderId="0" xfId="5" applyFont="1" applyBorder="1" applyAlignment="1">
      <alignment horizontal="left" indent="1"/>
    </xf>
    <xf numFmtId="0" fontId="18" fillId="0" borderId="0" xfId="5" applyFont="1" applyBorder="1" applyAlignment="1">
      <alignment wrapText="1"/>
    </xf>
    <xf numFmtId="0" fontId="18" fillId="0" borderId="0" xfId="5" applyFont="1" applyFill="1" applyBorder="1" applyAlignment="1">
      <alignment vertical="top" wrapText="1"/>
    </xf>
    <xf numFmtId="0" fontId="19" fillId="0" borderId="0" xfId="5" applyFont="1" applyBorder="1" applyAlignment="1">
      <alignment wrapText="1"/>
    </xf>
    <xf numFmtId="2" fontId="19" fillId="0" borderId="0" xfId="5" applyNumberFormat="1" applyFont="1" applyBorder="1" applyAlignment="1">
      <alignment wrapText="1"/>
    </xf>
    <xf numFmtId="0" fontId="40" fillId="0" borderId="0" xfId="5" applyFont="1" applyBorder="1" applyAlignment="1">
      <alignment wrapText="1"/>
    </xf>
    <xf numFmtId="0" fontId="22" fillId="0" borderId="0" xfId="5" applyFont="1" applyBorder="1" applyAlignment="1">
      <alignment wrapText="1"/>
    </xf>
    <xf numFmtId="0" fontId="23" fillId="0" borderId="0" xfId="5" applyFont="1" applyBorder="1" applyAlignment="1">
      <alignment wrapText="1"/>
    </xf>
    <xf numFmtId="2" fontId="51" fillId="0" borderId="0" xfId="5" applyNumberFormat="1" applyFont="1" applyBorder="1" applyAlignment="1">
      <alignment wrapText="1"/>
    </xf>
    <xf numFmtId="4" fontId="51" fillId="0" borderId="0" xfId="5" applyNumberFormat="1" applyFont="1" applyBorder="1" applyAlignment="1">
      <alignment wrapText="1"/>
    </xf>
    <xf numFmtId="4" fontId="30" fillId="0" borderId="0" xfId="5" applyNumberFormat="1" applyFont="1" applyBorder="1" applyAlignment="1">
      <alignment wrapText="1"/>
    </xf>
    <xf numFmtId="2" fontId="30" fillId="0" borderId="0" xfId="5" applyNumberFormat="1" applyFont="1" applyBorder="1" applyAlignment="1">
      <alignment vertical="center" wrapText="1"/>
    </xf>
    <xf numFmtId="2" fontId="18" fillId="0" borderId="0" xfId="5" applyNumberFormat="1" applyFont="1" applyBorder="1" applyAlignment="1">
      <alignment wrapText="1"/>
    </xf>
    <xf numFmtId="3" fontId="19" fillId="0" borderId="10" xfId="2" applyNumberFormat="1" applyFont="1" applyFill="1" applyBorder="1" applyAlignment="1">
      <alignment horizontal="right" vertical="center"/>
    </xf>
    <xf numFmtId="3" fontId="19" fillId="0" borderId="16" xfId="2" applyNumberFormat="1" applyFont="1" applyFill="1" applyBorder="1" applyAlignment="1">
      <alignment horizontal="right" vertical="center"/>
    </xf>
    <xf numFmtId="0" fontId="19" fillId="0" borderId="0" xfId="4" applyFont="1" applyFill="1" applyBorder="1" applyAlignment="1">
      <alignment vertical="top" wrapText="1"/>
    </xf>
    <xf numFmtId="0" fontId="19" fillId="0" borderId="0" xfId="4" applyFont="1" applyFill="1" applyBorder="1" applyAlignment="1">
      <alignment wrapText="1"/>
    </xf>
    <xf numFmtId="0" fontId="19" fillId="0" borderId="0" xfId="3" applyFont="1" applyFill="1" applyBorder="1" applyAlignment="1">
      <alignment wrapText="1"/>
    </xf>
    <xf numFmtId="0" fontId="18" fillId="0" borderId="0" xfId="3" applyFont="1" applyFill="1" applyBorder="1" applyAlignment="1">
      <alignment vertical="top" wrapText="1"/>
    </xf>
    <xf numFmtId="0" fontId="18" fillId="0" borderId="0" xfId="3" applyFont="1" applyFill="1" applyBorder="1" applyAlignment="1">
      <alignment wrapText="1"/>
    </xf>
    <xf numFmtId="49" fontId="30" fillId="0" borderId="0" xfId="3" applyNumberFormat="1" applyFont="1" applyFill="1" applyBorder="1" applyAlignment="1">
      <alignment horizontal="right" vertical="center"/>
    </xf>
    <xf numFmtId="0" fontId="30" fillId="0" borderId="0" xfId="3" applyNumberFormat="1" applyFont="1" applyFill="1" applyBorder="1" applyAlignment="1">
      <alignment horizontal="right" vertical="center"/>
    </xf>
    <xf numFmtId="49" fontId="31" fillId="0" borderId="0" xfId="3" applyNumberFormat="1" applyFont="1" applyFill="1" applyBorder="1" applyAlignment="1">
      <alignment horizontal="right" vertical="center"/>
    </xf>
    <xf numFmtId="4" fontId="30" fillId="0" borderId="0" xfId="3" applyNumberFormat="1" applyFont="1" applyFill="1" applyBorder="1" applyAlignment="1">
      <alignment horizontal="right" vertical="center"/>
    </xf>
    <xf numFmtId="4" fontId="19" fillId="0" borderId="0" xfId="3" applyNumberFormat="1" applyFont="1" applyFill="1" applyBorder="1" applyAlignment="1">
      <alignment wrapText="1"/>
    </xf>
    <xf numFmtId="4" fontId="18" fillId="0" borderId="0" xfId="3" applyNumberFormat="1" applyFont="1" applyFill="1" applyBorder="1" applyAlignment="1">
      <alignment wrapText="1"/>
    </xf>
    <xf numFmtId="0" fontId="19" fillId="0" borderId="0" xfId="3" applyFont="1" applyBorder="1" applyAlignment="1">
      <alignment vertical="top" wrapText="1"/>
    </xf>
    <xf numFmtId="0" fontId="19" fillId="0" borderId="0" xfId="3" applyFont="1" applyBorder="1" applyAlignment="1">
      <alignment wrapText="1"/>
    </xf>
    <xf numFmtId="0" fontId="18" fillId="0" borderId="0" xfId="3" applyFont="1" applyBorder="1" applyAlignment="1">
      <alignment vertical="top" wrapText="1"/>
    </xf>
    <xf numFmtId="0" fontId="18" fillId="0" borderId="0" xfId="3" applyFont="1" applyBorder="1" applyAlignment="1">
      <alignment wrapText="1"/>
    </xf>
    <xf numFmtId="4" fontId="30" fillId="0" borderId="0" xfId="3" applyNumberFormat="1" applyFont="1" applyFill="1" applyBorder="1" applyAlignment="1">
      <alignment wrapText="1"/>
    </xf>
    <xf numFmtId="0" fontId="30" fillId="0" borderId="0" xfId="3" applyFont="1" applyFill="1" applyBorder="1" applyAlignment="1">
      <alignment vertical="top" wrapText="1"/>
    </xf>
    <xf numFmtId="4" fontId="30" fillId="0" borderId="0" xfId="3" applyNumberFormat="1" applyFont="1" applyFill="1" applyBorder="1" applyAlignment="1">
      <alignment horizontal="right" vertical="center" wrapText="1"/>
    </xf>
    <xf numFmtId="0" fontId="19" fillId="0" borderId="0" xfId="3" applyFont="1" applyBorder="1" applyAlignment="1">
      <alignment vertical="top"/>
    </xf>
    <xf numFmtId="0" fontId="18" fillId="0" borderId="0" xfId="3" applyFont="1" applyBorder="1" applyAlignment="1">
      <alignment vertical="top"/>
    </xf>
    <xf numFmtId="0" fontId="18" fillId="0" borderId="0" xfId="3" applyFont="1" applyFill="1" applyBorder="1" applyAlignment="1">
      <alignment vertical="top"/>
    </xf>
    <xf numFmtId="0" fontId="19" fillId="0" borderId="0" xfId="3" applyFont="1" applyFill="1" applyBorder="1" applyAlignment="1">
      <alignment vertical="top"/>
    </xf>
    <xf numFmtId="0" fontId="19" fillId="0" borderId="29" xfId="3" applyFont="1" applyFill="1" applyBorder="1" applyAlignment="1">
      <alignment horizontal="center"/>
    </xf>
    <xf numFmtId="0" fontId="19" fillId="0" borderId="12" xfId="3" applyFont="1" applyFill="1" applyBorder="1" applyAlignment="1">
      <alignment horizontal="left" wrapText="1"/>
    </xf>
    <xf numFmtId="49" fontId="19" fillId="0" borderId="12" xfId="3" quotePrefix="1" applyNumberFormat="1" applyFont="1" applyFill="1" applyBorder="1" applyAlignment="1">
      <alignment horizontal="left" vertical="top"/>
    </xf>
    <xf numFmtId="49" fontId="19" fillId="0" borderId="12" xfId="3" applyNumberFormat="1" applyFont="1" applyFill="1" applyBorder="1" applyAlignment="1">
      <alignment horizontal="left" vertical="top"/>
    </xf>
    <xf numFmtId="0" fontId="19" fillId="0" borderId="3" xfId="3" applyFont="1" applyFill="1" applyBorder="1" applyAlignment="1">
      <alignment vertical="top" wrapText="1"/>
    </xf>
    <xf numFmtId="4" fontId="19" fillId="0" borderId="3" xfId="3" applyNumberFormat="1" applyFont="1" applyFill="1" applyBorder="1" applyAlignment="1">
      <alignment wrapText="1"/>
    </xf>
    <xf numFmtId="0" fontId="19" fillId="0" borderId="12" xfId="3" applyFont="1" applyFill="1" applyBorder="1" applyAlignment="1">
      <alignment horizontal="center" vertical="top"/>
    </xf>
    <xf numFmtId="3" fontId="19" fillId="0" borderId="31" xfId="2" applyNumberFormat="1" applyFont="1" applyFill="1" applyBorder="1" applyAlignment="1">
      <alignment horizontal="right" vertical="top"/>
    </xf>
  </cellXfs>
  <cellStyles count="10">
    <cellStyle name="Normálna" xfId="0" builtinId="0"/>
    <cellStyle name="Normálna 2" xfId="2" xr:uid="{00000000-0005-0000-0000-000000000000}"/>
    <cellStyle name="Normálna 2 2" xfId="9" xr:uid="{00000000-0005-0000-0000-000001000000}"/>
    <cellStyle name="Normálna 3" xfId="3" xr:uid="{00000000-0005-0000-0000-000002000000}"/>
    <cellStyle name="Normálna 4" xfId="5" xr:uid="{00000000-0005-0000-0000-000003000000}"/>
    <cellStyle name="normálne 10" xfId="4" xr:uid="{00000000-0005-0000-0000-000005000000}"/>
    <cellStyle name="Normálne 2" xfId="1" xr:uid="{00000000-0005-0000-0000-000006000000}"/>
    <cellStyle name="normálne_009-E-331-01" xfId="8" xr:uid="{00000000-0005-0000-0000-000007000000}"/>
    <cellStyle name="normální 2" xfId="6" xr:uid="{00000000-0005-0000-0000-000008000000}"/>
    <cellStyle name="Poznámka 2" xfId="7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XLS\D61NM-CH\VYMERY\CENOV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008_THU_BA-NZ-HN-Zvolen/DVZ/HOTOVE/pokusssssssssssssss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08_THU_BA-NZ-HN-Zvolen\DVZ\HOTOVE\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jects"/>
      <sheetName val="Total"/>
      <sheetName val="Database"/>
    </sheetNames>
    <sheetDataSet>
      <sheetData sheetId="0" refreshError="1">
        <row r="6">
          <cell r="A6" t="str">
            <v>100-00</v>
          </cell>
          <cell r="C6" t="str">
            <v>Všeobecné položky</v>
          </cell>
          <cell r="D6">
            <v>0</v>
          </cell>
          <cell r="F6">
            <v>0</v>
          </cell>
          <cell r="G6">
            <v>0</v>
          </cell>
          <cell r="H6" t="str">
            <v xml:space="preserve"> </v>
          </cell>
        </row>
        <row r="7">
          <cell r="A7" t="str">
            <v>100-00</v>
          </cell>
          <cell r="B7" t="str">
            <v>100-01</v>
          </cell>
          <cell r="C7" t="str">
            <v>Zariadenie staveniska</v>
          </cell>
          <cell r="D7" t="str">
            <v>ks</v>
          </cell>
          <cell r="E7">
            <v>1</v>
          </cell>
          <cell r="F7">
            <v>1</v>
          </cell>
          <cell r="G7">
            <v>1</v>
          </cell>
          <cell r="H7" t="str">
            <v xml:space="preserve"> </v>
          </cell>
        </row>
        <row r="8">
          <cell r="A8" t="str">
            <v>100-00</v>
          </cell>
          <cell r="B8" t="str">
            <v>100-02</v>
          </cell>
          <cell r="C8" t="str">
            <v>Realizaená dokumentácia</v>
          </cell>
          <cell r="D8" t="str">
            <v>ks</v>
          </cell>
          <cell r="E8">
            <v>1</v>
          </cell>
          <cell r="F8">
            <v>1</v>
          </cell>
          <cell r="G8">
            <v>1</v>
          </cell>
          <cell r="H8" t="str">
            <v xml:space="preserve"> </v>
          </cell>
        </row>
        <row r="9">
          <cell r="A9" t="str">
            <v>100-00</v>
          </cell>
          <cell r="B9" t="str">
            <v>100-03</v>
          </cell>
          <cell r="C9" t="str">
            <v>Dokumentácia skutoeného vyhotovenia</v>
          </cell>
          <cell r="D9" t="str">
            <v>ks</v>
          </cell>
          <cell r="E9">
            <v>1</v>
          </cell>
          <cell r="F9">
            <v>1</v>
          </cell>
          <cell r="G9">
            <v>1</v>
          </cell>
          <cell r="H9" t="str">
            <v xml:space="preserve"> </v>
          </cell>
        </row>
        <row r="10">
          <cell r="A10" t="str">
            <v>100-00</v>
          </cell>
          <cell r="B10" t="str">
            <v>999</v>
          </cell>
          <cell r="C10" t="str">
            <v>Spolu</v>
          </cell>
          <cell r="D10">
            <v>0</v>
          </cell>
          <cell r="F10">
            <v>0</v>
          </cell>
          <cell r="G10">
            <v>0</v>
          </cell>
          <cell r="H10">
            <v>3</v>
          </cell>
        </row>
        <row r="11">
          <cell r="C11" t="str">
            <v xml:space="preserve"> </v>
          </cell>
          <cell r="D11">
            <v>0</v>
          </cell>
          <cell r="F11">
            <v>0</v>
          </cell>
          <cell r="G11">
            <v>0</v>
          </cell>
          <cell r="H11" t="str">
            <v xml:space="preserve"> </v>
          </cell>
        </row>
        <row r="12">
          <cell r="C12" t="str">
            <v xml:space="preserve"> </v>
          </cell>
          <cell r="D12">
            <v>0</v>
          </cell>
          <cell r="F12">
            <v>0</v>
          </cell>
          <cell r="G12">
            <v>0</v>
          </cell>
          <cell r="H12" t="str">
            <v xml:space="preserve"> </v>
          </cell>
        </row>
        <row r="13">
          <cell r="C13" t="str">
            <v xml:space="preserve"> </v>
          </cell>
          <cell r="D13">
            <v>0</v>
          </cell>
          <cell r="F13">
            <v>0</v>
          </cell>
          <cell r="G13">
            <v>0</v>
          </cell>
          <cell r="H13" t="str">
            <v xml:space="preserve"> </v>
          </cell>
        </row>
        <row r="14">
          <cell r="C14" t="str">
            <v xml:space="preserve"> </v>
          </cell>
          <cell r="D14">
            <v>0</v>
          </cell>
          <cell r="F14">
            <v>0</v>
          </cell>
          <cell r="G14">
            <v>0</v>
          </cell>
          <cell r="H14" t="str">
            <v xml:space="preserve"> </v>
          </cell>
        </row>
        <row r="15">
          <cell r="C15" t="str">
            <v xml:space="preserve"> </v>
          </cell>
          <cell r="D15">
            <v>0</v>
          </cell>
          <cell r="F15">
            <v>0</v>
          </cell>
          <cell r="G15">
            <v>0</v>
          </cell>
          <cell r="H15" t="str">
            <v xml:space="preserve"> </v>
          </cell>
        </row>
        <row r="16">
          <cell r="C16" t="str">
            <v xml:space="preserve"> </v>
          </cell>
          <cell r="D16">
            <v>0</v>
          </cell>
          <cell r="F16">
            <v>0</v>
          </cell>
          <cell r="G16">
            <v>0</v>
          </cell>
          <cell r="H16" t="str">
            <v xml:space="preserve"> </v>
          </cell>
        </row>
        <row r="17">
          <cell r="C17" t="str">
            <v xml:space="preserve"> </v>
          </cell>
          <cell r="D17">
            <v>0</v>
          </cell>
          <cell r="F17">
            <v>0</v>
          </cell>
          <cell r="G17">
            <v>0</v>
          </cell>
          <cell r="H17" t="str">
            <v xml:space="preserve"> </v>
          </cell>
        </row>
        <row r="18">
          <cell r="C18" t="str">
            <v xml:space="preserve"> </v>
          </cell>
          <cell r="D18">
            <v>0</v>
          </cell>
          <cell r="F18">
            <v>0</v>
          </cell>
          <cell r="G18">
            <v>0</v>
          </cell>
          <cell r="H18" t="str">
            <v xml:space="preserve"> </v>
          </cell>
        </row>
        <row r="19">
          <cell r="C19" t="str">
            <v xml:space="preserve"> </v>
          </cell>
          <cell r="D19">
            <v>0</v>
          </cell>
          <cell r="F19">
            <v>0</v>
          </cell>
          <cell r="G19">
            <v>0</v>
          </cell>
          <cell r="H19" t="str">
            <v xml:space="preserve"> </v>
          </cell>
        </row>
        <row r="20">
          <cell r="C20" t="str">
            <v xml:space="preserve"> </v>
          </cell>
          <cell r="D20">
            <v>0</v>
          </cell>
          <cell r="F20">
            <v>0</v>
          </cell>
          <cell r="G20">
            <v>0</v>
          </cell>
          <cell r="H20" t="str">
            <v xml:space="preserve"> </v>
          </cell>
        </row>
        <row r="21">
          <cell r="C21" t="str">
            <v xml:space="preserve"> </v>
          </cell>
          <cell r="D21">
            <v>0</v>
          </cell>
          <cell r="F21">
            <v>0</v>
          </cell>
          <cell r="G21">
            <v>0</v>
          </cell>
          <cell r="H21" t="str">
            <v xml:space="preserve"> </v>
          </cell>
        </row>
        <row r="22">
          <cell r="C22" t="str">
            <v xml:space="preserve"> </v>
          </cell>
          <cell r="D22">
            <v>0</v>
          </cell>
          <cell r="F22">
            <v>0</v>
          </cell>
          <cell r="G22">
            <v>0</v>
          </cell>
          <cell r="H22" t="str">
            <v xml:space="preserve"> </v>
          </cell>
        </row>
        <row r="23">
          <cell r="C23" t="str">
            <v xml:space="preserve"> </v>
          </cell>
          <cell r="D23">
            <v>0</v>
          </cell>
          <cell r="F23">
            <v>0</v>
          </cell>
          <cell r="G23">
            <v>0</v>
          </cell>
          <cell r="H23" t="str">
            <v xml:space="preserve"> </v>
          </cell>
        </row>
        <row r="24">
          <cell r="C24" t="str">
            <v xml:space="preserve"> </v>
          </cell>
          <cell r="D24">
            <v>0</v>
          </cell>
          <cell r="F24">
            <v>0</v>
          </cell>
          <cell r="G24">
            <v>0</v>
          </cell>
          <cell r="H24" t="str">
            <v xml:space="preserve"> </v>
          </cell>
        </row>
        <row r="25">
          <cell r="C25" t="str">
            <v xml:space="preserve"> </v>
          </cell>
          <cell r="D25">
            <v>0</v>
          </cell>
          <cell r="F25">
            <v>0</v>
          </cell>
          <cell r="G25">
            <v>0</v>
          </cell>
          <cell r="H25" t="str">
            <v xml:space="preserve"> </v>
          </cell>
        </row>
        <row r="26">
          <cell r="C26" t="str">
            <v xml:space="preserve"> </v>
          </cell>
          <cell r="D26">
            <v>0</v>
          </cell>
          <cell r="F26">
            <v>0</v>
          </cell>
          <cell r="G26">
            <v>0</v>
          </cell>
          <cell r="H26" t="str">
            <v xml:space="preserve"> </v>
          </cell>
        </row>
        <row r="27">
          <cell r="C27" t="str">
            <v xml:space="preserve"> </v>
          </cell>
          <cell r="D27">
            <v>0</v>
          </cell>
          <cell r="F27">
            <v>0</v>
          </cell>
          <cell r="G27">
            <v>0</v>
          </cell>
          <cell r="H27" t="str">
            <v xml:space="preserve"> </v>
          </cell>
        </row>
        <row r="28">
          <cell r="C28" t="str">
            <v xml:space="preserve"> </v>
          </cell>
          <cell r="D28">
            <v>0</v>
          </cell>
          <cell r="F28">
            <v>0</v>
          </cell>
          <cell r="G28">
            <v>0</v>
          </cell>
          <cell r="H28" t="str">
            <v xml:space="preserve"> </v>
          </cell>
        </row>
        <row r="29">
          <cell r="C29" t="str">
            <v xml:space="preserve"> </v>
          </cell>
          <cell r="D29">
            <v>0</v>
          </cell>
          <cell r="F29">
            <v>0</v>
          </cell>
          <cell r="G29">
            <v>0</v>
          </cell>
          <cell r="H29" t="str">
            <v xml:space="preserve"> </v>
          </cell>
        </row>
        <row r="30">
          <cell r="C30" t="str">
            <v xml:space="preserve"> </v>
          </cell>
          <cell r="D30">
            <v>0</v>
          </cell>
          <cell r="F30">
            <v>0</v>
          </cell>
          <cell r="G30">
            <v>0</v>
          </cell>
          <cell r="H30" t="str">
            <v xml:space="preserve"> </v>
          </cell>
        </row>
        <row r="31">
          <cell r="C31" t="str">
            <v xml:space="preserve"> </v>
          </cell>
          <cell r="D31">
            <v>0</v>
          </cell>
          <cell r="F31">
            <v>0</v>
          </cell>
          <cell r="G31">
            <v>0</v>
          </cell>
          <cell r="H31" t="str">
            <v xml:space="preserve"> </v>
          </cell>
        </row>
        <row r="32">
          <cell r="C32" t="str">
            <v xml:space="preserve"> </v>
          </cell>
          <cell r="D32">
            <v>0</v>
          </cell>
          <cell r="F32">
            <v>0</v>
          </cell>
          <cell r="G32">
            <v>0</v>
          </cell>
          <cell r="H32" t="str">
            <v xml:space="preserve"> </v>
          </cell>
        </row>
        <row r="33">
          <cell r="C33" t="str">
            <v xml:space="preserve"> </v>
          </cell>
          <cell r="D33">
            <v>0</v>
          </cell>
          <cell r="F33">
            <v>0</v>
          </cell>
          <cell r="G33">
            <v>0</v>
          </cell>
          <cell r="H33" t="str">
            <v xml:space="preserve"> </v>
          </cell>
        </row>
        <row r="34">
          <cell r="C34" t="str">
            <v xml:space="preserve"> </v>
          </cell>
          <cell r="D34">
            <v>0</v>
          </cell>
          <cell r="F34">
            <v>0</v>
          </cell>
          <cell r="G34">
            <v>0</v>
          </cell>
          <cell r="H34" t="str">
            <v xml:space="preserve"> </v>
          </cell>
        </row>
        <row r="35">
          <cell r="C35" t="str">
            <v xml:space="preserve"> </v>
          </cell>
          <cell r="D35">
            <v>0</v>
          </cell>
          <cell r="F35">
            <v>0</v>
          </cell>
          <cell r="G35">
            <v>0</v>
          </cell>
          <cell r="H35" t="str">
            <v xml:space="preserve"> </v>
          </cell>
        </row>
        <row r="36">
          <cell r="C36" t="str">
            <v xml:space="preserve"> </v>
          </cell>
          <cell r="D36">
            <v>0</v>
          </cell>
          <cell r="F36">
            <v>0</v>
          </cell>
          <cell r="G36">
            <v>0</v>
          </cell>
          <cell r="H36" t="str">
            <v xml:space="preserve"> </v>
          </cell>
        </row>
        <row r="37">
          <cell r="C37" t="str">
            <v xml:space="preserve"> </v>
          </cell>
          <cell r="D37">
            <v>0</v>
          </cell>
          <cell r="F37">
            <v>0</v>
          </cell>
          <cell r="G37">
            <v>0</v>
          </cell>
          <cell r="H37" t="str">
            <v xml:space="preserve"> </v>
          </cell>
        </row>
        <row r="38">
          <cell r="C38" t="str">
            <v xml:space="preserve"> </v>
          </cell>
          <cell r="D38">
            <v>0</v>
          </cell>
          <cell r="F38">
            <v>0</v>
          </cell>
          <cell r="G38">
            <v>0</v>
          </cell>
          <cell r="H38" t="str">
            <v xml:space="preserve"> </v>
          </cell>
        </row>
        <row r="39">
          <cell r="A39" t="str">
            <v>105-00a</v>
          </cell>
          <cell r="C39" t="str">
            <v>Spevnené plochy pravé odpoeívadlo Beckov</v>
          </cell>
          <cell r="D39">
            <v>0</v>
          </cell>
          <cell r="F39">
            <v>0</v>
          </cell>
          <cell r="G39">
            <v>0</v>
          </cell>
          <cell r="H39" t="str">
            <v xml:space="preserve"> </v>
          </cell>
        </row>
        <row r="40">
          <cell r="A40" t="str">
            <v>105-00a</v>
          </cell>
          <cell r="B40" t="str">
            <v>5</v>
          </cell>
          <cell r="C40" t="str">
            <v>KOMUNIKÁCIA</v>
          </cell>
          <cell r="D40">
            <v>0</v>
          </cell>
          <cell r="F40">
            <v>0</v>
          </cell>
          <cell r="G40">
            <v>0</v>
          </cell>
          <cell r="H40" t="str">
            <v xml:space="preserve"> </v>
          </cell>
        </row>
        <row r="41">
          <cell r="A41" t="str">
            <v>105-00a</v>
          </cell>
          <cell r="B41" t="str">
            <v>561 26.1</v>
          </cell>
          <cell r="C41" t="str">
            <v>Podklad zo zeminy stabilizovanej cementom hr. do 200 mm po zhutnení so spracovaním zmesi v miešacom centre z materiálu nakupovaného</v>
          </cell>
          <cell r="D41" t="str">
            <v>m2</v>
          </cell>
          <cell r="E41">
            <v>2469</v>
          </cell>
          <cell r="F41">
            <v>1</v>
          </cell>
          <cell r="G41">
            <v>2469</v>
          </cell>
          <cell r="H41" t="str">
            <v xml:space="preserve"> </v>
          </cell>
        </row>
        <row r="42">
          <cell r="A42" t="str">
            <v>105-00a</v>
          </cell>
          <cell r="B42" t="str">
            <v>561 26.2</v>
          </cell>
          <cell r="C42" t="str">
            <v>Zemina spevnená cementom hr. do 200 mm po zhutnení</v>
          </cell>
          <cell r="D42" t="str">
            <v>m2</v>
          </cell>
          <cell r="E42">
            <v>2014</v>
          </cell>
          <cell r="F42">
            <v>1</v>
          </cell>
          <cell r="G42">
            <v>2014</v>
          </cell>
          <cell r="H42" t="str">
            <v xml:space="preserve"> </v>
          </cell>
        </row>
        <row r="43">
          <cell r="A43" t="str">
            <v>105-00a</v>
          </cell>
          <cell r="B43" t="str">
            <v>564 75.1</v>
          </cell>
          <cell r="C43" t="str">
            <v>Podklad z vibrovaného štrku hr. cez 120 do 150 mm</v>
          </cell>
          <cell r="D43" t="str">
            <v>m2</v>
          </cell>
          <cell r="E43">
            <v>1307</v>
          </cell>
          <cell r="F43">
            <v>1</v>
          </cell>
          <cell r="G43">
            <v>1307</v>
          </cell>
          <cell r="H43" t="str">
            <v xml:space="preserve"> </v>
          </cell>
        </row>
        <row r="44">
          <cell r="A44" t="str">
            <v>105-00a</v>
          </cell>
          <cell r="B44" t="str">
            <v>564 85.1</v>
          </cell>
          <cell r="C44" t="str">
            <v>Podklad zo štrkodrvy hr. cez 120 do 150 mm po zhutnení</v>
          </cell>
          <cell r="D44" t="str">
            <v>m2</v>
          </cell>
          <cell r="E44">
            <v>2906</v>
          </cell>
          <cell r="F44">
            <v>1</v>
          </cell>
          <cell r="G44">
            <v>2906</v>
          </cell>
          <cell r="H44" t="str">
            <v xml:space="preserve"> </v>
          </cell>
        </row>
        <row r="45">
          <cell r="A45" t="str">
            <v>105-00a</v>
          </cell>
          <cell r="B45" t="str">
            <v>565 14.1</v>
          </cell>
          <cell r="C45" t="str">
            <v>Podklad vozovky z asfaltom oba3ovaného kameniva hr. 60 mm po zhutnení</v>
          </cell>
          <cell r="D45" t="str">
            <v>m2</v>
          </cell>
          <cell r="E45">
            <v>2014</v>
          </cell>
          <cell r="F45">
            <v>1</v>
          </cell>
          <cell r="G45">
            <v>2014</v>
          </cell>
          <cell r="H45" t="str">
            <v xml:space="preserve"> </v>
          </cell>
        </row>
        <row r="46">
          <cell r="A46" t="str">
            <v>105-00a</v>
          </cell>
          <cell r="B46" t="str">
            <v>567 12.1</v>
          </cell>
          <cell r="C46" t="str">
            <v>Podklad vozovky z betónu prostého hr.do 150 mm po zhutnení</v>
          </cell>
          <cell r="D46" t="str">
            <v>m2</v>
          </cell>
          <cell r="E46">
            <v>455</v>
          </cell>
          <cell r="F46">
            <v>1</v>
          </cell>
          <cell r="G46">
            <v>455</v>
          </cell>
          <cell r="H46" t="str">
            <v xml:space="preserve"> </v>
          </cell>
        </row>
        <row r="47">
          <cell r="A47" t="str">
            <v>105-00a</v>
          </cell>
          <cell r="B47" t="str">
            <v>573 11</v>
          </cell>
          <cell r="C47" t="str">
            <v>Infiltraený postrek</v>
          </cell>
          <cell r="D47" t="str">
            <v>m2</v>
          </cell>
          <cell r="E47">
            <v>6042</v>
          </cell>
          <cell r="F47">
            <v>1</v>
          </cell>
          <cell r="G47">
            <v>6042</v>
          </cell>
          <cell r="H47" t="str">
            <v xml:space="preserve"> </v>
          </cell>
        </row>
        <row r="48">
          <cell r="A48" t="str">
            <v>105-00a</v>
          </cell>
          <cell r="B48" t="str">
            <v>577 14.2</v>
          </cell>
          <cell r="C48" t="str">
            <v>Betón asfaltový hr. 50 mm po zhutnení - modifikovaný</v>
          </cell>
          <cell r="D48" t="str">
            <v>m2</v>
          </cell>
          <cell r="E48">
            <v>2014</v>
          </cell>
          <cell r="F48">
            <v>1</v>
          </cell>
          <cell r="G48">
            <v>2014</v>
          </cell>
          <cell r="H48" t="str">
            <v xml:space="preserve"> </v>
          </cell>
        </row>
        <row r="49">
          <cell r="A49" t="str">
            <v>105-00a</v>
          </cell>
          <cell r="B49" t="str">
            <v>577 14.3</v>
          </cell>
          <cell r="C49" t="str">
            <v xml:space="preserve">Asfaltový koberec mastixový hr. 50 mm po zhutnení - modifikovaný </v>
          </cell>
          <cell r="D49" t="str">
            <v>m2</v>
          </cell>
          <cell r="E49">
            <v>2014</v>
          </cell>
          <cell r="F49">
            <v>1</v>
          </cell>
          <cell r="G49">
            <v>2014</v>
          </cell>
          <cell r="H49" t="str">
            <v xml:space="preserve"> </v>
          </cell>
        </row>
        <row r="50">
          <cell r="A50" t="str">
            <v>105-00a</v>
          </cell>
          <cell r="B50" t="str">
            <v>591 20.1</v>
          </cell>
          <cell r="C50" t="str">
            <v>Kryt vozovky dláždený</v>
          </cell>
          <cell r="D50" t="str">
            <v>m2</v>
          </cell>
          <cell r="E50">
            <v>892</v>
          </cell>
          <cell r="F50">
            <v>1</v>
          </cell>
          <cell r="G50">
            <v>892</v>
          </cell>
          <cell r="H50" t="str">
            <v xml:space="preserve"> </v>
          </cell>
        </row>
        <row r="51">
          <cell r="A51" t="str">
            <v>105-00a</v>
          </cell>
          <cell r="B51" t="str">
            <v>596 29.1</v>
          </cell>
          <cell r="C51" t="str">
            <v>Kryt komunikácií pre peších dláždený</v>
          </cell>
          <cell r="D51" t="str">
            <v>m2</v>
          </cell>
          <cell r="E51">
            <v>870</v>
          </cell>
          <cell r="F51">
            <v>1</v>
          </cell>
          <cell r="G51">
            <v>870</v>
          </cell>
          <cell r="H51" t="str">
            <v xml:space="preserve"> </v>
          </cell>
        </row>
        <row r="52">
          <cell r="A52" t="str">
            <v>105-00a</v>
          </cell>
          <cell r="B52" t="str">
            <v>9</v>
          </cell>
          <cell r="C52" t="str">
            <v>OSTATNÉ KONŠTRUKCIE</v>
          </cell>
          <cell r="D52">
            <v>0</v>
          </cell>
          <cell r="F52">
            <v>0</v>
          </cell>
          <cell r="G52">
            <v>0</v>
          </cell>
          <cell r="H52" t="str">
            <v xml:space="preserve"> </v>
          </cell>
        </row>
        <row r="53">
          <cell r="A53" t="str">
            <v>105-00a</v>
          </cell>
          <cell r="B53" t="str">
            <v>917 86.1</v>
          </cell>
          <cell r="C53" t="str">
            <v>Chodníkové obrubníky betónové</v>
          </cell>
          <cell r="D53" t="str">
            <v>m</v>
          </cell>
          <cell r="E53">
            <v>1048</v>
          </cell>
          <cell r="F53">
            <v>1</v>
          </cell>
          <cell r="G53">
            <v>1048</v>
          </cell>
          <cell r="H53" t="str">
            <v xml:space="preserve"> </v>
          </cell>
        </row>
        <row r="54">
          <cell r="A54" t="str">
            <v>105-00a</v>
          </cell>
          <cell r="B54" t="str">
            <v>999</v>
          </cell>
          <cell r="C54" t="str">
            <v>Spolu</v>
          </cell>
          <cell r="D54">
            <v>0</v>
          </cell>
          <cell r="F54">
            <v>0</v>
          </cell>
          <cell r="G54">
            <v>0</v>
          </cell>
          <cell r="H54">
            <v>24045</v>
          </cell>
        </row>
        <row r="55">
          <cell r="C55" t="str">
            <v xml:space="preserve"> </v>
          </cell>
          <cell r="D55">
            <v>0</v>
          </cell>
          <cell r="F55">
            <v>0</v>
          </cell>
          <cell r="G55">
            <v>0</v>
          </cell>
          <cell r="H55" t="str">
            <v xml:space="preserve"> </v>
          </cell>
        </row>
        <row r="56">
          <cell r="A56" t="str">
            <v>105-00b</v>
          </cell>
          <cell r="C56" t="str">
            <v>Spevnené plochy 3avé odpoeívadlo Beckov</v>
          </cell>
          <cell r="D56">
            <v>0</v>
          </cell>
          <cell r="F56">
            <v>0</v>
          </cell>
          <cell r="G56">
            <v>0</v>
          </cell>
          <cell r="H56" t="str">
            <v xml:space="preserve"> </v>
          </cell>
        </row>
        <row r="57">
          <cell r="A57" t="str">
            <v>105-00b</v>
          </cell>
          <cell r="B57" t="str">
            <v>5</v>
          </cell>
          <cell r="C57" t="str">
            <v>KOMUNIKÁCIA</v>
          </cell>
          <cell r="D57">
            <v>0</v>
          </cell>
          <cell r="F57">
            <v>0</v>
          </cell>
          <cell r="G57">
            <v>0</v>
          </cell>
          <cell r="H57" t="str">
            <v xml:space="preserve"> </v>
          </cell>
        </row>
        <row r="58">
          <cell r="A58" t="str">
            <v>105-00b</v>
          </cell>
          <cell r="B58" t="str">
            <v>561 26.1</v>
          </cell>
          <cell r="C58" t="str">
            <v>Podklad zo zeminy stabilizovanej cementom hr. do 200 mm po zhutnení so spracovaním zmesi v miešacom centre z materiálu nakupovaného</v>
          </cell>
          <cell r="D58" t="str">
            <v>m2</v>
          </cell>
          <cell r="E58">
            <v>2544</v>
          </cell>
          <cell r="F58">
            <v>1</v>
          </cell>
          <cell r="G58">
            <v>2544</v>
          </cell>
          <cell r="H58" t="str">
            <v xml:space="preserve"> </v>
          </cell>
        </row>
        <row r="59">
          <cell r="A59" t="str">
            <v>105-00b</v>
          </cell>
          <cell r="B59" t="str">
            <v>561 26.2</v>
          </cell>
          <cell r="C59" t="str">
            <v>Zemina spevnená cementom hr. do 200 mm po zhutnení</v>
          </cell>
          <cell r="D59" t="str">
            <v>m2</v>
          </cell>
          <cell r="E59">
            <v>2089</v>
          </cell>
          <cell r="F59">
            <v>1</v>
          </cell>
          <cell r="G59">
            <v>2089</v>
          </cell>
          <cell r="H59" t="str">
            <v xml:space="preserve"> </v>
          </cell>
        </row>
        <row r="60">
          <cell r="A60" t="str">
            <v>105-00b</v>
          </cell>
          <cell r="B60" t="str">
            <v>564 75.1</v>
          </cell>
          <cell r="C60" t="str">
            <v>Podklad z vibrovaného štrku hr. cez 120 do 150 mm</v>
          </cell>
          <cell r="D60" t="str">
            <v>m2</v>
          </cell>
          <cell r="E60">
            <v>1558</v>
          </cell>
          <cell r="F60">
            <v>1</v>
          </cell>
          <cell r="G60">
            <v>1558</v>
          </cell>
          <cell r="H60" t="str">
            <v xml:space="preserve"> </v>
          </cell>
        </row>
        <row r="61">
          <cell r="A61" t="str">
            <v>105-00b</v>
          </cell>
          <cell r="B61" t="str">
            <v>564 85.1</v>
          </cell>
          <cell r="C61" t="str">
            <v>Podklad zo štrkodrvy hr. cez 120 do 150 mm po zhutnení</v>
          </cell>
          <cell r="D61" t="str">
            <v>m2</v>
          </cell>
          <cell r="E61">
            <v>3232</v>
          </cell>
          <cell r="F61">
            <v>1</v>
          </cell>
          <cell r="G61">
            <v>3232</v>
          </cell>
          <cell r="H61" t="str">
            <v xml:space="preserve"> </v>
          </cell>
        </row>
        <row r="62">
          <cell r="A62" t="str">
            <v>105-00b</v>
          </cell>
          <cell r="B62" t="str">
            <v>565 14.1</v>
          </cell>
          <cell r="C62" t="str">
            <v>Podklad vozovky z asfaltom oba3ovaného kameniva hr. 60 mm po zhutnení</v>
          </cell>
          <cell r="D62" t="str">
            <v>m2</v>
          </cell>
          <cell r="E62">
            <v>2089</v>
          </cell>
          <cell r="F62">
            <v>1</v>
          </cell>
          <cell r="G62">
            <v>2089</v>
          </cell>
          <cell r="H62" t="str">
            <v xml:space="preserve"> </v>
          </cell>
        </row>
        <row r="63">
          <cell r="A63" t="str">
            <v>105-00b</v>
          </cell>
          <cell r="B63" t="str">
            <v>567 12.1</v>
          </cell>
          <cell r="C63" t="str">
            <v>Podklad vozovky z betónu prostého hr.do 150 mm po zhutnení</v>
          </cell>
          <cell r="D63" t="str">
            <v>m2</v>
          </cell>
          <cell r="E63">
            <v>455</v>
          </cell>
          <cell r="F63">
            <v>1</v>
          </cell>
          <cell r="G63">
            <v>455</v>
          </cell>
          <cell r="H63" t="str">
            <v xml:space="preserve"> </v>
          </cell>
        </row>
        <row r="64">
          <cell r="A64" t="str">
            <v>105-00b</v>
          </cell>
          <cell r="B64" t="str">
            <v>573 11</v>
          </cell>
          <cell r="C64" t="str">
            <v>Infiltraený postrek</v>
          </cell>
          <cell r="D64" t="str">
            <v>m2</v>
          </cell>
          <cell r="E64">
            <v>6267</v>
          </cell>
          <cell r="F64">
            <v>1</v>
          </cell>
          <cell r="G64">
            <v>6267</v>
          </cell>
          <cell r="H64" t="str">
            <v xml:space="preserve"> </v>
          </cell>
        </row>
        <row r="65">
          <cell r="A65" t="str">
            <v>105-00b</v>
          </cell>
          <cell r="B65" t="str">
            <v>577 14.2</v>
          </cell>
          <cell r="C65" t="str">
            <v>Betón asfaltový hr. 50 mm po zhutnení - modifikovaný</v>
          </cell>
          <cell r="D65" t="str">
            <v>m2</v>
          </cell>
          <cell r="E65">
            <v>2089</v>
          </cell>
          <cell r="F65">
            <v>1</v>
          </cell>
          <cell r="G65">
            <v>2089</v>
          </cell>
          <cell r="H65" t="str">
            <v xml:space="preserve"> </v>
          </cell>
        </row>
        <row r="66">
          <cell r="A66" t="str">
            <v>105-00b</v>
          </cell>
          <cell r="B66" t="str">
            <v>577 14.3</v>
          </cell>
          <cell r="C66" t="str">
            <v xml:space="preserve">Asfaltový koberec mastixový hr. 50 mm po zhutnení - modifikovaný </v>
          </cell>
          <cell r="D66" t="str">
            <v>m2</v>
          </cell>
          <cell r="E66">
            <v>2089</v>
          </cell>
          <cell r="F66">
            <v>1</v>
          </cell>
          <cell r="G66">
            <v>2089</v>
          </cell>
          <cell r="H66" t="str">
            <v xml:space="preserve"> </v>
          </cell>
        </row>
        <row r="67">
          <cell r="A67" t="str">
            <v>105-00b</v>
          </cell>
          <cell r="B67" t="str">
            <v>591 20.1</v>
          </cell>
          <cell r="C67" t="str">
            <v>Kryt vozovky dláždený</v>
          </cell>
          <cell r="D67" t="str">
            <v>m2</v>
          </cell>
          <cell r="E67">
            <v>1143</v>
          </cell>
          <cell r="F67">
            <v>1</v>
          </cell>
          <cell r="G67">
            <v>1143</v>
          </cell>
          <cell r="H67" t="str">
            <v xml:space="preserve"> </v>
          </cell>
        </row>
        <row r="68">
          <cell r="A68" t="str">
            <v>105-00b</v>
          </cell>
          <cell r="B68" t="str">
            <v>596 29.1</v>
          </cell>
          <cell r="C68" t="str">
            <v>Kryt komunikácií pre peších dláždený</v>
          </cell>
          <cell r="D68" t="str">
            <v>m2</v>
          </cell>
          <cell r="E68">
            <v>870</v>
          </cell>
          <cell r="F68">
            <v>1</v>
          </cell>
          <cell r="G68">
            <v>870</v>
          </cell>
          <cell r="H68" t="str">
            <v xml:space="preserve"> </v>
          </cell>
        </row>
        <row r="69">
          <cell r="A69" t="str">
            <v>105-00b</v>
          </cell>
          <cell r="B69" t="str">
            <v>9</v>
          </cell>
          <cell r="C69" t="str">
            <v>OSTATNÉ KONŠTRUKCIE</v>
          </cell>
          <cell r="D69">
            <v>0</v>
          </cell>
          <cell r="F69">
            <v>0</v>
          </cell>
          <cell r="G69">
            <v>0</v>
          </cell>
          <cell r="H69" t="str">
            <v xml:space="preserve"> </v>
          </cell>
        </row>
        <row r="70">
          <cell r="A70" t="str">
            <v>105-00b</v>
          </cell>
          <cell r="B70" t="str">
            <v>917 86.1</v>
          </cell>
          <cell r="C70" t="str">
            <v>Chodníkové obrubníky betónové</v>
          </cell>
          <cell r="D70" t="str">
            <v>m</v>
          </cell>
          <cell r="E70">
            <v>998</v>
          </cell>
          <cell r="F70">
            <v>1</v>
          </cell>
          <cell r="G70">
            <v>998</v>
          </cell>
          <cell r="H70" t="str">
            <v xml:space="preserve"> </v>
          </cell>
        </row>
        <row r="71">
          <cell r="A71" t="str">
            <v>105-00b</v>
          </cell>
          <cell r="B71" t="str">
            <v>999</v>
          </cell>
          <cell r="C71" t="str">
            <v>Spolu</v>
          </cell>
          <cell r="D71">
            <v>0</v>
          </cell>
          <cell r="F71">
            <v>0</v>
          </cell>
          <cell r="G71">
            <v>0</v>
          </cell>
          <cell r="H71">
            <v>25423</v>
          </cell>
        </row>
        <row r="72">
          <cell r="C72" t="str">
            <v xml:space="preserve"> </v>
          </cell>
          <cell r="D72">
            <v>0</v>
          </cell>
          <cell r="F72">
            <v>0</v>
          </cell>
          <cell r="G72">
            <v>0</v>
          </cell>
          <cell r="H72" t="str">
            <v xml:space="preserve"> </v>
          </cell>
        </row>
        <row r="73">
          <cell r="A73" t="str">
            <v>106-00</v>
          </cell>
          <cell r="C73" t="str">
            <v>Spevnené plochy odpoeívadlo Kostolná</v>
          </cell>
          <cell r="D73">
            <v>0</v>
          </cell>
          <cell r="F73">
            <v>0</v>
          </cell>
          <cell r="G73">
            <v>0</v>
          </cell>
          <cell r="H73" t="str">
            <v xml:space="preserve"> </v>
          </cell>
        </row>
        <row r="74">
          <cell r="A74" t="str">
            <v>106-00</v>
          </cell>
          <cell r="B74" t="str">
            <v>5</v>
          </cell>
          <cell r="C74" t="str">
            <v>KOMUNIKÁCIA</v>
          </cell>
          <cell r="D74">
            <v>0</v>
          </cell>
          <cell r="F74">
            <v>0</v>
          </cell>
          <cell r="G74">
            <v>0</v>
          </cell>
          <cell r="H74" t="str">
            <v xml:space="preserve"> </v>
          </cell>
        </row>
        <row r="75">
          <cell r="A75" t="str">
            <v>106-00</v>
          </cell>
          <cell r="B75" t="str">
            <v>561 26.1</v>
          </cell>
          <cell r="C75" t="str">
            <v>Podklad zo zeminy stabilizovanej cementom hr. do 200 mm po zhutnení so spracovaním zmesi v miešacom centre z materiálu nakupovaného</v>
          </cell>
          <cell r="D75" t="str">
            <v>m2</v>
          </cell>
          <cell r="E75">
            <v>2136</v>
          </cell>
          <cell r="F75">
            <v>1</v>
          </cell>
          <cell r="G75">
            <v>2136</v>
          </cell>
          <cell r="H75" t="str">
            <v xml:space="preserve"> </v>
          </cell>
        </row>
        <row r="76">
          <cell r="A76" t="str">
            <v>106-00</v>
          </cell>
          <cell r="B76" t="str">
            <v>561 26.2</v>
          </cell>
          <cell r="C76" t="str">
            <v>Zemina spevnená cementom hr. do 200 mm po zhutnení</v>
          </cell>
          <cell r="D76" t="str">
            <v>m2</v>
          </cell>
          <cell r="E76">
            <v>1768</v>
          </cell>
          <cell r="F76">
            <v>1</v>
          </cell>
          <cell r="G76">
            <v>1768</v>
          </cell>
          <cell r="H76" t="str">
            <v xml:space="preserve"> </v>
          </cell>
        </row>
        <row r="77">
          <cell r="A77" t="str">
            <v>106-00</v>
          </cell>
          <cell r="B77" t="str">
            <v>564 75.1</v>
          </cell>
          <cell r="C77" t="str">
            <v>Podklad z vibrovaného štrku hr. cez 120 do 150 mm</v>
          </cell>
          <cell r="D77" t="str">
            <v>m2</v>
          </cell>
          <cell r="E77">
            <v>819</v>
          </cell>
          <cell r="F77">
            <v>1</v>
          </cell>
          <cell r="G77">
            <v>819</v>
          </cell>
          <cell r="H77" t="str">
            <v xml:space="preserve"> </v>
          </cell>
        </row>
        <row r="78">
          <cell r="A78" t="str">
            <v>106-00</v>
          </cell>
          <cell r="B78" t="str">
            <v>564 85.1</v>
          </cell>
          <cell r="C78" t="str">
            <v>Podklad zo štrkodrvy hr. cez 120 do 150 mm po zhutnení</v>
          </cell>
          <cell r="D78" t="str">
            <v>m2</v>
          </cell>
          <cell r="E78">
            <v>2406</v>
          </cell>
          <cell r="F78">
            <v>1</v>
          </cell>
          <cell r="G78">
            <v>2406</v>
          </cell>
          <cell r="H78" t="str">
            <v xml:space="preserve"> </v>
          </cell>
        </row>
        <row r="79">
          <cell r="A79" t="str">
            <v>106-00</v>
          </cell>
          <cell r="B79" t="str">
            <v>565 14.1</v>
          </cell>
          <cell r="C79" t="str">
            <v>Podklad vozovky z asfaltom oba3ovaného kameniva hr. 60 mm po zhutnení</v>
          </cell>
          <cell r="D79" t="str">
            <v>m2</v>
          </cell>
          <cell r="E79">
            <v>1768</v>
          </cell>
          <cell r="F79">
            <v>1</v>
          </cell>
          <cell r="G79">
            <v>1768</v>
          </cell>
          <cell r="H79" t="str">
            <v xml:space="preserve"> </v>
          </cell>
        </row>
        <row r="80">
          <cell r="A80" t="str">
            <v>106-00</v>
          </cell>
          <cell r="B80" t="str">
            <v>567 12.1</v>
          </cell>
          <cell r="C80" t="str">
            <v>Podklad vozovky z betónu prostého hr.do 150 mm po zhutnení</v>
          </cell>
          <cell r="D80" t="str">
            <v>m2</v>
          </cell>
          <cell r="E80">
            <v>368</v>
          </cell>
          <cell r="F80">
            <v>1</v>
          </cell>
          <cell r="G80">
            <v>368</v>
          </cell>
          <cell r="H80" t="str">
            <v xml:space="preserve"> </v>
          </cell>
        </row>
        <row r="81">
          <cell r="A81" t="str">
            <v>106-00</v>
          </cell>
          <cell r="B81" t="str">
            <v>573 11</v>
          </cell>
          <cell r="C81" t="str">
            <v>Infiltraený postrek</v>
          </cell>
          <cell r="D81" t="str">
            <v>m2</v>
          </cell>
          <cell r="E81">
            <v>5304</v>
          </cell>
          <cell r="F81">
            <v>1</v>
          </cell>
          <cell r="G81">
            <v>5304</v>
          </cell>
          <cell r="H81" t="str">
            <v xml:space="preserve"> </v>
          </cell>
        </row>
        <row r="82">
          <cell r="A82" t="str">
            <v>106-00</v>
          </cell>
          <cell r="B82" t="str">
            <v>577 14.2</v>
          </cell>
          <cell r="C82" t="str">
            <v>Betón asfaltový hr. 50 mm po zhutnení - modifikovaný</v>
          </cell>
          <cell r="D82" t="str">
            <v>m2</v>
          </cell>
          <cell r="E82">
            <v>1768</v>
          </cell>
          <cell r="F82">
            <v>1</v>
          </cell>
          <cell r="G82">
            <v>1768</v>
          </cell>
          <cell r="H82" t="str">
            <v xml:space="preserve"> </v>
          </cell>
        </row>
        <row r="83">
          <cell r="A83" t="str">
            <v>106-00</v>
          </cell>
          <cell r="B83" t="str">
            <v>577 14.3</v>
          </cell>
          <cell r="C83" t="str">
            <v xml:space="preserve">Asfaltový koberec mastixový hr. 50 mm po zhutnení - modifikovaný </v>
          </cell>
          <cell r="D83" t="str">
            <v>m2</v>
          </cell>
          <cell r="E83">
            <v>1768</v>
          </cell>
          <cell r="F83">
            <v>1</v>
          </cell>
          <cell r="G83">
            <v>1768</v>
          </cell>
          <cell r="H83" t="str">
            <v xml:space="preserve"> </v>
          </cell>
        </row>
        <row r="84">
          <cell r="A84" t="str">
            <v>106-00</v>
          </cell>
          <cell r="B84" t="str">
            <v>591 20.1</v>
          </cell>
          <cell r="C84" t="str">
            <v>Kryt vozovky dláždený</v>
          </cell>
          <cell r="D84" t="str">
            <v>m2</v>
          </cell>
          <cell r="E84">
            <v>638</v>
          </cell>
          <cell r="F84">
            <v>1</v>
          </cell>
          <cell r="G84">
            <v>638</v>
          </cell>
          <cell r="H84" t="str">
            <v xml:space="preserve"> </v>
          </cell>
        </row>
        <row r="85">
          <cell r="A85" t="str">
            <v>106-00</v>
          </cell>
          <cell r="B85" t="str">
            <v>596 29.1</v>
          </cell>
          <cell r="C85" t="str">
            <v>Kryt komunikácií pre peších dláždený</v>
          </cell>
          <cell r="D85" t="str">
            <v>m2</v>
          </cell>
          <cell r="E85">
            <v>549</v>
          </cell>
          <cell r="F85">
            <v>1</v>
          </cell>
          <cell r="G85">
            <v>549</v>
          </cell>
          <cell r="H85" t="str">
            <v xml:space="preserve"> </v>
          </cell>
        </row>
        <row r="86">
          <cell r="A86" t="str">
            <v>106-00</v>
          </cell>
          <cell r="B86" t="str">
            <v>9</v>
          </cell>
          <cell r="C86" t="str">
            <v>OSTATNÉ KONŠTRUKCIE</v>
          </cell>
          <cell r="D86">
            <v>0</v>
          </cell>
          <cell r="F86">
            <v>0</v>
          </cell>
          <cell r="G86">
            <v>0</v>
          </cell>
          <cell r="H86" t="str">
            <v xml:space="preserve"> </v>
          </cell>
        </row>
        <row r="87">
          <cell r="A87" t="str">
            <v>106-00</v>
          </cell>
          <cell r="B87" t="str">
            <v>917 86.1</v>
          </cell>
          <cell r="C87" t="str">
            <v>Chodníkové obrubníky betónové</v>
          </cell>
          <cell r="D87" t="str">
            <v>m</v>
          </cell>
          <cell r="E87">
            <v>809</v>
          </cell>
          <cell r="F87">
            <v>1</v>
          </cell>
          <cell r="G87">
            <v>809</v>
          </cell>
          <cell r="H87" t="str">
            <v xml:space="preserve"> </v>
          </cell>
        </row>
        <row r="88">
          <cell r="A88" t="str">
            <v>106-00</v>
          </cell>
          <cell r="B88" t="str">
            <v>999</v>
          </cell>
          <cell r="C88" t="str">
            <v>Spolu</v>
          </cell>
          <cell r="D88">
            <v>0</v>
          </cell>
          <cell r="F88">
            <v>0</v>
          </cell>
          <cell r="G88">
            <v>0</v>
          </cell>
          <cell r="H88">
            <v>20101</v>
          </cell>
        </row>
        <row r="89">
          <cell r="C89" t="str">
            <v xml:space="preserve"> </v>
          </cell>
          <cell r="D89">
            <v>0</v>
          </cell>
          <cell r="F89">
            <v>0</v>
          </cell>
          <cell r="G89">
            <v>0</v>
          </cell>
          <cell r="H89" t="str">
            <v xml:space="preserve"> </v>
          </cell>
        </row>
        <row r="90">
          <cell r="C90" t="str">
            <v xml:space="preserve"> </v>
          </cell>
          <cell r="D90">
            <v>0</v>
          </cell>
          <cell r="F90">
            <v>0</v>
          </cell>
          <cell r="G90">
            <v>0</v>
          </cell>
          <cell r="H90" t="str">
            <v xml:space="preserve"> </v>
          </cell>
        </row>
        <row r="91">
          <cell r="C91" t="str">
            <v xml:space="preserve"> </v>
          </cell>
          <cell r="D91">
            <v>0</v>
          </cell>
          <cell r="F91">
            <v>0</v>
          </cell>
          <cell r="G91">
            <v>0</v>
          </cell>
          <cell r="H91" t="str">
            <v xml:space="preserve"> </v>
          </cell>
        </row>
        <row r="92">
          <cell r="C92" t="str">
            <v xml:space="preserve"> </v>
          </cell>
          <cell r="D92">
            <v>0</v>
          </cell>
          <cell r="F92">
            <v>0</v>
          </cell>
          <cell r="G92">
            <v>0</v>
          </cell>
          <cell r="H92" t="str">
            <v xml:space="preserve"> </v>
          </cell>
        </row>
        <row r="93">
          <cell r="C93" t="str">
            <v xml:space="preserve"> </v>
          </cell>
          <cell r="D93">
            <v>0</v>
          </cell>
          <cell r="F93">
            <v>0</v>
          </cell>
          <cell r="G93">
            <v>0</v>
          </cell>
          <cell r="H93" t="str">
            <v xml:space="preserve"> </v>
          </cell>
        </row>
        <row r="94">
          <cell r="C94" t="str">
            <v xml:space="preserve"> </v>
          </cell>
          <cell r="D94">
            <v>0</v>
          </cell>
          <cell r="F94">
            <v>0</v>
          </cell>
          <cell r="G94">
            <v>0</v>
          </cell>
          <cell r="H94" t="str">
            <v xml:space="preserve"> </v>
          </cell>
        </row>
        <row r="95">
          <cell r="C95" t="str">
            <v xml:space="preserve"> </v>
          </cell>
          <cell r="D95">
            <v>0</v>
          </cell>
          <cell r="F95">
            <v>0</v>
          </cell>
          <cell r="G95">
            <v>0</v>
          </cell>
          <cell r="H95" t="str">
            <v xml:space="preserve"> </v>
          </cell>
        </row>
        <row r="96">
          <cell r="C96" t="str">
            <v xml:space="preserve"> </v>
          </cell>
          <cell r="D96">
            <v>0</v>
          </cell>
          <cell r="F96">
            <v>0</v>
          </cell>
          <cell r="G96">
            <v>0</v>
          </cell>
          <cell r="H96" t="str">
            <v xml:space="preserve"> </v>
          </cell>
        </row>
        <row r="97">
          <cell r="C97" t="str">
            <v xml:space="preserve"> </v>
          </cell>
          <cell r="D97">
            <v>0</v>
          </cell>
          <cell r="F97">
            <v>0</v>
          </cell>
          <cell r="G97">
            <v>0</v>
          </cell>
          <cell r="H97" t="str">
            <v xml:space="preserve"> </v>
          </cell>
        </row>
        <row r="98">
          <cell r="C98" t="str">
            <v xml:space="preserve"> </v>
          </cell>
          <cell r="D98">
            <v>0</v>
          </cell>
          <cell r="F98">
            <v>0</v>
          </cell>
          <cell r="G98">
            <v>0</v>
          </cell>
          <cell r="H98" t="str">
            <v xml:space="preserve"> </v>
          </cell>
        </row>
        <row r="99">
          <cell r="C99" t="str">
            <v xml:space="preserve"> </v>
          </cell>
          <cell r="D99">
            <v>0</v>
          </cell>
          <cell r="F99">
            <v>0</v>
          </cell>
          <cell r="G99">
            <v>0</v>
          </cell>
          <cell r="H99" t="str">
            <v xml:space="preserve"> </v>
          </cell>
        </row>
        <row r="100">
          <cell r="C100" t="str">
            <v xml:space="preserve"> </v>
          </cell>
          <cell r="D100">
            <v>0</v>
          </cell>
          <cell r="F100">
            <v>0</v>
          </cell>
          <cell r="G100">
            <v>0</v>
          </cell>
          <cell r="H100" t="str">
            <v xml:space="preserve"> </v>
          </cell>
        </row>
        <row r="101">
          <cell r="C101" t="str">
            <v xml:space="preserve"> </v>
          </cell>
          <cell r="D101">
            <v>0</v>
          </cell>
          <cell r="F101">
            <v>0</v>
          </cell>
          <cell r="G101">
            <v>0</v>
          </cell>
          <cell r="H101" t="str">
            <v xml:space="preserve"> </v>
          </cell>
        </row>
        <row r="102">
          <cell r="C102" t="str">
            <v xml:space="preserve"> </v>
          </cell>
          <cell r="D102">
            <v>0</v>
          </cell>
          <cell r="F102">
            <v>0</v>
          </cell>
          <cell r="G102">
            <v>0</v>
          </cell>
          <cell r="H102" t="str">
            <v xml:space="preserve"> </v>
          </cell>
        </row>
        <row r="103">
          <cell r="C103" t="str">
            <v xml:space="preserve"> </v>
          </cell>
          <cell r="D103">
            <v>0</v>
          </cell>
          <cell r="F103">
            <v>0</v>
          </cell>
          <cell r="G103">
            <v>0</v>
          </cell>
          <cell r="H103" t="str">
            <v xml:space="preserve"> </v>
          </cell>
        </row>
        <row r="104">
          <cell r="C104" t="str">
            <v xml:space="preserve"> </v>
          </cell>
          <cell r="D104">
            <v>0</v>
          </cell>
          <cell r="F104">
            <v>0</v>
          </cell>
          <cell r="G104">
            <v>0</v>
          </cell>
          <cell r="H104" t="str">
            <v xml:space="preserve"> </v>
          </cell>
        </row>
        <row r="105">
          <cell r="C105" t="str">
            <v xml:space="preserve"> </v>
          </cell>
          <cell r="D105">
            <v>0</v>
          </cell>
          <cell r="F105">
            <v>0</v>
          </cell>
          <cell r="G105">
            <v>0</v>
          </cell>
          <cell r="H105" t="str">
            <v xml:space="preserve"> </v>
          </cell>
        </row>
        <row r="106">
          <cell r="C106" t="str">
            <v xml:space="preserve"> </v>
          </cell>
          <cell r="D106">
            <v>0</v>
          </cell>
          <cell r="F106">
            <v>0</v>
          </cell>
          <cell r="G106">
            <v>0</v>
          </cell>
          <cell r="H106" t="str">
            <v xml:space="preserve"> </v>
          </cell>
        </row>
        <row r="107">
          <cell r="A107" t="str">
            <v>125-00</v>
          </cell>
          <cell r="C107" t="str">
            <v>Prístupová komunikácia na pozemky PD Soblahov</v>
          </cell>
          <cell r="D107">
            <v>0</v>
          </cell>
          <cell r="F107">
            <v>0</v>
          </cell>
          <cell r="G107">
            <v>0</v>
          </cell>
          <cell r="H107" t="str">
            <v xml:space="preserve"> </v>
          </cell>
        </row>
        <row r="108">
          <cell r="A108" t="str">
            <v>125-00</v>
          </cell>
          <cell r="B108" t="str">
            <v>1</v>
          </cell>
          <cell r="C108" t="str">
            <v>ZEMNÉ PRÁCE</v>
          </cell>
          <cell r="D108">
            <v>0</v>
          </cell>
          <cell r="F108">
            <v>0</v>
          </cell>
          <cell r="G108">
            <v>0</v>
          </cell>
          <cell r="H108" t="str">
            <v xml:space="preserve"> </v>
          </cell>
        </row>
        <row r="109">
          <cell r="A109" t="str">
            <v>125-00</v>
          </cell>
          <cell r="B109" t="str">
            <v>120 00.2</v>
          </cell>
          <cell r="C109" t="str">
            <v xml:space="preserve">Poplatok za získanie zeminy zo zemníka </v>
          </cell>
          <cell r="D109" t="str">
            <v>m3</v>
          </cell>
          <cell r="E109">
            <v>2</v>
          </cell>
          <cell r="F109">
            <v>1</v>
          </cell>
          <cell r="G109">
            <v>2</v>
          </cell>
          <cell r="H109" t="str">
            <v xml:space="preserve"> </v>
          </cell>
        </row>
        <row r="110">
          <cell r="A110" t="str">
            <v>125-00</v>
          </cell>
          <cell r="B110" t="str">
            <v>121 10.4</v>
          </cell>
          <cell r="C110" t="str">
            <v>Zobratie ornice</v>
          </cell>
          <cell r="D110" t="str">
            <v>m3</v>
          </cell>
          <cell r="E110">
            <v>2</v>
          </cell>
          <cell r="F110">
            <v>1</v>
          </cell>
          <cell r="G110">
            <v>2</v>
          </cell>
          <cell r="H110" t="str">
            <v xml:space="preserve"> </v>
          </cell>
        </row>
        <row r="111">
          <cell r="A111" t="str">
            <v>125-00</v>
          </cell>
          <cell r="B111" t="str">
            <v>122 75.2</v>
          </cell>
          <cell r="C111" t="str">
            <v>Odkopávky a prekopávky pre spodnú stavbu dia3nic</v>
          </cell>
          <cell r="D111" t="str">
            <v>m3</v>
          </cell>
          <cell r="E111">
            <v>2</v>
          </cell>
          <cell r="F111">
            <v>1</v>
          </cell>
          <cell r="G111">
            <v>2</v>
          </cell>
          <cell r="H111" t="str">
            <v xml:space="preserve"> </v>
          </cell>
        </row>
        <row r="112">
          <cell r="A112" t="str">
            <v>125-00</v>
          </cell>
          <cell r="B112" t="str">
            <v>162 32.4</v>
          </cell>
          <cell r="C112" t="str">
            <v>Vodorovné premiestnenie zeminy</v>
          </cell>
          <cell r="D112" t="str">
            <v>m3</v>
          </cell>
          <cell r="E112">
            <v>2</v>
          </cell>
          <cell r="F112">
            <v>1</v>
          </cell>
          <cell r="G112">
            <v>2</v>
          </cell>
          <cell r="H112" t="str">
            <v xml:space="preserve"> </v>
          </cell>
        </row>
        <row r="113">
          <cell r="A113" t="str">
            <v>125-00</v>
          </cell>
          <cell r="B113" t="str">
            <v>162 70.2</v>
          </cell>
          <cell r="C113" t="str">
            <v>Dovoz zeminy zo zemníka</v>
          </cell>
          <cell r="D113" t="str">
            <v>m3</v>
          </cell>
          <cell r="E113">
            <v>2</v>
          </cell>
          <cell r="F113">
            <v>1</v>
          </cell>
          <cell r="G113">
            <v>2</v>
          </cell>
          <cell r="H113" t="str">
            <v xml:space="preserve"> </v>
          </cell>
        </row>
        <row r="114">
          <cell r="A114" t="str">
            <v>125-00</v>
          </cell>
          <cell r="B114" t="str">
            <v>171 15.1</v>
          </cell>
          <cell r="C114" t="str">
            <v>Uloženie sypaniny do zhutnených násypov</v>
          </cell>
          <cell r="D114" t="str">
            <v>m3</v>
          </cell>
          <cell r="E114">
            <v>2</v>
          </cell>
          <cell r="F114">
            <v>1</v>
          </cell>
          <cell r="G114">
            <v>2</v>
          </cell>
          <cell r="H114" t="str">
            <v xml:space="preserve"> </v>
          </cell>
        </row>
        <row r="115">
          <cell r="A115" t="str">
            <v>125-00</v>
          </cell>
          <cell r="B115" t="str">
            <v>183 95.1</v>
          </cell>
          <cell r="C115" t="str">
            <v>Založenie trávnika hydroosevom</v>
          </cell>
          <cell r="D115" t="str">
            <v>m2</v>
          </cell>
          <cell r="E115">
            <v>2</v>
          </cell>
          <cell r="F115">
            <v>1</v>
          </cell>
          <cell r="G115">
            <v>2</v>
          </cell>
          <cell r="H115" t="str">
            <v xml:space="preserve"> </v>
          </cell>
        </row>
        <row r="116">
          <cell r="A116" t="str">
            <v>125-00</v>
          </cell>
          <cell r="B116" t="str">
            <v>5</v>
          </cell>
          <cell r="C116" t="str">
            <v>KOMUNIKÁCIA</v>
          </cell>
          <cell r="D116">
            <v>0</v>
          </cell>
          <cell r="F116">
            <v>0</v>
          </cell>
          <cell r="G116">
            <v>0</v>
          </cell>
          <cell r="H116" t="str">
            <v xml:space="preserve"> </v>
          </cell>
        </row>
        <row r="117">
          <cell r="A117" t="str">
            <v>125-00</v>
          </cell>
          <cell r="B117" t="str">
            <v>564 27.1</v>
          </cell>
          <cell r="C117" t="str">
            <v>Podklad vozovky zo štrkopiesku hr. cez 200 do 250 mm po zhutnení</v>
          </cell>
          <cell r="D117" t="str">
            <v>m2</v>
          </cell>
          <cell r="E117">
            <v>2</v>
          </cell>
          <cell r="F117">
            <v>1</v>
          </cell>
          <cell r="G117">
            <v>2</v>
          </cell>
          <cell r="H117" t="str">
            <v xml:space="preserve"> </v>
          </cell>
        </row>
        <row r="118">
          <cell r="A118" t="str">
            <v>125-00</v>
          </cell>
          <cell r="B118" t="str">
            <v>564 75.1</v>
          </cell>
          <cell r="C118" t="str">
            <v>Podklad z vibrovaného štrku hr. cez 120 do 150 mm</v>
          </cell>
          <cell r="D118" t="str">
            <v>m2</v>
          </cell>
          <cell r="E118">
            <v>2</v>
          </cell>
          <cell r="F118">
            <v>1</v>
          </cell>
          <cell r="G118">
            <v>2</v>
          </cell>
          <cell r="H118" t="str">
            <v xml:space="preserve"> </v>
          </cell>
        </row>
        <row r="119">
          <cell r="A119" t="str">
            <v>125-00</v>
          </cell>
          <cell r="B119" t="str">
            <v>565 13.1</v>
          </cell>
          <cell r="C119" t="str">
            <v>Podklad vozovky z asfaltom oba3ovaného kameniva hr. do 50 mm po zhutnení</v>
          </cell>
          <cell r="D119" t="str">
            <v>m2</v>
          </cell>
          <cell r="E119">
            <v>2</v>
          </cell>
          <cell r="F119">
            <v>1</v>
          </cell>
          <cell r="G119">
            <v>2</v>
          </cell>
          <cell r="H119" t="str">
            <v xml:space="preserve"> </v>
          </cell>
        </row>
        <row r="120">
          <cell r="A120" t="str">
            <v>125-00</v>
          </cell>
          <cell r="B120" t="str">
            <v>569 50.1</v>
          </cell>
          <cell r="C120" t="str">
            <v>Zriadenie zemných krajníc so zhutnením</v>
          </cell>
          <cell r="D120" t="str">
            <v>m3</v>
          </cell>
          <cell r="E120">
            <v>2</v>
          </cell>
          <cell r="F120">
            <v>1</v>
          </cell>
          <cell r="G120">
            <v>2</v>
          </cell>
          <cell r="H120" t="str">
            <v xml:space="preserve"> </v>
          </cell>
        </row>
        <row r="121">
          <cell r="A121" t="str">
            <v>125-00</v>
          </cell>
          <cell r="B121" t="str">
            <v>573 41</v>
          </cell>
          <cell r="C121" t="str">
            <v>Náter uzatvárací asfaltový</v>
          </cell>
          <cell r="D121" t="str">
            <v>m2</v>
          </cell>
          <cell r="E121">
            <v>2</v>
          </cell>
          <cell r="F121">
            <v>1</v>
          </cell>
          <cell r="G121">
            <v>2</v>
          </cell>
          <cell r="H121" t="str">
            <v xml:space="preserve"> </v>
          </cell>
        </row>
        <row r="122">
          <cell r="A122" t="str">
            <v>125-00</v>
          </cell>
          <cell r="B122" t="str">
            <v>9</v>
          </cell>
          <cell r="C122" t="str">
            <v>OSTATNÉ KONŠTRUKCIE</v>
          </cell>
          <cell r="D122">
            <v>0</v>
          </cell>
          <cell r="F122">
            <v>0</v>
          </cell>
          <cell r="G122">
            <v>0</v>
          </cell>
          <cell r="H122" t="str">
            <v xml:space="preserve"> </v>
          </cell>
        </row>
        <row r="123">
          <cell r="A123" t="str">
            <v>125-00</v>
          </cell>
          <cell r="B123" t="str">
            <v>911 33.10</v>
          </cell>
          <cell r="C123" t="str">
            <v>Zvodidlo oce3ové - zábradelné</v>
          </cell>
          <cell r="D123" t="str">
            <v>m</v>
          </cell>
          <cell r="E123">
            <v>2</v>
          </cell>
          <cell r="F123">
            <v>1</v>
          </cell>
          <cell r="G123">
            <v>2</v>
          </cell>
          <cell r="H123" t="str">
            <v xml:space="preserve"> </v>
          </cell>
        </row>
        <row r="124">
          <cell r="A124" t="str">
            <v>125-00</v>
          </cell>
          <cell r="B124" t="str">
            <v>913 34.1</v>
          </cell>
          <cell r="C124" t="str">
            <v>Medzníky z kameoa</v>
          </cell>
          <cell r="D124" t="str">
            <v>ks</v>
          </cell>
          <cell r="E124">
            <v>2</v>
          </cell>
          <cell r="F124">
            <v>1</v>
          </cell>
          <cell r="G124">
            <v>2</v>
          </cell>
          <cell r="H124" t="str">
            <v xml:space="preserve"> </v>
          </cell>
        </row>
        <row r="125">
          <cell r="A125" t="str">
            <v>125-00</v>
          </cell>
          <cell r="B125" t="str">
            <v>914 40.1</v>
          </cell>
          <cell r="C125" t="str">
            <v>Zvislé dopravné znaeky - s reflexnou fóliou</v>
          </cell>
          <cell r="D125" t="str">
            <v>ks</v>
          </cell>
          <cell r="E125">
            <v>2</v>
          </cell>
          <cell r="F125">
            <v>1</v>
          </cell>
          <cell r="G125">
            <v>2</v>
          </cell>
          <cell r="H125" t="str">
            <v xml:space="preserve"> </v>
          </cell>
        </row>
        <row r="126">
          <cell r="A126" t="str">
            <v>125-00</v>
          </cell>
          <cell r="B126" t="str">
            <v>999</v>
          </cell>
          <cell r="C126" t="str">
            <v>Spolu</v>
          </cell>
          <cell r="D126">
            <v>0</v>
          </cell>
          <cell r="F126">
            <v>0</v>
          </cell>
          <cell r="G126">
            <v>0</v>
          </cell>
          <cell r="H126">
            <v>30</v>
          </cell>
        </row>
        <row r="127">
          <cell r="C127" t="str">
            <v xml:space="preserve"> </v>
          </cell>
          <cell r="D127">
            <v>0</v>
          </cell>
          <cell r="F127">
            <v>0</v>
          </cell>
          <cell r="G127">
            <v>0</v>
          </cell>
          <cell r="H127" t="str">
            <v xml:space="preserve"> </v>
          </cell>
        </row>
        <row r="128">
          <cell r="A128" t="str">
            <v>131-00</v>
          </cell>
          <cell r="C128" t="str">
            <v>Úprava po3nej cesty Beckov, km 3,400</v>
          </cell>
          <cell r="D128">
            <v>0</v>
          </cell>
          <cell r="F128">
            <v>0</v>
          </cell>
          <cell r="G128">
            <v>0</v>
          </cell>
          <cell r="H128" t="str">
            <v xml:space="preserve"> </v>
          </cell>
        </row>
        <row r="129">
          <cell r="A129" t="str">
            <v>131-00</v>
          </cell>
          <cell r="B129" t="str">
            <v>1</v>
          </cell>
          <cell r="C129" t="str">
            <v>ZEMNÉ PRÁCE</v>
          </cell>
          <cell r="D129">
            <v>0</v>
          </cell>
          <cell r="F129">
            <v>0</v>
          </cell>
          <cell r="G129">
            <v>0</v>
          </cell>
          <cell r="H129" t="str">
            <v xml:space="preserve"> </v>
          </cell>
        </row>
        <row r="130">
          <cell r="A130" t="str">
            <v>131-00</v>
          </cell>
          <cell r="B130" t="str">
            <v>113 35.2</v>
          </cell>
          <cell r="C130" t="str">
            <v>Odstránenie podkladu vozovky z kameniva drveného hr. do 150 mm</v>
          </cell>
          <cell r="D130" t="str">
            <v>m3</v>
          </cell>
          <cell r="E130">
            <v>1</v>
          </cell>
          <cell r="F130">
            <v>1</v>
          </cell>
          <cell r="G130">
            <v>1</v>
          </cell>
          <cell r="H130" t="str">
            <v xml:space="preserve"> </v>
          </cell>
        </row>
        <row r="131">
          <cell r="A131" t="str">
            <v>131-00</v>
          </cell>
          <cell r="B131" t="str">
            <v>120 00.2</v>
          </cell>
          <cell r="C131" t="str">
            <v xml:space="preserve">Poplatok za získanie zeminy zo zemníka </v>
          </cell>
          <cell r="D131" t="str">
            <v>m3</v>
          </cell>
          <cell r="E131">
            <v>1</v>
          </cell>
          <cell r="F131">
            <v>1</v>
          </cell>
          <cell r="G131">
            <v>1</v>
          </cell>
          <cell r="H131" t="str">
            <v xml:space="preserve"> </v>
          </cell>
        </row>
        <row r="132">
          <cell r="A132" t="str">
            <v>131-00</v>
          </cell>
          <cell r="B132" t="str">
            <v>121 10.4</v>
          </cell>
          <cell r="C132" t="str">
            <v>Zobratie ornice</v>
          </cell>
          <cell r="D132" t="str">
            <v>m3</v>
          </cell>
          <cell r="E132">
            <v>1</v>
          </cell>
          <cell r="F132">
            <v>1</v>
          </cell>
          <cell r="G132">
            <v>1</v>
          </cell>
          <cell r="H132" t="str">
            <v xml:space="preserve"> </v>
          </cell>
        </row>
        <row r="133">
          <cell r="A133" t="str">
            <v>131-00</v>
          </cell>
          <cell r="B133" t="str">
            <v>122 75.2</v>
          </cell>
          <cell r="C133" t="str">
            <v>Odkopávky a prekopávky pre spodnú stavbu dia3nic</v>
          </cell>
          <cell r="D133" t="str">
            <v>m3</v>
          </cell>
          <cell r="E133">
            <v>1</v>
          </cell>
          <cell r="F133">
            <v>1</v>
          </cell>
          <cell r="G133">
            <v>1</v>
          </cell>
          <cell r="H133" t="str">
            <v xml:space="preserve"> </v>
          </cell>
        </row>
        <row r="134">
          <cell r="A134" t="str">
            <v>131-00</v>
          </cell>
          <cell r="B134" t="str">
            <v>162 32.4</v>
          </cell>
          <cell r="C134" t="str">
            <v>Vodorovné premiestnenie zeminy</v>
          </cell>
          <cell r="D134" t="str">
            <v>m3</v>
          </cell>
          <cell r="E134">
            <v>1</v>
          </cell>
          <cell r="F134">
            <v>1</v>
          </cell>
          <cell r="G134">
            <v>1</v>
          </cell>
          <cell r="H134" t="str">
            <v xml:space="preserve"> </v>
          </cell>
        </row>
        <row r="135">
          <cell r="A135" t="str">
            <v>131-00</v>
          </cell>
          <cell r="B135" t="str">
            <v>162 70.2</v>
          </cell>
          <cell r="C135" t="str">
            <v>Dovoz zeminy zo zemníka</v>
          </cell>
          <cell r="D135" t="str">
            <v>m3</v>
          </cell>
          <cell r="E135">
            <v>1</v>
          </cell>
          <cell r="F135">
            <v>1</v>
          </cell>
          <cell r="G135">
            <v>1</v>
          </cell>
          <cell r="H135" t="str">
            <v xml:space="preserve"> </v>
          </cell>
        </row>
        <row r="136">
          <cell r="A136" t="str">
            <v>131-00</v>
          </cell>
          <cell r="B136" t="str">
            <v>171 15.1</v>
          </cell>
          <cell r="C136" t="str">
            <v>Uloženie sypaniny do zhutnených násypov</v>
          </cell>
          <cell r="D136" t="str">
            <v>m3</v>
          </cell>
          <cell r="E136">
            <v>1</v>
          </cell>
          <cell r="F136">
            <v>1</v>
          </cell>
          <cell r="G136">
            <v>1</v>
          </cell>
          <cell r="H136" t="str">
            <v xml:space="preserve"> </v>
          </cell>
        </row>
        <row r="137">
          <cell r="A137" t="str">
            <v>131-00</v>
          </cell>
          <cell r="B137" t="str">
            <v>183 95.1</v>
          </cell>
          <cell r="C137" t="str">
            <v>Založenie trávnika hydroosevom</v>
          </cell>
          <cell r="D137" t="str">
            <v>m2</v>
          </cell>
          <cell r="E137">
            <v>1</v>
          </cell>
          <cell r="F137">
            <v>1</v>
          </cell>
          <cell r="G137">
            <v>1</v>
          </cell>
          <cell r="H137" t="str">
            <v xml:space="preserve"> </v>
          </cell>
        </row>
        <row r="138">
          <cell r="A138" t="str">
            <v>131-00</v>
          </cell>
          <cell r="B138" t="str">
            <v>5</v>
          </cell>
          <cell r="C138" t="str">
            <v>KOMUNIKÁCIA</v>
          </cell>
          <cell r="D138">
            <v>0</v>
          </cell>
          <cell r="F138">
            <v>0</v>
          </cell>
          <cell r="G138">
            <v>0</v>
          </cell>
          <cell r="H138" t="str">
            <v xml:space="preserve"> </v>
          </cell>
        </row>
        <row r="139">
          <cell r="A139" t="str">
            <v>131-00</v>
          </cell>
          <cell r="B139" t="str">
            <v>564 27.1</v>
          </cell>
          <cell r="C139" t="str">
            <v>Podklad vozovky zo štrkopiesku hr. cez 200 do 250 mm po zhutnení</v>
          </cell>
          <cell r="D139" t="str">
            <v>m2</v>
          </cell>
          <cell r="E139">
            <v>1</v>
          </cell>
          <cell r="F139">
            <v>1</v>
          </cell>
          <cell r="G139">
            <v>1</v>
          </cell>
          <cell r="H139" t="str">
            <v xml:space="preserve"> </v>
          </cell>
        </row>
        <row r="140">
          <cell r="A140" t="str">
            <v>131-00</v>
          </cell>
          <cell r="B140" t="str">
            <v>564 75.1</v>
          </cell>
          <cell r="C140" t="str">
            <v>Podklad z vibrovaného štrku hr. cez 120 do 150 mm</v>
          </cell>
          <cell r="D140" t="str">
            <v>m2</v>
          </cell>
          <cell r="E140">
            <v>1</v>
          </cell>
          <cell r="F140">
            <v>1</v>
          </cell>
          <cell r="G140">
            <v>1</v>
          </cell>
          <cell r="H140" t="str">
            <v xml:space="preserve"> </v>
          </cell>
        </row>
        <row r="141">
          <cell r="A141" t="str">
            <v>131-00</v>
          </cell>
          <cell r="B141" t="str">
            <v>565 13.1</v>
          </cell>
          <cell r="C141" t="str">
            <v>Podklad vozovky z asfaltom oba3ovaného kameniva hr. do 50 mm po zhutnení</v>
          </cell>
          <cell r="D141" t="str">
            <v>m2</v>
          </cell>
          <cell r="E141">
            <v>1</v>
          </cell>
          <cell r="F141">
            <v>1</v>
          </cell>
          <cell r="G141">
            <v>1</v>
          </cell>
          <cell r="H141" t="str">
            <v xml:space="preserve"> </v>
          </cell>
        </row>
        <row r="142">
          <cell r="A142" t="str">
            <v>131-00</v>
          </cell>
          <cell r="B142" t="str">
            <v>569 50.1</v>
          </cell>
          <cell r="C142" t="str">
            <v>Zriadenie zemných krajníc so zhutnením</v>
          </cell>
          <cell r="D142" t="str">
            <v>m3</v>
          </cell>
          <cell r="E142">
            <v>1</v>
          </cell>
          <cell r="F142">
            <v>1</v>
          </cell>
          <cell r="G142">
            <v>1</v>
          </cell>
          <cell r="H142" t="str">
            <v xml:space="preserve"> </v>
          </cell>
        </row>
        <row r="143">
          <cell r="A143" t="str">
            <v>131-00</v>
          </cell>
          <cell r="B143" t="str">
            <v>573 41</v>
          </cell>
          <cell r="C143" t="str">
            <v>Náter uzatvárací asfaltový</v>
          </cell>
          <cell r="D143" t="str">
            <v>m2</v>
          </cell>
          <cell r="E143">
            <v>1</v>
          </cell>
          <cell r="F143">
            <v>1</v>
          </cell>
          <cell r="G143">
            <v>1</v>
          </cell>
          <cell r="H143" t="str">
            <v xml:space="preserve"> </v>
          </cell>
        </row>
        <row r="144">
          <cell r="A144" t="str">
            <v>131-00</v>
          </cell>
          <cell r="B144" t="str">
            <v>9</v>
          </cell>
          <cell r="C144" t="str">
            <v>OSTATNÉ KONŠTRUKCIE</v>
          </cell>
          <cell r="D144">
            <v>0</v>
          </cell>
          <cell r="F144">
            <v>0</v>
          </cell>
          <cell r="G144">
            <v>0</v>
          </cell>
          <cell r="H144" t="str">
            <v xml:space="preserve"> </v>
          </cell>
        </row>
        <row r="145">
          <cell r="A145" t="str">
            <v>131-00</v>
          </cell>
          <cell r="B145" t="str">
            <v>913 34.1</v>
          </cell>
          <cell r="C145" t="str">
            <v>Medzníky z kameoa</v>
          </cell>
          <cell r="D145" t="str">
            <v>ks</v>
          </cell>
          <cell r="E145">
            <v>1</v>
          </cell>
          <cell r="F145">
            <v>1</v>
          </cell>
          <cell r="G145">
            <v>1</v>
          </cell>
          <cell r="H145" t="str">
            <v xml:space="preserve"> </v>
          </cell>
        </row>
        <row r="146">
          <cell r="A146" t="str">
            <v>131-00</v>
          </cell>
          <cell r="B146" t="str">
            <v>960 00.1</v>
          </cell>
          <cell r="C146" t="str">
            <v>Poplatok za skládkovanie vybúraných hmôt, sutí a zeminy</v>
          </cell>
          <cell r="D146" t="str">
            <v>t</v>
          </cell>
          <cell r="E146">
            <v>1</v>
          </cell>
          <cell r="F146">
            <v>1</v>
          </cell>
          <cell r="G146">
            <v>1</v>
          </cell>
          <cell r="H146" t="str">
            <v xml:space="preserve"> </v>
          </cell>
        </row>
        <row r="147">
          <cell r="A147" t="str">
            <v>131-00</v>
          </cell>
          <cell r="B147" t="str">
            <v>999</v>
          </cell>
          <cell r="C147" t="str">
            <v>Spolu</v>
          </cell>
          <cell r="D147">
            <v>0</v>
          </cell>
          <cell r="F147">
            <v>0</v>
          </cell>
          <cell r="G147">
            <v>0</v>
          </cell>
          <cell r="H147">
            <v>15</v>
          </cell>
        </row>
        <row r="148">
          <cell r="C148" t="str">
            <v xml:space="preserve"> </v>
          </cell>
          <cell r="D148">
            <v>0</v>
          </cell>
          <cell r="F148">
            <v>0</v>
          </cell>
          <cell r="G148">
            <v>0</v>
          </cell>
          <cell r="H148" t="str">
            <v xml:space="preserve"> </v>
          </cell>
        </row>
        <row r="149">
          <cell r="A149" t="str">
            <v>132-00</v>
          </cell>
          <cell r="C149" t="str">
            <v>Úprava po3nej cesty Ivanovce</v>
          </cell>
          <cell r="D149">
            <v>0</v>
          </cell>
          <cell r="F149">
            <v>0</v>
          </cell>
          <cell r="G149">
            <v>0</v>
          </cell>
          <cell r="H149" t="str">
            <v xml:space="preserve"> </v>
          </cell>
        </row>
        <row r="150">
          <cell r="A150" t="str">
            <v>132-00</v>
          </cell>
          <cell r="B150" t="str">
            <v>1</v>
          </cell>
          <cell r="C150" t="str">
            <v>ZEMNÉ PRÁCE</v>
          </cell>
          <cell r="D150">
            <v>0</v>
          </cell>
          <cell r="F150">
            <v>0</v>
          </cell>
          <cell r="G150">
            <v>0</v>
          </cell>
          <cell r="H150" t="str">
            <v xml:space="preserve"> </v>
          </cell>
        </row>
        <row r="151">
          <cell r="A151" t="str">
            <v>132-00</v>
          </cell>
          <cell r="B151" t="str">
            <v>113 15.2</v>
          </cell>
          <cell r="C151" t="str">
            <v>Odstránenie krytu vozovky živienej hr. do 150 mm</v>
          </cell>
          <cell r="D151" t="str">
            <v>m2</v>
          </cell>
          <cell r="E151">
            <v>1</v>
          </cell>
          <cell r="F151">
            <v>1</v>
          </cell>
          <cell r="G151">
            <v>1</v>
          </cell>
          <cell r="H151" t="str">
            <v xml:space="preserve"> </v>
          </cell>
        </row>
        <row r="152">
          <cell r="A152" t="str">
            <v>132-00</v>
          </cell>
          <cell r="B152" t="str">
            <v>113 35.2</v>
          </cell>
          <cell r="C152" t="str">
            <v>Odstránenie podkladu vozovky z kameniva drveného hr. do 150 mm</v>
          </cell>
          <cell r="D152" t="str">
            <v>m3</v>
          </cell>
          <cell r="E152">
            <v>1</v>
          </cell>
          <cell r="F152">
            <v>1</v>
          </cell>
          <cell r="G152">
            <v>1</v>
          </cell>
          <cell r="H152" t="str">
            <v xml:space="preserve"> </v>
          </cell>
        </row>
        <row r="153">
          <cell r="A153" t="str">
            <v>132-00</v>
          </cell>
          <cell r="B153" t="str">
            <v>120 00.2</v>
          </cell>
          <cell r="C153" t="str">
            <v xml:space="preserve">Poplatok za získanie zeminy zo zemníka </v>
          </cell>
          <cell r="D153" t="str">
            <v>m3</v>
          </cell>
          <cell r="E153">
            <v>1</v>
          </cell>
          <cell r="F153">
            <v>1</v>
          </cell>
          <cell r="G153">
            <v>1</v>
          </cell>
          <cell r="H153" t="str">
            <v xml:space="preserve"> </v>
          </cell>
        </row>
        <row r="154">
          <cell r="A154" t="str">
            <v>132-00</v>
          </cell>
          <cell r="B154" t="str">
            <v>121 10.4</v>
          </cell>
          <cell r="C154" t="str">
            <v>Zobratie ornice</v>
          </cell>
          <cell r="D154" t="str">
            <v>m3</v>
          </cell>
          <cell r="E154">
            <v>1</v>
          </cell>
          <cell r="F154">
            <v>1</v>
          </cell>
          <cell r="G154">
            <v>1</v>
          </cell>
          <cell r="H154" t="str">
            <v xml:space="preserve"> </v>
          </cell>
        </row>
        <row r="155">
          <cell r="A155" t="str">
            <v>132-00</v>
          </cell>
          <cell r="B155" t="str">
            <v>122 75.2</v>
          </cell>
          <cell r="C155" t="str">
            <v>Odkopávky a prekopávky pre spodnú stavbu dia3nic</v>
          </cell>
          <cell r="D155" t="str">
            <v>m3</v>
          </cell>
          <cell r="E155">
            <v>1</v>
          </cell>
          <cell r="F155">
            <v>1</v>
          </cell>
          <cell r="G155">
            <v>1</v>
          </cell>
          <cell r="H155" t="str">
            <v xml:space="preserve"> </v>
          </cell>
        </row>
        <row r="156">
          <cell r="A156" t="str">
            <v>132-00</v>
          </cell>
          <cell r="B156" t="str">
            <v>162 32.4</v>
          </cell>
          <cell r="C156" t="str">
            <v>Vodorovné premiestnenie zeminy</v>
          </cell>
          <cell r="D156" t="str">
            <v>m3</v>
          </cell>
          <cell r="E156">
            <v>1</v>
          </cell>
          <cell r="F156">
            <v>1</v>
          </cell>
          <cell r="G156">
            <v>1</v>
          </cell>
          <cell r="H156" t="str">
            <v xml:space="preserve"> </v>
          </cell>
        </row>
        <row r="157">
          <cell r="A157" t="str">
            <v>132-00</v>
          </cell>
          <cell r="B157" t="str">
            <v>162 70.2</v>
          </cell>
          <cell r="C157" t="str">
            <v>Dovoz zeminy zo zemníka</v>
          </cell>
          <cell r="D157" t="str">
            <v>m3</v>
          </cell>
          <cell r="E157">
            <v>1</v>
          </cell>
          <cell r="F157">
            <v>1</v>
          </cell>
          <cell r="G157">
            <v>1</v>
          </cell>
          <cell r="H157" t="str">
            <v xml:space="preserve"> </v>
          </cell>
        </row>
        <row r="158">
          <cell r="A158" t="str">
            <v>132-00</v>
          </cell>
          <cell r="B158" t="str">
            <v>171 15.1</v>
          </cell>
          <cell r="C158" t="str">
            <v>Uloženie sypaniny do zhutnených násypov</v>
          </cell>
          <cell r="D158" t="str">
            <v>m3</v>
          </cell>
          <cell r="E158">
            <v>1</v>
          </cell>
          <cell r="F158">
            <v>1</v>
          </cell>
          <cell r="G158">
            <v>1</v>
          </cell>
          <cell r="H158" t="str">
            <v xml:space="preserve"> </v>
          </cell>
        </row>
        <row r="159">
          <cell r="A159" t="str">
            <v>132-00</v>
          </cell>
          <cell r="B159" t="str">
            <v>183 95.1</v>
          </cell>
          <cell r="C159" t="str">
            <v>Založenie trávnika hydroosevom</v>
          </cell>
          <cell r="D159" t="str">
            <v>m2</v>
          </cell>
          <cell r="E159">
            <v>1</v>
          </cell>
          <cell r="F159">
            <v>1</v>
          </cell>
          <cell r="G159">
            <v>1</v>
          </cell>
          <cell r="H159" t="str">
            <v xml:space="preserve"> </v>
          </cell>
        </row>
        <row r="160">
          <cell r="A160" t="str">
            <v>132-00</v>
          </cell>
          <cell r="B160" t="str">
            <v>5</v>
          </cell>
          <cell r="C160" t="str">
            <v>KOMUNIKÁCIA</v>
          </cell>
          <cell r="D160">
            <v>0</v>
          </cell>
          <cell r="F160">
            <v>0</v>
          </cell>
          <cell r="G160">
            <v>0</v>
          </cell>
          <cell r="H160" t="str">
            <v xml:space="preserve"> </v>
          </cell>
        </row>
        <row r="161">
          <cell r="A161" t="str">
            <v>132-00</v>
          </cell>
          <cell r="B161" t="str">
            <v>564 27.1</v>
          </cell>
          <cell r="C161" t="str">
            <v>Podklad vozovky zo štrkopiesku hr. cez 200 do 250 mm po zhutnení</v>
          </cell>
          <cell r="D161" t="str">
            <v>m2</v>
          </cell>
          <cell r="E161">
            <v>1</v>
          </cell>
          <cell r="F161">
            <v>1</v>
          </cell>
          <cell r="G161">
            <v>1</v>
          </cell>
          <cell r="H161" t="str">
            <v xml:space="preserve"> </v>
          </cell>
        </row>
        <row r="162">
          <cell r="A162" t="str">
            <v>132-00</v>
          </cell>
          <cell r="B162" t="str">
            <v>564 75.1</v>
          </cell>
          <cell r="C162" t="str">
            <v>Podklad z vibrovaného štrku hr. cez 120 do 150 mm</v>
          </cell>
          <cell r="D162" t="str">
            <v>m2</v>
          </cell>
          <cell r="E162">
            <v>1</v>
          </cell>
          <cell r="F162">
            <v>1</v>
          </cell>
          <cell r="G162">
            <v>1</v>
          </cell>
          <cell r="H162" t="str">
            <v xml:space="preserve"> </v>
          </cell>
        </row>
        <row r="163">
          <cell r="A163" t="str">
            <v>132-00</v>
          </cell>
          <cell r="B163" t="str">
            <v>565 13.1</v>
          </cell>
          <cell r="C163" t="str">
            <v>Podklad vozovky z asfaltom oba3ovaného kameniva hr. do 50 mm po zhutnení</v>
          </cell>
          <cell r="D163" t="str">
            <v>m2</v>
          </cell>
          <cell r="E163">
            <v>1</v>
          </cell>
          <cell r="F163">
            <v>1</v>
          </cell>
          <cell r="G163">
            <v>1</v>
          </cell>
          <cell r="H163" t="str">
            <v xml:space="preserve"> </v>
          </cell>
        </row>
        <row r="164">
          <cell r="A164" t="str">
            <v>132-00</v>
          </cell>
          <cell r="B164" t="str">
            <v>569 50.1</v>
          </cell>
          <cell r="C164" t="str">
            <v>Zriadenie zemných krajníc so zhutnením</v>
          </cell>
          <cell r="D164" t="str">
            <v>m3</v>
          </cell>
          <cell r="E164">
            <v>1</v>
          </cell>
          <cell r="F164">
            <v>1</v>
          </cell>
          <cell r="G164">
            <v>1</v>
          </cell>
          <cell r="H164" t="str">
            <v xml:space="preserve"> </v>
          </cell>
        </row>
        <row r="165">
          <cell r="A165" t="str">
            <v>132-00</v>
          </cell>
          <cell r="B165" t="str">
            <v>573 41</v>
          </cell>
          <cell r="C165" t="str">
            <v>Náter uzatvárací asfaltový</v>
          </cell>
          <cell r="D165" t="str">
            <v>m2</v>
          </cell>
          <cell r="E165">
            <v>1</v>
          </cell>
          <cell r="F165">
            <v>1</v>
          </cell>
          <cell r="G165">
            <v>1</v>
          </cell>
          <cell r="H165" t="str">
            <v xml:space="preserve"> </v>
          </cell>
        </row>
        <row r="166">
          <cell r="A166" t="str">
            <v>132-00</v>
          </cell>
          <cell r="B166" t="str">
            <v>9</v>
          </cell>
          <cell r="C166" t="str">
            <v>OSTATNÉ KONŠTRUKCIE</v>
          </cell>
          <cell r="D166">
            <v>0</v>
          </cell>
          <cell r="F166">
            <v>0</v>
          </cell>
          <cell r="G166">
            <v>0</v>
          </cell>
          <cell r="H166" t="str">
            <v xml:space="preserve"> </v>
          </cell>
        </row>
        <row r="167">
          <cell r="A167" t="str">
            <v>132-00</v>
          </cell>
          <cell r="B167" t="str">
            <v>911 33.1</v>
          </cell>
          <cell r="C167" t="str">
            <v>Zvodidlo oce3ové cestné</v>
          </cell>
          <cell r="D167" t="str">
            <v>m</v>
          </cell>
          <cell r="E167">
            <v>1</v>
          </cell>
          <cell r="F167">
            <v>1</v>
          </cell>
          <cell r="G167">
            <v>1</v>
          </cell>
          <cell r="H167" t="str">
            <v xml:space="preserve"> </v>
          </cell>
        </row>
        <row r="168">
          <cell r="A168" t="str">
            <v>132-00</v>
          </cell>
          <cell r="B168" t="str">
            <v>913 34.1</v>
          </cell>
          <cell r="C168" t="str">
            <v>Medzníky z kameoa</v>
          </cell>
          <cell r="D168" t="str">
            <v>ks</v>
          </cell>
          <cell r="E168">
            <v>1</v>
          </cell>
          <cell r="F168">
            <v>1</v>
          </cell>
          <cell r="G168">
            <v>1</v>
          </cell>
          <cell r="H168" t="str">
            <v xml:space="preserve"> </v>
          </cell>
        </row>
        <row r="169">
          <cell r="A169" t="str">
            <v>132-00</v>
          </cell>
          <cell r="B169" t="str">
            <v>914 40.1</v>
          </cell>
          <cell r="C169" t="str">
            <v>Zvislé dopravné znaeky - s reflexnou fóliou</v>
          </cell>
          <cell r="D169" t="str">
            <v>ks</v>
          </cell>
          <cell r="E169">
            <v>2</v>
          </cell>
          <cell r="F169">
            <v>1</v>
          </cell>
          <cell r="G169">
            <v>2</v>
          </cell>
          <cell r="H169" t="str">
            <v xml:space="preserve"> </v>
          </cell>
        </row>
        <row r="170">
          <cell r="A170" t="str">
            <v>132-00</v>
          </cell>
          <cell r="B170" t="str">
            <v>960 00.1</v>
          </cell>
          <cell r="C170" t="str">
            <v>Poplatok za skládkovanie vybúraných hmôt, sutí a zeminy</v>
          </cell>
          <cell r="D170" t="str">
            <v>t</v>
          </cell>
          <cell r="E170">
            <v>1</v>
          </cell>
          <cell r="F170">
            <v>1</v>
          </cell>
          <cell r="G170">
            <v>1</v>
          </cell>
          <cell r="H170" t="str">
            <v xml:space="preserve"> </v>
          </cell>
        </row>
        <row r="171">
          <cell r="A171" t="str">
            <v>132-00</v>
          </cell>
          <cell r="B171" t="str">
            <v>999</v>
          </cell>
          <cell r="C171" t="str">
            <v>Spolu</v>
          </cell>
          <cell r="D171">
            <v>0</v>
          </cell>
          <cell r="F171">
            <v>0</v>
          </cell>
          <cell r="G171">
            <v>0</v>
          </cell>
          <cell r="H171">
            <v>19</v>
          </cell>
        </row>
        <row r="172">
          <cell r="C172" t="str">
            <v xml:space="preserve"> </v>
          </cell>
          <cell r="D172">
            <v>0</v>
          </cell>
          <cell r="F172">
            <v>0</v>
          </cell>
          <cell r="G172">
            <v>0</v>
          </cell>
          <cell r="H172" t="str">
            <v xml:space="preserve"> </v>
          </cell>
        </row>
        <row r="173">
          <cell r="A173" t="str">
            <v>133-00</v>
          </cell>
          <cell r="C173" t="str">
            <v>Úprava po3nej cesty Meleice</v>
          </cell>
          <cell r="D173">
            <v>0</v>
          </cell>
          <cell r="F173">
            <v>0</v>
          </cell>
          <cell r="G173">
            <v>0</v>
          </cell>
          <cell r="H173" t="str">
            <v xml:space="preserve"> </v>
          </cell>
        </row>
        <row r="174">
          <cell r="A174" t="str">
            <v>133-00</v>
          </cell>
          <cell r="B174" t="str">
            <v>1</v>
          </cell>
          <cell r="C174" t="str">
            <v>ZEMNÉ PRÁCE</v>
          </cell>
          <cell r="D174">
            <v>0</v>
          </cell>
          <cell r="F174">
            <v>0</v>
          </cell>
          <cell r="G174">
            <v>0</v>
          </cell>
          <cell r="H174" t="str">
            <v xml:space="preserve"> </v>
          </cell>
        </row>
        <row r="175">
          <cell r="A175" t="str">
            <v>133-00</v>
          </cell>
          <cell r="B175" t="str">
            <v>113 35.2</v>
          </cell>
          <cell r="C175" t="str">
            <v>Odstránenie podkladu vozovky z kameniva drveného hr. do 150 mm</v>
          </cell>
          <cell r="D175" t="str">
            <v>m3</v>
          </cell>
          <cell r="E175">
            <v>1</v>
          </cell>
          <cell r="F175">
            <v>1</v>
          </cell>
          <cell r="G175">
            <v>1</v>
          </cell>
          <cell r="H175" t="str">
            <v xml:space="preserve"> </v>
          </cell>
        </row>
        <row r="176">
          <cell r="A176" t="str">
            <v>133-00</v>
          </cell>
          <cell r="B176" t="str">
            <v>120 00.2</v>
          </cell>
          <cell r="C176" t="str">
            <v xml:space="preserve">Poplatok za získanie zeminy zo zemníka </v>
          </cell>
          <cell r="D176" t="str">
            <v>m3</v>
          </cell>
          <cell r="E176">
            <v>1</v>
          </cell>
          <cell r="F176">
            <v>1</v>
          </cell>
          <cell r="G176">
            <v>1</v>
          </cell>
          <cell r="H176" t="str">
            <v xml:space="preserve"> </v>
          </cell>
        </row>
        <row r="177">
          <cell r="A177" t="str">
            <v>133-00</v>
          </cell>
          <cell r="B177" t="str">
            <v>121 10.4</v>
          </cell>
          <cell r="C177" t="str">
            <v>Zobratie ornice</v>
          </cell>
          <cell r="D177" t="str">
            <v>m3</v>
          </cell>
          <cell r="E177">
            <v>1</v>
          </cell>
          <cell r="F177">
            <v>1</v>
          </cell>
          <cell r="G177">
            <v>1</v>
          </cell>
          <cell r="H177" t="str">
            <v xml:space="preserve"> </v>
          </cell>
        </row>
        <row r="178">
          <cell r="A178" t="str">
            <v>133-00</v>
          </cell>
          <cell r="B178" t="str">
            <v>122 75.2</v>
          </cell>
          <cell r="C178" t="str">
            <v>Odkopávky a prekopávky pre spodnú stavbu dia3nic</v>
          </cell>
          <cell r="D178" t="str">
            <v>m3</v>
          </cell>
          <cell r="E178">
            <v>1</v>
          </cell>
          <cell r="F178">
            <v>1</v>
          </cell>
          <cell r="G178">
            <v>1</v>
          </cell>
          <cell r="H178" t="str">
            <v xml:space="preserve"> </v>
          </cell>
        </row>
        <row r="179">
          <cell r="A179" t="str">
            <v>133-00</v>
          </cell>
          <cell r="B179" t="str">
            <v>162 32.4</v>
          </cell>
          <cell r="C179" t="str">
            <v>Vodorovné premiestnenie zeminy</v>
          </cell>
          <cell r="D179" t="str">
            <v>m3</v>
          </cell>
          <cell r="E179">
            <v>1</v>
          </cell>
          <cell r="F179">
            <v>1</v>
          </cell>
          <cell r="G179">
            <v>1</v>
          </cell>
          <cell r="H179" t="str">
            <v xml:space="preserve"> </v>
          </cell>
        </row>
        <row r="180">
          <cell r="A180" t="str">
            <v>133-00</v>
          </cell>
          <cell r="B180" t="str">
            <v>162 70.2</v>
          </cell>
          <cell r="C180" t="str">
            <v>Dovoz zeminy zo zemníka</v>
          </cell>
          <cell r="D180" t="str">
            <v>m3</v>
          </cell>
          <cell r="E180">
            <v>1</v>
          </cell>
          <cell r="F180">
            <v>1</v>
          </cell>
          <cell r="G180">
            <v>1</v>
          </cell>
          <cell r="H180" t="str">
            <v xml:space="preserve"> </v>
          </cell>
        </row>
        <row r="181">
          <cell r="A181" t="str">
            <v>133-00</v>
          </cell>
          <cell r="B181" t="str">
            <v>171 15.1</v>
          </cell>
          <cell r="C181" t="str">
            <v>Uloženie sypaniny do zhutnených násypov</v>
          </cell>
          <cell r="D181" t="str">
            <v>m3</v>
          </cell>
          <cell r="E181">
            <v>1</v>
          </cell>
          <cell r="F181">
            <v>1</v>
          </cell>
          <cell r="G181">
            <v>1</v>
          </cell>
          <cell r="H181" t="str">
            <v xml:space="preserve"> </v>
          </cell>
        </row>
        <row r="182">
          <cell r="A182" t="str">
            <v>133-00</v>
          </cell>
          <cell r="B182" t="str">
            <v>183 95.1</v>
          </cell>
          <cell r="C182" t="str">
            <v>Založenie trávnika hydroosevom</v>
          </cell>
          <cell r="D182" t="str">
            <v>m2</v>
          </cell>
          <cell r="E182">
            <v>1</v>
          </cell>
          <cell r="F182">
            <v>1</v>
          </cell>
          <cell r="G182">
            <v>1</v>
          </cell>
          <cell r="H182" t="str">
            <v xml:space="preserve"> </v>
          </cell>
        </row>
        <row r="183">
          <cell r="A183" t="str">
            <v>133-00</v>
          </cell>
          <cell r="B183">
            <v>3</v>
          </cell>
          <cell r="C183" t="str">
            <v>ZVISLÉ KONŠTRUKCIE</v>
          </cell>
          <cell r="D183">
            <v>0</v>
          </cell>
          <cell r="F183">
            <v>0</v>
          </cell>
          <cell r="G183">
            <v>0</v>
          </cell>
          <cell r="H183" t="str">
            <v xml:space="preserve"> </v>
          </cell>
        </row>
        <row r="184">
          <cell r="A184" t="str">
            <v>133-00</v>
          </cell>
          <cell r="B184" t="str">
            <v>348 17</v>
          </cell>
          <cell r="C184" t="str">
            <v>Zábradlie oce3ové</v>
          </cell>
          <cell r="D184" t="str">
            <v>m</v>
          </cell>
          <cell r="E184">
            <v>1</v>
          </cell>
          <cell r="F184">
            <v>1</v>
          </cell>
          <cell r="G184">
            <v>1</v>
          </cell>
          <cell r="H184" t="str">
            <v xml:space="preserve"> </v>
          </cell>
        </row>
        <row r="185">
          <cell r="A185" t="str">
            <v>133-00</v>
          </cell>
          <cell r="B185" t="str">
            <v>5</v>
          </cell>
          <cell r="C185" t="str">
            <v>KOMUNIKÁCIA</v>
          </cell>
          <cell r="D185">
            <v>0</v>
          </cell>
          <cell r="F185">
            <v>0</v>
          </cell>
          <cell r="G185">
            <v>0</v>
          </cell>
          <cell r="H185" t="str">
            <v xml:space="preserve"> </v>
          </cell>
        </row>
        <row r="186">
          <cell r="A186" t="str">
            <v>133-00</v>
          </cell>
          <cell r="B186" t="str">
            <v>564 27.1</v>
          </cell>
          <cell r="C186" t="str">
            <v>Podklad vozovky zo štrkopiesku hr. cez 200 do 250 mm po zhutnení</v>
          </cell>
          <cell r="D186" t="str">
            <v>m2</v>
          </cell>
          <cell r="E186">
            <v>1</v>
          </cell>
          <cell r="F186">
            <v>1</v>
          </cell>
          <cell r="G186">
            <v>1</v>
          </cell>
          <cell r="H186" t="str">
            <v xml:space="preserve"> </v>
          </cell>
        </row>
        <row r="187">
          <cell r="A187" t="str">
            <v>133-00</v>
          </cell>
          <cell r="B187" t="str">
            <v>564 75.1</v>
          </cell>
          <cell r="C187" t="str">
            <v>Podklad z vibrovaného štrku hr. cez 120 do 150 mm</v>
          </cell>
          <cell r="D187" t="str">
            <v>m2</v>
          </cell>
          <cell r="E187">
            <v>1</v>
          </cell>
          <cell r="F187">
            <v>1</v>
          </cell>
          <cell r="G187">
            <v>1</v>
          </cell>
          <cell r="H187" t="str">
            <v xml:space="preserve"> </v>
          </cell>
        </row>
        <row r="188">
          <cell r="A188" t="str">
            <v>133-00</v>
          </cell>
          <cell r="B188" t="str">
            <v>565 13.1</v>
          </cell>
          <cell r="C188" t="str">
            <v>Podklad vozovky z asfaltom oba3ovaného kameniva hr. do 50 mm po zhutnení</v>
          </cell>
          <cell r="D188" t="str">
            <v>m2</v>
          </cell>
          <cell r="E188">
            <v>1</v>
          </cell>
          <cell r="F188">
            <v>1</v>
          </cell>
          <cell r="G188">
            <v>1</v>
          </cell>
          <cell r="H188" t="str">
            <v xml:space="preserve"> </v>
          </cell>
        </row>
        <row r="189">
          <cell r="A189" t="str">
            <v>133-00</v>
          </cell>
          <cell r="B189" t="str">
            <v>569 50.1</v>
          </cell>
          <cell r="C189" t="str">
            <v>Zriadenie zemných krajníc so zhutnením</v>
          </cell>
          <cell r="D189" t="str">
            <v>m3</v>
          </cell>
          <cell r="E189">
            <v>1</v>
          </cell>
          <cell r="F189">
            <v>1</v>
          </cell>
          <cell r="G189">
            <v>1</v>
          </cell>
          <cell r="H189" t="str">
            <v xml:space="preserve"> </v>
          </cell>
        </row>
        <row r="190">
          <cell r="A190" t="str">
            <v>133-00</v>
          </cell>
          <cell r="B190" t="str">
            <v>573 41</v>
          </cell>
          <cell r="C190" t="str">
            <v>Náter uzatvárací asfaltový</v>
          </cell>
          <cell r="D190" t="str">
            <v>m2</v>
          </cell>
          <cell r="E190">
            <v>1</v>
          </cell>
          <cell r="F190">
            <v>1</v>
          </cell>
          <cell r="G190">
            <v>1</v>
          </cell>
          <cell r="H190" t="str">
            <v xml:space="preserve"> </v>
          </cell>
        </row>
        <row r="191">
          <cell r="A191" t="str">
            <v>133-00</v>
          </cell>
          <cell r="B191" t="str">
            <v>9</v>
          </cell>
          <cell r="C191" t="str">
            <v>OSTATNÉ KONŠTRUKCIE</v>
          </cell>
          <cell r="D191">
            <v>0</v>
          </cell>
          <cell r="F191">
            <v>0</v>
          </cell>
          <cell r="G191">
            <v>0</v>
          </cell>
          <cell r="H191" t="str">
            <v xml:space="preserve"> </v>
          </cell>
        </row>
        <row r="192">
          <cell r="A192" t="str">
            <v>133-00</v>
          </cell>
          <cell r="B192" t="str">
            <v>913 34.1</v>
          </cell>
          <cell r="C192" t="str">
            <v>Medzníky z kameoa</v>
          </cell>
          <cell r="D192" t="str">
            <v>ks</v>
          </cell>
          <cell r="E192">
            <v>1</v>
          </cell>
          <cell r="F192">
            <v>1</v>
          </cell>
          <cell r="G192">
            <v>1</v>
          </cell>
          <cell r="H192" t="str">
            <v xml:space="preserve"> </v>
          </cell>
        </row>
        <row r="193">
          <cell r="A193" t="str">
            <v>133-00</v>
          </cell>
          <cell r="B193" t="str">
            <v>919 42</v>
          </cell>
          <cell r="C193" t="str">
            <v>Eelá cestných priepustov</v>
          </cell>
          <cell r="D193" t="str">
            <v>ks</v>
          </cell>
          <cell r="E193">
            <v>1</v>
          </cell>
          <cell r="F193">
            <v>1</v>
          </cell>
          <cell r="G193">
            <v>1</v>
          </cell>
          <cell r="H193" t="str">
            <v xml:space="preserve"> </v>
          </cell>
        </row>
        <row r="194">
          <cell r="A194" t="str">
            <v>133-00</v>
          </cell>
          <cell r="B194" t="str">
            <v>919 52</v>
          </cell>
          <cell r="C194" t="str">
            <v>Cestný priepust</v>
          </cell>
          <cell r="D194" t="str">
            <v>m</v>
          </cell>
          <cell r="E194">
            <v>1</v>
          </cell>
          <cell r="F194">
            <v>1</v>
          </cell>
          <cell r="G194">
            <v>1</v>
          </cell>
          <cell r="H194" t="str">
            <v xml:space="preserve"> </v>
          </cell>
        </row>
        <row r="195">
          <cell r="A195" t="str">
            <v>133-00</v>
          </cell>
          <cell r="B195" t="str">
            <v>960 00.1</v>
          </cell>
          <cell r="C195" t="str">
            <v>Poplatok za skládkovanie vybúraných hmôt, sutí a zeminy</v>
          </cell>
          <cell r="D195" t="str">
            <v>t</v>
          </cell>
          <cell r="E195">
            <v>1</v>
          </cell>
          <cell r="F195">
            <v>1</v>
          </cell>
          <cell r="G195">
            <v>1</v>
          </cell>
          <cell r="H195" t="str">
            <v xml:space="preserve"> </v>
          </cell>
        </row>
        <row r="196">
          <cell r="A196" t="str">
            <v>133-00</v>
          </cell>
          <cell r="B196" t="str">
            <v>999</v>
          </cell>
          <cell r="C196" t="str">
            <v>Spolu</v>
          </cell>
          <cell r="D196">
            <v>0</v>
          </cell>
          <cell r="F196">
            <v>0</v>
          </cell>
          <cell r="G196">
            <v>0</v>
          </cell>
          <cell r="H196">
            <v>18</v>
          </cell>
        </row>
        <row r="197">
          <cell r="C197" t="str">
            <v xml:space="preserve"> </v>
          </cell>
          <cell r="D197">
            <v>0</v>
          </cell>
          <cell r="F197">
            <v>0</v>
          </cell>
          <cell r="G197">
            <v>0</v>
          </cell>
          <cell r="H197" t="str">
            <v xml:space="preserve"> </v>
          </cell>
        </row>
        <row r="198">
          <cell r="A198" t="str">
            <v>134-00</v>
          </cell>
          <cell r="C198" t="str">
            <v>Úprava po3nej cesty Bierovce</v>
          </cell>
          <cell r="D198">
            <v>0</v>
          </cell>
          <cell r="F198">
            <v>0</v>
          </cell>
          <cell r="G198">
            <v>0</v>
          </cell>
          <cell r="H198" t="str">
            <v xml:space="preserve"> </v>
          </cell>
        </row>
        <row r="199">
          <cell r="A199" t="str">
            <v>134-00</v>
          </cell>
          <cell r="B199" t="str">
            <v>1</v>
          </cell>
          <cell r="C199" t="str">
            <v>ZEMNÉ PRÁCE</v>
          </cell>
          <cell r="D199">
            <v>0</v>
          </cell>
          <cell r="F199">
            <v>0</v>
          </cell>
          <cell r="G199">
            <v>0</v>
          </cell>
          <cell r="H199" t="str">
            <v xml:space="preserve"> </v>
          </cell>
        </row>
        <row r="200">
          <cell r="A200" t="str">
            <v>134-00</v>
          </cell>
          <cell r="B200" t="str">
            <v>113 35.2</v>
          </cell>
          <cell r="C200" t="str">
            <v>Odstránenie podkladu vozovky z kameniva drveného hr. do 150 mm</v>
          </cell>
          <cell r="D200" t="str">
            <v>m3</v>
          </cell>
          <cell r="E200">
            <v>2</v>
          </cell>
          <cell r="F200">
            <v>1</v>
          </cell>
          <cell r="G200">
            <v>2</v>
          </cell>
          <cell r="H200" t="str">
            <v xml:space="preserve"> </v>
          </cell>
        </row>
        <row r="201">
          <cell r="A201" t="str">
            <v>134-00</v>
          </cell>
          <cell r="B201" t="str">
            <v>120 00.2</v>
          </cell>
          <cell r="C201" t="str">
            <v xml:space="preserve">Poplatok za získanie zeminy zo zemníka </v>
          </cell>
          <cell r="D201" t="str">
            <v>m3</v>
          </cell>
          <cell r="E201">
            <v>2</v>
          </cell>
          <cell r="F201">
            <v>1</v>
          </cell>
          <cell r="G201">
            <v>2</v>
          </cell>
          <cell r="H201" t="str">
            <v xml:space="preserve"> </v>
          </cell>
        </row>
        <row r="202">
          <cell r="A202" t="str">
            <v>134-00</v>
          </cell>
          <cell r="B202" t="str">
            <v>121 10.4</v>
          </cell>
          <cell r="C202" t="str">
            <v>Zobratie ornice</v>
          </cell>
          <cell r="D202" t="str">
            <v>m3</v>
          </cell>
          <cell r="E202">
            <v>2</v>
          </cell>
          <cell r="F202">
            <v>1</v>
          </cell>
          <cell r="G202">
            <v>2</v>
          </cell>
          <cell r="H202" t="str">
            <v xml:space="preserve"> </v>
          </cell>
        </row>
        <row r="203">
          <cell r="A203" t="str">
            <v>134-00</v>
          </cell>
          <cell r="B203" t="str">
            <v>122 75.2</v>
          </cell>
          <cell r="C203" t="str">
            <v>Odkopávky a prekopávky pre spodnú stavbu dia3nic</v>
          </cell>
          <cell r="D203" t="str">
            <v>m3</v>
          </cell>
          <cell r="E203">
            <v>2</v>
          </cell>
          <cell r="F203">
            <v>1</v>
          </cell>
          <cell r="G203">
            <v>2</v>
          </cell>
          <cell r="H203" t="str">
            <v xml:space="preserve"> </v>
          </cell>
        </row>
        <row r="204">
          <cell r="A204" t="str">
            <v>134-00</v>
          </cell>
          <cell r="B204" t="str">
            <v>162 32.4</v>
          </cell>
          <cell r="C204" t="str">
            <v>Vodorovné premiestnenie zeminy</v>
          </cell>
          <cell r="D204" t="str">
            <v>m3</v>
          </cell>
          <cell r="E204">
            <v>2</v>
          </cell>
          <cell r="F204">
            <v>1</v>
          </cell>
          <cell r="G204">
            <v>2</v>
          </cell>
          <cell r="H204" t="str">
            <v xml:space="preserve"> </v>
          </cell>
        </row>
        <row r="205">
          <cell r="A205" t="str">
            <v>134-00</v>
          </cell>
          <cell r="B205" t="str">
            <v>162 70.2</v>
          </cell>
          <cell r="C205" t="str">
            <v>Dovoz zeminy zo zemníka</v>
          </cell>
          <cell r="D205" t="str">
            <v>m3</v>
          </cell>
          <cell r="E205">
            <v>2</v>
          </cell>
          <cell r="F205">
            <v>1</v>
          </cell>
          <cell r="G205">
            <v>2</v>
          </cell>
          <cell r="H205" t="str">
            <v xml:space="preserve"> </v>
          </cell>
        </row>
        <row r="206">
          <cell r="A206" t="str">
            <v>134-00</v>
          </cell>
          <cell r="B206" t="str">
            <v>171 15.1</v>
          </cell>
          <cell r="C206" t="str">
            <v>Uloženie sypaniny do zhutnených násypov</v>
          </cell>
          <cell r="D206" t="str">
            <v>m3</v>
          </cell>
          <cell r="E206">
            <v>2</v>
          </cell>
          <cell r="F206">
            <v>1</v>
          </cell>
          <cell r="G206">
            <v>2</v>
          </cell>
          <cell r="H206" t="str">
            <v xml:space="preserve"> </v>
          </cell>
        </row>
        <row r="207">
          <cell r="A207" t="str">
            <v>134-00</v>
          </cell>
          <cell r="B207" t="str">
            <v>183 95.1</v>
          </cell>
          <cell r="C207" t="str">
            <v>Založenie trávnika hydroosevom</v>
          </cell>
          <cell r="D207" t="str">
            <v>m2</v>
          </cell>
          <cell r="E207">
            <v>2</v>
          </cell>
          <cell r="F207">
            <v>1</v>
          </cell>
          <cell r="G207">
            <v>2</v>
          </cell>
          <cell r="H207" t="str">
            <v xml:space="preserve"> </v>
          </cell>
        </row>
        <row r="208">
          <cell r="A208" t="str">
            <v>134-00</v>
          </cell>
          <cell r="B208" t="str">
            <v>5</v>
          </cell>
          <cell r="C208" t="str">
            <v>KOMUNIKÁCIA</v>
          </cell>
          <cell r="D208">
            <v>0</v>
          </cell>
          <cell r="F208">
            <v>0</v>
          </cell>
          <cell r="G208">
            <v>0</v>
          </cell>
          <cell r="H208" t="str">
            <v xml:space="preserve"> </v>
          </cell>
        </row>
        <row r="209">
          <cell r="A209" t="str">
            <v>134-00</v>
          </cell>
          <cell r="B209" t="str">
            <v>564 27.1</v>
          </cell>
          <cell r="C209" t="str">
            <v>Podklad vozovky zo štrkopiesku hr. cez 200 do 250 mm po zhutnení</v>
          </cell>
          <cell r="D209" t="str">
            <v>m2</v>
          </cell>
          <cell r="E209">
            <v>2</v>
          </cell>
          <cell r="F209">
            <v>1</v>
          </cell>
          <cell r="G209">
            <v>2</v>
          </cell>
          <cell r="H209" t="str">
            <v xml:space="preserve"> </v>
          </cell>
        </row>
        <row r="210">
          <cell r="A210" t="str">
            <v>134-00</v>
          </cell>
          <cell r="B210" t="str">
            <v>564 75.1</v>
          </cell>
          <cell r="C210" t="str">
            <v>Podklad z vibrovaného štrku hr. cez 120 do 150 mm</v>
          </cell>
          <cell r="D210" t="str">
            <v>m2</v>
          </cell>
          <cell r="E210">
            <v>2</v>
          </cell>
          <cell r="F210">
            <v>1</v>
          </cell>
          <cell r="G210">
            <v>2</v>
          </cell>
          <cell r="H210" t="str">
            <v xml:space="preserve"> </v>
          </cell>
        </row>
        <row r="211">
          <cell r="A211" t="str">
            <v>134-00</v>
          </cell>
          <cell r="B211" t="str">
            <v>565 13.1</v>
          </cell>
          <cell r="C211" t="str">
            <v>Podklad vozovky z asfaltom oba3ovaného kameniva hr. do 50 mm po zhutnení</v>
          </cell>
          <cell r="D211" t="str">
            <v>m2</v>
          </cell>
          <cell r="E211">
            <v>2</v>
          </cell>
          <cell r="F211">
            <v>1</v>
          </cell>
          <cell r="G211">
            <v>2</v>
          </cell>
          <cell r="H211" t="str">
            <v xml:space="preserve"> </v>
          </cell>
        </row>
        <row r="212">
          <cell r="A212" t="str">
            <v>134-00</v>
          </cell>
          <cell r="B212" t="str">
            <v>569 50.1</v>
          </cell>
          <cell r="C212" t="str">
            <v>Zriadenie zemných krajníc so zhutnením</v>
          </cell>
          <cell r="D212" t="str">
            <v>m3</v>
          </cell>
          <cell r="E212">
            <v>2</v>
          </cell>
          <cell r="F212">
            <v>1</v>
          </cell>
          <cell r="G212">
            <v>2</v>
          </cell>
          <cell r="H212" t="str">
            <v xml:space="preserve"> </v>
          </cell>
        </row>
        <row r="213">
          <cell r="A213" t="str">
            <v>134-00</v>
          </cell>
          <cell r="B213" t="str">
            <v>573 41</v>
          </cell>
          <cell r="C213" t="str">
            <v>Náter uzatvárací asfaltový</v>
          </cell>
          <cell r="D213" t="str">
            <v>m2</v>
          </cell>
          <cell r="E213">
            <v>2</v>
          </cell>
          <cell r="F213">
            <v>1</v>
          </cell>
          <cell r="G213">
            <v>2</v>
          </cell>
          <cell r="H213" t="str">
            <v xml:space="preserve"> </v>
          </cell>
        </row>
        <row r="214">
          <cell r="A214" t="str">
            <v>134-00</v>
          </cell>
          <cell r="B214" t="str">
            <v>9</v>
          </cell>
          <cell r="C214" t="str">
            <v>OSTATNÉ KONŠTRUKCIE</v>
          </cell>
          <cell r="D214">
            <v>0</v>
          </cell>
          <cell r="F214">
            <v>0</v>
          </cell>
          <cell r="G214">
            <v>0</v>
          </cell>
          <cell r="H214" t="str">
            <v xml:space="preserve"> </v>
          </cell>
        </row>
        <row r="215">
          <cell r="A215" t="str">
            <v>134-00</v>
          </cell>
          <cell r="B215" t="str">
            <v>911 33.11</v>
          </cell>
          <cell r="C215" t="str">
            <v>Zvodidlo oce3ové cestné</v>
          </cell>
          <cell r="D215" t="str">
            <v>m</v>
          </cell>
          <cell r="E215">
            <v>2</v>
          </cell>
          <cell r="F215">
            <v>1</v>
          </cell>
          <cell r="G215">
            <v>2</v>
          </cell>
          <cell r="H215" t="str">
            <v xml:space="preserve"> </v>
          </cell>
        </row>
        <row r="216">
          <cell r="A216" t="str">
            <v>134-00</v>
          </cell>
          <cell r="B216" t="str">
            <v>913 34.1</v>
          </cell>
          <cell r="C216" t="str">
            <v>Medzníky z kameoa</v>
          </cell>
          <cell r="D216" t="str">
            <v>ks</v>
          </cell>
          <cell r="E216">
            <v>2</v>
          </cell>
          <cell r="F216">
            <v>1</v>
          </cell>
          <cell r="G216">
            <v>2</v>
          </cell>
          <cell r="H216" t="str">
            <v xml:space="preserve"> </v>
          </cell>
        </row>
        <row r="217">
          <cell r="A217" t="str">
            <v>134-00</v>
          </cell>
          <cell r="B217" t="str">
            <v>960 00.1</v>
          </cell>
          <cell r="C217" t="str">
            <v>Poplatok za skládkovanie vybúraných hmôt, sutí a zeminy</v>
          </cell>
          <cell r="D217" t="str">
            <v>t</v>
          </cell>
          <cell r="E217">
            <v>2</v>
          </cell>
          <cell r="F217">
            <v>1</v>
          </cell>
          <cell r="G217">
            <v>2</v>
          </cell>
          <cell r="H217" t="str">
            <v xml:space="preserve"> </v>
          </cell>
        </row>
        <row r="218">
          <cell r="A218" t="str">
            <v>134-00</v>
          </cell>
          <cell r="B218" t="str">
            <v>999</v>
          </cell>
          <cell r="C218" t="str">
            <v>Spolu</v>
          </cell>
          <cell r="D218">
            <v>0</v>
          </cell>
          <cell r="F218">
            <v>0</v>
          </cell>
          <cell r="G218">
            <v>0</v>
          </cell>
          <cell r="H218">
            <v>32</v>
          </cell>
        </row>
        <row r="219">
          <cell r="C219" t="str">
            <v xml:space="preserve"> </v>
          </cell>
          <cell r="D219">
            <v>0</v>
          </cell>
          <cell r="F219">
            <v>0</v>
          </cell>
          <cell r="G219">
            <v>0</v>
          </cell>
          <cell r="H219" t="str">
            <v xml:space="preserve"> </v>
          </cell>
        </row>
        <row r="220">
          <cell r="A220" t="str">
            <v>135-00</v>
          </cell>
          <cell r="C220" t="str">
            <v>Súbežná po3ná cesta RDP Chocholná - Veleice</v>
          </cell>
          <cell r="D220">
            <v>0</v>
          </cell>
          <cell r="F220">
            <v>0</v>
          </cell>
          <cell r="G220">
            <v>0</v>
          </cell>
          <cell r="H220" t="str">
            <v xml:space="preserve"> </v>
          </cell>
        </row>
        <row r="221">
          <cell r="A221" t="str">
            <v>135-00</v>
          </cell>
          <cell r="B221" t="str">
            <v>1</v>
          </cell>
          <cell r="C221" t="str">
            <v>ZEMNÉ PRÁCE</v>
          </cell>
          <cell r="D221">
            <v>0</v>
          </cell>
          <cell r="F221">
            <v>0</v>
          </cell>
          <cell r="G221">
            <v>0</v>
          </cell>
          <cell r="H221" t="str">
            <v xml:space="preserve"> </v>
          </cell>
        </row>
        <row r="222">
          <cell r="A222" t="str">
            <v>135-00</v>
          </cell>
          <cell r="B222" t="str">
            <v>120 00.2</v>
          </cell>
          <cell r="C222" t="str">
            <v xml:space="preserve">Poplatok za získanie zeminy zo zemníka </v>
          </cell>
          <cell r="D222" t="str">
            <v>m3</v>
          </cell>
          <cell r="E222">
            <v>1</v>
          </cell>
          <cell r="F222">
            <v>1</v>
          </cell>
          <cell r="G222">
            <v>1</v>
          </cell>
          <cell r="H222" t="str">
            <v xml:space="preserve"> </v>
          </cell>
        </row>
        <row r="223">
          <cell r="A223" t="str">
            <v>135-00</v>
          </cell>
          <cell r="B223" t="str">
            <v>121 10.4</v>
          </cell>
          <cell r="C223" t="str">
            <v>Zobratie ornice</v>
          </cell>
          <cell r="D223" t="str">
            <v>m3</v>
          </cell>
          <cell r="E223">
            <v>1</v>
          </cell>
          <cell r="F223">
            <v>1</v>
          </cell>
          <cell r="G223">
            <v>1</v>
          </cell>
          <cell r="H223" t="str">
            <v xml:space="preserve"> </v>
          </cell>
        </row>
        <row r="224">
          <cell r="A224" t="str">
            <v>135-00</v>
          </cell>
          <cell r="B224" t="str">
            <v>122 75.2</v>
          </cell>
          <cell r="C224" t="str">
            <v>Odkopávky a prekopávky pre spodnú stavbu dia3nic</v>
          </cell>
          <cell r="D224" t="str">
            <v>m3</v>
          </cell>
          <cell r="E224">
            <v>1</v>
          </cell>
          <cell r="F224">
            <v>1</v>
          </cell>
          <cell r="G224">
            <v>1</v>
          </cell>
          <cell r="H224" t="str">
            <v xml:space="preserve"> </v>
          </cell>
        </row>
        <row r="225">
          <cell r="A225" t="str">
            <v>135-00</v>
          </cell>
          <cell r="B225" t="str">
            <v>162 32.4</v>
          </cell>
          <cell r="C225" t="str">
            <v>Vodorovné premiestnenie zeminy</v>
          </cell>
          <cell r="D225" t="str">
            <v>m3</v>
          </cell>
          <cell r="E225">
            <v>1</v>
          </cell>
          <cell r="F225">
            <v>1</v>
          </cell>
          <cell r="G225">
            <v>1</v>
          </cell>
          <cell r="H225" t="str">
            <v xml:space="preserve"> </v>
          </cell>
        </row>
        <row r="226">
          <cell r="A226" t="str">
            <v>135-00</v>
          </cell>
          <cell r="B226" t="str">
            <v>162 70.2</v>
          </cell>
          <cell r="C226" t="str">
            <v>Dovoz zeminy zo zemníka</v>
          </cell>
          <cell r="D226" t="str">
            <v>m3</v>
          </cell>
          <cell r="E226">
            <v>1</v>
          </cell>
          <cell r="F226">
            <v>1</v>
          </cell>
          <cell r="G226">
            <v>1</v>
          </cell>
          <cell r="H226" t="str">
            <v xml:space="preserve"> </v>
          </cell>
        </row>
        <row r="227">
          <cell r="A227" t="str">
            <v>135-00</v>
          </cell>
          <cell r="B227" t="str">
            <v>171 15.1</v>
          </cell>
          <cell r="C227" t="str">
            <v>Uloženie sypaniny do zhutnených násypov</v>
          </cell>
          <cell r="D227" t="str">
            <v>m3</v>
          </cell>
          <cell r="E227">
            <v>1</v>
          </cell>
          <cell r="F227">
            <v>1</v>
          </cell>
          <cell r="G227">
            <v>1</v>
          </cell>
          <cell r="H227" t="str">
            <v xml:space="preserve"> </v>
          </cell>
        </row>
        <row r="228">
          <cell r="A228" t="str">
            <v>135-00</v>
          </cell>
          <cell r="B228" t="str">
            <v>183 95.1</v>
          </cell>
          <cell r="C228" t="str">
            <v>Založenie trávnika hydroosevom</v>
          </cell>
          <cell r="D228" t="str">
            <v>m2</v>
          </cell>
          <cell r="E228">
            <v>1</v>
          </cell>
          <cell r="F228">
            <v>1</v>
          </cell>
          <cell r="G228">
            <v>1</v>
          </cell>
          <cell r="H228" t="str">
            <v xml:space="preserve"> </v>
          </cell>
        </row>
        <row r="229">
          <cell r="A229" t="str">
            <v>135-00</v>
          </cell>
          <cell r="B229">
            <v>3</v>
          </cell>
          <cell r="C229" t="str">
            <v>ZVISLÉ KONŠTRUKCIE</v>
          </cell>
          <cell r="D229">
            <v>0</v>
          </cell>
          <cell r="F229">
            <v>0</v>
          </cell>
          <cell r="G229">
            <v>0</v>
          </cell>
          <cell r="H229" t="str">
            <v xml:space="preserve"> </v>
          </cell>
        </row>
        <row r="230">
          <cell r="A230" t="str">
            <v>135-00</v>
          </cell>
          <cell r="B230" t="str">
            <v>348 17</v>
          </cell>
          <cell r="C230" t="str">
            <v>Zábradlie oce3ové</v>
          </cell>
          <cell r="D230" t="str">
            <v>m</v>
          </cell>
          <cell r="E230">
            <v>1</v>
          </cell>
          <cell r="F230">
            <v>1</v>
          </cell>
          <cell r="G230">
            <v>1</v>
          </cell>
          <cell r="H230" t="str">
            <v xml:space="preserve"> </v>
          </cell>
        </row>
        <row r="231">
          <cell r="A231" t="str">
            <v>135-00</v>
          </cell>
          <cell r="B231" t="str">
            <v>5</v>
          </cell>
          <cell r="C231" t="str">
            <v>KOMUNIKÁCIA</v>
          </cell>
          <cell r="D231">
            <v>0</v>
          </cell>
          <cell r="F231">
            <v>0</v>
          </cell>
          <cell r="G231">
            <v>0</v>
          </cell>
          <cell r="H231" t="str">
            <v xml:space="preserve"> </v>
          </cell>
        </row>
        <row r="232">
          <cell r="A232" t="str">
            <v>135-00</v>
          </cell>
          <cell r="B232" t="str">
            <v>564 27.1</v>
          </cell>
          <cell r="C232" t="str">
            <v>Podklad vozovky zo štrkopiesku hr. cez 200 do 250 mm po zhutnení</v>
          </cell>
          <cell r="D232" t="str">
            <v>m2</v>
          </cell>
          <cell r="E232">
            <v>1</v>
          </cell>
          <cell r="F232">
            <v>1</v>
          </cell>
          <cell r="G232">
            <v>1</v>
          </cell>
          <cell r="H232" t="str">
            <v xml:space="preserve"> </v>
          </cell>
        </row>
        <row r="233">
          <cell r="A233" t="str">
            <v>135-00</v>
          </cell>
          <cell r="B233" t="str">
            <v>564 75.1</v>
          </cell>
          <cell r="C233" t="str">
            <v>Podklad z vibrovaného štrku hr. cez 120 do 150 mm</v>
          </cell>
          <cell r="D233" t="str">
            <v>m2</v>
          </cell>
          <cell r="E233">
            <v>1</v>
          </cell>
          <cell r="F233">
            <v>1</v>
          </cell>
          <cell r="G233">
            <v>1</v>
          </cell>
          <cell r="H233" t="str">
            <v xml:space="preserve"> </v>
          </cell>
        </row>
        <row r="234">
          <cell r="A234" t="str">
            <v>135-00</v>
          </cell>
          <cell r="B234" t="str">
            <v>565 13.1</v>
          </cell>
          <cell r="C234" t="str">
            <v>Podklad vozovky z asfaltom oba3ovaného kameniva hr. do 50 mm po zhutnení</v>
          </cell>
          <cell r="D234" t="str">
            <v>m2</v>
          </cell>
          <cell r="E234">
            <v>1</v>
          </cell>
          <cell r="F234">
            <v>1</v>
          </cell>
          <cell r="G234">
            <v>1</v>
          </cell>
          <cell r="H234" t="str">
            <v xml:space="preserve"> </v>
          </cell>
        </row>
        <row r="235">
          <cell r="A235" t="str">
            <v>135-00</v>
          </cell>
          <cell r="B235" t="str">
            <v>569 50.1</v>
          </cell>
          <cell r="C235" t="str">
            <v>Zriadenie zemných krajníc so zhutnením</v>
          </cell>
          <cell r="D235" t="str">
            <v>m3</v>
          </cell>
          <cell r="E235">
            <v>1</v>
          </cell>
          <cell r="F235">
            <v>1</v>
          </cell>
          <cell r="G235">
            <v>1</v>
          </cell>
          <cell r="H235" t="str">
            <v xml:space="preserve"> </v>
          </cell>
        </row>
        <row r="236">
          <cell r="A236" t="str">
            <v>135-00</v>
          </cell>
          <cell r="B236" t="str">
            <v>573 41</v>
          </cell>
          <cell r="C236" t="str">
            <v>Náter uzatvárací asfaltový</v>
          </cell>
          <cell r="D236" t="str">
            <v>m2</v>
          </cell>
          <cell r="E236">
            <v>1</v>
          </cell>
          <cell r="F236">
            <v>1</v>
          </cell>
          <cell r="G236">
            <v>1</v>
          </cell>
          <cell r="H236" t="str">
            <v xml:space="preserve"> </v>
          </cell>
        </row>
        <row r="237">
          <cell r="A237" t="str">
            <v>135-00</v>
          </cell>
          <cell r="B237" t="str">
            <v>9</v>
          </cell>
          <cell r="C237" t="str">
            <v>OSTATNÉ KONŠTRUKCIE</v>
          </cell>
          <cell r="D237">
            <v>0</v>
          </cell>
          <cell r="F237">
            <v>0</v>
          </cell>
          <cell r="G237">
            <v>0</v>
          </cell>
          <cell r="H237" t="str">
            <v xml:space="preserve"> </v>
          </cell>
        </row>
        <row r="238">
          <cell r="A238" t="str">
            <v>135-00</v>
          </cell>
          <cell r="B238" t="str">
            <v>913 34.1</v>
          </cell>
          <cell r="C238" t="str">
            <v>Medzníky z kameoa</v>
          </cell>
          <cell r="D238" t="str">
            <v>ks</v>
          </cell>
          <cell r="E238">
            <v>2</v>
          </cell>
          <cell r="F238">
            <v>1</v>
          </cell>
          <cell r="G238">
            <v>2</v>
          </cell>
          <cell r="H238" t="str">
            <v xml:space="preserve"> </v>
          </cell>
        </row>
        <row r="239">
          <cell r="A239" t="str">
            <v>135-00</v>
          </cell>
          <cell r="B239" t="str">
            <v>999</v>
          </cell>
          <cell r="C239" t="str">
            <v>Spolu</v>
          </cell>
          <cell r="D239">
            <v>0</v>
          </cell>
          <cell r="F239">
            <v>0</v>
          </cell>
          <cell r="G239">
            <v>0</v>
          </cell>
          <cell r="H239">
            <v>15</v>
          </cell>
        </row>
        <row r="240">
          <cell r="C240" t="str">
            <v xml:space="preserve"> </v>
          </cell>
          <cell r="D240">
            <v>0</v>
          </cell>
          <cell r="F240">
            <v>0</v>
          </cell>
          <cell r="G240">
            <v>0</v>
          </cell>
          <cell r="H240" t="str">
            <v xml:space="preserve"> </v>
          </cell>
        </row>
        <row r="241">
          <cell r="A241" t="str">
            <v>136-00</v>
          </cell>
          <cell r="C241" t="str">
            <v>Úprava po3nej cesty pri PD Beckov</v>
          </cell>
          <cell r="D241">
            <v>0</v>
          </cell>
          <cell r="F241">
            <v>0</v>
          </cell>
          <cell r="G241">
            <v>0</v>
          </cell>
          <cell r="H241" t="str">
            <v xml:space="preserve"> </v>
          </cell>
        </row>
        <row r="242">
          <cell r="A242" t="str">
            <v>136-00</v>
          </cell>
          <cell r="B242" t="str">
            <v>1</v>
          </cell>
          <cell r="C242" t="str">
            <v>ZEMNÉ PRÁCE</v>
          </cell>
          <cell r="D242">
            <v>0</v>
          </cell>
          <cell r="F242">
            <v>0</v>
          </cell>
          <cell r="G242">
            <v>0</v>
          </cell>
          <cell r="H242" t="str">
            <v xml:space="preserve"> </v>
          </cell>
        </row>
        <row r="243">
          <cell r="A243" t="str">
            <v>136-00</v>
          </cell>
          <cell r="B243" t="str">
            <v>113 35.2</v>
          </cell>
          <cell r="C243" t="str">
            <v>Odstránenie podkladu vozovky z kameniva drveného hr. do 150 mm</v>
          </cell>
          <cell r="D243" t="str">
            <v>m3</v>
          </cell>
          <cell r="E243">
            <v>1</v>
          </cell>
          <cell r="F243">
            <v>1</v>
          </cell>
          <cell r="G243">
            <v>1</v>
          </cell>
          <cell r="H243" t="str">
            <v xml:space="preserve"> </v>
          </cell>
        </row>
        <row r="244">
          <cell r="A244" t="str">
            <v>136-00</v>
          </cell>
          <cell r="B244" t="str">
            <v>120 00.2</v>
          </cell>
          <cell r="C244" t="str">
            <v xml:space="preserve">Poplatok za získanie zeminy zo zemníka </v>
          </cell>
          <cell r="D244" t="str">
            <v>m3</v>
          </cell>
          <cell r="E244">
            <v>1</v>
          </cell>
          <cell r="F244">
            <v>1</v>
          </cell>
          <cell r="G244">
            <v>1</v>
          </cell>
          <cell r="H244" t="str">
            <v xml:space="preserve"> </v>
          </cell>
        </row>
        <row r="245">
          <cell r="A245" t="str">
            <v>136-00</v>
          </cell>
          <cell r="B245" t="str">
            <v>121 10.4</v>
          </cell>
          <cell r="C245" t="str">
            <v>Zobratie ornice</v>
          </cell>
          <cell r="D245" t="str">
            <v>m3</v>
          </cell>
          <cell r="E245">
            <v>1</v>
          </cell>
          <cell r="F245">
            <v>1</v>
          </cell>
          <cell r="G245">
            <v>1</v>
          </cell>
          <cell r="H245" t="str">
            <v xml:space="preserve"> </v>
          </cell>
        </row>
        <row r="246">
          <cell r="A246" t="str">
            <v>136-00</v>
          </cell>
          <cell r="B246" t="str">
            <v>122 75.2</v>
          </cell>
          <cell r="C246" t="str">
            <v>Odkopávky a prekopávky pre spodnú stavbu dia3nic</v>
          </cell>
          <cell r="D246" t="str">
            <v>m3</v>
          </cell>
          <cell r="E246">
            <v>1</v>
          </cell>
          <cell r="F246">
            <v>1</v>
          </cell>
          <cell r="G246">
            <v>1</v>
          </cell>
          <cell r="H246" t="str">
            <v xml:space="preserve"> </v>
          </cell>
        </row>
        <row r="247">
          <cell r="A247" t="str">
            <v>136-00</v>
          </cell>
          <cell r="B247" t="str">
            <v>162 32.4</v>
          </cell>
          <cell r="C247" t="str">
            <v>Vodorovné premiestnenie zeminy</v>
          </cell>
          <cell r="D247" t="str">
            <v>m3</v>
          </cell>
          <cell r="E247">
            <v>1</v>
          </cell>
          <cell r="F247">
            <v>1</v>
          </cell>
          <cell r="G247">
            <v>1</v>
          </cell>
          <cell r="H247" t="str">
            <v xml:space="preserve"> </v>
          </cell>
        </row>
        <row r="248">
          <cell r="A248" t="str">
            <v>136-00</v>
          </cell>
          <cell r="B248" t="str">
            <v>162 70.2</v>
          </cell>
          <cell r="C248" t="str">
            <v>Dovoz zeminy zo zemníka</v>
          </cell>
          <cell r="D248" t="str">
            <v>m3</v>
          </cell>
          <cell r="E248">
            <v>1</v>
          </cell>
          <cell r="F248">
            <v>1</v>
          </cell>
          <cell r="G248">
            <v>1</v>
          </cell>
          <cell r="H248" t="str">
            <v xml:space="preserve"> </v>
          </cell>
        </row>
        <row r="249">
          <cell r="A249" t="str">
            <v>136-00</v>
          </cell>
          <cell r="B249" t="str">
            <v>171 15.1</v>
          </cell>
          <cell r="C249" t="str">
            <v>Uloženie sypaniny do zhutnených násypov</v>
          </cell>
          <cell r="D249" t="str">
            <v>m3</v>
          </cell>
          <cell r="E249">
            <v>1</v>
          </cell>
          <cell r="F249">
            <v>1</v>
          </cell>
          <cell r="G249">
            <v>1</v>
          </cell>
          <cell r="H249" t="str">
            <v xml:space="preserve"> </v>
          </cell>
        </row>
        <row r="250">
          <cell r="A250" t="str">
            <v>136-00</v>
          </cell>
          <cell r="B250" t="str">
            <v>183 95.1</v>
          </cell>
          <cell r="C250" t="str">
            <v>Založenie trávnika hydroosevom</v>
          </cell>
          <cell r="D250" t="str">
            <v>m2</v>
          </cell>
          <cell r="E250">
            <v>1</v>
          </cell>
          <cell r="F250">
            <v>1</v>
          </cell>
          <cell r="G250">
            <v>1</v>
          </cell>
          <cell r="H250" t="str">
            <v xml:space="preserve"> </v>
          </cell>
        </row>
        <row r="251">
          <cell r="A251" t="str">
            <v>136-00</v>
          </cell>
          <cell r="B251" t="str">
            <v>5</v>
          </cell>
          <cell r="C251" t="str">
            <v>KOMUNIKÁCIA</v>
          </cell>
          <cell r="D251">
            <v>0</v>
          </cell>
          <cell r="F251">
            <v>0</v>
          </cell>
          <cell r="G251">
            <v>0</v>
          </cell>
          <cell r="H251" t="str">
            <v xml:space="preserve"> </v>
          </cell>
        </row>
        <row r="252">
          <cell r="A252" t="str">
            <v>136-00</v>
          </cell>
          <cell r="B252" t="str">
            <v>564 27.1</v>
          </cell>
          <cell r="C252" t="str">
            <v>Podklad vozovky zo štrkopiesku hr. cez 200 do 250 mm po zhutnení</v>
          </cell>
          <cell r="D252" t="str">
            <v>m2</v>
          </cell>
          <cell r="E252">
            <v>1</v>
          </cell>
          <cell r="F252">
            <v>1</v>
          </cell>
          <cell r="G252">
            <v>1</v>
          </cell>
          <cell r="H252" t="str">
            <v xml:space="preserve"> </v>
          </cell>
        </row>
        <row r="253">
          <cell r="A253" t="str">
            <v>136-00</v>
          </cell>
          <cell r="B253" t="str">
            <v>564 75.1</v>
          </cell>
          <cell r="C253" t="str">
            <v>Podklad z vibrovaného štrku hr. cez 120 do 150 mm</v>
          </cell>
          <cell r="D253" t="str">
            <v>m2</v>
          </cell>
          <cell r="E253">
            <v>1</v>
          </cell>
          <cell r="F253">
            <v>1</v>
          </cell>
          <cell r="G253">
            <v>1</v>
          </cell>
          <cell r="H253" t="str">
            <v xml:space="preserve"> </v>
          </cell>
        </row>
        <row r="254">
          <cell r="A254" t="str">
            <v>136-00</v>
          </cell>
          <cell r="B254" t="str">
            <v>565 13.1</v>
          </cell>
          <cell r="C254" t="str">
            <v>Podklad vozovky z asfaltom oba3ovaného kameniva hr. do 50 mm po zhutnení</v>
          </cell>
          <cell r="D254" t="str">
            <v>m2</v>
          </cell>
          <cell r="E254">
            <v>1</v>
          </cell>
          <cell r="F254">
            <v>1</v>
          </cell>
          <cell r="G254">
            <v>1</v>
          </cell>
          <cell r="H254" t="str">
            <v xml:space="preserve"> </v>
          </cell>
        </row>
        <row r="255">
          <cell r="A255" t="str">
            <v>136-00</v>
          </cell>
          <cell r="B255" t="str">
            <v>569 50.1</v>
          </cell>
          <cell r="C255" t="str">
            <v>Zriadenie zemných krajníc so zhutnením</v>
          </cell>
          <cell r="D255" t="str">
            <v>m3</v>
          </cell>
          <cell r="E255">
            <v>1</v>
          </cell>
          <cell r="F255">
            <v>1</v>
          </cell>
          <cell r="G255">
            <v>1</v>
          </cell>
          <cell r="H255" t="str">
            <v xml:space="preserve"> </v>
          </cell>
        </row>
        <row r="256">
          <cell r="A256" t="str">
            <v>136-00</v>
          </cell>
          <cell r="B256" t="str">
            <v>573 41</v>
          </cell>
          <cell r="C256" t="str">
            <v>Náter uzatvárací asfaltový</v>
          </cell>
          <cell r="D256" t="str">
            <v>m2</v>
          </cell>
          <cell r="E256">
            <v>1</v>
          </cell>
          <cell r="F256">
            <v>1</v>
          </cell>
          <cell r="G256">
            <v>1</v>
          </cell>
          <cell r="H256" t="str">
            <v xml:space="preserve"> </v>
          </cell>
        </row>
        <row r="257">
          <cell r="A257" t="str">
            <v>136-00</v>
          </cell>
          <cell r="B257" t="str">
            <v>9</v>
          </cell>
          <cell r="C257" t="str">
            <v>OSTATNÉ KONŠTRUKCIE</v>
          </cell>
          <cell r="D257">
            <v>0</v>
          </cell>
          <cell r="F257">
            <v>0</v>
          </cell>
          <cell r="G257">
            <v>0</v>
          </cell>
          <cell r="H257" t="str">
            <v xml:space="preserve"> </v>
          </cell>
        </row>
        <row r="258">
          <cell r="A258" t="str">
            <v>136-00</v>
          </cell>
          <cell r="B258" t="str">
            <v>913 34.1</v>
          </cell>
          <cell r="C258" t="str">
            <v>Medzníky z kameoa</v>
          </cell>
          <cell r="D258" t="str">
            <v>ks</v>
          </cell>
          <cell r="E258">
            <v>1</v>
          </cell>
          <cell r="F258">
            <v>1</v>
          </cell>
          <cell r="G258">
            <v>1</v>
          </cell>
          <cell r="H258" t="str">
            <v xml:space="preserve"> </v>
          </cell>
        </row>
        <row r="259">
          <cell r="A259" t="str">
            <v>136-00</v>
          </cell>
          <cell r="B259" t="str">
            <v>960 00.1</v>
          </cell>
          <cell r="C259" t="str">
            <v>Poplatok za skládkovanie vybúraných hmôt, sutí a zeminy</v>
          </cell>
          <cell r="D259" t="str">
            <v>t</v>
          </cell>
          <cell r="E259">
            <v>1</v>
          </cell>
          <cell r="F259">
            <v>1</v>
          </cell>
          <cell r="G259">
            <v>1</v>
          </cell>
          <cell r="H259" t="str">
            <v xml:space="preserve"> </v>
          </cell>
        </row>
        <row r="260">
          <cell r="A260" t="str">
            <v>136-00</v>
          </cell>
          <cell r="B260" t="str">
            <v>999</v>
          </cell>
          <cell r="C260" t="str">
            <v>Spolu</v>
          </cell>
          <cell r="D260">
            <v>0</v>
          </cell>
          <cell r="F260">
            <v>0</v>
          </cell>
          <cell r="G260">
            <v>0</v>
          </cell>
          <cell r="H260">
            <v>15</v>
          </cell>
        </row>
        <row r="261">
          <cell r="C261" t="str">
            <v xml:space="preserve"> </v>
          </cell>
          <cell r="D261">
            <v>0</v>
          </cell>
          <cell r="F261">
            <v>0</v>
          </cell>
          <cell r="G261">
            <v>0</v>
          </cell>
          <cell r="H261" t="str">
            <v xml:space="preserve"> </v>
          </cell>
        </row>
        <row r="262">
          <cell r="A262" t="str">
            <v>137-00</v>
          </cell>
          <cell r="C262" t="str">
            <v>Úprava po3nej cesty Beckov, km 4,450</v>
          </cell>
          <cell r="D262">
            <v>0</v>
          </cell>
          <cell r="F262">
            <v>0</v>
          </cell>
          <cell r="G262">
            <v>0</v>
          </cell>
          <cell r="H262" t="str">
            <v xml:space="preserve"> </v>
          </cell>
        </row>
        <row r="263">
          <cell r="A263" t="str">
            <v>137-00</v>
          </cell>
          <cell r="B263" t="str">
            <v>1</v>
          </cell>
          <cell r="C263" t="str">
            <v>ZEMNÉ PRÁCE</v>
          </cell>
          <cell r="D263">
            <v>0</v>
          </cell>
          <cell r="F263">
            <v>0</v>
          </cell>
          <cell r="G263">
            <v>0</v>
          </cell>
          <cell r="H263" t="str">
            <v xml:space="preserve"> </v>
          </cell>
        </row>
        <row r="264">
          <cell r="A264" t="str">
            <v>137-00</v>
          </cell>
          <cell r="B264" t="str">
            <v>113 35.2</v>
          </cell>
          <cell r="C264" t="str">
            <v>Odstránenie podkladu vozovky z kameniva drveného hr. do 150 mm</v>
          </cell>
          <cell r="D264" t="str">
            <v>m3</v>
          </cell>
          <cell r="E264">
            <v>1</v>
          </cell>
          <cell r="F264">
            <v>1</v>
          </cell>
          <cell r="G264">
            <v>1</v>
          </cell>
          <cell r="H264" t="str">
            <v xml:space="preserve"> </v>
          </cell>
        </row>
        <row r="265">
          <cell r="A265" t="str">
            <v>137-00</v>
          </cell>
          <cell r="B265" t="str">
            <v>120 00.2</v>
          </cell>
          <cell r="C265" t="str">
            <v xml:space="preserve">Poplatok za získanie zeminy zo zemníka </v>
          </cell>
          <cell r="D265" t="str">
            <v>m3</v>
          </cell>
          <cell r="E265">
            <v>1</v>
          </cell>
          <cell r="F265">
            <v>1</v>
          </cell>
          <cell r="G265">
            <v>1</v>
          </cell>
          <cell r="H265" t="str">
            <v xml:space="preserve"> </v>
          </cell>
        </row>
        <row r="266">
          <cell r="A266" t="str">
            <v>137-00</v>
          </cell>
          <cell r="B266" t="str">
            <v>121 10.4</v>
          </cell>
          <cell r="C266" t="str">
            <v>Zobratie ornice</v>
          </cell>
          <cell r="D266" t="str">
            <v>m3</v>
          </cell>
          <cell r="E266">
            <v>1</v>
          </cell>
          <cell r="F266">
            <v>1</v>
          </cell>
          <cell r="G266">
            <v>1</v>
          </cell>
          <cell r="H266" t="str">
            <v xml:space="preserve"> </v>
          </cell>
        </row>
        <row r="267">
          <cell r="A267" t="str">
            <v>137-00</v>
          </cell>
          <cell r="B267" t="str">
            <v>122 75.2</v>
          </cell>
          <cell r="C267" t="str">
            <v>Odkopávky a prekopávky pre spodnú stavbu dia3nic</v>
          </cell>
          <cell r="D267" t="str">
            <v>m3</v>
          </cell>
          <cell r="E267">
            <v>1</v>
          </cell>
          <cell r="F267">
            <v>1</v>
          </cell>
          <cell r="G267">
            <v>1</v>
          </cell>
          <cell r="H267" t="str">
            <v xml:space="preserve"> </v>
          </cell>
        </row>
        <row r="268">
          <cell r="A268" t="str">
            <v>137-00</v>
          </cell>
          <cell r="B268" t="str">
            <v>162 32.4</v>
          </cell>
          <cell r="C268" t="str">
            <v>Vodorovné premiestnenie zeminy</v>
          </cell>
          <cell r="D268" t="str">
            <v>m3</v>
          </cell>
          <cell r="E268">
            <v>1</v>
          </cell>
          <cell r="F268">
            <v>1</v>
          </cell>
          <cell r="G268">
            <v>1</v>
          </cell>
          <cell r="H268" t="str">
            <v xml:space="preserve"> </v>
          </cell>
        </row>
        <row r="269">
          <cell r="A269" t="str">
            <v>137-00</v>
          </cell>
          <cell r="B269" t="str">
            <v>162 70.2</v>
          </cell>
          <cell r="C269" t="str">
            <v>Dovoz zeminy zo zemníka</v>
          </cell>
          <cell r="D269" t="str">
            <v>m3</v>
          </cell>
          <cell r="E269">
            <v>1</v>
          </cell>
          <cell r="F269">
            <v>1</v>
          </cell>
          <cell r="G269">
            <v>1</v>
          </cell>
          <cell r="H269" t="str">
            <v xml:space="preserve"> </v>
          </cell>
        </row>
        <row r="270">
          <cell r="A270" t="str">
            <v>137-00</v>
          </cell>
          <cell r="B270" t="str">
            <v>171 15.1</v>
          </cell>
          <cell r="C270" t="str">
            <v>Uloženie sypaniny do zhutnených násypov</v>
          </cell>
          <cell r="D270" t="str">
            <v>m3</v>
          </cell>
          <cell r="E270">
            <v>1</v>
          </cell>
          <cell r="F270">
            <v>1</v>
          </cell>
          <cell r="G270">
            <v>1</v>
          </cell>
          <cell r="H270" t="str">
            <v xml:space="preserve"> </v>
          </cell>
        </row>
        <row r="271">
          <cell r="A271" t="str">
            <v>137-00</v>
          </cell>
          <cell r="B271" t="str">
            <v>183 95.1</v>
          </cell>
          <cell r="C271" t="str">
            <v>Založenie trávnika hydroosevom</v>
          </cell>
          <cell r="D271" t="str">
            <v>m2</v>
          </cell>
          <cell r="E271">
            <v>1</v>
          </cell>
          <cell r="F271">
            <v>1</v>
          </cell>
          <cell r="G271">
            <v>1</v>
          </cell>
          <cell r="H271" t="str">
            <v xml:space="preserve"> </v>
          </cell>
        </row>
        <row r="272">
          <cell r="A272" t="str">
            <v>137-00</v>
          </cell>
          <cell r="B272" t="str">
            <v>5</v>
          </cell>
          <cell r="C272" t="str">
            <v>KOMUNIKÁCIA</v>
          </cell>
          <cell r="D272">
            <v>0</v>
          </cell>
          <cell r="F272">
            <v>0</v>
          </cell>
          <cell r="G272">
            <v>0</v>
          </cell>
          <cell r="H272" t="str">
            <v xml:space="preserve"> </v>
          </cell>
        </row>
        <row r="273">
          <cell r="A273" t="str">
            <v>137-00</v>
          </cell>
          <cell r="B273" t="str">
            <v>564 27.1</v>
          </cell>
          <cell r="C273" t="str">
            <v>Podklad vozovky zo štrkopiesku hr. cez 200 do 250 mm po zhutnení</v>
          </cell>
          <cell r="D273" t="str">
            <v>m2</v>
          </cell>
          <cell r="E273">
            <v>1</v>
          </cell>
          <cell r="F273">
            <v>1</v>
          </cell>
          <cell r="G273">
            <v>1</v>
          </cell>
          <cell r="H273" t="str">
            <v xml:space="preserve"> </v>
          </cell>
        </row>
        <row r="274">
          <cell r="A274" t="str">
            <v>137-00</v>
          </cell>
          <cell r="B274" t="str">
            <v>564 75.1</v>
          </cell>
          <cell r="C274" t="str">
            <v>Podklad z vibrovaného štrku hr. cez 120 do 150 mm</v>
          </cell>
          <cell r="D274" t="str">
            <v>m2</v>
          </cell>
          <cell r="E274">
            <v>1</v>
          </cell>
          <cell r="F274">
            <v>1</v>
          </cell>
          <cell r="G274">
            <v>1</v>
          </cell>
          <cell r="H274" t="str">
            <v xml:space="preserve"> </v>
          </cell>
        </row>
        <row r="275">
          <cell r="A275" t="str">
            <v>137-00</v>
          </cell>
          <cell r="B275" t="str">
            <v>565 13.1</v>
          </cell>
          <cell r="C275" t="str">
            <v>Podklad vozovky z asfaltom oba3ovaného kameniva hr. do 50 mm po zhutnení</v>
          </cell>
          <cell r="D275" t="str">
            <v>m2</v>
          </cell>
          <cell r="E275">
            <v>1</v>
          </cell>
          <cell r="F275">
            <v>1</v>
          </cell>
          <cell r="G275">
            <v>1</v>
          </cell>
          <cell r="H275" t="str">
            <v xml:space="preserve"> </v>
          </cell>
        </row>
        <row r="276">
          <cell r="A276" t="str">
            <v>137-00</v>
          </cell>
          <cell r="B276" t="str">
            <v>569 50.1</v>
          </cell>
          <cell r="C276" t="str">
            <v>Zriadenie zemných krajníc so zhutnením</v>
          </cell>
          <cell r="D276" t="str">
            <v>m3</v>
          </cell>
          <cell r="E276">
            <v>1</v>
          </cell>
          <cell r="F276">
            <v>1</v>
          </cell>
          <cell r="G276">
            <v>1</v>
          </cell>
          <cell r="H276" t="str">
            <v xml:space="preserve"> </v>
          </cell>
        </row>
        <row r="277">
          <cell r="A277" t="str">
            <v>137-00</v>
          </cell>
          <cell r="B277" t="str">
            <v>573 41</v>
          </cell>
          <cell r="C277" t="str">
            <v>Náter uzatvárací asfaltový</v>
          </cell>
          <cell r="D277" t="str">
            <v>m2</v>
          </cell>
          <cell r="E277">
            <v>1</v>
          </cell>
          <cell r="F277">
            <v>1</v>
          </cell>
          <cell r="G277">
            <v>1</v>
          </cell>
          <cell r="H277" t="str">
            <v xml:space="preserve"> </v>
          </cell>
        </row>
        <row r="278">
          <cell r="A278" t="str">
            <v>137-00</v>
          </cell>
          <cell r="B278" t="str">
            <v>9</v>
          </cell>
          <cell r="C278" t="str">
            <v>OSTATNÉ KONŠTRUKCIE</v>
          </cell>
          <cell r="D278">
            <v>0</v>
          </cell>
          <cell r="F278">
            <v>0</v>
          </cell>
          <cell r="G278">
            <v>0</v>
          </cell>
          <cell r="H278" t="str">
            <v xml:space="preserve"> </v>
          </cell>
        </row>
        <row r="279">
          <cell r="A279" t="str">
            <v>137-00</v>
          </cell>
          <cell r="B279" t="str">
            <v>913 34.1</v>
          </cell>
          <cell r="C279" t="str">
            <v>Medzníky z kameoa</v>
          </cell>
          <cell r="D279" t="str">
            <v>ks</v>
          </cell>
          <cell r="E279">
            <v>1</v>
          </cell>
          <cell r="F279">
            <v>1</v>
          </cell>
          <cell r="G279">
            <v>1</v>
          </cell>
          <cell r="H279" t="str">
            <v xml:space="preserve"> </v>
          </cell>
        </row>
        <row r="280">
          <cell r="A280" t="str">
            <v>137-00</v>
          </cell>
          <cell r="B280" t="str">
            <v>960 00.1</v>
          </cell>
          <cell r="C280" t="str">
            <v>Poplatok za skládkovanie vybúraných hmôt, sutí a zeminy</v>
          </cell>
          <cell r="D280" t="str">
            <v>t</v>
          </cell>
          <cell r="E280">
            <v>1</v>
          </cell>
          <cell r="F280">
            <v>1</v>
          </cell>
          <cell r="G280">
            <v>1</v>
          </cell>
          <cell r="H280" t="str">
            <v xml:space="preserve"> </v>
          </cell>
        </row>
        <row r="281">
          <cell r="A281" t="str">
            <v>137-00</v>
          </cell>
          <cell r="B281" t="str">
            <v>999</v>
          </cell>
          <cell r="C281" t="str">
            <v>Spolu</v>
          </cell>
          <cell r="D281">
            <v>0</v>
          </cell>
          <cell r="F281">
            <v>0</v>
          </cell>
          <cell r="G281">
            <v>0</v>
          </cell>
          <cell r="H281">
            <v>15</v>
          </cell>
        </row>
        <row r="282">
          <cell r="C282" t="str">
            <v xml:space="preserve"> </v>
          </cell>
          <cell r="D282">
            <v>0</v>
          </cell>
          <cell r="F282">
            <v>0</v>
          </cell>
          <cell r="G282">
            <v>0</v>
          </cell>
          <cell r="H282" t="str">
            <v xml:space="preserve"> </v>
          </cell>
        </row>
        <row r="283">
          <cell r="C283" t="str">
            <v xml:space="preserve"> </v>
          </cell>
          <cell r="D283">
            <v>0</v>
          </cell>
          <cell r="F283">
            <v>0</v>
          </cell>
          <cell r="G283">
            <v>0</v>
          </cell>
          <cell r="H283" t="str">
            <v xml:space="preserve"> </v>
          </cell>
        </row>
        <row r="284">
          <cell r="C284" t="str">
            <v xml:space="preserve"> </v>
          </cell>
          <cell r="D284">
            <v>0</v>
          </cell>
          <cell r="F284">
            <v>0</v>
          </cell>
          <cell r="G284">
            <v>0</v>
          </cell>
          <cell r="H284" t="str">
            <v xml:space="preserve"> </v>
          </cell>
        </row>
        <row r="285">
          <cell r="C285" t="str">
            <v xml:space="preserve"> </v>
          </cell>
          <cell r="D285">
            <v>0</v>
          </cell>
          <cell r="F285">
            <v>0</v>
          </cell>
          <cell r="G285">
            <v>0</v>
          </cell>
          <cell r="H285" t="str">
            <v xml:space="preserve"> </v>
          </cell>
        </row>
        <row r="286">
          <cell r="C286" t="str">
            <v xml:space="preserve"> </v>
          </cell>
          <cell r="D286">
            <v>0</v>
          </cell>
          <cell r="F286">
            <v>0</v>
          </cell>
          <cell r="G286">
            <v>0</v>
          </cell>
          <cell r="H286" t="str">
            <v xml:space="preserve"> </v>
          </cell>
        </row>
        <row r="287">
          <cell r="C287" t="str">
            <v xml:space="preserve"> </v>
          </cell>
          <cell r="D287">
            <v>0</v>
          </cell>
          <cell r="F287">
            <v>0</v>
          </cell>
          <cell r="G287">
            <v>0</v>
          </cell>
          <cell r="H287" t="str">
            <v xml:space="preserve"> </v>
          </cell>
        </row>
        <row r="288">
          <cell r="C288" t="str">
            <v xml:space="preserve"> </v>
          </cell>
          <cell r="D288">
            <v>0</v>
          </cell>
          <cell r="F288">
            <v>0</v>
          </cell>
          <cell r="G288">
            <v>0</v>
          </cell>
          <cell r="H288" t="str">
            <v xml:space="preserve"> </v>
          </cell>
        </row>
        <row r="289">
          <cell r="C289" t="str">
            <v xml:space="preserve"> </v>
          </cell>
          <cell r="D289">
            <v>0</v>
          </cell>
          <cell r="F289">
            <v>0</v>
          </cell>
          <cell r="G289">
            <v>0</v>
          </cell>
          <cell r="H289" t="str">
            <v xml:space="preserve"> </v>
          </cell>
        </row>
        <row r="290">
          <cell r="C290" t="str">
            <v xml:space="preserve"> </v>
          </cell>
          <cell r="D290">
            <v>0</v>
          </cell>
          <cell r="F290">
            <v>0</v>
          </cell>
          <cell r="G290">
            <v>0</v>
          </cell>
          <cell r="H290" t="str">
            <v xml:space="preserve"> </v>
          </cell>
        </row>
        <row r="291">
          <cell r="C291" t="str">
            <v xml:space="preserve"> </v>
          </cell>
          <cell r="D291">
            <v>0</v>
          </cell>
          <cell r="F291">
            <v>0</v>
          </cell>
          <cell r="G291">
            <v>0</v>
          </cell>
          <cell r="H291" t="str">
            <v xml:space="preserve"> </v>
          </cell>
        </row>
        <row r="292">
          <cell r="C292" t="str">
            <v xml:space="preserve"> </v>
          </cell>
          <cell r="D292">
            <v>0</v>
          </cell>
          <cell r="F292">
            <v>0</v>
          </cell>
          <cell r="G292">
            <v>0</v>
          </cell>
          <cell r="H292" t="str">
            <v xml:space="preserve"> </v>
          </cell>
        </row>
        <row r="293">
          <cell r="C293" t="str">
            <v xml:space="preserve"> </v>
          </cell>
          <cell r="D293">
            <v>0</v>
          </cell>
          <cell r="F293">
            <v>0</v>
          </cell>
          <cell r="G293">
            <v>0</v>
          </cell>
          <cell r="H293" t="str">
            <v xml:space="preserve"> </v>
          </cell>
        </row>
        <row r="294">
          <cell r="C294" t="str">
            <v xml:space="preserve"> </v>
          </cell>
          <cell r="D294">
            <v>0</v>
          </cell>
          <cell r="F294">
            <v>0</v>
          </cell>
          <cell r="G294">
            <v>0</v>
          </cell>
          <cell r="H294" t="str">
            <v xml:space="preserve"> </v>
          </cell>
        </row>
        <row r="295">
          <cell r="C295" t="str">
            <v xml:space="preserve"> </v>
          </cell>
          <cell r="D295">
            <v>0</v>
          </cell>
          <cell r="F295">
            <v>0</v>
          </cell>
          <cell r="G295">
            <v>0</v>
          </cell>
          <cell r="H295" t="str">
            <v xml:space="preserve"> </v>
          </cell>
        </row>
        <row r="296">
          <cell r="C296" t="str">
            <v xml:space="preserve"> </v>
          </cell>
          <cell r="D296">
            <v>0</v>
          </cell>
          <cell r="F296">
            <v>0</v>
          </cell>
          <cell r="G296">
            <v>0</v>
          </cell>
          <cell r="H296" t="str">
            <v xml:space="preserve"> </v>
          </cell>
        </row>
        <row r="297">
          <cell r="C297" t="str">
            <v xml:space="preserve"> </v>
          </cell>
          <cell r="D297">
            <v>0</v>
          </cell>
          <cell r="F297">
            <v>0</v>
          </cell>
          <cell r="G297">
            <v>0</v>
          </cell>
          <cell r="H297" t="str">
            <v xml:space="preserve"> </v>
          </cell>
        </row>
        <row r="298">
          <cell r="C298" t="str">
            <v xml:space="preserve"> </v>
          </cell>
          <cell r="D298">
            <v>0</v>
          </cell>
          <cell r="F298">
            <v>0</v>
          </cell>
          <cell r="G298">
            <v>0</v>
          </cell>
          <cell r="H298" t="str">
            <v xml:space="preserve"> </v>
          </cell>
        </row>
        <row r="299">
          <cell r="C299" t="str">
            <v xml:space="preserve"> </v>
          </cell>
          <cell r="D299">
            <v>0</v>
          </cell>
          <cell r="F299">
            <v>0</v>
          </cell>
          <cell r="G299">
            <v>0</v>
          </cell>
          <cell r="H299" t="str">
            <v xml:space="preserve"> </v>
          </cell>
        </row>
        <row r="300">
          <cell r="C300" t="str">
            <v xml:space="preserve"> </v>
          </cell>
          <cell r="D300">
            <v>0</v>
          </cell>
          <cell r="F300">
            <v>0</v>
          </cell>
          <cell r="G300">
            <v>0</v>
          </cell>
          <cell r="H300" t="str">
            <v xml:space="preserve"> </v>
          </cell>
        </row>
        <row r="301">
          <cell r="C301" t="str">
            <v xml:space="preserve"> </v>
          </cell>
          <cell r="D301">
            <v>0</v>
          </cell>
          <cell r="F301">
            <v>0</v>
          </cell>
          <cell r="G301">
            <v>0</v>
          </cell>
          <cell r="H301" t="str">
            <v xml:space="preserve"> </v>
          </cell>
        </row>
        <row r="302">
          <cell r="C302" t="str">
            <v xml:space="preserve"> </v>
          </cell>
          <cell r="D302">
            <v>0</v>
          </cell>
          <cell r="F302">
            <v>0</v>
          </cell>
          <cell r="G302">
            <v>0</v>
          </cell>
          <cell r="H302" t="str">
            <v xml:space="preserve"> </v>
          </cell>
        </row>
        <row r="303">
          <cell r="C303" t="str">
            <v xml:space="preserve"> </v>
          </cell>
          <cell r="D303">
            <v>0</v>
          </cell>
          <cell r="F303">
            <v>0</v>
          </cell>
          <cell r="G303">
            <v>0</v>
          </cell>
          <cell r="H303" t="str">
            <v xml:space="preserve"> </v>
          </cell>
        </row>
        <row r="304">
          <cell r="C304" t="str">
            <v xml:space="preserve"> </v>
          </cell>
          <cell r="D304">
            <v>0</v>
          </cell>
          <cell r="F304">
            <v>0</v>
          </cell>
          <cell r="G304">
            <v>0</v>
          </cell>
          <cell r="H304" t="str">
            <v xml:space="preserve"> </v>
          </cell>
        </row>
        <row r="305">
          <cell r="C305" t="str">
            <v xml:space="preserve"> </v>
          </cell>
          <cell r="D305">
            <v>0</v>
          </cell>
          <cell r="F305">
            <v>0</v>
          </cell>
          <cell r="G305">
            <v>0</v>
          </cell>
          <cell r="H305" t="str">
            <v xml:space="preserve"> </v>
          </cell>
        </row>
        <row r="306">
          <cell r="C306" t="str">
            <v xml:space="preserve"> </v>
          </cell>
          <cell r="D306">
            <v>0</v>
          </cell>
          <cell r="F306">
            <v>0</v>
          </cell>
          <cell r="G306">
            <v>0</v>
          </cell>
          <cell r="H306" t="str">
            <v xml:space="preserve"> </v>
          </cell>
        </row>
        <row r="307">
          <cell r="C307" t="str">
            <v xml:space="preserve"> </v>
          </cell>
          <cell r="D307">
            <v>0</v>
          </cell>
          <cell r="F307">
            <v>0</v>
          </cell>
          <cell r="G307">
            <v>0</v>
          </cell>
          <cell r="H307" t="str">
            <v xml:space="preserve"> </v>
          </cell>
        </row>
        <row r="308">
          <cell r="C308" t="str">
            <v xml:space="preserve"> </v>
          </cell>
          <cell r="D308">
            <v>0</v>
          </cell>
          <cell r="F308">
            <v>0</v>
          </cell>
          <cell r="G308">
            <v>0</v>
          </cell>
          <cell r="H308" t="str">
            <v xml:space="preserve"> </v>
          </cell>
        </row>
        <row r="309">
          <cell r="C309" t="str">
            <v xml:space="preserve"> </v>
          </cell>
          <cell r="D309">
            <v>0</v>
          </cell>
          <cell r="F309">
            <v>0</v>
          </cell>
          <cell r="G309">
            <v>0</v>
          </cell>
          <cell r="H309" t="str">
            <v xml:space="preserve"> </v>
          </cell>
        </row>
        <row r="310">
          <cell r="C310" t="str">
            <v xml:space="preserve"> </v>
          </cell>
          <cell r="D310">
            <v>0</v>
          </cell>
          <cell r="F310">
            <v>0</v>
          </cell>
          <cell r="G310">
            <v>0</v>
          </cell>
          <cell r="H310" t="str">
            <v xml:space="preserve"> </v>
          </cell>
        </row>
        <row r="311">
          <cell r="C311" t="str">
            <v xml:space="preserve"> </v>
          </cell>
          <cell r="D311">
            <v>0</v>
          </cell>
          <cell r="F311">
            <v>0</v>
          </cell>
          <cell r="G311">
            <v>0</v>
          </cell>
          <cell r="H311" t="str">
            <v xml:space="preserve"> </v>
          </cell>
        </row>
        <row r="312">
          <cell r="C312" t="str">
            <v xml:space="preserve"> </v>
          </cell>
          <cell r="D312">
            <v>0</v>
          </cell>
          <cell r="F312">
            <v>0</v>
          </cell>
          <cell r="G312">
            <v>0</v>
          </cell>
          <cell r="H312" t="str">
            <v xml:space="preserve"> </v>
          </cell>
        </row>
        <row r="313">
          <cell r="C313" t="str">
            <v xml:space="preserve"> </v>
          </cell>
          <cell r="D313">
            <v>0</v>
          </cell>
          <cell r="F313">
            <v>0</v>
          </cell>
          <cell r="G313">
            <v>0</v>
          </cell>
          <cell r="H313" t="str">
            <v xml:space="preserve"> </v>
          </cell>
        </row>
        <row r="314">
          <cell r="C314" t="str">
            <v xml:space="preserve"> </v>
          </cell>
          <cell r="D314">
            <v>0</v>
          </cell>
          <cell r="F314">
            <v>0</v>
          </cell>
          <cell r="G314">
            <v>0</v>
          </cell>
          <cell r="H314" t="str">
            <v xml:space="preserve"> </v>
          </cell>
        </row>
        <row r="315">
          <cell r="C315" t="str">
            <v xml:space="preserve"> </v>
          </cell>
          <cell r="D315">
            <v>0</v>
          </cell>
          <cell r="F315">
            <v>0</v>
          </cell>
          <cell r="G315">
            <v>0</v>
          </cell>
          <cell r="H315" t="str">
            <v xml:space="preserve"> </v>
          </cell>
        </row>
        <row r="316">
          <cell r="C316" t="str">
            <v xml:space="preserve"> </v>
          </cell>
          <cell r="D316">
            <v>0</v>
          </cell>
          <cell r="F316">
            <v>0</v>
          </cell>
          <cell r="G316">
            <v>0</v>
          </cell>
          <cell r="H316" t="str">
            <v xml:space="preserve"> </v>
          </cell>
        </row>
        <row r="317">
          <cell r="C317" t="str">
            <v xml:space="preserve"> </v>
          </cell>
          <cell r="D317">
            <v>0</v>
          </cell>
          <cell r="F317">
            <v>0</v>
          </cell>
          <cell r="G317">
            <v>0</v>
          </cell>
          <cell r="H317" t="str">
            <v xml:space="preserve"> </v>
          </cell>
        </row>
        <row r="318">
          <cell r="C318" t="str">
            <v xml:space="preserve"> </v>
          </cell>
          <cell r="D318">
            <v>0</v>
          </cell>
          <cell r="F318">
            <v>0</v>
          </cell>
          <cell r="G318">
            <v>0</v>
          </cell>
          <cell r="H318" t="str">
            <v xml:space="preserve"> </v>
          </cell>
        </row>
        <row r="319">
          <cell r="C319" t="str">
            <v xml:space="preserve"> </v>
          </cell>
          <cell r="D319">
            <v>0</v>
          </cell>
          <cell r="F319">
            <v>0</v>
          </cell>
          <cell r="G319">
            <v>0</v>
          </cell>
          <cell r="H319" t="str">
            <v xml:space="preserve"> </v>
          </cell>
        </row>
        <row r="320">
          <cell r="C320" t="str">
            <v xml:space="preserve"> </v>
          </cell>
          <cell r="D320">
            <v>0</v>
          </cell>
          <cell r="F320">
            <v>0</v>
          </cell>
          <cell r="G320">
            <v>0</v>
          </cell>
          <cell r="H320" t="str">
            <v xml:space="preserve"> </v>
          </cell>
        </row>
        <row r="321">
          <cell r="C321" t="str">
            <v xml:space="preserve"> </v>
          </cell>
          <cell r="D321">
            <v>0</v>
          </cell>
          <cell r="F321">
            <v>0</v>
          </cell>
          <cell r="G321">
            <v>0</v>
          </cell>
          <cell r="H321" t="str">
            <v xml:space="preserve"> </v>
          </cell>
        </row>
        <row r="322">
          <cell r="C322" t="str">
            <v xml:space="preserve"> </v>
          </cell>
          <cell r="D322">
            <v>0</v>
          </cell>
          <cell r="F322">
            <v>0</v>
          </cell>
          <cell r="G322">
            <v>0</v>
          </cell>
          <cell r="H322" t="str">
            <v xml:space="preserve"> </v>
          </cell>
        </row>
        <row r="323">
          <cell r="C323" t="str">
            <v xml:space="preserve"> </v>
          </cell>
          <cell r="D323">
            <v>0</v>
          </cell>
          <cell r="F323">
            <v>0</v>
          </cell>
          <cell r="G323">
            <v>0</v>
          </cell>
          <cell r="H323" t="str">
            <v xml:space="preserve"> </v>
          </cell>
        </row>
        <row r="324">
          <cell r="C324" t="str">
            <v xml:space="preserve"> </v>
          </cell>
          <cell r="D324">
            <v>0</v>
          </cell>
          <cell r="F324">
            <v>0</v>
          </cell>
          <cell r="G324">
            <v>0</v>
          </cell>
          <cell r="H324" t="str">
            <v xml:space="preserve"> </v>
          </cell>
        </row>
        <row r="325">
          <cell r="C325" t="str">
            <v xml:space="preserve"> </v>
          </cell>
          <cell r="D325">
            <v>0</v>
          </cell>
          <cell r="F325">
            <v>0</v>
          </cell>
          <cell r="G325">
            <v>0</v>
          </cell>
          <cell r="H325" t="str">
            <v xml:space="preserve"> </v>
          </cell>
        </row>
        <row r="326">
          <cell r="C326" t="str">
            <v xml:space="preserve"> </v>
          </cell>
          <cell r="D326">
            <v>0</v>
          </cell>
          <cell r="F326">
            <v>0</v>
          </cell>
          <cell r="G326">
            <v>0</v>
          </cell>
          <cell r="H326" t="str">
            <v xml:space="preserve"> </v>
          </cell>
        </row>
        <row r="327">
          <cell r="C327" t="str">
            <v xml:space="preserve"> </v>
          </cell>
          <cell r="D327">
            <v>0</v>
          </cell>
          <cell r="F327">
            <v>0</v>
          </cell>
          <cell r="G327">
            <v>0</v>
          </cell>
          <cell r="H327" t="str">
            <v xml:space="preserve"> </v>
          </cell>
        </row>
        <row r="328">
          <cell r="C328" t="str">
            <v xml:space="preserve"> </v>
          </cell>
          <cell r="D328">
            <v>0</v>
          </cell>
          <cell r="F328">
            <v>0</v>
          </cell>
          <cell r="G328">
            <v>0</v>
          </cell>
          <cell r="H328" t="str">
            <v xml:space="preserve"> </v>
          </cell>
        </row>
        <row r="329">
          <cell r="C329" t="str">
            <v xml:space="preserve"> </v>
          </cell>
          <cell r="D329">
            <v>0</v>
          </cell>
          <cell r="F329">
            <v>0</v>
          </cell>
          <cell r="G329">
            <v>0</v>
          </cell>
          <cell r="H329" t="str">
            <v xml:space="preserve"> </v>
          </cell>
        </row>
        <row r="330">
          <cell r="C330" t="str">
            <v xml:space="preserve"> </v>
          </cell>
          <cell r="D330">
            <v>0</v>
          </cell>
          <cell r="F330">
            <v>0</v>
          </cell>
          <cell r="G330">
            <v>0</v>
          </cell>
          <cell r="H330" t="str">
            <v xml:space="preserve"> </v>
          </cell>
        </row>
        <row r="331">
          <cell r="C331" t="str">
            <v xml:space="preserve"> </v>
          </cell>
          <cell r="D331">
            <v>0</v>
          </cell>
          <cell r="F331">
            <v>0</v>
          </cell>
          <cell r="G331">
            <v>0</v>
          </cell>
          <cell r="H331" t="str">
            <v xml:space="preserve"> </v>
          </cell>
        </row>
        <row r="332">
          <cell r="C332" t="str">
            <v xml:space="preserve"> </v>
          </cell>
          <cell r="D332">
            <v>0</v>
          </cell>
          <cell r="F332">
            <v>0</v>
          </cell>
          <cell r="G332">
            <v>0</v>
          </cell>
          <cell r="H332" t="str">
            <v xml:space="preserve"> </v>
          </cell>
        </row>
        <row r="333">
          <cell r="C333" t="str">
            <v xml:space="preserve"> </v>
          </cell>
          <cell r="D333">
            <v>0</v>
          </cell>
          <cell r="F333">
            <v>0</v>
          </cell>
          <cell r="G333">
            <v>0</v>
          </cell>
          <cell r="H333" t="str">
            <v xml:space="preserve"> </v>
          </cell>
        </row>
        <row r="334">
          <cell r="C334" t="str">
            <v xml:space="preserve"> </v>
          </cell>
          <cell r="D334">
            <v>0</v>
          </cell>
          <cell r="F334">
            <v>0</v>
          </cell>
          <cell r="G334">
            <v>0</v>
          </cell>
          <cell r="H334" t="str">
            <v xml:space="preserve"> </v>
          </cell>
        </row>
        <row r="335">
          <cell r="C335" t="str">
            <v xml:space="preserve"> </v>
          </cell>
          <cell r="D335">
            <v>0</v>
          </cell>
          <cell r="F335">
            <v>0</v>
          </cell>
          <cell r="G335">
            <v>0</v>
          </cell>
          <cell r="H335" t="str">
            <v xml:space="preserve"> </v>
          </cell>
        </row>
        <row r="336">
          <cell r="C336" t="str">
            <v xml:space="preserve"> </v>
          </cell>
          <cell r="D336">
            <v>0</v>
          </cell>
          <cell r="F336">
            <v>0</v>
          </cell>
          <cell r="G336">
            <v>0</v>
          </cell>
          <cell r="H336" t="str">
            <v xml:space="preserve"> </v>
          </cell>
        </row>
        <row r="337">
          <cell r="C337" t="str">
            <v xml:space="preserve"> </v>
          </cell>
          <cell r="D337">
            <v>0</v>
          </cell>
          <cell r="F337">
            <v>0</v>
          </cell>
          <cell r="G337">
            <v>0</v>
          </cell>
          <cell r="H337" t="str">
            <v xml:space="preserve"> </v>
          </cell>
        </row>
        <row r="338">
          <cell r="C338" t="str">
            <v xml:space="preserve"> </v>
          </cell>
          <cell r="D338">
            <v>0</v>
          </cell>
          <cell r="F338">
            <v>0</v>
          </cell>
          <cell r="G338">
            <v>0</v>
          </cell>
          <cell r="H338" t="str">
            <v xml:space="preserve"> </v>
          </cell>
        </row>
        <row r="339">
          <cell r="C339" t="str">
            <v xml:space="preserve"> </v>
          </cell>
          <cell r="D339">
            <v>0</v>
          </cell>
          <cell r="F339">
            <v>0</v>
          </cell>
          <cell r="G339">
            <v>0</v>
          </cell>
          <cell r="H339" t="str">
            <v xml:space="preserve"> </v>
          </cell>
        </row>
        <row r="340">
          <cell r="C340" t="str">
            <v xml:space="preserve"> </v>
          </cell>
          <cell r="D340">
            <v>0</v>
          </cell>
          <cell r="F340">
            <v>0</v>
          </cell>
          <cell r="G340">
            <v>0</v>
          </cell>
          <cell r="H340" t="str">
            <v xml:space="preserve"> </v>
          </cell>
        </row>
        <row r="341">
          <cell r="C341" t="str">
            <v xml:space="preserve"> </v>
          </cell>
          <cell r="D341">
            <v>0</v>
          </cell>
          <cell r="F341">
            <v>0</v>
          </cell>
          <cell r="G341">
            <v>0</v>
          </cell>
          <cell r="H341" t="str">
            <v xml:space="preserve"> </v>
          </cell>
        </row>
        <row r="342">
          <cell r="C342" t="str">
            <v xml:space="preserve"> </v>
          </cell>
          <cell r="D342">
            <v>0</v>
          </cell>
          <cell r="F342">
            <v>0</v>
          </cell>
          <cell r="G342">
            <v>0</v>
          </cell>
          <cell r="H342" t="str">
            <v xml:space="preserve"> </v>
          </cell>
        </row>
        <row r="343">
          <cell r="C343" t="str">
            <v xml:space="preserve"> </v>
          </cell>
          <cell r="D343">
            <v>0</v>
          </cell>
          <cell r="F343">
            <v>0</v>
          </cell>
          <cell r="G343">
            <v>0</v>
          </cell>
          <cell r="H343" t="str">
            <v xml:space="preserve"> </v>
          </cell>
        </row>
        <row r="344">
          <cell r="C344" t="str">
            <v xml:space="preserve"> </v>
          </cell>
          <cell r="D344">
            <v>0</v>
          </cell>
          <cell r="F344">
            <v>0</v>
          </cell>
          <cell r="G344">
            <v>0</v>
          </cell>
          <cell r="H344" t="str">
            <v xml:space="preserve"> </v>
          </cell>
        </row>
        <row r="345">
          <cell r="C345" t="str">
            <v xml:space="preserve"> </v>
          </cell>
          <cell r="D345">
            <v>0</v>
          </cell>
          <cell r="F345">
            <v>0</v>
          </cell>
          <cell r="G345">
            <v>0</v>
          </cell>
          <cell r="H345" t="str">
            <v xml:space="preserve"> </v>
          </cell>
        </row>
        <row r="346">
          <cell r="A346" t="str">
            <v>215-00</v>
          </cell>
          <cell r="C346" t="str">
            <v>Most nad D61 v km 13,903 na úeelovej komunikácii k VE</v>
          </cell>
          <cell r="D346">
            <v>0</v>
          </cell>
          <cell r="F346">
            <v>0</v>
          </cell>
          <cell r="G346">
            <v>0</v>
          </cell>
          <cell r="H346" t="str">
            <v xml:space="preserve"> </v>
          </cell>
        </row>
        <row r="347">
          <cell r="A347" t="str">
            <v>215-00</v>
          </cell>
          <cell r="B347" t="str">
            <v>1</v>
          </cell>
          <cell r="C347" t="str">
            <v>ZEMNÉ PRÁCE</v>
          </cell>
          <cell r="D347">
            <v>0</v>
          </cell>
          <cell r="F347">
            <v>0</v>
          </cell>
          <cell r="G347">
            <v>0</v>
          </cell>
          <cell r="H347" t="str">
            <v xml:space="preserve"> </v>
          </cell>
        </row>
        <row r="348">
          <cell r="A348" t="str">
            <v>215-00</v>
          </cell>
          <cell r="B348" t="str">
            <v>120 00.2</v>
          </cell>
          <cell r="C348" t="str">
            <v xml:space="preserve">Poplatok za získanie zeminy zo zemníka </v>
          </cell>
          <cell r="D348" t="str">
            <v>m3</v>
          </cell>
          <cell r="E348">
            <v>1</v>
          </cell>
          <cell r="F348">
            <v>1</v>
          </cell>
          <cell r="G348">
            <v>1</v>
          </cell>
          <cell r="H348" t="str">
            <v xml:space="preserve"> </v>
          </cell>
        </row>
        <row r="349">
          <cell r="A349" t="str">
            <v>215-00</v>
          </cell>
          <cell r="B349" t="str">
            <v>131 75.1</v>
          </cell>
          <cell r="C349" t="str">
            <v>Habenie jám nezapažených v hor.tr. 1-4</v>
          </cell>
          <cell r="D349" t="str">
            <v>m3</v>
          </cell>
          <cell r="E349">
            <v>1</v>
          </cell>
          <cell r="F349">
            <v>1</v>
          </cell>
          <cell r="G349">
            <v>1</v>
          </cell>
          <cell r="H349" t="str">
            <v xml:space="preserve"> </v>
          </cell>
        </row>
        <row r="350">
          <cell r="A350" t="str">
            <v>215-00</v>
          </cell>
          <cell r="B350" t="str">
            <v>162 70.2</v>
          </cell>
          <cell r="C350" t="str">
            <v>Dovoz zeminy zo zemníka</v>
          </cell>
          <cell r="D350" t="str">
            <v>m3</v>
          </cell>
          <cell r="E350">
            <v>1</v>
          </cell>
          <cell r="F350">
            <v>1</v>
          </cell>
          <cell r="G350">
            <v>1</v>
          </cell>
          <cell r="H350" t="str">
            <v xml:space="preserve"> </v>
          </cell>
        </row>
        <row r="351">
          <cell r="A351" t="str">
            <v>215-00</v>
          </cell>
          <cell r="B351" t="str">
            <v>171 15.3</v>
          </cell>
          <cell r="C351" t="str">
            <v>Uloženie sypaniny do zhutnených násypov (kuželov)</v>
          </cell>
          <cell r="D351" t="str">
            <v>m3</v>
          </cell>
          <cell r="E351">
            <v>1</v>
          </cell>
          <cell r="F351">
            <v>1</v>
          </cell>
          <cell r="G351">
            <v>1</v>
          </cell>
          <cell r="H351" t="str">
            <v xml:space="preserve"> </v>
          </cell>
        </row>
        <row r="352">
          <cell r="A352" t="str">
            <v>215-00</v>
          </cell>
          <cell r="B352" t="str">
            <v>174 15.1</v>
          </cell>
          <cell r="C352" t="str">
            <v>Zásyp jám so zhutnením</v>
          </cell>
          <cell r="D352" t="str">
            <v>m3</v>
          </cell>
          <cell r="E352">
            <v>1</v>
          </cell>
          <cell r="F352">
            <v>1</v>
          </cell>
          <cell r="G352">
            <v>1</v>
          </cell>
          <cell r="H352" t="str">
            <v xml:space="preserve"> </v>
          </cell>
        </row>
        <row r="353">
          <cell r="A353" t="str">
            <v>215-00</v>
          </cell>
          <cell r="B353">
            <v>2</v>
          </cell>
          <cell r="C353" t="str">
            <v>ZAKLADANIE</v>
          </cell>
          <cell r="D353">
            <v>0</v>
          </cell>
          <cell r="F353">
            <v>0</v>
          </cell>
          <cell r="G353">
            <v>0</v>
          </cell>
          <cell r="H353" t="str">
            <v xml:space="preserve"> </v>
          </cell>
        </row>
        <row r="354">
          <cell r="A354" t="str">
            <v>215-00</v>
          </cell>
          <cell r="B354" t="str">
            <v>271 31.1</v>
          </cell>
          <cell r="C354" t="str">
            <v>Podkladné dosky z prostého betónu B 170 (C 12/15)</v>
          </cell>
          <cell r="D354" t="str">
            <v>m3</v>
          </cell>
          <cell r="E354">
            <v>1</v>
          </cell>
          <cell r="F354">
            <v>1</v>
          </cell>
          <cell r="G354">
            <v>1</v>
          </cell>
          <cell r="H354" t="str">
            <v xml:space="preserve"> </v>
          </cell>
        </row>
        <row r="355">
          <cell r="A355" t="str">
            <v>215-00</v>
          </cell>
          <cell r="B355" t="str">
            <v>273 32.1</v>
          </cell>
          <cell r="C355" t="str">
            <v>Základové dosky zo železobetónu B 330</v>
          </cell>
          <cell r="D355" t="str">
            <v>m3</v>
          </cell>
          <cell r="E355">
            <v>1</v>
          </cell>
          <cell r="F355">
            <v>1</v>
          </cell>
          <cell r="G355">
            <v>1</v>
          </cell>
          <cell r="H355" t="str">
            <v xml:space="preserve"> </v>
          </cell>
        </row>
        <row r="356">
          <cell r="A356" t="str">
            <v>215-00</v>
          </cell>
          <cell r="B356" t="str">
            <v>273 36.1</v>
          </cell>
          <cell r="C356" t="str">
            <v>Výstuž základových dosiek</v>
          </cell>
          <cell r="D356" t="str">
            <v>t</v>
          </cell>
          <cell r="E356">
            <v>1</v>
          </cell>
          <cell r="F356">
            <v>1</v>
          </cell>
          <cell r="G356">
            <v>1</v>
          </cell>
          <cell r="H356" t="str">
            <v xml:space="preserve"> </v>
          </cell>
        </row>
        <row r="357">
          <cell r="A357" t="str">
            <v>215-00</v>
          </cell>
          <cell r="B357">
            <v>3</v>
          </cell>
          <cell r="C357" t="str">
            <v>ZVISLÉ KONŠTRUKCIE</v>
          </cell>
          <cell r="D357">
            <v>0</v>
          </cell>
          <cell r="F357">
            <v>0</v>
          </cell>
          <cell r="G357">
            <v>0</v>
          </cell>
          <cell r="H357" t="str">
            <v xml:space="preserve"> </v>
          </cell>
        </row>
        <row r="358">
          <cell r="A358" t="str">
            <v>215-00</v>
          </cell>
          <cell r="B358" t="str">
            <v>317 12.1</v>
          </cell>
          <cell r="C358" t="str">
            <v>Osadenie zvislých dielcov rímsy</v>
          </cell>
          <cell r="D358" t="str">
            <v>ks</v>
          </cell>
          <cell r="E358">
            <v>1</v>
          </cell>
          <cell r="F358">
            <v>1</v>
          </cell>
          <cell r="G358">
            <v>1</v>
          </cell>
          <cell r="H358" t="str">
            <v xml:space="preserve"> </v>
          </cell>
        </row>
        <row r="359">
          <cell r="A359" t="str">
            <v>215-00</v>
          </cell>
          <cell r="B359" t="str">
            <v>317 32.7</v>
          </cell>
          <cell r="C359" t="str">
            <v>Rímsy zo železobetónu B 400</v>
          </cell>
          <cell r="D359" t="str">
            <v>m3</v>
          </cell>
          <cell r="E359">
            <v>1</v>
          </cell>
          <cell r="F359">
            <v>1</v>
          </cell>
          <cell r="G359">
            <v>1</v>
          </cell>
          <cell r="H359" t="str">
            <v xml:space="preserve"> </v>
          </cell>
        </row>
        <row r="360">
          <cell r="A360" t="str">
            <v>215-00</v>
          </cell>
          <cell r="B360" t="str">
            <v>317 32.8</v>
          </cell>
          <cell r="C360" t="str">
            <v>Rímsy zo železobetónu B 400 - chodníková</v>
          </cell>
          <cell r="D360" t="str">
            <v>m3</v>
          </cell>
          <cell r="E360">
            <v>1</v>
          </cell>
          <cell r="F360">
            <v>1</v>
          </cell>
          <cell r="G360">
            <v>1</v>
          </cell>
          <cell r="H360" t="str">
            <v xml:space="preserve"> </v>
          </cell>
        </row>
        <row r="361">
          <cell r="A361" t="str">
            <v>215-00</v>
          </cell>
          <cell r="B361" t="str">
            <v>317 36.1</v>
          </cell>
          <cell r="C361" t="str">
            <v>Výstuž ríms</v>
          </cell>
          <cell r="D361" t="str">
            <v>t</v>
          </cell>
          <cell r="E361">
            <v>1</v>
          </cell>
          <cell r="F361">
            <v>1</v>
          </cell>
          <cell r="G361">
            <v>1</v>
          </cell>
          <cell r="H361" t="str">
            <v xml:space="preserve"> </v>
          </cell>
        </row>
        <row r="362">
          <cell r="A362" t="str">
            <v>215-00</v>
          </cell>
          <cell r="B362" t="str">
            <v>334 32.5</v>
          </cell>
          <cell r="C362" t="str">
            <v>Mostné podpery zo železobetónu B 400 - medzi3ahlé</v>
          </cell>
          <cell r="D362" t="str">
            <v>m3</v>
          </cell>
          <cell r="E362">
            <v>1</v>
          </cell>
          <cell r="F362">
            <v>1</v>
          </cell>
          <cell r="G362">
            <v>1</v>
          </cell>
          <cell r="H362" t="str">
            <v xml:space="preserve"> </v>
          </cell>
        </row>
        <row r="363">
          <cell r="A363" t="str">
            <v>215-00</v>
          </cell>
          <cell r="B363" t="str">
            <v>334 32.7</v>
          </cell>
          <cell r="C363" t="str">
            <v>Mostné opory zo železobetónu B 400 - krajné</v>
          </cell>
          <cell r="D363" t="str">
            <v>m3</v>
          </cell>
          <cell r="E363">
            <v>1</v>
          </cell>
          <cell r="F363">
            <v>1</v>
          </cell>
          <cell r="G363">
            <v>1</v>
          </cell>
          <cell r="H363" t="str">
            <v xml:space="preserve"> </v>
          </cell>
        </row>
        <row r="364">
          <cell r="A364" t="str">
            <v>215-00</v>
          </cell>
          <cell r="B364" t="str">
            <v>334 36.1</v>
          </cell>
          <cell r="C364" t="str">
            <v>Výstuž mostných opôr - krajné</v>
          </cell>
          <cell r="D364" t="str">
            <v>t</v>
          </cell>
          <cell r="E364">
            <v>1</v>
          </cell>
          <cell r="F364">
            <v>1</v>
          </cell>
          <cell r="G364">
            <v>1</v>
          </cell>
          <cell r="H364" t="str">
            <v xml:space="preserve"> </v>
          </cell>
        </row>
        <row r="365">
          <cell r="A365" t="str">
            <v>215-00</v>
          </cell>
          <cell r="B365" t="str">
            <v>334 36.2</v>
          </cell>
          <cell r="C365" t="str">
            <v>Výstuž mostných podpier - medzi3ahlé</v>
          </cell>
          <cell r="D365" t="str">
            <v>t</v>
          </cell>
          <cell r="E365">
            <v>1</v>
          </cell>
          <cell r="F365">
            <v>1</v>
          </cell>
          <cell r="G365">
            <v>1</v>
          </cell>
          <cell r="H365" t="str">
            <v xml:space="preserve"> </v>
          </cell>
        </row>
        <row r="366">
          <cell r="A366" t="str">
            <v>215-00</v>
          </cell>
          <cell r="B366" t="str">
            <v>348 17.1</v>
          </cell>
          <cell r="C366" t="str">
            <v>Zábradlie oce3ové</v>
          </cell>
          <cell r="D366" t="str">
            <v>m</v>
          </cell>
          <cell r="E366">
            <v>1</v>
          </cell>
          <cell r="F366">
            <v>1</v>
          </cell>
          <cell r="G366">
            <v>1</v>
          </cell>
          <cell r="H366" t="str">
            <v xml:space="preserve"> </v>
          </cell>
        </row>
        <row r="367">
          <cell r="C367" t="str">
            <v xml:space="preserve"> </v>
          </cell>
          <cell r="D367">
            <v>0</v>
          </cell>
          <cell r="F367">
            <v>0</v>
          </cell>
          <cell r="G367">
            <v>0</v>
          </cell>
          <cell r="H367" t="str">
            <v xml:space="preserve"> </v>
          </cell>
        </row>
        <row r="368">
          <cell r="C368" t="str">
            <v xml:space="preserve"> </v>
          </cell>
          <cell r="D368">
            <v>0</v>
          </cell>
          <cell r="F368">
            <v>0</v>
          </cell>
          <cell r="G368">
            <v>0</v>
          </cell>
          <cell r="H368" t="str">
            <v xml:space="preserve"> </v>
          </cell>
        </row>
        <row r="369">
          <cell r="C369" t="str">
            <v xml:space="preserve"> </v>
          </cell>
          <cell r="D369">
            <v>0</v>
          </cell>
          <cell r="F369">
            <v>0</v>
          </cell>
          <cell r="G369">
            <v>0</v>
          </cell>
          <cell r="H369" t="str">
            <v xml:space="preserve"> </v>
          </cell>
        </row>
        <row r="370">
          <cell r="C370" t="str">
            <v xml:space="preserve"> </v>
          </cell>
          <cell r="D370">
            <v>0</v>
          </cell>
          <cell r="F370">
            <v>0</v>
          </cell>
          <cell r="G370">
            <v>0</v>
          </cell>
          <cell r="H370" t="str">
            <v xml:space="preserve"> </v>
          </cell>
        </row>
        <row r="371">
          <cell r="C371" t="str">
            <v xml:space="preserve"> </v>
          </cell>
          <cell r="D371">
            <v>0</v>
          </cell>
          <cell r="F371">
            <v>0</v>
          </cell>
          <cell r="G371">
            <v>0</v>
          </cell>
          <cell r="H371" t="str">
            <v xml:space="preserve"> </v>
          </cell>
        </row>
        <row r="372">
          <cell r="C372" t="str">
            <v xml:space="preserve"> </v>
          </cell>
          <cell r="D372">
            <v>0</v>
          </cell>
          <cell r="F372">
            <v>0</v>
          </cell>
          <cell r="G372">
            <v>0</v>
          </cell>
          <cell r="H372" t="str">
            <v xml:space="preserve"> </v>
          </cell>
        </row>
        <row r="373">
          <cell r="C373" t="str">
            <v xml:space="preserve"> </v>
          </cell>
          <cell r="D373">
            <v>0</v>
          </cell>
          <cell r="F373">
            <v>0</v>
          </cell>
          <cell r="G373">
            <v>0</v>
          </cell>
          <cell r="H373" t="str">
            <v xml:space="preserve"> </v>
          </cell>
        </row>
        <row r="374">
          <cell r="C374" t="str">
            <v xml:space="preserve"> </v>
          </cell>
          <cell r="D374">
            <v>0</v>
          </cell>
          <cell r="F374">
            <v>0</v>
          </cell>
          <cell r="G374">
            <v>0</v>
          </cell>
          <cell r="H374" t="str">
            <v xml:space="preserve"> </v>
          </cell>
        </row>
        <row r="375">
          <cell r="C375" t="str">
            <v xml:space="preserve"> </v>
          </cell>
          <cell r="D375">
            <v>0</v>
          </cell>
          <cell r="F375">
            <v>0</v>
          </cell>
          <cell r="G375">
            <v>0</v>
          </cell>
          <cell r="H375" t="str">
            <v xml:space="preserve"> </v>
          </cell>
        </row>
        <row r="376">
          <cell r="C376" t="str">
            <v xml:space="preserve"> </v>
          </cell>
          <cell r="D376">
            <v>0</v>
          </cell>
          <cell r="F376">
            <v>0</v>
          </cell>
          <cell r="G376">
            <v>0</v>
          </cell>
          <cell r="H376" t="str">
            <v xml:space="preserve"> </v>
          </cell>
        </row>
        <row r="377">
          <cell r="C377" t="str">
            <v xml:space="preserve"> </v>
          </cell>
          <cell r="D377">
            <v>0</v>
          </cell>
          <cell r="F377">
            <v>0</v>
          </cell>
          <cell r="G377">
            <v>0</v>
          </cell>
          <cell r="H377" t="str">
            <v xml:space="preserve"> </v>
          </cell>
        </row>
        <row r="378">
          <cell r="C378" t="str">
            <v xml:space="preserve"> </v>
          </cell>
          <cell r="D378">
            <v>0</v>
          </cell>
          <cell r="F378">
            <v>0</v>
          </cell>
          <cell r="G378">
            <v>0</v>
          </cell>
          <cell r="H378" t="str">
            <v xml:space="preserve"> </v>
          </cell>
        </row>
        <row r="379">
          <cell r="C379" t="str">
            <v xml:space="preserve"> </v>
          </cell>
          <cell r="D379">
            <v>0</v>
          </cell>
          <cell r="F379">
            <v>0</v>
          </cell>
          <cell r="G379">
            <v>0</v>
          </cell>
          <cell r="H379" t="str">
            <v xml:space="preserve"> </v>
          </cell>
        </row>
        <row r="380">
          <cell r="C380" t="str">
            <v xml:space="preserve"> </v>
          </cell>
          <cell r="D380">
            <v>0</v>
          </cell>
          <cell r="F380">
            <v>0</v>
          </cell>
          <cell r="G380">
            <v>0</v>
          </cell>
          <cell r="H380" t="str">
            <v xml:space="preserve"> </v>
          </cell>
        </row>
        <row r="381">
          <cell r="C381" t="str">
            <v xml:space="preserve"> </v>
          </cell>
          <cell r="D381">
            <v>0</v>
          </cell>
          <cell r="F381">
            <v>0</v>
          </cell>
          <cell r="G381">
            <v>0</v>
          </cell>
          <cell r="H381" t="str">
            <v xml:space="preserve"> </v>
          </cell>
        </row>
        <row r="382">
          <cell r="C382" t="str">
            <v xml:space="preserve"> </v>
          </cell>
          <cell r="D382">
            <v>0</v>
          </cell>
          <cell r="F382">
            <v>0</v>
          </cell>
          <cell r="G382">
            <v>0</v>
          </cell>
          <cell r="H382" t="str">
            <v xml:space="preserve"> </v>
          </cell>
        </row>
        <row r="383">
          <cell r="C383" t="str">
            <v xml:space="preserve"> </v>
          </cell>
          <cell r="D383">
            <v>0</v>
          </cell>
          <cell r="F383">
            <v>0</v>
          </cell>
          <cell r="G383">
            <v>0</v>
          </cell>
          <cell r="H383" t="str">
            <v xml:space="preserve"> </v>
          </cell>
        </row>
        <row r="384">
          <cell r="C384" t="str">
            <v xml:space="preserve"> </v>
          </cell>
          <cell r="D384">
            <v>0</v>
          </cell>
          <cell r="F384">
            <v>0</v>
          </cell>
          <cell r="G384">
            <v>0</v>
          </cell>
          <cell r="H384" t="str">
            <v xml:space="preserve"> </v>
          </cell>
        </row>
        <row r="385">
          <cell r="C385" t="str">
            <v xml:space="preserve"> </v>
          </cell>
          <cell r="D385">
            <v>0</v>
          </cell>
          <cell r="F385">
            <v>0</v>
          </cell>
          <cell r="G385">
            <v>0</v>
          </cell>
          <cell r="H385" t="str">
            <v xml:space="preserve"> </v>
          </cell>
        </row>
        <row r="386">
          <cell r="C386" t="str">
            <v xml:space="preserve"> </v>
          </cell>
          <cell r="D386">
            <v>0</v>
          </cell>
          <cell r="F386">
            <v>0</v>
          </cell>
          <cell r="G386">
            <v>0</v>
          </cell>
          <cell r="H386" t="str">
            <v xml:space="preserve"> </v>
          </cell>
        </row>
        <row r="387">
          <cell r="C387" t="str">
            <v xml:space="preserve"> </v>
          </cell>
          <cell r="D387">
            <v>0</v>
          </cell>
          <cell r="F387">
            <v>0</v>
          </cell>
          <cell r="G387">
            <v>0</v>
          </cell>
          <cell r="H387" t="str">
            <v xml:space="preserve"> </v>
          </cell>
        </row>
        <row r="388">
          <cell r="C388" t="str">
            <v xml:space="preserve"> </v>
          </cell>
          <cell r="D388">
            <v>0</v>
          </cell>
          <cell r="F388">
            <v>0</v>
          </cell>
          <cell r="G388">
            <v>0</v>
          </cell>
          <cell r="H388" t="str">
            <v xml:space="preserve"> </v>
          </cell>
        </row>
        <row r="389">
          <cell r="C389" t="str">
            <v xml:space="preserve"> </v>
          </cell>
          <cell r="D389">
            <v>0</v>
          </cell>
          <cell r="F389">
            <v>0</v>
          </cell>
          <cell r="G389">
            <v>0</v>
          </cell>
          <cell r="H389" t="str">
            <v xml:space="preserve"> </v>
          </cell>
        </row>
        <row r="390">
          <cell r="C390" t="str">
            <v xml:space="preserve"> </v>
          </cell>
          <cell r="D390">
            <v>0</v>
          </cell>
          <cell r="F390">
            <v>0</v>
          </cell>
          <cell r="G390">
            <v>0</v>
          </cell>
          <cell r="H390" t="str">
            <v xml:space="preserve"> </v>
          </cell>
        </row>
        <row r="391">
          <cell r="C391" t="str">
            <v xml:space="preserve"> </v>
          </cell>
          <cell r="D391">
            <v>0</v>
          </cell>
          <cell r="F391">
            <v>0</v>
          </cell>
          <cell r="G391">
            <v>0</v>
          </cell>
          <cell r="H391" t="str">
            <v xml:space="preserve"> </v>
          </cell>
        </row>
        <row r="392">
          <cell r="C392" t="str">
            <v xml:space="preserve"> </v>
          </cell>
          <cell r="D392">
            <v>0</v>
          </cell>
          <cell r="F392">
            <v>0</v>
          </cell>
          <cell r="G392">
            <v>0</v>
          </cell>
          <cell r="H392" t="str">
            <v xml:space="preserve"> </v>
          </cell>
        </row>
        <row r="393">
          <cell r="C393" t="str">
            <v xml:space="preserve"> </v>
          </cell>
          <cell r="D393">
            <v>0</v>
          </cell>
          <cell r="F393">
            <v>0</v>
          </cell>
          <cell r="G393">
            <v>0</v>
          </cell>
          <cell r="H393" t="str">
            <v xml:space="preserve"> </v>
          </cell>
        </row>
        <row r="394">
          <cell r="C394" t="str">
            <v xml:space="preserve"> </v>
          </cell>
          <cell r="D394">
            <v>0</v>
          </cell>
          <cell r="F394">
            <v>0</v>
          </cell>
          <cell r="G394">
            <v>0</v>
          </cell>
          <cell r="H394" t="str">
            <v xml:space="preserve"> </v>
          </cell>
        </row>
        <row r="395">
          <cell r="C395" t="str">
            <v xml:space="preserve"> </v>
          </cell>
          <cell r="D395">
            <v>0</v>
          </cell>
          <cell r="F395">
            <v>0</v>
          </cell>
          <cell r="G395">
            <v>0</v>
          </cell>
          <cell r="H395" t="str">
            <v xml:space="preserve"> </v>
          </cell>
        </row>
        <row r="396">
          <cell r="C396" t="str">
            <v xml:space="preserve"> </v>
          </cell>
          <cell r="D396">
            <v>0</v>
          </cell>
          <cell r="F396">
            <v>0</v>
          </cell>
          <cell r="G396">
            <v>0</v>
          </cell>
          <cell r="H396" t="str">
            <v xml:space="preserve"> </v>
          </cell>
        </row>
        <row r="397">
          <cell r="C397" t="str">
            <v xml:space="preserve"> </v>
          </cell>
          <cell r="D397">
            <v>0</v>
          </cell>
          <cell r="F397">
            <v>0</v>
          </cell>
          <cell r="G397">
            <v>0</v>
          </cell>
          <cell r="H397" t="str">
            <v xml:space="preserve"> </v>
          </cell>
        </row>
        <row r="398">
          <cell r="C398" t="str">
            <v xml:space="preserve"> </v>
          </cell>
          <cell r="D398">
            <v>0</v>
          </cell>
          <cell r="F398">
            <v>0</v>
          </cell>
          <cell r="G398">
            <v>0</v>
          </cell>
          <cell r="H398" t="str">
            <v xml:space="preserve"> </v>
          </cell>
        </row>
        <row r="399">
          <cell r="C399" t="str">
            <v xml:space="preserve"> </v>
          </cell>
          <cell r="D399">
            <v>0</v>
          </cell>
          <cell r="F399">
            <v>0</v>
          </cell>
          <cell r="G399">
            <v>0</v>
          </cell>
          <cell r="H399" t="str">
            <v xml:space="preserve"> </v>
          </cell>
        </row>
        <row r="400">
          <cell r="C400" t="str">
            <v xml:space="preserve"> </v>
          </cell>
          <cell r="D400">
            <v>0</v>
          </cell>
          <cell r="F400">
            <v>0</v>
          </cell>
          <cell r="G400">
            <v>0</v>
          </cell>
          <cell r="H400" t="str">
            <v xml:space="preserve"> </v>
          </cell>
        </row>
        <row r="401">
          <cell r="C401" t="str">
            <v xml:space="preserve"> </v>
          </cell>
          <cell r="D401">
            <v>0</v>
          </cell>
          <cell r="F401">
            <v>0</v>
          </cell>
          <cell r="G401">
            <v>0</v>
          </cell>
          <cell r="H401" t="str">
            <v xml:space="preserve"> </v>
          </cell>
        </row>
        <row r="402">
          <cell r="C402" t="str">
            <v xml:space="preserve"> </v>
          </cell>
          <cell r="D402">
            <v>0</v>
          </cell>
          <cell r="F402">
            <v>0</v>
          </cell>
          <cell r="G402">
            <v>0</v>
          </cell>
          <cell r="H402" t="str">
            <v xml:space="preserve"> </v>
          </cell>
        </row>
        <row r="403">
          <cell r="C403" t="str">
            <v xml:space="preserve"> </v>
          </cell>
          <cell r="D403">
            <v>0</v>
          </cell>
          <cell r="F403">
            <v>0</v>
          </cell>
          <cell r="G403">
            <v>0</v>
          </cell>
          <cell r="H403" t="str">
            <v xml:space="preserve"> </v>
          </cell>
        </row>
        <row r="404">
          <cell r="C404" t="str">
            <v xml:space="preserve"> </v>
          </cell>
          <cell r="D404">
            <v>0</v>
          </cell>
          <cell r="F404">
            <v>0</v>
          </cell>
          <cell r="G404">
            <v>0</v>
          </cell>
          <cell r="H404" t="str">
            <v xml:space="preserve"> </v>
          </cell>
        </row>
        <row r="405">
          <cell r="C405" t="str">
            <v xml:space="preserve"> </v>
          </cell>
          <cell r="D405">
            <v>0</v>
          </cell>
          <cell r="F405">
            <v>0</v>
          </cell>
          <cell r="G405">
            <v>0</v>
          </cell>
          <cell r="H405" t="str">
            <v xml:space="preserve"> </v>
          </cell>
        </row>
        <row r="406">
          <cell r="C406" t="str">
            <v xml:space="preserve"> </v>
          </cell>
          <cell r="D406">
            <v>0</v>
          </cell>
          <cell r="F406">
            <v>0</v>
          </cell>
          <cell r="G406">
            <v>0</v>
          </cell>
          <cell r="H406" t="str">
            <v xml:space="preserve"> </v>
          </cell>
        </row>
        <row r="407">
          <cell r="C407" t="str">
            <v xml:space="preserve"> </v>
          </cell>
          <cell r="D407">
            <v>0</v>
          </cell>
          <cell r="F407">
            <v>0</v>
          </cell>
          <cell r="G407">
            <v>0</v>
          </cell>
          <cell r="H407" t="str">
            <v xml:space="preserve"> </v>
          </cell>
        </row>
        <row r="408">
          <cell r="A408" t="str">
            <v>303-00</v>
          </cell>
          <cell r="C408" t="str">
            <v>Dažiová nádrž km 4,600 D61 - stavebná easť</v>
          </cell>
          <cell r="D408">
            <v>0</v>
          </cell>
          <cell r="F408">
            <v>0</v>
          </cell>
          <cell r="G408">
            <v>0</v>
          </cell>
          <cell r="H408" t="str">
            <v xml:space="preserve"> </v>
          </cell>
        </row>
        <row r="409">
          <cell r="C409" t="str">
            <v xml:space="preserve"> </v>
          </cell>
          <cell r="D409">
            <v>0</v>
          </cell>
          <cell r="F409">
            <v>0</v>
          </cell>
          <cell r="G409">
            <v>0</v>
          </cell>
          <cell r="H409" t="str">
            <v xml:space="preserve"> </v>
          </cell>
        </row>
        <row r="410">
          <cell r="C410" t="str">
            <v xml:space="preserve"> </v>
          </cell>
          <cell r="D410">
            <v>0</v>
          </cell>
          <cell r="F410">
            <v>0</v>
          </cell>
          <cell r="G410">
            <v>0</v>
          </cell>
          <cell r="H410" t="str">
            <v xml:space="preserve"> </v>
          </cell>
        </row>
        <row r="411">
          <cell r="C411" t="str">
            <v xml:space="preserve"> </v>
          </cell>
          <cell r="D411">
            <v>0</v>
          </cell>
          <cell r="F411">
            <v>0</v>
          </cell>
          <cell r="G411">
            <v>0</v>
          </cell>
          <cell r="H411" t="str">
            <v xml:space="preserve"> </v>
          </cell>
        </row>
        <row r="412">
          <cell r="A412" t="str">
            <v>303-00</v>
          </cell>
          <cell r="B412" t="str">
            <v>5</v>
          </cell>
          <cell r="C412" t="str">
            <v>KOMUNIKÁCIA</v>
          </cell>
          <cell r="D412">
            <v>0</v>
          </cell>
          <cell r="F412">
            <v>0</v>
          </cell>
          <cell r="G412">
            <v>0</v>
          </cell>
          <cell r="H412" t="str">
            <v xml:space="preserve"> </v>
          </cell>
        </row>
        <row r="413">
          <cell r="A413" t="str">
            <v>303-00</v>
          </cell>
          <cell r="B413" t="str">
            <v>564 75.1</v>
          </cell>
          <cell r="C413" t="str">
            <v>Podklad z vibrovaného štrku hr. cez 120 do 150 mm</v>
          </cell>
          <cell r="D413" t="str">
            <v>m2</v>
          </cell>
          <cell r="E413">
            <v>306</v>
          </cell>
          <cell r="F413">
            <v>1</v>
          </cell>
          <cell r="G413">
            <v>306</v>
          </cell>
          <cell r="H413" t="str">
            <v xml:space="preserve"> </v>
          </cell>
        </row>
        <row r="414">
          <cell r="A414" t="str">
            <v>303-00</v>
          </cell>
          <cell r="B414" t="str">
            <v>564 85.1</v>
          </cell>
          <cell r="C414" t="str">
            <v>Podklad zo štrkodrvy hr. cez 120 do 150 mm po zhutnení</v>
          </cell>
          <cell r="D414" t="str">
            <v>m2</v>
          </cell>
          <cell r="E414">
            <v>306</v>
          </cell>
          <cell r="F414">
            <v>1</v>
          </cell>
          <cell r="G414">
            <v>306</v>
          </cell>
          <cell r="H414" t="str">
            <v xml:space="preserve"> </v>
          </cell>
        </row>
        <row r="415">
          <cell r="A415" t="str">
            <v>303-00</v>
          </cell>
          <cell r="B415" t="str">
            <v>591 20.1</v>
          </cell>
          <cell r="C415" t="str">
            <v>Kryt vozovky dláždený</v>
          </cell>
          <cell r="D415" t="str">
            <v>m2</v>
          </cell>
          <cell r="E415">
            <v>306</v>
          </cell>
          <cell r="F415">
            <v>1</v>
          </cell>
          <cell r="G415">
            <v>306</v>
          </cell>
          <cell r="H415" t="str">
            <v xml:space="preserve"> </v>
          </cell>
        </row>
        <row r="416">
          <cell r="C416" t="str">
            <v xml:space="preserve"> </v>
          </cell>
          <cell r="D416">
            <v>0</v>
          </cell>
          <cell r="F416">
            <v>0</v>
          </cell>
          <cell r="G416">
            <v>0</v>
          </cell>
          <cell r="H416" t="str">
            <v xml:space="preserve"> </v>
          </cell>
        </row>
        <row r="417">
          <cell r="C417" t="str">
            <v xml:space="preserve"> </v>
          </cell>
          <cell r="D417">
            <v>0</v>
          </cell>
          <cell r="F417">
            <v>0</v>
          </cell>
          <cell r="G417">
            <v>0</v>
          </cell>
          <cell r="H417" t="str">
            <v xml:space="preserve"> </v>
          </cell>
        </row>
        <row r="418">
          <cell r="C418" t="str">
            <v xml:space="preserve"> </v>
          </cell>
          <cell r="D418">
            <v>0</v>
          </cell>
          <cell r="F418">
            <v>0</v>
          </cell>
          <cell r="G418">
            <v>0</v>
          </cell>
          <cell r="H418" t="str">
            <v xml:space="preserve"> </v>
          </cell>
        </row>
        <row r="419">
          <cell r="A419" t="str">
            <v>303-00</v>
          </cell>
          <cell r="B419" t="str">
            <v>9</v>
          </cell>
          <cell r="C419" t="str">
            <v>OSTATNÉ KONŠTRUKCIE</v>
          </cell>
          <cell r="D419">
            <v>0</v>
          </cell>
          <cell r="F419">
            <v>0</v>
          </cell>
          <cell r="G419">
            <v>0</v>
          </cell>
          <cell r="H419" t="str">
            <v xml:space="preserve"> </v>
          </cell>
        </row>
        <row r="420">
          <cell r="A420" t="str">
            <v>303-00</v>
          </cell>
          <cell r="B420" t="str">
            <v>912 66.1</v>
          </cell>
          <cell r="C420" t="str">
            <v>Oplotenie z pletiva</v>
          </cell>
          <cell r="D420" t="str">
            <v>m</v>
          </cell>
          <cell r="E420">
            <v>65.2</v>
          </cell>
          <cell r="F420">
            <v>1</v>
          </cell>
          <cell r="G420">
            <v>65.2</v>
          </cell>
          <cell r="H420" t="str">
            <v xml:space="preserve"> </v>
          </cell>
        </row>
        <row r="421">
          <cell r="A421" t="str">
            <v>303-00</v>
          </cell>
          <cell r="B421" t="str">
            <v>917 86.1</v>
          </cell>
          <cell r="C421" t="str">
            <v>Chodníkové obrubníky betónové</v>
          </cell>
          <cell r="D421" t="str">
            <v>m</v>
          </cell>
          <cell r="E421">
            <v>87</v>
          </cell>
          <cell r="F421">
            <v>1</v>
          </cell>
          <cell r="G421">
            <v>87</v>
          </cell>
          <cell r="H421" t="str">
            <v xml:space="preserve"> </v>
          </cell>
        </row>
        <row r="422">
          <cell r="A422" t="str">
            <v>303-00</v>
          </cell>
          <cell r="B422" t="str">
            <v>999</v>
          </cell>
          <cell r="C422" t="str">
            <v>Spolu</v>
          </cell>
          <cell r="D422">
            <v>0</v>
          </cell>
          <cell r="F422">
            <v>0</v>
          </cell>
          <cell r="G422">
            <v>0</v>
          </cell>
          <cell r="H422">
            <v>1070.2</v>
          </cell>
        </row>
        <row r="423">
          <cell r="C423" t="str">
            <v xml:space="preserve"> </v>
          </cell>
          <cell r="D423">
            <v>0</v>
          </cell>
          <cell r="F423">
            <v>0</v>
          </cell>
          <cell r="G423">
            <v>0</v>
          </cell>
          <cell r="H423" t="str">
            <v xml:space="preserve"> </v>
          </cell>
        </row>
        <row r="424">
          <cell r="C424" t="str">
            <v xml:space="preserve"> </v>
          </cell>
          <cell r="D424">
            <v>0</v>
          </cell>
          <cell r="F424">
            <v>0</v>
          </cell>
          <cell r="G424">
            <v>0</v>
          </cell>
          <cell r="H424" t="str">
            <v xml:space="preserve"> </v>
          </cell>
        </row>
        <row r="425">
          <cell r="C425" t="str">
            <v xml:space="preserve"> </v>
          </cell>
          <cell r="D425">
            <v>0</v>
          </cell>
          <cell r="F425">
            <v>0</v>
          </cell>
          <cell r="G425">
            <v>0</v>
          </cell>
          <cell r="H425" t="str">
            <v xml:space="preserve"> </v>
          </cell>
        </row>
        <row r="426">
          <cell r="C426" t="str">
            <v xml:space="preserve"> </v>
          </cell>
          <cell r="D426">
            <v>0</v>
          </cell>
          <cell r="F426">
            <v>0</v>
          </cell>
          <cell r="G426">
            <v>0</v>
          </cell>
          <cell r="H426" t="str">
            <v xml:space="preserve"> </v>
          </cell>
        </row>
        <row r="427">
          <cell r="C427" t="str">
            <v xml:space="preserve"> </v>
          </cell>
          <cell r="D427">
            <v>0</v>
          </cell>
          <cell r="F427">
            <v>0</v>
          </cell>
          <cell r="G427">
            <v>0</v>
          </cell>
          <cell r="H427" t="str">
            <v xml:space="preserve"> </v>
          </cell>
        </row>
        <row r="428">
          <cell r="C428" t="str">
            <v xml:space="preserve"> </v>
          </cell>
          <cell r="D428">
            <v>0</v>
          </cell>
          <cell r="F428">
            <v>0</v>
          </cell>
          <cell r="G428">
            <v>0</v>
          </cell>
          <cell r="H428" t="str">
            <v xml:space="preserve"> </v>
          </cell>
        </row>
        <row r="429">
          <cell r="C429" t="str">
            <v xml:space="preserve"> </v>
          </cell>
          <cell r="D429">
            <v>0</v>
          </cell>
          <cell r="F429">
            <v>0</v>
          </cell>
          <cell r="G429">
            <v>0</v>
          </cell>
          <cell r="H429" t="str">
            <v xml:space="preserve"> </v>
          </cell>
        </row>
        <row r="430">
          <cell r="C430" t="str">
            <v xml:space="preserve"> </v>
          </cell>
          <cell r="D430">
            <v>0</v>
          </cell>
          <cell r="F430">
            <v>0</v>
          </cell>
          <cell r="G430">
            <v>0</v>
          </cell>
          <cell r="H430" t="str">
            <v xml:space="preserve"> </v>
          </cell>
        </row>
        <row r="431">
          <cell r="C431" t="str">
            <v xml:space="preserve"> </v>
          </cell>
          <cell r="D431">
            <v>0</v>
          </cell>
          <cell r="F431">
            <v>0</v>
          </cell>
          <cell r="G431">
            <v>0</v>
          </cell>
          <cell r="H431" t="str">
            <v xml:space="preserve"> </v>
          </cell>
        </row>
        <row r="432">
          <cell r="C432" t="str">
            <v xml:space="preserve"> </v>
          </cell>
          <cell r="D432">
            <v>0</v>
          </cell>
          <cell r="F432">
            <v>0</v>
          </cell>
          <cell r="G432">
            <v>0</v>
          </cell>
          <cell r="H432" t="str">
            <v xml:space="preserve"> </v>
          </cell>
        </row>
        <row r="433">
          <cell r="C433" t="str">
            <v xml:space="preserve"> </v>
          </cell>
          <cell r="D433">
            <v>0</v>
          </cell>
          <cell r="F433">
            <v>0</v>
          </cell>
          <cell r="G433">
            <v>0</v>
          </cell>
          <cell r="H433" t="str">
            <v xml:space="preserve"> </v>
          </cell>
        </row>
        <row r="434">
          <cell r="C434" t="str">
            <v xml:space="preserve"> </v>
          </cell>
          <cell r="D434">
            <v>0</v>
          </cell>
          <cell r="F434">
            <v>0</v>
          </cell>
          <cell r="G434">
            <v>0</v>
          </cell>
          <cell r="H434" t="str">
            <v xml:space="preserve"> </v>
          </cell>
        </row>
        <row r="435">
          <cell r="C435" t="str">
            <v xml:space="preserve"> </v>
          </cell>
          <cell r="D435">
            <v>0</v>
          </cell>
          <cell r="F435">
            <v>0</v>
          </cell>
          <cell r="G435">
            <v>0</v>
          </cell>
          <cell r="H435" t="str">
            <v xml:space="preserve"> </v>
          </cell>
        </row>
        <row r="436">
          <cell r="C436" t="str">
            <v xml:space="preserve"> </v>
          </cell>
          <cell r="D436">
            <v>0</v>
          </cell>
          <cell r="F436">
            <v>0</v>
          </cell>
          <cell r="G436">
            <v>0</v>
          </cell>
          <cell r="H436" t="str">
            <v xml:space="preserve"> </v>
          </cell>
        </row>
        <row r="437">
          <cell r="C437" t="str">
            <v xml:space="preserve"> </v>
          </cell>
          <cell r="D437">
            <v>0</v>
          </cell>
          <cell r="F437">
            <v>0</v>
          </cell>
          <cell r="G437">
            <v>0</v>
          </cell>
          <cell r="H437" t="str">
            <v xml:space="preserve"> </v>
          </cell>
        </row>
        <row r="438">
          <cell r="C438" t="str">
            <v xml:space="preserve"> </v>
          </cell>
          <cell r="D438">
            <v>0</v>
          </cell>
          <cell r="F438">
            <v>0</v>
          </cell>
          <cell r="G438">
            <v>0</v>
          </cell>
          <cell r="H438" t="str">
            <v xml:space="preserve"> </v>
          </cell>
        </row>
        <row r="439">
          <cell r="C439" t="str">
            <v xml:space="preserve"> </v>
          </cell>
          <cell r="D439">
            <v>0</v>
          </cell>
          <cell r="F439">
            <v>0</v>
          </cell>
          <cell r="G439">
            <v>0</v>
          </cell>
          <cell r="H439" t="str">
            <v xml:space="preserve"> </v>
          </cell>
        </row>
        <row r="440">
          <cell r="C440" t="str">
            <v xml:space="preserve"> </v>
          </cell>
          <cell r="D440">
            <v>0</v>
          </cell>
          <cell r="F440">
            <v>0</v>
          </cell>
          <cell r="G440">
            <v>0</v>
          </cell>
          <cell r="H440" t="str">
            <v xml:space="preserve"> </v>
          </cell>
        </row>
        <row r="441">
          <cell r="C441" t="str">
            <v xml:space="preserve"> </v>
          </cell>
          <cell r="D441">
            <v>0</v>
          </cell>
          <cell r="F441">
            <v>0</v>
          </cell>
          <cell r="G441">
            <v>0</v>
          </cell>
          <cell r="H441" t="str">
            <v xml:space="preserve"> </v>
          </cell>
        </row>
        <row r="442">
          <cell r="C442" t="str">
            <v xml:space="preserve"> </v>
          </cell>
          <cell r="D442">
            <v>0</v>
          </cell>
          <cell r="F442">
            <v>0</v>
          </cell>
          <cell r="G442">
            <v>0</v>
          </cell>
          <cell r="H442" t="str">
            <v xml:space="preserve"> </v>
          </cell>
        </row>
        <row r="443">
          <cell r="C443" t="str">
            <v xml:space="preserve"> </v>
          </cell>
          <cell r="D443">
            <v>0</v>
          </cell>
          <cell r="F443">
            <v>0</v>
          </cell>
          <cell r="G443">
            <v>0</v>
          </cell>
          <cell r="H443" t="str">
            <v xml:space="preserve"> </v>
          </cell>
        </row>
        <row r="444">
          <cell r="C444" t="str">
            <v xml:space="preserve"> </v>
          </cell>
          <cell r="D444">
            <v>0</v>
          </cell>
          <cell r="F444">
            <v>0</v>
          </cell>
          <cell r="G444">
            <v>0</v>
          </cell>
          <cell r="H444" t="str">
            <v xml:space="preserve"> </v>
          </cell>
        </row>
        <row r="445">
          <cell r="A445" t="str">
            <v>313-00a</v>
          </cell>
          <cell r="C445" t="str">
            <v>Oplotenie - pravé odpoeívadlo Beckov</v>
          </cell>
          <cell r="D445">
            <v>0</v>
          </cell>
          <cell r="F445">
            <v>0</v>
          </cell>
          <cell r="G445">
            <v>0</v>
          </cell>
          <cell r="H445" t="str">
            <v xml:space="preserve"> </v>
          </cell>
        </row>
        <row r="446">
          <cell r="A446" t="str">
            <v>313-00a</v>
          </cell>
          <cell r="B446" t="str">
            <v>9</v>
          </cell>
          <cell r="C446" t="str">
            <v>OSTATNÉ KONŠTRUKCIE</v>
          </cell>
          <cell r="D446">
            <v>0</v>
          </cell>
          <cell r="F446">
            <v>0</v>
          </cell>
          <cell r="G446">
            <v>0</v>
          </cell>
          <cell r="H446" t="str">
            <v xml:space="preserve"> </v>
          </cell>
        </row>
        <row r="447">
          <cell r="A447" t="str">
            <v>313-00a</v>
          </cell>
          <cell r="B447" t="str">
            <v>912 66.1</v>
          </cell>
          <cell r="C447" t="str">
            <v>Oplotenie z pletiva</v>
          </cell>
          <cell r="D447" t="str">
            <v>m</v>
          </cell>
          <cell r="E447">
            <v>456</v>
          </cell>
          <cell r="F447">
            <v>1</v>
          </cell>
          <cell r="G447">
            <v>456</v>
          </cell>
          <cell r="H447" t="str">
            <v xml:space="preserve"> </v>
          </cell>
        </row>
        <row r="448">
          <cell r="A448" t="str">
            <v>313-00a</v>
          </cell>
          <cell r="B448" t="str">
            <v>912 85.1</v>
          </cell>
          <cell r="C448" t="str">
            <v>Vráta (brána) oce3ové</v>
          </cell>
          <cell r="D448" t="str">
            <v>ks</v>
          </cell>
          <cell r="E448">
            <v>1</v>
          </cell>
          <cell r="F448">
            <v>1</v>
          </cell>
          <cell r="G448">
            <v>1</v>
          </cell>
          <cell r="H448" t="str">
            <v xml:space="preserve"> </v>
          </cell>
        </row>
        <row r="449">
          <cell r="A449" t="str">
            <v>313-00a</v>
          </cell>
          <cell r="B449" t="str">
            <v>999</v>
          </cell>
          <cell r="C449" t="str">
            <v>Spolu</v>
          </cell>
          <cell r="D449">
            <v>0</v>
          </cell>
          <cell r="F449">
            <v>0</v>
          </cell>
          <cell r="G449">
            <v>0</v>
          </cell>
          <cell r="H449">
            <v>457</v>
          </cell>
        </row>
        <row r="450">
          <cell r="C450" t="str">
            <v xml:space="preserve"> </v>
          </cell>
          <cell r="D450">
            <v>0</v>
          </cell>
          <cell r="F450">
            <v>0</v>
          </cell>
          <cell r="G450">
            <v>0</v>
          </cell>
          <cell r="H450" t="str">
            <v xml:space="preserve"> </v>
          </cell>
        </row>
        <row r="451">
          <cell r="A451" t="str">
            <v>313-00b</v>
          </cell>
          <cell r="C451" t="str">
            <v>Oplotenie - 3avé odpoeívadlo Beckov</v>
          </cell>
          <cell r="D451">
            <v>0</v>
          </cell>
          <cell r="F451">
            <v>0</v>
          </cell>
          <cell r="G451">
            <v>0</v>
          </cell>
          <cell r="H451" t="str">
            <v xml:space="preserve"> </v>
          </cell>
        </row>
        <row r="452">
          <cell r="A452" t="str">
            <v>313-00b</v>
          </cell>
          <cell r="B452" t="str">
            <v>9</v>
          </cell>
          <cell r="C452" t="str">
            <v>OSTATNÉ KONŠTRUKCIE</v>
          </cell>
          <cell r="D452">
            <v>0</v>
          </cell>
          <cell r="F452">
            <v>0</v>
          </cell>
          <cell r="G452">
            <v>0</v>
          </cell>
          <cell r="H452" t="str">
            <v xml:space="preserve"> </v>
          </cell>
        </row>
        <row r="453">
          <cell r="A453" t="str">
            <v>313-00b</v>
          </cell>
          <cell r="B453" t="str">
            <v>912 66.1</v>
          </cell>
          <cell r="C453" t="str">
            <v>Oplotenie z pletiva</v>
          </cell>
          <cell r="D453" t="str">
            <v>m</v>
          </cell>
          <cell r="E453">
            <v>942</v>
          </cell>
          <cell r="F453">
            <v>1</v>
          </cell>
          <cell r="G453">
            <v>942</v>
          </cell>
          <cell r="H453" t="str">
            <v xml:space="preserve"> </v>
          </cell>
        </row>
        <row r="454">
          <cell r="A454" t="str">
            <v>313-00b</v>
          </cell>
          <cell r="B454" t="str">
            <v>912 85.1</v>
          </cell>
          <cell r="C454" t="str">
            <v>Vráta (brána) oce3ové</v>
          </cell>
          <cell r="D454" t="str">
            <v>ks</v>
          </cell>
          <cell r="E454">
            <v>2</v>
          </cell>
          <cell r="F454">
            <v>1</v>
          </cell>
          <cell r="G454">
            <v>2</v>
          </cell>
          <cell r="H454" t="str">
            <v xml:space="preserve"> </v>
          </cell>
        </row>
        <row r="455">
          <cell r="A455" t="str">
            <v>313-00b</v>
          </cell>
          <cell r="B455" t="str">
            <v>999</v>
          </cell>
          <cell r="C455" t="str">
            <v>Spolu</v>
          </cell>
          <cell r="D455">
            <v>0</v>
          </cell>
          <cell r="F455">
            <v>0</v>
          </cell>
          <cell r="G455">
            <v>0</v>
          </cell>
          <cell r="H455">
            <v>944</v>
          </cell>
        </row>
        <row r="456">
          <cell r="C456" t="str">
            <v xml:space="preserve"> </v>
          </cell>
          <cell r="D456">
            <v>0</v>
          </cell>
          <cell r="F456">
            <v>0</v>
          </cell>
          <cell r="G456">
            <v>0</v>
          </cell>
          <cell r="H456" t="str">
            <v xml:space="preserve"> </v>
          </cell>
        </row>
        <row r="457">
          <cell r="A457" t="str">
            <v>314-00</v>
          </cell>
          <cell r="C457" t="str">
            <v>EOV 3avé odpoeívadlo Beckov - stavebná easť</v>
          </cell>
          <cell r="D457">
            <v>0</v>
          </cell>
          <cell r="F457">
            <v>0</v>
          </cell>
          <cell r="G457">
            <v>0</v>
          </cell>
          <cell r="H457" t="str">
            <v xml:space="preserve"> </v>
          </cell>
        </row>
        <row r="458">
          <cell r="F458">
            <v>0</v>
          </cell>
          <cell r="G458">
            <v>0</v>
          </cell>
          <cell r="H458" t="str">
            <v xml:space="preserve"> </v>
          </cell>
        </row>
        <row r="459">
          <cell r="C459" t="str">
            <v xml:space="preserve"> </v>
          </cell>
          <cell r="D459">
            <v>0</v>
          </cell>
          <cell r="F459">
            <v>0</v>
          </cell>
          <cell r="G459">
            <v>0</v>
          </cell>
          <cell r="H459" t="str">
            <v xml:space="preserve"> </v>
          </cell>
        </row>
        <row r="460">
          <cell r="C460" t="str">
            <v xml:space="preserve"> </v>
          </cell>
          <cell r="D460">
            <v>0</v>
          </cell>
          <cell r="F460">
            <v>0</v>
          </cell>
          <cell r="G460">
            <v>0</v>
          </cell>
          <cell r="H460" t="str">
            <v xml:space="preserve"> </v>
          </cell>
        </row>
        <row r="461">
          <cell r="C461" t="str">
            <v xml:space="preserve"> </v>
          </cell>
          <cell r="D461">
            <v>0</v>
          </cell>
          <cell r="F461">
            <v>0</v>
          </cell>
          <cell r="G461">
            <v>0</v>
          </cell>
          <cell r="H461" t="str">
            <v xml:space="preserve"> </v>
          </cell>
        </row>
        <row r="462">
          <cell r="C462" t="str">
            <v xml:space="preserve"> </v>
          </cell>
          <cell r="D462">
            <v>0</v>
          </cell>
          <cell r="F462">
            <v>0</v>
          </cell>
          <cell r="G462">
            <v>0</v>
          </cell>
          <cell r="H462" t="str">
            <v xml:space="preserve"> </v>
          </cell>
        </row>
        <row r="463">
          <cell r="A463" t="str">
            <v>314-00</v>
          </cell>
          <cell r="B463" t="str">
            <v>5</v>
          </cell>
          <cell r="C463" t="str">
            <v>KOMUNIKÁCIA</v>
          </cell>
          <cell r="D463">
            <v>0</v>
          </cell>
          <cell r="F463">
            <v>0</v>
          </cell>
          <cell r="G463">
            <v>0</v>
          </cell>
          <cell r="H463" t="str">
            <v xml:space="preserve"> </v>
          </cell>
        </row>
        <row r="464">
          <cell r="A464" t="str">
            <v>314-00</v>
          </cell>
          <cell r="B464" t="str">
            <v>564 75.1</v>
          </cell>
          <cell r="C464" t="str">
            <v>Podklad z vibrovaného štrku hr. cez 120 do 150 mm</v>
          </cell>
          <cell r="D464" t="str">
            <v>m2</v>
          </cell>
          <cell r="E464">
            <v>261</v>
          </cell>
          <cell r="F464">
            <v>1</v>
          </cell>
          <cell r="G464">
            <v>261</v>
          </cell>
          <cell r="H464" t="str">
            <v xml:space="preserve"> </v>
          </cell>
        </row>
        <row r="465">
          <cell r="A465" t="str">
            <v>314-00</v>
          </cell>
          <cell r="B465" t="str">
            <v>564 85.1</v>
          </cell>
          <cell r="C465" t="str">
            <v>Podklad zo štrkodrvy hr. cez 120 do 150 mm po zhutnení</v>
          </cell>
          <cell r="D465" t="str">
            <v>m2</v>
          </cell>
          <cell r="E465">
            <v>261</v>
          </cell>
          <cell r="F465">
            <v>1</v>
          </cell>
          <cell r="G465">
            <v>261</v>
          </cell>
          <cell r="H465" t="str">
            <v xml:space="preserve"> </v>
          </cell>
        </row>
        <row r="466">
          <cell r="A466" t="str">
            <v>314-00</v>
          </cell>
          <cell r="B466" t="str">
            <v>591 20.1</v>
          </cell>
          <cell r="C466" t="str">
            <v>Kryt vozovky dláždený</v>
          </cell>
          <cell r="D466" t="str">
            <v>m2</v>
          </cell>
          <cell r="E466">
            <v>261</v>
          </cell>
          <cell r="F466">
            <v>1</v>
          </cell>
          <cell r="G466">
            <v>261</v>
          </cell>
          <cell r="H466" t="str">
            <v xml:space="preserve"> </v>
          </cell>
        </row>
        <row r="467">
          <cell r="C467" t="str">
            <v xml:space="preserve"> </v>
          </cell>
          <cell r="D467">
            <v>0</v>
          </cell>
          <cell r="F467">
            <v>0</v>
          </cell>
          <cell r="G467">
            <v>0</v>
          </cell>
          <cell r="H467" t="str">
            <v xml:space="preserve"> </v>
          </cell>
        </row>
        <row r="468">
          <cell r="C468" t="str">
            <v xml:space="preserve"> </v>
          </cell>
          <cell r="D468">
            <v>0</v>
          </cell>
          <cell r="F468">
            <v>0</v>
          </cell>
          <cell r="G468">
            <v>0</v>
          </cell>
          <cell r="H468" t="str">
            <v xml:space="preserve"> </v>
          </cell>
        </row>
        <row r="469">
          <cell r="C469" t="str">
            <v xml:space="preserve"> </v>
          </cell>
          <cell r="D469">
            <v>0</v>
          </cell>
          <cell r="F469">
            <v>0</v>
          </cell>
          <cell r="G469">
            <v>0</v>
          </cell>
          <cell r="H469" t="str">
            <v xml:space="preserve"> </v>
          </cell>
        </row>
        <row r="470">
          <cell r="A470" t="str">
            <v>314-00</v>
          </cell>
          <cell r="B470" t="str">
            <v>9</v>
          </cell>
          <cell r="C470" t="str">
            <v>OSTATNÉ KONŠTRUKCIE</v>
          </cell>
          <cell r="D470">
            <v>0</v>
          </cell>
          <cell r="F470">
            <v>0</v>
          </cell>
          <cell r="G470">
            <v>0</v>
          </cell>
          <cell r="H470" t="str">
            <v xml:space="preserve"> </v>
          </cell>
        </row>
        <row r="471">
          <cell r="A471" t="str">
            <v>314-00</v>
          </cell>
          <cell r="B471" t="str">
            <v>912 66.1</v>
          </cell>
          <cell r="C471" t="str">
            <v>Oplotenie z pletiva</v>
          </cell>
          <cell r="D471" t="str">
            <v>m</v>
          </cell>
          <cell r="E471">
            <v>180</v>
          </cell>
          <cell r="F471">
            <v>1</v>
          </cell>
          <cell r="G471">
            <v>180</v>
          </cell>
          <cell r="H471" t="str">
            <v xml:space="preserve"> </v>
          </cell>
        </row>
        <row r="472">
          <cell r="A472" t="str">
            <v>314-00</v>
          </cell>
          <cell r="B472" t="str">
            <v>917 86.1</v>
          </cell>
          <cell r="C472" t="str">
            <v>Chodníkové obrubníky betónové</v>
          </cell>
          <cell r="D472" t="str">
            <v>m</v>
          </cell>
          <cell r="E472">
            <v>83</v>
          </cell>
          <cell r="F472">
            <v>1</v>
          </cell>
          <cell r="G472">
            <v>83</v>
          </cell>
          <cell r="H472" t="str">
            <v xml:space="preserve"> </v>
          </cell>
        </row>
        <row r="473">
          <cell r="A473" t="str">
            <v>314-00</v>
          </cell>
          <cell r="B473" t="str">
            <v>999</v>
          </cell>
          <cell r="C473" t="str">
            <v>Spolu</v>
          </cell>
          <cell r="D473">
            <v>0</v>
          </cell>
          <cell r="F473">
            <v>0</v>
          </cell>
          <cell r="G473">
            <v>0</v>
          </cell>
          <cell r="H473">
            <v>1046</v>
          </cell>
        </row>
        <row r="474">
          <cell r="C474" t="str">
            <v xml:space="preserve"> </v>
          </cell>
          <cell r="D474">
            <v>0</v>
          </cell>
          <cell r="F474">
            <v>0</v>
          </cell>
          <cell r="G474">
            <v>0</v>
          </cell>
          <cell r="H474" t="str">
            <v xml:space="preserve"> </v>
          </cell>
        </row>
        <row r="475">
          <cell r="C475" t="str">
            <v xml:space="preserve"> </v>
          </cell>
          <cell r="D475">
            <v>0</v>
          </cell>
          <cell r="F475">
            <v>0</v>
          </cell>
          <cell r="G475">
            <v>0</v>
          </cell>
          <cell r="H475" t="str">
            <v xml:space="preserve"> </v>
          </cell>
        </row>
        <row r="476">
          <cell r="C476" t="str">
            <v xml:space="preserve"> </v>
          </cell>
          <cell r="D476">
            <v>0</v>
          </cell>
          <cell r="F476">
            <v>0</v>
          </cell>
          <cell r="G476">
            <v>0</v>
          </cell>
          <cell r="H476" t="str">
            <v xml:space="preserve"> </v>
          </cell>
        </row>
        <row r="477">
          <cell r="C477" t="str">
            <v xml:space="preserve"> </v>
          </cell>
          <cell r="D477">
            <v>0</v>
          </cell>
          <cell r="F477">
            <v>0</v>
          </cell>
          <cell r="G477">
            <v>0</v>
          </cell>
          <cell r="H477" t="str">
            <v xml:space="preserve"> </v>
          </cell>
        </row>
        <row r="478">
          <cell r="A478" t="str">
            <v>318-00</v>
          </cell>
          <cell r="C478" t="str">
            <v>Oplotenie - odpoeívadlo Kostolná</v>
          </cell>
          <cell r="D478">
            <v>0</v>
          </cell>
          <cell r="F478">
            <v>0</v>
          </cell>
          <cell r="G478">
            <v>0</v>
          </cell>
          <cell r="H478" t="str">
            <v xml:space="preserve"> </v>
          </cell>
        </row>
        <row r="479">
          <cell r="A479" t="str">
            <v>318-00</v>
          </cell>
          <cell r="B479" t="str">
            <v>9</v>
          </cell>
          <cell r="C479" t="str">
            <v>OSTATNÉ KONŠTRUKCIE</v>
          </cell>
          <cell r="D479">
            <v>0</v>
          </cell>
          <cell r="F479">
            <v>0</v>
          </cell>
          <cell r="G479">
            <v>0</v>
          </cell>
          <cell r="H479" t="str">
            <v xml:space="preserve"> </v>
          </cell>
        </row>
        <row r="480">
          <cell r="A480" t="str">
            <v>318-00</v>
          </cell>
          <cell r="B480" t="str">
            <v>912 66.1</v>
          </cell>
          <cell r="C480" t="str">
            <v>Oplotenie z pletiva</v>
          </cell>
          <cell r="D480" t="str">
            <v>m</v>
          </cell>
          <cell r="E480">
            <v>495</v>
          </cell>
          <cell r="F480">
            <v>1</v>
          </cell>
          <cell r="G480">
            <v>495</v>
          </cell>
          <cell r="H480" t="str">
            <v xml:space="preserve"> </v>
          </cell>
        </row>
        <row r="481">
          <cell r="A481" t="str">
            <v>318-00</v>
          </cell>
          <cell r="B481" t="str">
            <v>912 85.1</v>
          </cell>
          <cell r="C481" t="str">
            <v>Vráta (brána) oce3ové</v>
          </cell>
          <cell r="D481" t="str">
            <v>ks</v>
          </cell>
          <cell r="E481">
            <v>1</v>
          </cell>
          <cell r="F481">
            <v>1</v>
          </cell>
          <cell r="G481">
            <v>1</v>
          </cell>
          <cell r="H481" t="str">
            <v xml:space="preserve"> </v>
          </cell>
        </row>
        <row r="482">
          <cell r="A482" t="str">
            <v>318-00</v>
          </cell>
          <cell r="B482" t="str">
            <v>999</v>
          </cell>
          <cell r="C482" t="str">
            <v>Spolu</v>
          </cell>
          <cell r="D482">
            <v>0</v>
          </cell>
          <cell r="F482">
            <v>0</v>
          </cell>
          <cell r="G482">
            <v>0</v>
          </cell>
          <cell r="H482">
            <v>496</v>
          </cell>
        </row>
        <row r="483">
          <cell r="C483" t="str">
            <v xml:space="preserve"> </v>
          </cell>
          <cell r="D483">
            <v>0</v>
          </cell>
          <cell r="F483">
            <v>0</v>
          </cell>
          <cell r="G483">
            <v>0</v>
          </cell>
          <cell r="H483" t="str">
            <v xml:space="preserve"> </v>
          </cell>
        </row>
        <row r="484">
          <cell r="A484" t="str">
            <v>319-00</v>
          </cell>
          <cell r="C484" t="str">
            <v>EOV odpoeívadlo Kostolná - stavebná easť</v>
          </cell>
          <cell r="D484">
            <v>0</v>
          </cell>
          <cell r="F484">
            <v>0</v>
          </cell>
          <cell r="G484">
            <v>0</v>
          </cell>
          <cell r="H484" t="str">
            <v xml:space="preserve"> </v>
          </cell>
        </row>
        <row r="485">
          <cell r="C485" t="str">
            <v xml:space="preserve"> </v>
          </cell>
          <cell r="D485">
            <v>0</v>
          </cell>
          <cell r="F485">
            <v>0</v>
          </cell>
          <cell r="G485">
            <v>0</v>
          </cell>
          <cell r="H485" t="str">
            <v xml:space="preserve"> </v>
          </cell>
        </row>
        <row r="486">
          <cell r="A486" t="str">
            <v>319-00</v>
          </cell>
          <cell r="B486" t="str">
            <v>5</v>
          </cell>
          <cell r="C486" t="str">
            <v>KOMUNIKÁCIA</v>
          </cell>
          <cell r="D486">
            <v>0</v>
          </cell>
          <cell r="F486">
            <v>0</v>
          </cell>
          <cell r="G486">
            <v>0</v>
          </cell>
          <cell r="H486" t="str">
            <v xml:space="preserve"> </v>
          </cell>
        </row>
        <row r="487">
          <cell r="A487" t="str">
            <v>319-00</v>
          </cell>
          <cell r="B487" t="str">
            <v>564 75.1</v>
          </cell>
          <cell r="C487" t="str">
            <v>Podklad z vibrovaného štrku hr. cez 120 do 150 mm</v>
          </cell>
          <cell r="D487" t="str">
            <v>m2</v>
          </cell>
          <cell r="E487">
            <v>195</v>
          </cell>
          <cell r="F487">
            <v>1</v>
          </cell>
          <cell r="G487">
            <v>195</v>
          </cell>
          <cell r="H487" t="str">
            <v xml:space="preserve"> </v>
          </cell>
        </row>
        <row r="488">
          <cell r="A488" t="str">
            <v>319-00</v>
          </cell>
          <cell r="B488" t="str">
            <v>564 85.1</v>
          </cell>
          <cell r="C488" t="str">
            <v>Podklad zo štrkodrvy hr. cez 120 do 150 mm po zhutnení</v>
          </cell>
          <cell r="D488" t="str">
            <v>m2</v>
          </cell>
          <cell r="E488">
            <v>195</v>
          </cell>
          <cell r="F488">
            <v>1</v>
          </cell>
          <cell r="G488">
            <v>195</v>
          </cell>
          <cell r="H488" t="str">
            <v xml:space="preserve"> </v>
          </cell>
        </row>
        <row r="489">
          <cell r="A489" t="str">
            <v>319-00</v>
          </cell>
          <cell r="B489" t="str">
            <v>591 20.1</v>
          </cell>
          <cell r="C489" t="str">
            <v>Kryt vozovky dláždený</v>
          </cell>
          <cell r="D489" t="str">
            <v>m2</v>
          </cell>
          <cell r="E489">
            <v>195</v>
          </cell>
          <cell r="F489">
            <v>1</v>
          </cell>
          <cell r="G489">
            <v>195</v>
          </cell>
          <cell r="H489" t="str">
            <v xml:space="preserve"> </v>
          </cell>
        </row>
        <row r="490">
          <cell r="C490" t="str">
            <v xml:space="preserve"> </v>
          </cell>
          <cell r="D490">
            <v>0</v>
          </cell>
          <cell r="F490">
            <v>0</v>
          </cell>
          <cell r="G490">
            <v>0</v>
          </cell>
          <cell r="H490" t="str">
            <v xml:space="preserve"> </v>
          </cell>
        </row>
        <row r="491">
          <cell r="C491" t="str">
            <v xml:space="preserve"> </v>
          </cell>
          <cell r="D491">
            <v>0</v>
          </cell>
          <cell r="F491">
            <v>0</v>
          </cell>
          <cell r="G491">
            <v>0</v>
          </cell>
          <cell r="H491" t="str">
            <v xml:space="preserve"> </v>
          </cell>
        </row>
        <row r="492">
          <cell r="C492" t="str">
            <v xml:space="preserve"> </v>
          </cell>
          <cell r="D492">
            <v>0</v>
          </cell>
          <cell r="F492">
            <v>0</v>
          </cell>
          <cell r="G492">
            <v>0</v>
          </cell>
          <cell r="H492" t="str">
            <v xml:space="preserve"> </v>
          </cell>
        </row>
        <row r="493">
          <cell r="A493" t="str">
            <v>319-00</v>
          </cell>
          <cell r="B493" t="str">
            <v>9</v>
          </cell>
          <cell r="C493" t="str">
            <v>OSTATNÉ KONŠTRUKCIE</v>
          </cell>
          <cell r="D493">
            <v>0</v>
          </cell>
          <cell r="F493">
            <v>0</v>
          </cell>
          <cell r="G493">
            <v>0</v>
          </cell>
          <cell r="H493" t="str">
            <v xml:space="preserve"> </v>
          </cell>
        </row>
        <row r="494">
          <cell r="A494" t="str">
            <v>319-00</v>
          </cell>
          <cell r="B494" t="str">
            <v>912 66.1</v>
          </cell>
          <cell r="C494" t="str">
            <v>Oplotenie z pletiva</v>
          </cell>
          <cell r="D494" t="str">
            <v>m</v>
          </cell>
          <cell r="E494">
            <v>144.4</v>
          </cell>
          <cell r="F494">
            <v>1</v>
          </cell>
          <cell r="G494">
            <v>144.4</v>
          </cell>
          <cell r="H494" t="str">
            <v xml:space="preserve"> </v>
          </cell>
        </row>
        <row r="495">
          <cell r="A495" t="str">
            <v>319-00</v>
          </cell>
          <cell r="B495" t="str">
            <v>912 85.1</v>
          </cell>
          <cell r="C495" t="str">
            <v>Vráta (brána) oce3ové</v>
          </cell>
          <cell r="D495" t="str">
            <v>ks</v>
          </cell>
          <cell r="E495">
            <v>1</v>
          </cell>
          <cell r="F495">
            <v>1</v>
          </cell>
          <cell r="G495">
            <v>1</v>
          </cell>
          <cell r="H495" t="str">
            <v xml:space="preserve"> </v>
          </cell>
        </row>
        <row r="496">
          <cell r="A496" t="str">
            <v>319-00</v>
          </cell>
          <cell r="B496" t="str">
            <v>917 86.1</v>
          </cell>
          <cell r="C496" t="str">
            <v>Chodníkové obrubníky betónové</v>
          </cell>
          <cell r="D496" t="str">
            <v>m</v>
          </cell>
          <cell r="E496">
            <v>97</v>
          </cell>
          <cell r="F496">
            <v>1</v>
          </cell>
          <cell r="G496">
            <v>97</v>
          </cell>
          <cell r="H496" t="str">
            <v xml:space="preserve"> </v>
          </cell>
        </row>
        <row r="497">
          <cell r="A497" t="str">
            <v>319-00</v>
          </cell>
          <cell r="B497" t="str">
            <v>999</v>
          </cell>
          <cell r="C497" t="str">
            <v>Spolu</v>
          </cell>
          <cell r="D497">
            <v>0</v>
          </cell>
          <cell r="F497">
            <v>0</v>
          </cell>
          <cell r="G497">
            <v>0</v>
          </cell>
          <cell r="H497">
            <v>827.4</v>
          </cell>
        </row>
        <row r="498">
          <cell r="C498" t="str">
            <v xml:space="preserve"> </v>
          </cell>
          <cell r="D498">
            <v>0</v>
          </cell>
          <cell r="F498">
            <v>0</v>
          </cell>
          <cell r="G498">
            <v>0</v>
          </cell>
          <cell r="H498" t="str">
            <v xml:space="preserve"> </v>
          </cell>
        </row>
        <row r="499">
          <cell r="A499" t="str">
            <v>320-00</v>
          </cell>
          <cell r="C499" t="str">
            <v>Oplotenie dia3nice</v>
          </cell>
          <cell r="D499">
            <v>0</v>
          </cell>
          <cell r="F499">
            <v>0</v>
          </cell>
          <cell r="G499">
            <v>0</v>
          </cell>
          <cell r="H499" t="str">
            <v xml:space="preserve"> </v>
          </cell>
        </row>
        <row r="500">
          <cell r="A500" t="str">
            <v>320-00</v>
          </cell>
          <cell r="B500" t="str">
            <v>9</v>
          </cell>
          <cell r="C500" t="str">
            <v>OSTATNÉ KONŠTRUKCIE</v>
          </cell>
          <cell r="D500">
            <v>0</v>
          </cell>
          <cell r="F500">
            <v>0</v>
          </cell>
          <cell r="G500">
            <v>0</v>
          </cell>
          <cell r="H500" t="str">
            <v xml:space="preserve"> </v>
          </cell>
        </row>
        <row r="501">
          <cell r="A501" t="str">
            <v>320-00</v>
          </cell>
          <cell r="B501" t="str">
            <v>912 66.1</v>
          </cell>
          <cell r="C501" t="str">
            <v>Oplotenie z pletiva</v>
          </cell>
          <cell r="D501" t="str">
            <v>m</v>
          </cell>
          <cell r="E501">
            <v>958</v>
          </cell>
          <cell r="F501">
            <v>1</v>
          </cell>
          <cell r="G501">
            <v>958</v>
          </cell>
          <cell r="H501" t="str">
            <v xml:space="preserve"> </v>
          </cell>
        </row>
        <row r="502">
          <cell r="A502" t="str">
            <v>320-00</v>
          </cell>
          <cell r="B502" t="str">
            <v>912 85.1</v>
          </cell>
          <cell r="C502" t="str">
            <v>Vráta (brána) oce3ové</v>
          </cell>
          <cell r="D502" t="str">
            <v>ks</v>
          </cell>
          <cell r="E502">
            <v>1</v>
          </cell>
          <cell r="F502">
            <v>1</v>
          </cell>
          <cell r="G502">
            <v>1</v>
          </cell>
          <cell r="H502" t="str">
            <v xml:space="preserve"> </v>
          </cell>
        </row>
        <row r="503">
          <cell r="A503" t="str">
            <v>320-00</v>
          </cell>
          <cell r="B503" t="str">
            <v>999</v>
          </cell>
          <cell r="C503" t="str">
            <v>Spolu</v>
          </cell>
          <cell r="D503">
            <v>0</v>
          </cell>
          <cell r="F503">
            <v>0</v>
          </cell>
          <cell r="G503">
            <v>0</v>
          </cell>
          <cell r="H503">
            <v>959</v>
          </cell>
        </row>
        <row r="504">
          <cell r="C504" t="str">
            <v xml:space="preserve"> </v>
          </cell>
          <cell r="D504">
            <v>0</v>
          </cell>
          <cell r="F504">
            <v>0</v>
          </cell>
          <cell r="G504">
            <v>0</v>
          </cell>
          <cell r="H504" t="str">
            <v xml:space="preserve"> </v>
          </cell>
        </row>
        <row r="505">
          <cell r="C505" t="str">
            <v xml:space="preserve"> </v>
          </cell>
          <cell r="D505">
            <v>0</v>
          </cell>
          <cell r="F505">
            <v>0</v>
          </cell>
          <cell r="G505">
            <v>0</v>
          </cell>
          <cell r="H505" t="str">
            <v xml:space="preserve"> </v>
          </cell>
        </row>
        <row r="506">
          <cell r="C506" t="str">
            <v xml:space="preserve"> </v>
          </cell>
          <cell r="D506">
            <v>0</v>
          </cell>
          <cell r="F506">
            <v>0</v>
          </cell>
          <cell r="G506">
            <v>0</v>
          </cell>
          <cell r="H506" t="str">
            <v xml:space="preserve"> </v>
          </cell>
        </row>
        <row r="507">
          <cell r="C507" t="str">
            <v xml:space="preserve"> </v>
          </cell>
          <cell r="D507">
            <v>0</v>
          </cell>
          <cell r="F507">
            <v>0</v>
          </cell>
          <cell r="G507">
            <v>0</v>
          </cell>
          <cell r="H507" t="str">
            <v xml:space="preserve"> </v>
          </cell>
        </row>
        <row r="508">
          <cell r="C508" t="str">
            <v xml:space="preserve"> </v>
          </cell>
          <cell r="D508">
            <v>0</v>
          </cell>
          <cell r="F508">
            <v>0</v>
          </cell>
          <cell r="G508">
            <v>0</v>
          </cell>
          <cell r="H508" t="str">
            <v xml:space="preserve"> </v>
          </cell>
        </row>
        <row r="509">
          <cell r="C509" t="str">
            <v xml:space="preserve"> </v>
          </cell>
          <cell r="D509">
            <v>0</v>
          </cell>
          <cell r="F509">
            <v>0</v>
          </cell>
          <cell r="G509">
            <v>0</v>
          </cell>
          <cell r="H509" t="str">
            <v xml:space="preserve"> </v>
          </cell>
        </row>
        <row r="510">
          <cell r="C510" t="str">
            <v xml:space="preserve"> </v>
          </cell>
          <cell r="D510">
            <v>0</v>
          </cell>
          <cell r="F510">
            <v>0</v>
          </cell>
          <cell r="G510">
            <v>0</v>
          </cell>
          <cell r="H510" t="str">
            <v xml:space="preserve"> </v>
          </cell>
        </row>
        <row r="511">
          <cell r="C511" t="str">
            <v xml:space="preserve"> </v>
          </cell>
          <cell r="D511">
            <v>0</v>
          </cell>
          <cell r="F511">
            <v>0</v>
          </cell>
          <cell r="G511">
            <v>0</v>
          </cell>
          <cell r="H511" t="str">
            <v xml:space="preserve"> </v>
          </cell>
        </row>
        <row r="512">
          <cell r="C512" t="str">
            <v xml:space="preserve"> </v>
          </cell>
          <cell r="D512">
            <v>0</v>
          </cell>
          <cell r="F512">
            <v>0</v>
          </cell>
          <cell r="G512">
            <v>0</v>
          </cell>
          <cell r="H512" t="str">
            <v xml:space="preserve"> </v>
          </cell>
        </row>
        <row r="513">
          <cell r="C513" t="str">
            <v xml:space="preserve"> </v>
          </cell>
          <cell r="D513">
            <v>0</v>
          </cell>
          <cell r="F513">
            <v>0</v>
          </cell>
          <cell r="G513">
            <v>0</v>
          </cell>
          <cell r="H513" t="str">
            <v xml:space="preserve"> </v>
          </cell>
        </row>
        <row r="514">
          <cell r="C514" t="str">
            <v xml:space="preserve"> </v>
          </cell>
          <cell r="D514">
            <v>0</v>
          </cell>
          <cell r="F514">
            <v>0</v>
          </cell>
          <cell r="G514">
            <v>0</v>
          </cell>
          <cell r="H514" t="str">
            <v xml:space="preserve"> </v>
          </cell>
        </row>
        <row r="515">
          <cell r="C515" t="str">
            <v xml:space="preserve"> </v>
          </cell>
          <cell r="D515">
            <v>0</v>
          </cell>
          <cell r="F515">
            <v>0</v>
          </cell>
          <cell r="G515">
            <v>0</v>
          </cell>
          <cell r="H515" t="str">
            <v xml:space="preserve"> </v>
          </cell>
        </row>
        <row r="516">
          <cell r="C516" t="str">
            <v xml:space="preserve"> </v>
          </cell>
          <cell r="D516">
            <v>0</v>
          </cell>
          <cell r="F516">
            <v>0</v>
          </cell>
          <cell r="G516">
            <v>0</v>
          </cell>
          <cell r="H516" t="str">
            <v xml:space="preserve"> </v>
          </cell>
        </row>
        <row r="517">
          <cell r="C517" t="str">
            <v xml:space="preserve"> </v>
          </cell>
          <cell r="D517">
            <v>0</v>
          </cell>
          <cell r="F517">
            <v>0</v>
          </cell>
          <cell r="G517">
            <v>0</v>
          </cell>
          <cell r="H517" t="str">
            <v xml:space="preserve"> </v>
          </cell>
        </row>
        <row r="518">
          <cell r="C518" t="str">
            <v xml:space="preserve"> </v>
          </cell>
          <cell r="D518">
            <v>0</v>
          </cell>
          <cell r="F518">
            <v>0</v>
          </cell>
          <cell r="G518">
            <v>0</v>
          </cell>
          <cell r="H518" t="str">
            <v xml:space="preserve"> </v>
          </cell>
        </row>
        <row r="519">
          <cell r="C519" t="str">
            <v xml:space="preserve"> </v>
          </cell>
          <cell r="D519">
            <v>0</v>
          </cell>
          <cell r="F519">
            <v>0</v>
          </cell>
          <cell r="G519">
            <v>0</v>
          </cell>
          <cell r="H519" t="str">
            <v xml:space="preserve"> </v>
          </cell>
        </row>
        <row r="520">
          <cell r="C520" t="str">
            <v xml:space="preserve"> </v>
          </cell>
          <cell r="D520">
            <v>0</v>
          </cell>
          <cell r="F520">
            <v>0</v>
          </cell>
          <cell r="G520">
            <v>0</v>
          </cell>
          <cell r="H520" t="str">
            <v xml:space="preserve"> </v>
          </cell>
        </row>
        <row r="521">
          <cell r="C521" t="str">
            <v xml:space="preserve"> </v>
          </cell>
          <cell r="D521">
            <v>0</v>
          </cell>
          <cell r="F521">
            <v>0</v>
          </cell>
          <cell r="G521">
            <v>0</v>
          </cell>
          <cell r="H521" t="str">
            <v xml:space="preserve"> </v>
          </cell>
        </row>
        <row r="522">
          <cell r="C522" t="str">
            <v xml:space="preserve"> </v>
          </cell>
          <cell r="D522">
            <v>0</v>
          </cell>
          <cell r="F522">
            <v>0</v>
          </cell>
          <cell r="G522">
            <v>0</v>
          </cell>
          <cell r="H522" t="str">
            <v xml:space="preserve"> </v>
          </cell>
        </row>
        <row r="523">
          <cell r="C523" t="str">
            <v xml:space="preserve"> </v>
          </cell>
          <cell r="D523">
            <v>0</v>
          </cell>
          <cell r="F523">
            <v>0</v>
          </cell>
          <cell r="G523">
            <v>0</v>
          </cell>
          <cell r="H523" t="str">
            <v xml:space="preserve"> </v>
          </cell>
        </row>
        <row r="524">
          <cell r="C524" t="str">
            <v xml:space="preserve"> </v>
          </cell>
          <cell r="D524">
            <v>0</v>
          </cell>
          <cell r="F524">
            <v>0</v>
          </cell>
          <cell r="G524">
            <v>0</v>
          </cell>
          <cell r="H524" t="str">
            <v xml:space="preserve"> </v>
          </cell>
        </row>
        <row r="525">
          <cell r="C525" t="str">
            <v xml:space="preserve"> </v>
          </cell>
          <cell r="D525">
            <v>0</v>
          </cell>
          <cell r="F525">
            <v>0</v>
          </cell>
          <cell r="G525">
            <v>0</v>
          </cell>
          <cell r="H525" t="str">
            <v xml:space="preserve"> </v>
          </cell>
        </row>
        <row r="526">
          <cell r="C526" t="str">
            <v xml:space="preserve"> </v>
          </cell>
          <cell r="D526">
            <v>0</v>
          </cell>
          <cell r="F526">
            <v>0</v>
          </cell>
          <cell r="G526">
            <v>0</v>
          </cell>
          <cell r="H526" t="str">
            <v xml:space="preserve"> </v>
          </cell>
        </row>
        <row r="527">
          <cell r="C527" t="str">
            <v xml:space="preserve"> </v>
          </cell>
          <cell r="D527">
            <v>0</v>
          </cell>
          <cell r="F527">
            <v>0</v>
          </cell>
          <cell r="G527">
            <v>0</v>
          </cell>
          <cell r="H527" t="str">
            <v xml:space="preserve"> </v>
          </cell>
        </row>
        <row r="528">
          <cell r="C528" t="str">
            <v xml:space="preserve"> </v>
          </cell>
          <cell r="D528">
            <v>0</v>
          </cell>
          <cell r="F528">
            <v>0</v>
          </cell>
          <cell r="G528">
            <v>0</v>
          </cell>
          <cell r="H528" t="str">
            <v xml:space="preserve"> </v>
          </cell>
        </row>
        <row r="529">
          <cell r="C529" t="str">
            <v xml:space="preserve"> </v>
          </cell>
          <cell r="D529">
            <v>0</v>
          </cell>
          <cell r="F529">
            <v>0</v>
          </cell>
          <cell r="G529">
            <v>0</v>
          </cell>
          <cell r="H529" t="str">
            <v xml:space="preserve"> </v>
          </cell>
        </row>
        <row r="530">
          <cell r="C530" t="str">
            <v xml:space="preserve"> </v>
          </cell>
          <cell r="D530">
            <v>0</v>
          </cell>
          <cell r="F530">
            <v>0</v>
          </cell>
          <cell r="G530">
            <v>0</v>
          </cell>
          <cell r="H530" t="str">
            <v xml:space="preserve"> </v>
          </cell>
        </row>
        <row r="531">
          <cell r="C531" t="str">
            <v xml:space="preserve"> </v>
          </cell>
          <cell r="D531">
            <v>0</v>
          </cell>
          <cell r="F531">
            <v>0</v>
          </cell>
          <cell r="G531">
            <v>0</v>
          </cell>
          <cell r="H531" t="str">
            <v xml:space="preserve"> </v>
          </cell>
        </row>
        <row r="532">
          <cell r="C532" t="str">
            <v xml:space="preserve"> </v>
          </cell>
          <cell r="D532">
            <v>0</v>
          </cell>
          <cell r="F532">
            <v>0</v>
          </cell>
          <cell r="G532">
            <v>0</v>
          </cell>
          <cell r="H532" t="str">
            <v xml:space="preserve"> </v>
          </cell>
        </row>
        <row r="533">
          <cell r="C533" t="str">
            <v xml:space="preserve"> </v>
          </cell>
          <cell r="D533">
            <v>0</v>
          </cell>
          <cell r="F533">
            <v>0</v>
          </cell>
          <cell r="G533">
            <v>0</v>
          </cell>
          <cell r="H533" t="str">
            <v xml:space="preserve"> </v>
          </cell>
        </row>
        <row r="534">
          <cell r="C534" t="str">
            <v xml:space="preserve"> </v>
          </cell>
          <cell r="D534">
            <v>0</v>
          </cell>
          <cell r="F534">
            <v>0</v>
          </cell>
          <cell r="G534">
            <v>0</v>
          </cell>
          <cell r="H534" t="str">
            <v xml:space="preserve"> </v>
          </cell>
        </row>
        <row r="535">
          <cell r="C535" t="str">
            <v xml:space="preserve"> </v>
          </cell>
          <cell r="D535">
            <v>0</v>
          </cell>
          <cell r="F535">
            <v>0</v>
          </cell>
          <cell r="G535">
            <v>0</v>
          </cell>
          <cell r="H535" t="str">
            <v xml:space="preserve"> </v>
          </cell>
        </row>
        <row r="536">
          <cell r="C536" t="str">
            <v xml:space="preserve"> </v>
          </cell>
          <cell r="D536">
            <v>0</v>
          </cell>
          <cell r="F536">
            <v>0</v>
          </cell>
          <cell r="G536">
            <v>0</v>
          </cell>
          <cell r="H536" t="str">
            <v xml:space="preserve"> </v>
          </cell>
        </row>
        <row r="537">
          <cell r="C537" t="str">
            <v xml:space="preserve"> </v>
          </cell>
          <cell r="D537">
            <v>0</v>
          </cell>
          <cell r="F537">
            <v>0</v>
          </cell>
          <cell r="G537">
            <v>0</v>
          </cell>
          <cell r="H537" t="str">
            <v xml:space="preserve"> </v>
          </cell>
        </row>
        <row r="538">
          <cell r="C538" t="str">
            <v xml:space="preserve"> </v>
          </cell>
          <cell r="D538">
            <v>0</v>
          </cell>
          <cell r="F538">
            <v>0</v>
          </cell>
          <cell r="G538">
            <v>0</v>
          </cell>
          <cell r="H538" t="str">
            <v xml:space="preserve"> </v>
          </cell>
        </row>
        <row r="539">
          <cell r="C539" t="str">
            <v xml:space="preserve"> </v>
          </cell>
          <cell r="D539">
            <v>0</v>
          </cell>
          <cell r="F539">
            <v>0</v>
          </cell>
          <cell r="G539">
            <v>0</v>
          </cell>
          <cell r="H539" t="str">
            <v xml:space="preserve"> </v>
          </cell>
        </row>
        <row r="540">
          <cell r="C540" t="str">
            <v xml:space="preserve"> </v>
          </cell>
          <cell r="D540">
            <v>0</v>
          </cell>
          <cell r="F540">
            <v>0</v>
          </cell>
          <cell r="G540">
            <v>0</v>
          </cell>
          <cell r="H540" t="str">
            <v xml:space="preserve"> </v>
          </cell>
        </row>
        <row r="541">
          <cell r="C541" t="str">
            <v xml:space="preserve"> </v>
          </cell>
          <cell r="D541">
            <v>0</v>
          </cell>
          <cell r="F541">
            <v>0</v>
          </cell>
          <cell r="G541">
            <v>0</v>
          </cell>
          <cell r="H541" t="str">
            <v xml:space="preserve"> </v>
          </cell>
        </row>
        <row r="542">
          <cell r="C542" t="str">
            <v xml:space="preserve"> </v>
          </cell>
          <cell r="D542">
            <v>0</v>
          </cell>
          <cell r="F542">
            <v>0</v>
          </cell>
          <cell r="G542">
            <v>0</v>
          </cell>
          <cell r="H542" t="str">
            <v xml:space="preserve"> </v>
          </cell>
        </row>
        <row r="543">
          <cell r="C543" t="str">
            <v xml:space="preserve"> </v>
          </cell>
          <cell r="D543">
            <v>0</v>
          </cell>
          <cell r="F543">
            <v>0</v>
          </cell>
          <cell r="G543">
            <v>0</v>
          </cell>
          <cell r="H543" t="str">
            <v xml:space="preserve"> </v>
          </cell>
        </row>
        <row r="544">
          <cell r="C544" t="str">
            <v xml:space="preserve"> </v>
          </cell>
          <cell r="D544">
            <v>0</v>
          </cell>
          <cell r="F544">
            <v>0</v>
          </cell>
          <cell r="G544">
            <v>0</v>
          </cell>
          <cell r="H544" t="str">
            <v xml:space="preserve"> </v>
          </cell>
        </row>
        <row r="545">
          <cell r="C545" t="str">
            <v xml:space="preserve"> </v>
          </cell>
          <cell r="D545">
            <v>0</v>
          </cell>
          <cell r="F545">
            <v>0</v>
          </cell>
          <cell r="G545">
            <v>0</v>
          </cell>
          <cell r="H545" t="str">
            <v xml:space="preserve"> </v>
          </cell>
        </row>
        <row r="546">
          <cell r="C546" t="str">
            <v xml:space="preserve"> </v>
          </cell>
          <cell r="D546">
            <v>0</v>
          </cell>
          <cell r="F546">
            <v>0</v>
          </cell>
          <cell r="G546">
            <v>0</v>
          </cell>
          <cell r="H546" t="str">
            <v xml:space="preserve"> </v>
          </cell>
        </row>
        <row r="547">
          <cell r="C547" t="str">
            <v xml:space="preserve"> </v>
          </cell>
          <cell r="D547">
            <v>0</v>
          </cell>
          <cell r="F547">
            <v>0</v>
          </cell>
          <cell r="G547">
            <v>0</v>
          </cell>
          <cell r="H547" t="str">
            <v xml:space="preserve"> </v>
          </cell>
        </row>
        <row r="548">
          <cell r="C548" t="str">
            <v xml:space="preserve"> </v>
          </cell>
          <cell r="D548">
            <v>0</v>
          </cell>
          <cell r="F548">
            <v>0</v>
          </cell>
          <cell r="G548">
            <v>0</v>
          </cell>
          <cell r="H548" t="str">
            <v xml:space="preserve"> </v>
          </cell>
        </row>
        <row r="549">
          <cell r="C549" t="str">
            <v xml:space="preserve"> </v>
          </cell>
          <cell r="D549">
            <v>0</v>
          </cell>
          <cell r="F549">
            <v>0</v>
          </cell>
          <cell r="G549">
            <v>0</v>
          </cell>
          <cell r="H549" t="str">
            <v xml:space="preserve"> </v>
          </cell>
        </row>
        <row r="550">
          <cell r="C550" t="str">
            <v xml:space="preserve"> </v>
          </cell>
          <cell r="D550">
            <v>0</v>
          </cell>
          <cell r="F550">
            <v>0</v>
          </cell>
          <cell r="G550">
            <v>0</v>
          </cell>
          <cell r="H550" t="str">
            <v xml:space="preserve"> </v>
          </cell>
        </row>
        <row r="551">
          <cell r="C551" t="str">
            <v xml:space="preserve"> </v>
          </cell>
          <cell r="D551">
            <v>0</v>
          </cell>
          <cell r="F551">
            <v>0</v>
          </cell>
          <cell r="G551">
            <v>0</v>
          </cell>
          <cell r="H551" t="str">
            <v xml:space="preserve"> </v>
          </cell>
        </row>
        <row r="552">
          <cell r="C552" t="str">
            <v xml:space="preserve"> </v>
          </cell>
          <cell r="D552">
            <v>0</v>
          </cell>
          <cell r="F552">
            <v>0</v>
          </cell>
          <cell r="G552">
            <v>0</v>
          </cell>
          <cell r="H552" t="str">
            <v xml:space="preserve"> </v>
          </cell>
        </row>
        <row r="553">
          <cell r="C553" t="str">
            <v xml:space="preserve"> </v>
          </cell>
          <cell r="D553">
            <v>0</v>
          </cell>
          <cell r="F553">
            <v>0</v>
          </cell>
          <cell r="G553">
            <v>0</v>
          </cell>
          <cell r="H553" t="str">
            <v xml:space="preserve"> </v>
          </cell>
        </row>
        <row r="554">
          <cell r="C554" t="str">
            <v xml:space="preserve"> </v>
          </cell>
          <cell r="D554">
            <v>0</v>
          </cell>
          <cell r="F554">
            <v>0</v>
          </cell>
          <cell r="G554">
            <v>0</v>
          </cell>
          <cell r="H554" t="str">
            <v xml:space="preserve"> </v>
          </cell>
        </row>
        <row r="555">
          <cell r="C555" t="str">
            <v xml:space="preserve"> </v>
          </cell>
          <cell r="D555">
            <v>0</v>
          </cell>
          <cell r="F555">
            <v>0</v>
          </cell>
          <cell r="G555">
            <v>0</v>
          </cell>
          <cell r="H555" t="str">
            <v xml:space="preserve"> </v>
          </cell>
        </row>
        <row r="556">
          <cell r="C556" t="str">
            <v xml:space="preserve"> </v>
          </cell>
          <cell r="D556">
            <v>0</v>
          </cell>
          <cell r="F556">
            <v>0</v>
          </cell>
          <cell r="G556">
            <v>0</v>
          </cell>
          <cell r="H556" t="str">
            <v xml:space="preserve"> </v>
          </cell>
        </row>
        <row r="557">
          <cell r="C557" t="str">
            <v xml:space="preserve"> </v>
          </cell>
          <cell r="D557">
            <v>0</v>
          </cell>
          <cell r="F557">
            <v>0</v>
          </cell>
          <cell r="G557">
            <v>0</v>
          </cell>
          <cell r="H557" t="str">
            <v xml:space="preserve"> </v>
          </cell>
        </row>
        <row r="558">
          <cell r="C558" t="str">
            <v xml:space="preserve"> </v>
          </cell>
          <cell r="D558">
            <v>0</v>
          </cell>
          <cell r="F558">
            <v>0</v>
          </cell>
          <cell r="G558">
            <v>0</v>
          </cell>
          <cell r="H558" t="str">
            <v xml:space="preserve"> </v>
          </cell>
        </row>
        <row r="559">
          <cell r="C559" t="str">
            <v xml:space="preserve"> </v>
          </cell>
          <cell r="D559">
            <v>0</v>
          </cell>
          <cell r="F559">
            <v>0</v>
          </cell>
          <cell r="G559">
            <v>0</v>
          </cell>
          <cell r="H559" t="str">
            <v xml:space="preserve"> </v>
          </cell>
        </row>
        <row r="560">
          <cell r="C560" t="str">
            <v xml:space="preserve"> </v>
          </cell>
          <cell r="D560">
            <v>0</v>
          </cell>
          <cell r="F560">
            <v>0</v>
          </cell>
          <cell r="G560">
            <v>0</v>
          </cell>
          <cell r="H560" t="str">
            <v xml:space="preserve"> </v>
          </cell>
        </row>
        <row r="561">
          <cell r="C561" t="str">
            <v xml:space="preserve"> </v>
          </cell>
          <cell r="D561">
            <v>0</v>
          </cell>
          <cell r="F561">
            <v>0</v>
          </cell>
          <cell r="G561">
            <v>0</v>
          </cell>
          <cell r="H561" t="str">
            <v xml:space="preserve"> </v>
          </cell>
        </row>
        <row r="562">
          <cell r="C562" t="str">
            <v xml:space="preserve"> </v>
          </cell>
          <cell r="D562">
            <v>0</v>
          </cell>
          <cell r="F562">
            <v>0</v>
          </cell>
          <cell r="G562">
            <v>0</v>
          </cell>
          <cell r="H562" t="str">
            <v xml:space="preserve"> </v>
          </cell>
        </row>
        <row r="563">
          <cell r="C563" t="str">
            <v xml:space="preserve"> </v>
          </cell>
          <cell r="D563">
            <v>0</v>
          </cell>
          <cell r="F563">
            <v>0</v>
          </cell>
          <cell r="G563">
            <v>0</v>
          </cell>
          <cell r="H563" t="str">
            <v xml:space="preserve"> </v>
          </cell>
        </row>
        <row r="564">
          <cell r="C564" t="str">
            <v xml:space="preserve"> </v>
          </cell>
          <cell r="D564">
            <v>0</v>
          </cell>
          <cell r="F564">
            <v>0</v>
          </cell>
          <cell r="G564">
            <v>0</v>
          </cell>
          <cell r="H564" t="str">
            <v xml:space="preserve"> </v>
          </cell>
        </row>
        <row r="565">
          <cell r="C565" t="str">
            <v xml:space="preserve"> </v>
          </cell>
          <cell r="D565">
            <v>0</v>
          </cell>
          <cell r="F565">
            <v>0</v>
          </cell>
          <cell r="G565">
            <v>0</v>
          </cell>
          <cell r="H565" t="str">
            <v xml:space="preserve"> </v>
          </cell>
        </row>
        <row r="566">
          <cell r="C566" t="str">
            <v xml:space="preserve"> </v>
          </cell>
          <cell r="D566">
            <v>0</v>
          </cell>
          <cell r="F566">
            <v>0</v>
          </cell>
          <cell r="G566">
            <v>0</v>
          </cell>
          <cell r="H566" t="str">
            <v xml:space="preserve"> </v>
          </cell>
        </row>
        <row r="567">
          <cell r="C567" t="str">
            <v xml:space="preserve"> </v>
          </cell>
          <cell r="D567">
            <v>0</v>
          </cell>
          <cell r="F567">
            <v>0</v>
          </cell>
          <cell r="G567">
            <v>0</v>
          </cell>
          <cell r="H567" t="str">
            <v xml:space="preserve"> </v>
          </cell>
        </row>
        <row r="568">
          <cell r="C568" t="str">
            <v xml:space="preserve"> </v>
          </cell>
          <cell r="D568">
            <v>0</v>
          </cell>
          <cell r="F568">
            <v>0</v>
          </cell>
          <cell r="G568">
            <v>0</v>
          </cell>
          <cell r="H568" t="str">
            <v xml:space="preserve"> </v>
          </cell>
        </row>
        <row r="569">
          <cell r="C569" t="str">
            <v xml:space="preserve"> </v>
          </cell>
          <cell r="D569">
            <v>0</v>
          </cell>
          <cell r="F569">
            <v>0</v>
          </cell>
          <cell r="G569">
            <v>0</v>
          </cell>
          <cell r="H569" t="str">
            <v xml:space="preserve"> </v>
          </cell>
        </row>
        <row r="570">
          <cell r="C570" t="str">
            <v xml:space="preserve"> </v>
          </cell>
          <cell r="D570">
            <v>0</v>
          </cell>
          <cell r="F570">
            <v>0</v>
          </cell>
          <cell r="G570">
            <v>0</v>
          </cell>
          <cell r="H570" t="str">
            <v xml:space="preserve"> </v>
          </cell>
        </row>
        <row r="571">
          <cell r="C571" t="str">
            <v xml:space="preserve"> </v>
          </cell>
          <cell r="D571">
            <v>0</v>
          </cell>
          <cell r="F571">
            <v>0</v>
          </cell>
          <cell r="G571">
            <v>0</v>
          </cell>
          <cell r="H571" t="str">
            <v xml:space="preserve"> </v>
          </cell>
        </row>
        <row r="572">
          <cell r="C572" t="str">
            <v xml:space="preserve"> </v>
          </cell>
          <cell r="D572">
            <v>0</v>
          </cell>
          <cell r="F572">
            <v>0</v>
          </cell>
          <cell r="G572">
            <v>0</v>
          </cell>
          <cell r="H572" t="str">
            <v xml:space="preserve"> </v>
          </cell>
        </row>
        <row r="573">
          <cell r="C573" t="str">
            <v xml:space="preserve"> </v>
          </cell>
          <cell r="D573">
            <v>0</v>
          </cell>
          <cell r="F573">
            <v>0</v>
          </cell>
          <cell r="G573">
            <v>0</v>
          </cell>
          <cell r="H573" t="str">
            <v xml:space="preserve"> </v>
          </cell>
        </row>
        <row r="574">
          <cell r="C574" t="str">
            <v xml:space="preserve"> </v>
          </cell>
          <cell r="D574">
            <v>0</v>
          </cell>
          <cell r="F574">
            <v>0</v>
          </cell>
          <cell r="G574">
            <v>0</v>
          </cell>
          <cell r="H574" t="str">
            <v xml:space="preserve"> </v>
          </cell>
        </row>
        <row r="575">
          <cell r="C575" t="str">
            <v xml:space="preserve"> </v>
          </cell>
          <cell r="D575">
            <v>0</v>
          </cell>
          <cell r="F575">
            <v>0</v>
          </cell>
          <cell r="G575">
            <v>0</v>
          </cell>
          <cell r="H575" t="str">
            <v xml:space="preserve"> </v>
          </cell>
        </row>
        <row r="576">
          <cell r="C576" t="str">
            <v xml:space="preserve"> </v>
          </cell>
          <cell r="D576">
            <v>0</v>
          </cell>
          <cell r="F576">
            <v>0</v>
          </cell>
          <cell r="G576">
            <v>0</v>
          </cell>
          <cell r="H576" t="str">
            <v xml:space="preserve"> </v>
          </cell>
        </row>
        <row r="577">
          <cell r="C577" t="str">
            <v xml:space="preserve"> </v>
          </cell>
          <cell r="D577">
            <v>0</v>
          </cell>
          <cell r="F577">
            <v>0</v>
          </cell>
          <cell r="G577">
            <v>0</v>
          </cell>
          <cell r="H577" t="str">
            <v xml:space="preserve"> </v>
          </cell>
        </row>
        <row r="578">
          <cell r="C578" t="str">
            <v xml:space="preserve"> </v>
          </cell>
          <cell r="D578">
            <v>0</v>
          </cell>
          <cell r="F578">
            <v>0</v>
          </cell>
          <cell r="G578">
            <v>0</v>
          </cell>
          <cell r="H578" t="str">
            <v xml:space="preserve"> </v>
          </cell>
        </row>
        <row r="579">
          <cell r="C579" t="str">
            <v xml:space="preserve"> </v>
          </cell>
          <cell r="D579">
            <v>0</v>
          </cell>
          <cell r="F579">
            <v>0</v>
          </cell>
          <cell r="G579">
            <v>0</v>
          </cell>
          <cell r="H579" t="str">
            <v xml:space="preserve"> </v>
          </cell>
        </row>
        <row r="580">
          <cell r="C580" t="str">
            <v xml:space="preserve"> </v>
          </cell>
          <cell r="D580">
            <v>0</v>
          </cell>
          <cell r="F580">
            <v>0</v>
          </cell>
          <cell r="G580">
            <v>0</v>
          </cell>
          <cell r="H580" t="str">
            <v xml:space="preserve"> </v>
          </cell>
        </row>
        <row r="581">
          <cell r="C581" t="str">
            <v xml:space="preserve"> </v>
          </cell>
          <cell r="D581">
            <v>0</v>
          </cell>
          <cell r="F581">
            <v>0</v>
          </cell>
          <cell r="G581">
            <v>0</v>
          </cell>
          <cell r="H581" t="str">
            <v xml:space="preserve"> </v>
          </cell>
        </row>
        <row r="582">
          <cell r="C582" t="str">
            <v xml:space="preserve"> </v>
          </cell>
          <cell r="D582">
            <v>0</v>
          </cell>
          <cell r="F582">
            <v>0</v>
          </cell>
          <cell r="G582">
            <v>0</v>
          </cell>
          <cell r="H582" t="str">
            <v xml:space="preserve"> </v>
          </cell>
        </row>
        <row r="583">
          <cell r="C583" t="str">
            <v xml:space="preserve"> </v>
          </cell>
          <cell r="D583">
            <v>0</v>
          </cell>
          <cell r="F583">
            <v>0</v>
          </cell>
          <cell r="G583">
            <v>0</v>
          </cell>
          <cell r="H583" t="str">
            <v xml:space="preserve"> </v>
          </cell>
        </row>
        <row r="584">
          <cell r="C584" t="str">
            <v xml:space="preserve"> </v>
          </cell>
          <cell r="D584">
            <v>0</v>
          </cell>
          <cell r="F584">
            <v>0</v>
          </cell>
          <cell r="G584">
            <v>0</v>
          </cell>
          <cell r="H584" t="str">
            <v xml:space="preserve"> </v>
          </cell>
        </row>
        <row r="585">
          <cell r="C585" t="str">
            <v xml:space="preserve"> </v>
          </cell>
          <cell r="D585">
            <v>0</v>
          </cell>
          <cell r="F585">
            <v>0</v>
          </cell>
          <cell r="G585">
            <v>0</v>
          </cell>
          <cell r="H585" t="str">
            <v xml:space="preserve"> </v>
          </cell>
        </row>
        <row r="586">
          <cell r="C586" t="str">
            <v xml:space="preserve"> </v>
          </cell>
          <cell r="D586">
            <v>0</v>
          </cell>
          <cell r="F586">
            <v>0</v>
          </cell>
          <cell r="G586">
            <v>0</v>
          </cell>
          <cell r="H586" t="str">
            <v xml:space="preserve"> </v>
          </cell>
        </row>
        <row r="587">
          <cell r="C587" t="str">
            <v xml:space="preserve"> </v>
          </cell>
          <cell r="D587">
            <v>0</v>
          </cell>
          <cell r="F587">
            <v>0</v>
          </cell>
          <cell r="G587">
            <v>0</v>
          </cell>
          <cell r="H587" t="str">
            <v xml:space="preserve"> </v>
          </cell>
        </row>
        <row r="588">
          <cell r="C588" t="str">
            <v xml:space="preserve"> </v>
          </cell>
          <cell r="D588">
            <v>0</v>
          </cell>
          <cell r="F588">
            <v>0</v>
          </cell>
          <cell r="G588">
            <v>0</v>
          </cell>
          <cell r="H588" t="str">
            <v xml:space="preserve"> </v>
          </cell>
        </row>
        <row r="589">
          <cell r="C589" t="str">
            <v xml:space="preserve"> </v>
          </cell>
          <cell r="D589">
            <v>0</v>
          </cell>
          <cell r="F589">
            <v>0</v>
          </cell>
          <cell r="G589">
            <v>0</v>
          </cell>
          <cell r="H589" t="str">
            <v xml:space="preserve"> </v>
          </cell>
        </row>
        <row r="590">
          <cell r="C590" t="str">
            <v xml:space="preserve"> </v>
          </cell>
          <cell r="D590">
            <v>0</v>
          </cell>
          <cell r="F590">
            <v>0</v>
          </cell>
          <cell r="G590">
            <v>0</v>
          </cell>
          <cell r="H590" t="str">
            <v xml:space="preserve"> </v>
          </cell>
        </row>
        <row r="591">
          <cell r="C591" t="str">
            <v xml:space="preserve"> </v>
          </cell>
          <cell r="D591">
            <v>0</v>
          </cell>
          <cell r="F591">
            <v>0</v>
          </cell>
          <cell r="G591">
            <v>0</v>
          </cell>
          <cell r="H591" t="str">
            <v xml:space="preserve"> </v>
          </cell>
        </row>
        <row r="592">
          <cell r="C592" t="str">
            <v xml:space="preserve"> </v>
          </cell>
          <cell r="D592">
            <v>0</v>
          </cell>
          <cell r="F592">
            <v>0</v>
          </cell>
          <cell r="G592">
            <v>0</v>
          </cell>
          <cell r="H592" t="str">
            <v xml:space="preserve"> </v>
          </cell>
        </row>
        <row r="593">
          <cell r="C593" t="str">
            <v xml:space="preserve"> </v>
          </cell>
          <cell r="D593">
            <v>0</v>
          </cell>
          <cell r="F593">
            <v>0</v>
          </cell>
          <cell r="G593">
            <v>0</v>
          </cell>
          <cell r="H593" t="str">
            <v xml:space="preserve"> </v>
          </cell>
        </row>
        <row r="594">
          <cell r="C594" t="str">
            <v xml:space="preserve"> </v>
          </cell>
          <cell r="D594">
            <v>0</v>
          </cell>
          <cell r="F594">
            <v>0</v>
          </cell>
          <cell r="G594">
            <v>0</v>
          </cell>
          <cell r="H594" t="str">
            <v xml:space="preserve"> </v>
          </cell>
        </row>
        <row r="595">
          <cell r="C595" t="str">
            <v xml:space="preserve"> </v>
          </cell>
          <cell r="D595">
            <v>0</v>
          </cell>
          <cell r="F595">
            <v>0</v>
          </cell>
          <cell r="G595">
            <v>0</v>
          </cell>
          <cell r="H595" t="str">
            <v xml:space="preserve"> </v>
          </cell>
        </row>
        <row r="596">
          <cell r="C596" t="str">
            <v xml:space="preserve"> </v>
          </cell>
          <cell r="D596">
            <v>0</v>
          </cell>
          <cell r="F596">
            <v>0</v>
          </cell>
          <cell r="G596">
            <v>0</v>
          </cell>
          <cell r="H596" t="str">
            <v xml:space="preserve"> </v>
          </cell>
        </row>
        <row r="597">
          <cell r="C597" t="str">
            <v xml:space="preserve"> </v>
          </cell>
          <cell r="D597">
            <v>0</v>
          </cell>
          <cell r="F597">
            <v>0</v>
          </cell>
          <cell r="G597">
            <v>0</v>
          </cell>
          <cell r="H597" t="str">
            <v xml:space="preserve"> </v>
          </cell>
        </row>
        <row r="598">
          <cell r="C598" t="str">
            <v xml:space="preserve"> </v>
          </cell>
          <cell r="D598">
            <v>0</v>
          </cell>
          <cell r="F598">
            <v>0</v>
          </cell>
          <cell r="G598">
            <v>0</v>
          </cell>
          <cell r="H598" t="str">
            <v xml:space="preserve"> </v>
          </cell>
        </row>
        <row r="599">
          <cell r="C599" t="str">
            <v xml:space="preserve"> </v>
          </cell>
          <cell r="D599">
            <v>0</v>
          </cell>
          <cell r="F599">
            <v>0</v>
          </cell>
          <cell r="G599">
            <v>0</v>
          </cell>
          <cell r="H599" t="str">
            <v xml:space="preserve"> </v>
          </cell>
        </row>
        <row r="600">
          <cell r="C600" t="str">
            <v xml:space="preserve"> </v>
          </cell>
          <cell r="D600">
            <v>0</v>
          </cell>
          <cell r="F600">
            <v>0</v>
          </cell>
          <cell r="G600">
            <v>0</v>
          </cell>
          <cell r="H600" t="str">
            <v xml:space="preserve"> </v>
          </cell>
        </row>
        <row r="601">
          <cell r="C601" t="str">
            <v xml:space="preserve"> </v>
          </cell>
          <cell r="D601">
            <v>0</v>
          </cell>
          <cell r="F601">
            <v>0</v>
          </cell>
          <cell r="G601">
            <v>0</v>
          </cell>
          <cell r="H601" t="str">
            <v xml:space="preserve"> </v>
          </cell>
        </row>
        <row r="602">
          <cell r="C602" t="str">
            <v xml:space="preserve"> </v>
          </cell>
          <cell r="D602">
            <v>0</v>
          </cell>
          <cell r="F602">
            <v>0</v>
          </cell>
          <cell r="G602">
            <v>0</v>
          </cell>
          <cell r="H602" t="str">
            <v xml:space="preserve"> </v>
          </cell>
        </row>
        <row r="603">
          <cell r="C603" t="str">
            <v xml:space="preserve"> </v>
          </cell>
          <cell r="D603">
            <v>0</v>
          </cell>
          <cell r="F603">
            <v>0</v>
          </cell>
          <cell r="G603">
            <v>0</v>
          </cell>
          <cell r="H603" t="str">
            <v xml:space="preserve"> </v>
          </cell>
        </row>
        <row r="604">
          <cell r="C604" t="str">
            <v xml:space="preserve"> </v>
          </cell>
          <cell r="D604">
            <v>0</v>
          </cell>
          <cell r="F604">
            <v>0</v>
          </cell>
          <cell r="G604">
            <v>0</v>
          </cell>
          <cell r="H604" t="str">
            <v xml:space="preserve"> </v>
          </cell>
        </row>
        <row r="605">
          <cell r="C605" t="str">
            <v xml:space="preserve"> </v>
          </cell>
          <cell r="D605">
            <v>0</v>
          </cell>
          <cell r="F605">
            <v>0</v>
          </cell>
          <cell r="G605">
            <v>0</v>
          </cell>
          <cell r="H605" t="str">
            <v xml:space="preserve"> </v>
          </cell>
        </row>
        <row r="606">
          <cell r="C606" t="str">
            <v xml:space="preserve"> </v>
          </cell>
          <cell r="D606">
            <v>0</v>
          </cell>
          <cell r="F606">
            <v>0</v>
          </cell>
          <cell r="G606">
            <v>0</v>
          </cell>
          <cell r="H606" t="str">
            <v xml:space="preserve"> </v>
          </cell>
        </row>
        <row r="607">
          <cell r="C607" t="str">
            <v xml:space="preserve"> </v>
          </cell>
          <cell r="D607">
            <v>0</v>
          </cell>
          <cell r="F607">
            <v>0</v>
          </cell>
          <cell r="G607">
            <v>0</v>
          </cell>
          <cell r="H607" t="str">
            <v xml:space="preserve"> </v>
          </cell>
        </row>
        <row r="608">
          <cell r="C608" t="str">
            <v xml:space="preserve"> </v>
          </cell>
          <cell r="D608">
            <v>0</v>
          </cell>
          <cell r="F608">
            <v>0</v>
          </cell>
          <cell r="G608">
            <v>0</v>
          </cell>
          <cell r="H608" t="str">
            <v xml:space="preserve"> </v>
          </cell>
        </row>
        <row r="609">
          <cell r="C609" t="str">
            <v xml:space="preserve"> </v>
          </cell>
          <cell r="D609">
            <v>0</v>
          </cell>
          <cell r="F609">
            <v>0</v>
          </cell>
          <cell r="G609">
            <v>0</v>
          </cell>
          <cell r="H609" t="str">
            <v xml:space="preserve"> </v>
          </cell>
        </row>
        <row r="610">
          <cell r="C610" t="str">
            <v xml:space="preserve"> </v>
          </cell>
          <cell r="D610">
            <v>0</v>
          </cell>
          <cell r="F610">
            <v>0</v>
          </cell>
          <cell r="G610">
            <v>0</v>
          </cell>
          <cell r="H610" t="str">
            <v xml:space="preserve"> </v>
          </cell>
        </row>
        <row r="611">
          <cell r="C611" t="str">
            <v xml:space="preserve"> </v>
          </cell>
          <cell r="D611">
            <v>0</v>
          </cell>
          <cell r="F611">
            <v>0</v>
          </cell>
          <cell r="G611">
            <v>0</v>
          </cell>
          <cell r="H611" t="str">
            <v xml:space="preserve"> </v>
          </cell>
        </row>
        <row r="612">
          <cell r="C612" t="str">
            <v xml:space="preserve"> </v>
          </cell>
          <cell r="D612">
            <v>0</v>
          </cell>
          <cell r="F612">
            <v>0</v>
          </cell>
          <cell r="G612">
            <v>0</v>
          </cell>
          <cell r="H612" t="str">
            <v xml:space="preserve"> </v>
          </cell>
        </row>
        <row r="613">
          <cell r="C613" t="str">
            <v xml:space="preserve"> </v>
          </cell>
          <cell r="D613">
            <v>0</v>
          </cell>
          <cell r="F613">
            <v>0</v>
          </cell>
          <cell r="G613">
            <v>0</v>
          </cell>
          <cell r="H613" t="str">
            <v xml:space="preserve"> </v>
          </cell>
        </row>
        <row r="614">
          <cell r="C614" t="str">
            <v xml:space="preserve"> </v>
          </cell>
          <cell r="D614">
            <v>0</v>
          </cell>
          <cell r="F614">
            <v>0</v>
          </cell>
          <cell r="G614">
            <v>0</v>
          </cell>
          <cell r="H614" t="str">
            <v xml:space="preserve"> </v>
          </cell>
        </row>
        <row r="615">
          <cell r="C615" t="str">
            <v xml:space="preserve"> </v>
          </cell>
          <cell r="D615">
            <v>0</v>
          </cell>
          <cell r="F615">
            <v>0</v>
          </cell>
          <cell r="G615">
            <v>0</v>
          </cell>
          <cell r="H615" t="str">
            <v xml:space="preserve"> </v>
          </cell>
        </row>
        <row r="616">
          <cell r="C616" t="str">
            <v xml:space="preserve"> </v>
          </cell>
          <cell r="D616">
            <v>0</v>
          </cell>
          <cell r="F616">
            <v>0</v>
          </cell>
          <cell r="G616">
            <v>0</v>
          </cell>
          <cell r="H616" t="str">
            <v xml:space="preserve"> </v>
          </cell>
        </row>
        <row r="617">
          <cell r="C617" t="str">
            <v xml:space="preserve"> </v>
          </cell>
          <cell r="D617">
            <v>0</v>
          </cell>
          <cell r="F617">
            <v>0</v>
          </cell>
          <cell r="G617">
            <v>0</v>
          </cell>
          <cell r="H617" t="str">
            <v xml:space="preserve"> </v>
          </cell>
        </row>
        <row r="618">
          <cell r="C618" t="str">
            <v xml:space="preserve"> </v>
          </cell>
          <cell r="D618">
            <v>0</v>
          </cell>
          <cell r="F618">
            <v>0</v>
          </cell>
          <cell r="G618">
            <v>0</v>
          </cell>
          <cell r="H618" t="str">
            <v xml:space="preserve"> </v>
          </cell>
        </row>
        <row r="619">
          <cell r="C619" t="str">
            <v xml:space="preserve"> </v>
          </cell>
          <cell r="D619">
            <v>0</v>
          </cell>
          <cell r="F619">
            <v>0</v>
          </cell>
          <cell r="G619">
            <v>0</v>
          </cell>
          <cell r="H619" t="str">
            <v xml:space="preserve"> </v>
          </cell>
        </row>
        <row r="620">
          <cell r="C620" t="str">
            <v xml:space="preserve"> </v>
          </cell>
          <cell r="D620">
            <v>0</v>
          </cell>
          <cell r="F620">
            <v>0</v>
          </cell>
          <cell r="G620">
            <v>0</v>
          </cell>
          <cell r="H620" t="str">
            <v xml:space="preserve"> </v>
          </cell>
        </row>
        <row r="621">
          <cell r="C621" t="str">
            <v xml:space="preserve"> </v>
          </cell>
          <cell r="D621">
            <v>0</v>
          </cell>
          <cell r="F621">
            <v>0</v>
          </cell>
          <cell r="G621">
            <v>0</v>
          </cell>
          <cell r="H621" t="str">
            <v xml:space="preserve"> </v>
          </cell>
        </row>
        <row r="622">
          <cell r="C622" t="str">
            <v xml:space="preserve"> </v>
          </cell>
          <cell r="D622">
            <v>0</v>
          </cell>
          <cell r="F622">
            <v>0</v>
          </cell>
          <cell r="G622">
            <v>0</v>
          </cell>
          <cell r="H622" t="str">
            <v xml:space="preserve"> </v>
          </cell>
        </row>
        <row r="623">
          <cell r="C623" t="str">
            <v xml:space="preserve"> </v>
          </cell>
          <cell r="D623">
            <v>0</v>
          </cell>
          <cell r="F623">
            <v>0</v>
          </cell>
          <cell r="G623">
            <v>0</v>
          </cell>
          <cell r="H623" t="str">
            <v xml:space="preserve"> </v>
          </cell>
        </row>
        <row r="624">
          <cell r="C624" t="str">
            <v xml:space="preserve"> </v>
          </cell>
          <cell r="D624">
            <v>0</v>
          </cell>
          <cell r="F624">
            <v>0</v>
          </cell>
          <cell r="G624">
            <v>0</v>
          </cell>
          <cell r="H624" t="str">
            <v xml:space="preserve"> </v>
          </cell>
        </row>
        <row r="625">
          <cell r="C625" t="str">
            <v xml:space="preserve"> </v>
          </cell>
          <cell r="D625">
            <v>0</v>
          </cell>
          <cell r="F625">
            <v>0</v>
          </cell>
          <cell r="G625">
            <v>0</v>
          </cell>
          <cell r="H625" t="str">
            <v xml:space="preserve"> </v>
          </cell>
        </row>
        <row r="626">
          <cell r="C626" t="str">
            <v xml:space="preserve"> </v>
          </cell>
          <cell r="D626">
            <v>0</v>
          </cell>
          <cell r="F626">
            <v>0</v>
          </cell>
          <cell r="G626">
            <v>0</v>
          </cell>
          <cell r="H626" t="str">
            <v xml:space="preserve"> </v>
          </cell>
        </row>
        <row r="627">
          <cell r="C627" t="str">
            <v xml:space="preserve"> </v>
          </cell>
          <cell r="D627">
            <v>0</v>
          </cell>
          <cell r="F627">
            <v>0</v>
          </cell>
          <cell r="G627">
            <v>0</v>
          </cell>
          <cell r="H627" t="str">
            <v xml:space="preserve"> </v>
          </cell>
        </row>
        <row r="628">
          <cell r="C628" t="str">
            <v xml:space="preserve"> </v>
          </cell>
          <cell r="D628">
            <v>0</v>
          </cell>
          <cell r="F628">
            <v>0</v>
          </cell>
          <cell r="G628">
            <v>0</v>
          </cell>
          <cell r="H628" t="str">
            <v xml:space="preserve"> </v>
          </cell>
        </row>
        <row r="629">
          <cell r="C629" t="str">
            <v xml:space="preserve"> </v>
          </cell>
          <cell r="D629">
            <v>0</v>
          </cell>
          <cell r="F629">
            <v>0</v>
          </cell>
          <cell r="G629">
            <v>0</v>
          </cell>
          <cell r="H629" t="str">
            <v xml:space="preserve"> </v>
          </cell>
        </row>
        <row r="630">
          <cell r="C630" t="str">
            <v xml:space="preserve"> </v>
          </cell>
          <cell r="D630">
            <v>0</v>
          </cell>
          <cell r="F630">
            <v>0</v>
          </cell>
          <cell r="G630">
            <v>0</v>
          </cell>
          <cell r="H630" t="str">
            <v xml:space="preserve"> </v>
          </cell>
        </row>
        <row r="631">
          <cell r="C631" t="str">
            <v xml:space="preserve"> </v>
          </cell>
          <cell r="D631">
            <v>0</v>
          </cell>
          <cell r="F631">
            <v>0</v>
          </cell>
          <cell r="G631">
            <v>0</v>
          </cell>
          <cell r="H631" t="str">
            <v xml:space="preserve"> </v>
          </cell>
        </row>
        <row r="632">
          <cell r="C632" t="str">
            <v xml:space="preserve"> </v>
          </cell>
          <cell r="D632">
            <v>0</v>
          </cell>
          <cell r="F632">
            <v>0</v>
          </cell>
          <cell r="G632">
            <v>0</v>
          </cell>
          <cell r="H632" t="str">
            <v xml:space="preserve"> </v>
          </cell>
        </row>
        <row r="633">
          <cell r="C633" t="str">
            <v xml:space="preserve"> </v>
          </cell>
          <cell r="D633">
            <v>0</v>
          </cell>
          <cell r="F633">
            <v>0</v>
          </cell>
          <cell r="G633">
            <v>0</v>
          </cell>
          <cell r="H633" t="str">
            <v xml:space="preserve"> </v>
          </cell>
        </row>
        <row r="634">
          <cell r="C634" t="str">
            <v xml:space="preserve"> </v>
          </cell>
          <cell r="D634">
            <v>0</v>
          </cell>
          <cell r="F634">
            <v>0</v>
          </cell>
          <cell r="G634">
            <v>0</v>
          </cell>
          <cell r="H634" t="str">
            <v xml:space="preserve"> </v>
          </cell>
        </row>
        <row r="635">
          <cell r="C635" t="str">
            <v xml:space="preserve"> </v>
          </cell>
          <cell r="D635">
            <v>0</v>
          </cell>
          <cell r="F635">
            <v>0</v>
          </cell>
          <cell r="G635">
            <v>0</v>
          </cell>
          <cell r="H635" t="str">
            <v xml:space="preserve"> </v>
          </cell>
        </row>
        <row r="636">
          <cell r="C636" t="str">
            <v xml:space="preserve"> </v>
          </cell>
          <cell r="D636">
            <v>0</v>
          </cell>
          <cell r="F636">
            <v>0</v>
          </cell>
          <cell r="G636">
            <v>0</v>
          </cell>
          <cell r="H636" t="str">
            <v xml:space="preserve"> </v>
          </cell>
        </row>
        <row r="637">
          <cell r="C637" t="str">
            <v xml:space="preserve"> </v>
          </cell>
          <cell r="D637">
            <v>0</v>
          </cell>
          <cell r="F637">
            <v>0</v>
          </cell>
          <cell r="G637">
            <v>0</v>
          </cell>
          <cell r="H637" t="str">
            <v xml:space="preserve"> </v>
          </cell>
        </row>
        <row r="638">
          <cell r="C638" t="str">
            <v xml:space="preserve"> </v>
          </cell>
          <cell r="D638">
            <v>0</v>
          </cell>
          <cell r="F638">
            <v>0</v>
          </cell>
          <cell r="G638">
            <v>0</v>
          </cell>
          <cell r="H638" t="str">
            <v xml:space="preserve"> </v>
          </cell>
        </row>
        <row r="639">
          <cell r="C639" t="str">
            <v xml:space="preserve"> </v>
          </cell>
          <cell r="D639">
            <v>0</v>
          </cell>
          <cell r="F639">
            <v>0</v>
          </cell>
          <cell r="G639">
            <v>0</v>
          </cell>
          <cell r="H639" t="str">
            <v xml:space="preserve"> </v>
          </cell>
        </row>
        <row r="640">
          <cell r="C640" t="str">
            <v xml:space="preserve"> </v>
          </cell>
          <cell r="D640">
            <v>0</v>
          </cell>
          <cell r="F640">
            <v>0</v>
          </cell>
          <cell r="G640">
            <v>0</v>
          </cell>
          <cell r="H640" t="str">
            <v xml:space="preserve"> </v>
          </cell>
        </row>
        <row r="641">
          <cell r="C641" t="str">
            <v xml:space="preserve"> </v>
          </cell>
          <cell r="D641">
            <v>0</v>
          </cell>
          <cell r="F641">
            <v>0</v>
          </cell>
          <cell r="G641">
            <v>0</v>
          </cell>
          <cell r="H641" t="str">
            <v xml:space="preserve"> </v>
          </cell>
        </row>
        <row r="642">
          <cell r="C642" t="str">
            <v xml:space="preserve"> </v>
          </cell>
          <cell r="D642">
            <v>0</v>
          </cell>
          <cell r="F642">
            <v>0</v>
          </cell>
          <cell r="G642">
            <v>0</v>
          </cell>
          <cell r="H642" t="str">
            <v xml:space="preserve"> </v>
          </cell>
        </row>
        <row r="643">
          <cell r="C643" t="str">
            <v xml:space="preserve"> </v>
          </cell>
          <cell r="D643">
            <v>0</v>
          </cell>
          <cell r="F643">
            <v>0</v>
          </cell>
          <cell r="G643">
            <v>0</v>
          </cell>
          <cell r="H643" t="str">
            <v xml:space="preserve"> </v>
          </cell>
        </row>
        <row r="644">
          <cell r="C644" t="str">
            <v xml:space="preserve"> </v>
          </cell>
          <cell r="D644">
            <v>0</v>
          </cell>
          <cell r="F644">
            <v>0</v>
          </cell>
          <cell r="G644">
            <v>0</v>
          </cell>
          <cell r="H644" t="str">
            <v xml:space="preserve"> </v>
          </cell>
        </row>
        <row r="645">
          <cell r="C645" t="str">
            <v xml:space="preserve"> </v>
          </cell>
          <cell r="D645">
            <v>0</v>
          </cell>
          <cell r="F645">
            <v>0</v>
          </cell>
          <cell r="G645">
            <v>0</v>
          </cell>
          <cell r="H645" t="str">
            <v xml:space="preserve"> </v>
          </cell>
        </row>
        <row r="646">
          <cell r="C646" t="str">
            <v xml:space="preserve"> </v>
          </cell>
          <cell r="D646">
            <v>0</v>
          </cell>
          <cell r="F646">
            <v>0</v>
          </cell>
          <cell r="G646">
            <v>0</v>
          </cell>
          <cell r="H646" t="str">
            <v xml:space="preserve"> </v>
          </cell>
        </row>
        <row r="647">
          <cell r="C647" t="str">
            <v xml:space="preserve"> </v>
          </cell>
          <cell r="D647">
            <v>0</v>
          </cell>
          <cell r="F647">
            <v>0</v>
          </cell>
          <cell r="G647">
            <v>0</v>
          </cell>
          <cell r="H647" t="str">
            <v xml:space="preserve"> </v>
          </cell>
        </row>
        <row r="648">
          <cell r="C648" t="str">
            <v xml:space="preserve"> </v>
          </cell>
          <cell r="D648">
            <v>0</v>
          </cell>
          <cell r="F648">
            <v>0</v>
          </cell>
          <cell r="G648">
            <v>0</v>
          </cell>
          <cell r="H648" t="str">
            <v xml:space="preserve"> </v>
          </cell>
        </row>
        <row r="649">
          <cell r="C649" t="str">
            <v xml:space="preserve"> </v>
          </cell>
          <cell r="D649">
            <v>0</v>
          </cell>
          <cell r="F649">
            <v>0</v>
          </cell>
          <cell r="G649">
            <v>0</v>
          </cell>
          <cell r="H649" t="str">
            <v xml:space="preserve"> </v>
          </cell>
        </row>
        <row r="650">
          <cell r="C650" t="str">
            <v xml:space="preserve"> </v>
          </cell>
          <cell r="D650">
            <v>0</v>
          </cell>
          <cell r="F650">
            <v>0</v>
          </cell>
          <cell r="G650">
            <v>0</v>
          </cell>
          <cell r="H650" t="str">
            <v xml:space="preserve"> </v>
          </cell>
        </row>
        <row r="651">
          <cell r="C651" t="str">
            <v xml:space="preserve"> </v>
          </cell>
          <cell r="D651">
            <v>0</v>
          </cell>
          <cell r="F651">
            <v>0</v>
          </cell>
          <cell r="G651">
            <v>0</v>
          </cell>
          <cell r="H651" t="str">
            <v xml:space="preserve"> </v>
          </cell>
        </row>
        <row r="652">
          <cell r="C652" t="str">
            <v xml:space="preserve"> </v>
          </cell>
          <cell r="D652">
            <v>0</v>
          </cell>
          <cell r="F652">
            <v>0</v>
          </cell>
          <cell r="G652">
            <v>0</v>
          </cell>
          <cell r="H652" t="str">
            <v xml:space="preserve"> </v>
          </cell>
        </row>
        <row r="653">
          <cell r="C653" t="str">
            <v xml:space="preserve"> </v>
          </cell>
          <cell r="D653">
            <v>0</v>
          </cell>
          <cell r="F653">
            <v>0</v>
          </cell>
          <cell r="G653">
            <v>0</v>
          </cell>
          <cell r="H653" t="str">
            <v xml:space="preserve"> </v>
          </cell>
        </row>
        <row r="654">
          <cell r="C654" t="str">
            <v xml:space="preserve"> </v>
          </cell>
          <cell r="D654">
            <v>0</v>
          </cell>
          <cell r="F654">
            <v>0</v>
          </cell>
          <cell r="G654">
            <v>0</v>
          </cell>
          <cell r="H654" t="str">
            <v xml:space="preserve"> </v>
          </cell>
        </row>
        <row r="655">
          <cell r="C655" t="str">
            <v xml:space="preserve"> </v>
          </cell>
          <cell r="D655">
            <v>0</v>
          </cell>
          <cell r="F655">
            <v>0</v>
          </cell>
          <cell r="G655">
            <v>0</v>
          </cell>
          <cell r="H655" t="str">
            <v xml:space="preserve"> </v>
          </cell>
        </row>
        <row r="656">
          <cell r="C656" t="str">
            <v xml:space="preserve"> </v>
          </cell>
          <cell r="D656">
            <v>0</v>
          </cell>
          <cell r="F656">
            <v>0</v>
          </cell>
          <cell r="G656">
            <v>0</v>
          </cell>
          <cell r="H656" t="str">
            <v xml:space="preserve"> </v>
          </cell>
        </row>
        <row r="657">
          <cell r="C657" t="str">
            <v xml:space="preserve"> </v>
          </cell>
          <cell r="D657">
            <v>0</v>
          </cell>
          <cell r="F657">
            <v>0</v>
          </cell>
          <cell r="G657">
            <v>0</v>
          </cell>
          <cell r="H657" t="str">
            <v xml:space="preserve"> </v>
          </cell>
        </row>
        <row r="658">
          <cell r="C658" t="str">
            <v xml:space="preserve"> </v>
          </cell>
          <cell r="D658">
            <v>0</v>
          </cell>
          <cell r="F658">
            <v>0</v>
          </cell>
          <cell r="G658">
            <v>0</v>
          </cell>
          <cell r="H658" t="str">
            <v xml:space="preserve"> </v>
          </cell>
        </row>
        <row r="659">
          <cell r="C659" t="str">
            <v xml:space="preserve"> </v>
          </cell>
          <cell r="D659">
            <v>0</v>
          </cell>
          <cell r="F659">
            <v>0</v>
          </cell>
          <cell r="G659">
            <v>0</v>
          </cell>
          <cell r="H659" t="str">
            <v xml:space="preserve"> </v>
          </cell>
        </row>
        <row r="660">
          <cell r="C660" t="str">
            <v xml:space="preserve"> </v>
          </cell>
          <cell r="D660">
            <v>0</v>
          </cell>
          <cell r="F660">
            <v>0</v>
          </cell>
          <cell r="G660">
            <v>0</v>
          </cell>
          <cell r="H660" t="str">
            <v xml:space="preserve"> </v>
          </cell>
        </row>
        <row r="661">
          <cell r="C661" t="str">
            <v xml:space="preserve"> </v>
          </cell>
          <cell r="D661">
            <v>0</v>
          </cell>
          <cell r="F661">
            <v>0</v>
          </cell>
          <cell r="G661">
            <v>0</v>
          </cell>
          <cell r="H661" t="str">
            <v xml:space="preserve"> </v>
          </cell>
        </row>
        <row r="662">
          <cell r="C662" t="str">
            <v xml:space="preserve"> </v>
          </cell>
          <cell r="D662">
            <v>0</v>
          </cell>
          <cell r="F662">
            <v>0</v>
          </cell>
          <cell r="G662">
            <v>0</v>
          </cell>
          <cell r="H662" t="str">
            <v xml:space="preserve"> </v>
          </cell>
        </row>
        <row r="663">
          <cell r="C663" t="str">
            <v xml:space="preserve"> </v>
          </cell>
          <cell r="D663">
            <v>0</v>
          </cell>
          <cell r="F663">
            <v>0</v>
          </cell>
          <cell r="G663">
            <v>0</v>
          </cell>
          <cell r="H663" t="str">
            <v xml:space="preserve"> </v>
          </cell>
        </row>
        <row r="664">
          <cell r="C664" t="str">
            <v xml:space="preserve"> </v>
          </cell>
          <cell r="D664">
            <v>0</v>
          </cell>
          <cell r="F664">
            <v>0</v>
          </cell>
          <cell r="G664">
            <v>0</v>
          </cell>
          <cell r="H664" t="str">
            <v xml:space="preserve"> </v>
          </cell>
        </row>
        <row r="665">
          <cell r="C665" t="str">
            <v xml:space="preserve"> </v>
          </cell>
          <cell r="D665">
            <v>0</v>
          </cell>
          <cell r="F665">
            <v>0</v>
          </cell>
          <cell r="G665">
            <v>0</v>
          </cell>
          <cell r="H665" t="str">
            <v xml:space="preserve"> </v>
          </cell>
        </row>
        <row r="666">
          <cell r="C666" t="str">
            <v xml:space="preserve"> </v>
          </cell>
          <cell r="D666">
            <v>0</v>
          </cell>
          <cell r="F666">
            <v>0</v>
          </cell>
          <cell r="G666">
            <v>0</v>
          </cell>
          <cell r="H666" t="str">
            <v xml:space="preserve"> </v>
          </cell>
        </row>
        <row r="667">
          <cell r="C667" t="str">
            <v xml:space="preserve"> </v>
          </cell>
          <cell r="D667">
            <v>0</v>
          </cell>
          <cell r="F667">
            <v>0</v>
          </cell>
          <cell r="G667">
            <v>0</v>
          </cell>
          <cell r="H667" t="str">
            <v xml:space="preserve"> </v>
          </cell>
        </row>
        <row r="668">
          <cell r="C668" t="str">
            <v xml:space="preserve"> </v>
          </cell>
          <cell r="D668">
            <v>0</v>
          </cell>
          <cell r="F668">
            <v>0</v>
          </cell>
          <cell r="G668">
            <v>0</v>
          </cell>
          <cell r="H668" t="str">
            <v xml:space="preserve"> </v>
          </cell>
        </row>
        <row r="669">
          <cell r="C669" t="str">
            <v xml:space="preserve"> </v>
          </cell>
          <cell r="D669">
            <v>0</v>
          </cell>
          <cell r="F669">
            <v>0</v>
          </cell>
          <cell r="G669">
            <v>0</v>
          </cell>
          <cell r="H669" t="str">
            <v xml:space="preserve"> </v>
          </cell>
        </row>
        <row r="670">
          <cell r="C670" t="str">
            <v xml:space="preserve"> </v>
          </cell>
          <cell r="D670">
            <v>0</v>
          </cell>
          <cell r="F670">
            <v>0</v>
          </cell>
          <cell r="G670">
            <v>0</v>
          </cell>
          <cell r="H670" t="str">
            <v xml:space="preserve"> </v>
          </cell>
        </row>
        <row r="671">
          <cell r="C671" t="str">
            <v xml:space="preserve"> </v>
          </cell>
          <cell r="D671">
            <v>0</v>
          </cell>
          <cell r="F671">
            <v>0</v>
          </cell>
          <cell r="G671">
            <v>0</v>
          </cell>
          <cell r="H671" t="str">
            <v xml:space="preserve"> </v>
          </cell>
        </row>
        <row r="672">
          <cell r="C672" t="str">
            <v xml:space="preserve"> </v>
          </cell>
          <cell r="D672">
            <v>0</v>
          </cell>
          <cell r="F672">
            <v>0</v>
          </cell>
          <cell r="G672">
            <v>0</v>
          </cell>
          <cell r="H672" t="str">
            <v xml:space="preserve"> </v>
          </cell>
        </row>
        <row r="673">
          <cell r="C673" t="str">
            <v xml:space="preserve"> </v>
          </cell>
          <cell r="D673">
            <v>0</v>
          </cell>
          <cell r="F673">
            <v>0</v>
          </cell>
          <cell r="G673">
            <v>0</v>
          </cell>
          <cell r="H673" t="str">
            <v xml:space="preserve"> </v>
          </cell>
        </row>
        <row r="674">
          <cell r="C674" t="str">
            <v xml:space="preserve"> </v>
          </cell>
          <cell r="D674">
            <v>0</v>
          </cell>
          <cell r="F674">
            <v>0</v>
          </cell>
          <cell r="G674">
            <v>0</v>
          </cell>
          <cell r="H674" t="str">
            <v xml:space="preserve"> </v>
          </cell>
        </row>
        <row r="675">
          <cell r="C675" t="str">
            <v xml:space="preserve"> </v>
          </cell>
          <cell r="D675">
            <v>0</v>
          </cell>
          <cell r="F675">
            <v>0</v>
          </cell>
          <cell r="G675">
            <v>0</v>
          </cell>
          <cell r="H675" t="str">
            <v xml:space="preserve"> </v>
          </cell>
        </row>
        <row r="676">
          <cell r="C676" t="str">
            <v xml:space="preserve"> </v>
          </cell>
          <cell r="D676">
            <v>0</v>
          </cell>
          <cell r="F676">
            <v>0</v>
          </cell>
          <cell r="G676">
            <v>0</v>
          </cell>
          <cell r="H676" t="str">
            <v xml:space="preserve"> </v>
          </cell>
        </row>
        <row r="677">
          <cell r="C677" t="str">
            <v xml:space="preserve"> </v>
          </cell>
          <cell r="D677">
            <v>0</v>
          </cell>
          <cell r="F677">
            <v>0</v>
          </cell>
          <cell r="G677">
            <v>0</v>
          </cell>
          <cell r="H677" t="str">
            <v xml:space="preserve"> </v>
          </cell>
        </row>
        <row r="678">
          <cell r="C678" t="str">
            <v xml:space="preserve"> </v>
          </cell>
          <cell r="D678">
            <v>0</v>
          </cell>
          <cell r="F678">
            <v>0</v>
          </cell>
          <cell r="G678">
            <v>0</v>
          </cell>
          <cell r="H678" t="str">
            <v xml:space="preserve"> </v>
          </cell>
        </row>
        <row r="679">
          <cell r="C679" t="str">
            <v xml:space="preserve"> </v>
          </cell>
          <cell r="D679">
            <v>0</v>
          </cell>
          <cell r="F679">
            <v>0</v>
          </cell>
          <cell r="G679">
            <v>0</v>
          </cell>
          <cell r="H679" t="str">
            <v xml:space="preserve"> </v>
          </cell>
        </row>
        <row r="680">
          <cell r="C680" t="str">
            <v xml:space="preserve"> </v>
          </cell>
          <cell r="D680">
            <v>0</v>
          </cell>
          <cell r="F680">
            <v>0</v>
          </cell>
          <cell r="G680">
            <v>0</v>
          </cell>
          <cell r="H680" t="str">
            <v xml:space="preserve"> </v>
          </cell>
        </row>
        <row r="681">
          <cell r="C681" t="str">
            <v xml:space="preserve"> </v>
          </cell>
          <cell r="D681">
            <v>0</v>
          </cell>
          <cell r="F681">
            <v>0</v>
          </cell>
          <cell r="G681">
            <v>0</v>
          </cell>
          <cell r="H681" t="str">
            <v xml:space="preserve"> </v>
          </cell>
        </row>
        <row r="682">
          <cell r="C682" t="str">
            <v xml:space="preserve"> </v>
          </cell>
          <cell r="D682">
            <v>0</v>
          </cell>
          <cell r="F682">
            <v>0</v>
          </cell>
          <cell r="G682">
            <v>0</v>
          </cell>
          <cell r="H682" t="str">
            <v xml:space="preserve"> </v>
          </cell>
        </row>
        <row r="683">
          <cell r="C683" t="str">
            <v xml:space="preserve"> </v>
          </cell>
          <cell r="D683">
            <v>0</v>
          </cell>
          <cell r="F683">
            <v>0</v>
          </cell>
          <cell r="G683">
            <v>0</v>
          </cell>
          <cell r="H683" t="str">
            <v xml:space="preserve"> </v>
          </cell>
        </row>
        <row r="684">
          <cell r="C684" t="str">
            <v xml:space="preserve"> </v>
          </cell>
          <cell r="D684">
            <v>0</v>
          </cell>
          <cell r="F684">
            <v>0</v>
          </cell>
          <cell r="G684">
            <v>0</v>
          </cell>
          <cell r="H684" t="str">
            <v xml:space="preserve"> </v>
          </cell>
        </row>
        <row r="685">
          <cell r="C685" t="str">
            <v xml:space="preserve"> </v>
          </cell>
          <cell r="D685">
            <v>0</v>
          </cell>
          <cell r="F685">
            <v>0</v>
          </cell>
          <cell r="G685">
            <v>0</v>
          </cell>
          <cell r="H685" t="str">
            <v xml:space="preserve"> </v>
          </cell>
        </row>
        <row r="686">
          <cell r="C686" t="str">
            <v xml:space="preserve"> </v>
          </cell>
          <cell r="D686">
            <v>0</v>
          </cell>
          <cell r="F686">
            <v>0</v>
          </cell>
          <cell r="G686">
            <v>0</v>
          </cell>
          <cell r="H686" t="str">
            <v xml:space="preserve"> </v>
          </cell>
        </row>
        <row r="687">
          <cell r="C687" t="str">
            <v xml:space="preserve"> </v>
          </cell>
          <cell r="D687">
            <v>0</v>
          </cell>
          <cell r="F687">
            <v>0</v>
          </cell>
          <cell r="G687">
            <v>0</v>
          </cell>
          <cell r="H687" t="str">
            <v xml:space="preserve"> </v>
          </cell>
        </row>
        <row r="688">
          <cell r="C688" t="str">
            <v xml:space="preserve"> </v>
          </cell>
          <cell r="D688">
            <v>0</v>
          </cell>
          <cell r="F688">
            <v>0</v>
          </cell>
          <cell r="G688">
            <v>0</v>
          </cell>
          <cell r="H688" t="str">
            <v xml:space="preserve"> </v>
          </cell>
        </row>
        <row r="689">
          <cell r="C689" t="str">
            <v xml:space="preserve"> </v>
          </cell>
          <cell r="D689">
            <v>0</v>
          </cell>
          <cell r="F689">
            <v>0</v>
          </cell>
          <cell r="G689">
            <v>0</v>
          </cell>
          <cell r="H689" t="str">
            <v xml:space="preserve"> </v>
          </cell>
        </row>
        <row r="690">
          <cell r="C690" t="str">
            <v xml:space="preserve"> </v>
          </cell>
          <cell r="D690">
            <v>0</v>
          </cell>
          <cell r="F690">
            <v>0</v>
          </cell>
          <cell r="G690">
            <v>0</v>
          </cell>
          <cell r="H690" t="str">
            <v xml:space="preserve"> </v>
          </cell>
        </row>
        <row r="691">
          <cell r="C691" t="str">
            <v xml:space="preserve"> </v>
          </cell>
          <cell r="D691">
            <v>0</v>
          </cell>
          <cell r="F691">
            <v>0</v>
          </cell>
          <cell r="G691">
            <v>0</v>
          </cell>
          <cell r="H691" t="str">
            <v xml:space="preserve"> </v>
          </cell>
        </row>
        <row r="692">
          <cell r="C692" t="str">
            <v xml:space="preserve"> </v>
          </cell>
          <cell r="D692">
            <v>0</v>
          </cell>
          <cell r="F692">
            <v>0</v>
          </cell>
          <cell r="G692">
            <v>0</v>
          </cell>
          <cell r="H692" t="str">
            <v xml:space="preserve"> </v>
          </cell>
        </row>
        <row r="693">
          <cell r="C693" t="str">
            <v xml:space="preserve"> </v>
          </cell>
          <cell r="D693">
            <v>0</v>
          </cell>
          <cell r="F693">
            <v>0</v>
          </cell>
          <cell r="G693">
            <v>0</v>
          </cell>
          <cell r="H693" t="str">
            <v xml:space="preserve"> </v>
          </cell>
        </row>
        <row r="694">
          <cell r="C694" t="str">
            <v xml:space="preserve"> </v>
          </cell>
          <cell r="D694">
            <v>0</v>
          </cell>
          <cell r="F694">
            <v>0</v>
          </cell>
          <cell r="G694">
            <v>0</v>
          </cell>
          <cell r="H694" t="str">
            <v xml:space="preserve"> </v>
          </cell>
        </row>
        <row r="695">
          <cell r="C695" t="str">
            <v xml:space="preserve"> </v>
          </cell>
          <cell r="D695">
            <v>0</v>
          </cell>
          <cell r="F695">
            <v>0</v>
          </cell>
          <cell r="G695">
            <v>0</v>
          </cell>
          <cell r="H695" t="str">
            <v xml:space="preserve"> </v>
          </cell>
        </row>
        <row r="696">
          <cell r="C696" t="str">
            <v xml:space="preserve"> </v>
          </cell>
          <cell r="D696">
            <v>0</v>
          </cell>
          <cell r="F696">
            <v>0</v>
          </cell>
          <cell r="G696">
            <v>0</v>
          </cell>
          <cell r="H696" t="str">
            <v xml:space="preserve"> </v>
          </cell>
        </row>
        <row r="697">
          <cell r="C697" t="str">
            <v xml:space="preserve"> </v>
          </cell>
          <cell r="D697">
            <v>0</v>
          </cell>
          <cell r="F697">
            <v>0</v>
          </cell>
          <cell r="G697">
            <v>0</v>
          </cell>
          <cell r="H697" t="str">
            <v xml:space="preserve"> </v>
          </cell>
        </row>
        <row r="698">
          <cell r="C698" t="str">
            <v xml:space="preserve"> </v>
          </cell>
          <cell r="D698">
            <v>0</v>
          </cell>
          <cell r="F698">
            <v>0</v>
          </cell>
          <cell r="G698">
            <v>0</v>
          </cell>
          <cell r="H698" t="str">
            <v xml:space="preserve"> </v>
          </cell>
        </row>
        <row r="699">
          <cell r="C699" t="str">
            <v xml:space="preserve"> </v>
          </cell>
          <cell r="D699">
            <v>0</v>
          </cell>
          <cell r="F699">
            <v>0</v>
          </cell>
          <cell r="G699">
            <v>0</v>
          </cell>
          <cell r="H699" t="str">
            <v xml:space="preserve"> </v>
          </cell>
        </row>
        <row r="700">
          <cell r="C700" t="str">
            <v xml:space="preserve"> </v>
          </cell>
          <cell r="D700">
            <v>0</v>
          </cell>
          <cell r="F700">
            <v>0</v>
          </cell>
          <cell r="G700">
            <v>0</v>
          </cell>
          <cell r="H700" t="str">
            <v xml:space="preserve"> </v>
          </cell>
        </row>
        <row r="701">
          <cell r="C701" t="str">
            <v xml:space="preserve"> </v>
          </cell>
          <cell r="D701">
            <v>0</v>
          </cell>
          <cell r="F701">
            <v>0</v>
          </cell>
          <cell r="G701">
            <v>0</v>
          </cell>
          <cell r="H701" t="str">
            <v xml:space="preserve"> </v>
          </cell>
        </row>
        <row r="702">
          <cell r="C702" t="str">
            <v xml:space="preserve"> </v>
          </cell>
          <cell r="D702">
            <v>0</v>
          </cell>
          <cell r="F702">
            <v>0</v>
          </cell>
          <cell r="G702">
            <v>0</v>
          </cell>
          <cell r="H702" t="str">
            <v xml:space="preserve"> </v>
          </cell>
        </row>
        <row r="703">
          <cell r="C703" t="str">
            <v xml:space="preserve"> </v>
          </cell>
          <cell r="D703">
            <v>0</v>
          </cell>
          <cell r="F703">
            <v>0</v>
          </cell>
          <cell r="G703">
            <v>0</v>
          </cell>
          <cell r="H703" t="str">
            <v xml:space="preserve"> </v>
          </cell>
        </row>
        <row r="704">
          <cell r="C704" t="str">
            <v xml:space="preserve"> </v>
          </cell>
          <cell r="D704">
            <v>0</v>
          </cell>
          <cell r="F704">
            <v>0</v>
          </cell>
          <cell r="G704">
            <v>0</v>
          </cell>
          <cell r="H704" t="str">
            <v xml:space="preserve"> </v>
          </cell>
        </row>
        <row r="705">
          <cell r="C705" t="str">
            <v xml:space="preserve"> </v>
          </cell>
          <cell r="D705">
            <v>0</v>
          </cell>
          <cell r="F705">
            <v>0</v>
          </cell>
          <cell r="G705">
            <v>0</v>
          </cell>
          <cell r="H705" t="str">
            <v xml:space="preserve"> </v>
          </cell>
        </row>
        <row r="706">
          <cell r="C706" t="str">
            <v xml:space="preserve"> </v>
          </cell>
          <cell r="D706">
            <v>0</v>
          </cell>
          <cell r="F706">
            <v>0</v>
          </cell>
          <cell r="G706">
            <v>0</v>
          </cell>
          <cell r="H706" t="str">
            <v xml:space="preserve"> </v>
          </cell>
        </row>
        <row r="707">
          <cell r="C707" t="str">
            <v xml:space="preserve"> </v>
          </cell>
          <cell r="D707">
            <v>0</v>
          </cell>
          <cell r="F707">
            <v>0</v>
          </cell>
          <cell r="G707">
            <v>0</v>
          </cell>
          <cell r="H707" t="str">
            <v xml:space="preserve"> </v>
          </cell>
        </row>
        <row r="708">
          <cell r="C708" t="str">
            <v xml:space="preserve"> </v>
          </cell>
          <cell r="D708">
            <v>0</v>
          </cell>
          <cell r="F708">
            <v>0</v>
          </cell>
          <cell r="G708">
            <v>0</v>
          </cell>
          <cell r="H708" t="str">
            <v xml:space="preserve"> </v>
          </cell>
        </row>
        <row r="709">
          <cell r="C709" t="str">
            <v xml:space="preserve"> </v>
          </cell>
          <cell r="D709">
            <v>0</v>
          </cell>
          <cell r="F709">
            <v>0</v>
          </cell>
          <cell r="G709">
            <v>0</v>
          </cell>
          <cell r="H709" t="str">
            <v xml:space="preserve"> </v>
          </cell>
        </row>
        <row r="710">
          <cell r="C710" t="str">
            <v xml:space="preserve"> </v>
          </cell>
          <cell r="D710">
            <v>0</v>
          </cell>
          <cell r="F710">
            <v>0</v>
          </cell>
          <cell r="G710">
            <v>0</v>
          </cell>
          <cell r="H710" t="str">
            <v xml:space="preserve"> </v>
          </cell>
        </row>
        <row r="711">
          <cell r="C711" t="str">
            <v xml:space="preserve"> </v>
          </cell>
          <cell r="D711">
            <v>0</v>
          </cell>
          <cell r="F711">
            <v>0</v>
          </cell>
          <cell r="G711">
            <v>0</v>
          </cell>
          <cell r="H711" t="str">
            <v xml:space="preserve"> </v>
          </cell>
        </row>
        <row r="712">
          <cell r="C712" t="str">
            <v xml:space="preserve"> </v>
          </cell>
          <cell r="D712">
            <v>0</v>
          </cell>
          <cell r="F712">
            <v>0</v>
          </cell>
          <cell r="G712">
            <v>0</v>
          </cell>
          <cell r="H712" t="str">
            <v xml:space="preserve"> </v>
          </cell>
        </row>
        <row r="713">
          <cell r="C713" t="str">
            <v xml:space="preserve"> </v>
          </cell>
          <cell r="D713">
            <v>0</v>
          </cell>
          <cell r="F713">
            <v>0</v>
          </cell>
          <cell r="G713">
            <v>0</v>
          </cell>
          <cell r="H713" t="str">
            <v xml:space="preserve"> </v>
          </cell>
        </row>
        <row r="714">
          <cell r="C714" t="str">
            <v xml:space="preserve"> </v>
          </cell>
          <cell r="D714">
            <v>0</v>
          </cell>
          <cell r="F714">
            <v>0</v>
          </cell>
          <cell r="G714">
            <v>0</v>
          </cell>
          <cell r="H714" t="str">
            <v xml:space="preserve"> </v>
          </cell>
        </row>
        <row r="715">
          <cell r="C715" t="str">
            <v xml:space="preserve"> </v>
          </cell>
          <cell r="D715">
            <v>0</v>
          </cell>
          <cell r="F715">
            <v>0</v>
          </cell>
          <cell r="G715">
            <v>0</v>
          </cell>
          <cell r="H715" t="str">
            <v xml:space="preserve"> </v>
          </cell>
        </row>
        <row r="716">
          <cell r="C716" t="str">
            <v xml:space="preserve"> </v>
          </cell>
          <cell r="D716">
            <v>0</v>
          </cell>
          <cell r="F716">
            <v>0</v>
          </cell>
          <cell r="G716">
            <v>0</v>
          </cell>
          <cell r="H716" t="str">
            <v xml:space="preserve"> </v>
          </cell>
        </row>
        <row r="717">
          <cell r="C717" t="str">
            <v xml:space="preserve"> </v>
          </cell>
          <cell r="D717">
            <v>0</v>
          </cell>
          <cell r="F717">
            <v>0</v>
          </cell>
          <cell r="G717">
            <v>0</v>
          </cell>
          <cell r="H717" t="str">
            <v xml:space="preserve"> </v>
          </cell>
        </row>
        <row r="718">
          <cell r="C718" t="str">
            <v xml:space="preserve"> </v>
          </cell>
          <cell r="D718">
            <v>0</v>
          </cell>
          <cell r="F718">
            <v>0</v>
          </cell>
          <cell r="G718">
            <v>0</v>
          </cell>
          <cell r="H718" t="str">
            <v xml:space="preserve"> </v>
          </cell>
        </row>
        <row r="719">
          <cell r="C719" t="str">
            <v xml:space="preserve"> </v>
          </cell>
          <cell r="D719">
            <v>0</v>
          </cell>
          <cell r="F719">
            <v>0</v>
          </cell>
          <cell r="G719">
            <v>0</v>
          </cell>
          <cell r="H719" t="str">
            <v xml:space="preserve"> </v>
          </cell>
        </row>
        <row r="720">
          <cell r="C720" t="str">
            <v xml:space="preserve"> </v>
          </cell>
          <cell r="D720">
            <v>0</v>
          </cell>
          <cell r="F720">
            <v>0</v>
          </cell>
          <cell r="G720">
            <v>0</v>
          </cell>
          <cell r="H720" t="str">
            <v xml:space="preserve"> </v>
          </cell>
        </row>
        <row r="721">
          <cell r="C721" t="str">
            <v xml:space="preserve"> </v>
          </cell>
          <cell r="D721">
            <v>0</v>
          </cell>
          <cell r="F721">
            <v>0</v>
          </cell>
          <cell r="G721">
            <v>0</v>
          </cell>
          <cell r="H721" t="str">
            <v xml:space="preserve"> </v>
          </cell>
        </row>
        <row r="722">
          <cell r="C722" t="str">
            <v xml:space="preserve"> </v>
          </cell>
          <cell r="D722">
            <v>0</v>
          </cell>
          <cell r="F722">
            <v>0</v>
          </cell>
          <cell r="G722">
            <v>0</v>
          </cell>
          <cell r="H722" t="str">
            <v xml:space="preserve"> </v>
          </cell>
        </row>
        <row r="723">
          <cell r="C723" t="str">
            <v xml:space="preserve"> </v>
          </cell>
          <cell r="D723">
            <v>0</v>
          </cell>
          <cell r="F723">
            <v>0</v>
          </cell>
          <cell r="G723">
            <v>0</v>
          </cell>
          <cell r="H723" t="str">
            <v xml:space="preserve"> </v>
          </cell>
        </row>
        <row r="724">
          <cell r="C724" t="str">
            <v xml:space="preserve"> </v>
          </cell>
          <cell r="D724">
            <v>0</v>
          </cell>
          <cell r="F724">
            <v>0</v>
          </cell>
          <cell r="G724">
            <v>0</v>
          </cell>
          <cell r="H724" t="str">
            <v xml:space="preserve"> </v>
          </cell>
        </row>
        <row r="725">
          <cell r="C725" t="str">
            <v xml:space="preserve"> </v>
          </cell>
          <cell r="D725">
            <v>0</v>
          </cell>
          <cell r="F725">
            <v>0</v>
          </cell>
          <cell r="G725">
            <v>0</v>
          </cell>
          <cell r="H725" t="str">
            <v xml:space="preserve"> </v>
          </cell>
        </row>
        <row r="726">
          <cell r="C726" t="str">
            <v xml:space="preserve"> </v>
          </cell>
          <cell r="D726">
            <v>0</v>
          </cell>
          <cell r="F726">
            <v>0</v>
          </cell>
          <cell r="G726">
            <v>0</v>
          </cell>
          <cell r="H726" t="str">
            <v xml:space="preserve"> </v>
          </cell>
        </row>
        <row r="727">
          <cell r="C727" t="str">
            <v xml:space="preserve"> </v>
          </cell>
          <cell r="D727">
            <v>0</v>
          </cell>
          <cell r="F727">
            <v>0</v>
          </cell>
          <cell r="G727">
            <v>0</v>
          </cell>
          <cell r="H727" t="str">
            <v xml:space="preserve"> </v>
          </cell>
        </row>
        <row r="728">
          <cell r="C728" t="str">
            <v xml:space="preserve"> </v>
          </cell>
          <cell r="D728">
            <v>0</v>
          </cell>
          <cell r="F728">
            <v>0</v>
          </cell>
          <cell r="G728">
            <v>0</v>
          </cell>
          <cell r="H728" t="str">
            <v xml:space="preserve"> </v>
          </cell>
        </row>
        <row r="729">
          <cell r="C729" t="str">
            <v xml:space="preserve"> </v>
          </cell>
          <cell r="D729">
            <v>0</v>
          </cell>
          <cell r="F729">
            <v>0</v>
          </cell>
          <cell r="G729">
            <v>0</v>
          </cell>
          <cell r="H729" t="str">
            <v xml:space="preserve"> </v>
          </cell>
        </row>
        <row r="730">
          <cell r="C730" t="str">
            <v xml:space="preserve"> </v>
          </cell>
          <cell r="D730">
            <v>0</v>
          </cell>
          <cell r="F730">
            <v>0</v>
          </cell>
          <cell r="G730">
            <v>0</v>
          </cell>
          <cell r="H730" t="str">
            <v xml:space="preserve"> </v>
          </cell>
        </row>
        <row r="731">
          <cell r="C731" t="str">
            <v xml:space="preserve"> </v>
          </cell>
          <cell r="D731">
            <v>0</v>
          </cell>
          <cell r="F731">
            <v>0</v>
          </cell>
          <cell r="G731">
            <v>0</v>
          </cell>
          <cell r="H731" t="str">
            <v xml:space="preserve"> </v>
          </cell>
        </row>
        <row r="732">
          <cell r="C732" t="str">
            <v xml:space="preserve"> </v>
          </cell>
          <cell r="D732">
            <v>0</v>
          </cell>
          <cell r="F732">
            <v>0</v>
          </cell>
          <cell r="G732">
            <v>0</v>
          </cell>
          <cell r="H732" t="str">
            <v xml:space="preserve"> </v>
          </cell>
        </row>
        <row r="733">
          <cell r="C733" t="str">
            <v xml:space="preserve"> </v>
          </cell>
          <cell r="D733">
            <v>0</v>
          </cell>
          <cell r="F733">
            <v>0</v>
          </cell>
          <cell r="G733">
            <v>0</v>
          </cell>
          <cell r="H733" t="str">
            <v xml:space="preserve"> </v>
          </cell>
        </row>
        <row r="734">
          <cell r="C734" t="str">
            <v xml:space="preserve"> </v>
          </cell>
          <cell r="D734">
            <v>0</v>
          </cell>
          <cell r="F734">
            <v>0</v>
          </cell>
          <cell r="G734">
            <v>0</v>
          </cell>
          <cell r="H734" t="str">
            <v xml:space="preserve"> </v>
          </cell>
        </row>
        <row r="735">
          <cell r="C735" t="str">
            <v xml:space="preserve"> </v>
          </cell>
          <cell r="D735">
            <v>0</v>
          </cell>
          <cell r="F735">
            <v>0</v>
          </cell>
          <cell r="G735">
            <v>0</v>
          </cell>
          <cell r="H735" t="str">
            <v xml:space="preserve"> </v>
          </cell>
        </row>
        <row r="736">
          <cell r="C736" t="str">
            <v xml:space="preserve"> </v>
          </cell>
          <cell r="D736">
            <v>0</v>
          </cell>
          <cell r="F736">
            <v>0</v>
          </cell>
          <cell r="G736">
            <v>0</v>
          </cell>
          <cell r="H736" t="str">
            <v xml:space="preserve"> </v>
          </cell>
        </row>
        <row r="737">
          <cell r="C737" t="str">
            <v xml:space="preserve"> </v>
          </cell>
          <cell r="D737">
            <v>0</v>
          </cell>
          <cell r="F737">
            <v>0</v>
          </cell>
          <cell r="G737">
            <v>0</v>
          </cell>
          <cell r="H737" t="str">
            <v xml:space="preserve"> </v>
          </cell>
        </row>
        <row r="738">
          <cell r="C738" t="str">
            <v xml:space="preserve"> </v>
          </cell>
          <cell r="D738">
            <v>0</v>
          </cell>
          <cell r="F738">
            <v>0</v>
          </cell>
          <cell r="G738">
            <v>0</v>
          </cell>
          <cell r="H738" t="str">
            <v xml:space="preserve"> </v>
          </cell>
        </row>
        <row r="739">
          <cell r="C739" t="str">
            <v xml:space="preserve"> </v>
          </cell>
          <cell r="D739">
            <v>0</v>
          </cell>
          <cell r="F739">
            <v>0</v>
          </cell>
          <cell r="G739">
            <v>0</v>
          </cell>
          <cell r="H739" t="str">
            <v xml:space="preserve"> </v>
          </cell>
        </row>
        <row r="740">
          <cell r="C740" t="str">
            <v xml:space="preserve"> </v>
          </cell>
          <cell r="D740">
            <v>0</v>
          </cell>
          <cell r="F740">
            <v>0</v>
          </cell>
          <cell r="G740">
            <v>0</v>
          </cell>
          <cell r="H740" t="str">
            <v xml:space="preserve"> </v>
          </cell>
        </row>
        <row r="741">
          <cell r="C741" t="str">
            <v xml:space="preserve"> </v>
          </cell>
          <cell r="D741">
            <v>0</v>
          </cell>
          <cell r="F741">
            <v>0</v>
          </cell>
          <cell r="G741">
            <v>0</v>
          </cell>
          <cell r="H741" t="str">
            <v xml:space="preserve"> </v>
          </cell>
        </row>
        <row r="742">
          <cell r="C742" t="str">
            <v xml:space="preserve"> </v>
          </cell>
          <cell r="D742">
            <v>0</v>
          </cell>
          <cell r="F742">
            <v>0</v>
          </cell>
          <cell r="G742">
            <v>0</v>
          </cell>
          <cell r="H742" t="str">
            <v xml:space="preserve"> </v>
          </cell>
        </row>
        <row r="743">
          <cell r="C743" t="str">
            <v xml:space="preserve"> </v>
          </cell>
          <cell r="D743">
            <v>0</v>
          </cell>
          <cell r="F743">
            <v>0</v>
          </cell>
          <cell r="G743">
            <v>0</v>
          </cell>
          <cell r="H743" t="str">
            <v xml:space="preserve"> </v>
          </cell>
        </row>
        <row r="744">
          <cell r="C744" t="str">
            <v xml:space="preserve"> </v>
          </cell>
          <cell r="D744">
            <v>0</v>
          </cell>
          <cell r="F744">
            <v>0</v>
          </cell>
          <cell r="G744">
            <v>0</v>
          </cell>
          <cell r="H744" t="str">
            <v xml:space="preserve"> </v>
          </cell>
        </row>
        <row r="745">
          <cell r="C745" t="str">
            <v xml:space="preserve"> </v>
          </cell>
          <cell r="D745">
            <v>0</v>
          </cell>
          <cell r="F745">
            <v>0</v>
          </cell>
          <cell r="G745">
            <v>0</v>
          </cell>
          <cell r="H745" t="str">
            <v xml:space="preserve"> </v>
          </cell>
        </row>
        <row r="746">
          <cell r="C746" t="str">
            <v xml:space="preserve"> </v>
          </cell>
          <cell r="D746">
            <v>0</v>
          </cell>
          <cell r="F746">
            <v>0</v>
          </cell>
          <cell r="G746">
            <v>0</v>
          </cell>
          <cell r="H746" t="str">
            <v xml:space="preserve"> </v>
          </cell>
        </row>
        <row r="747">
          <cell r="C747" t="str">
            <v xml:space="preserve"> </v>
          </cell>
          <cell r="D747">
            <v>0</v>
          </cell>
          <cell r="F747">
            <v>0</v>
          </cell>
          <cell r="G747">
            <v>0</v>
          </cell>
          <cell r="H747" t="str">
            <v xml:space="preserve"> </v>
          </cell>
        </row>
        <row r="748">
          <cell r="C748" t="str">
            <v xml:space="preserve"> </v>
          </cell>
          <cell r="D748">
            <v>0</v>
          </cell>
          <cell r="F748">
            <v>0</v>
          </cell>
          <cell r="G748">
            <v>0</v>
          </cell>
          <cell r="H748" t="str">
            <v xml:space="preserve"> </v>
          </cell>
        </row>
        <row r="749">
          <cell r="C749" t="str">
            <v xml:space="preserve"> </v>
          </cell>
          <cell r="D749">
            <v>0</v>
          </cell>
          <cell r="F749">
            <v>0</v>
          </cell>
          <cell r="G749">
            <v>0</v>
          </cell>
          <cell r="H749" t="str">
            <v xml:space="preserve"> </v>
          </cell>
        </row>
        <row r="750">
          <cell r="C750" t="str">
            <v xml:space="preserve"> </v>
          </cell>
          <cell r="D750">
            <v>0</v>
          </cell>
          <cell r="F750">
            <v>0</v>
          </cell>
          <cell r="G750">
            <v>0</v>
          </cell>
          <cell r="H750" t="str">
            <v xml:space="preserve"> </v>
          </cell>
        </row>
        <row r="751">
          <cell r="C751" t="str">
            <v xml:space="preserve"> </v>
          </cell>
          <cell r="D751">
            <v>0</v>
          </cell>
          <cell r="F751">
            <v>0</v>
          </cell>
          <cell r="G751">
            <v>0</v>
          </cell>
          <cell r="H751" t="str">
            <v xml:space="preserve"> </v>
          </cell>
        </row>
        <row r="752">
          <cell r="C752" t="str">
            <v xml:space="preserve"> </v>
          </cell>
          <cell r="D752">
            <v>0</v>
          </cell>
          <cell r="F752">
            <v>0</v>
          </cell>
          <cell r="G752">
            <v>0</v>
          </cell>
          <cell r="H752" t="str">
            <v xml:space="preserve"> </v>
          </cell>
        </row>
        <row r="753">
          <cell r="C753" t="str">
            <v xml:space="preserve"> </v>
          </cell>
          <cell r="D753">
            <v>0</v>
          </cell>
          <cell r="F753">
            <v>0</v>
          </cell>
          <cell r="G753">
            <v>0</v>
          </cell>
          <cell r="H753" t="str">
            <v xml:space="preserve"> </v>
          </cell>
        </row>
        <row r="754">
          <cell r="C754" t="str">
            <v xml:space="preserve"> </v>
          </cell>
          <cell r="D754">
            <v>0</v>
          </cell>
          <cell r="F754">
            <v>0</v>
          </cell>
          <cell r="G754">
            <v>0</v>
          </cell>
          <cell r="H754" t="str">
            <v xml:space="preserve"> </v>
          </cell>
        </row>
        <row r="755">
          <cell r="C755" t="str">
            <v xml:space="preserve"> </v>
          </cell>
          <cell r="D755">
            <v>0</v>
          </cell>
          <cell r="F755">
            <v>0</v>
          </cell>
          <cell r="G755">
            <v>0</v>
          </cell>
          <cell r="H755" t="str">
            <v xml:space="preserve"> </v>
          </cell>
        </row>
        <row r="756">
          <cell r="C756" t="str">
            <v xml:space="preserve"> </v>
          </cell>
          <cell r="D756">
            <v>0</v>
          </cell>
          <cell r="F756">
            <v>0</v>
          </cell>
          <cell r="G756">
            <v>0</v>
          </cell>
          <cell r="H756" t="str">
            <v xml:space="preserve"> </v>
          </cell>
        </row>
        <row r="757">
          <cell r="C757" t="str">
            <v xml:space="preserve"> </v>
          </cell>
          <cell r="D757">
            <v>0</v>
          </cell>
          <cell r="F757">
            <v>0</v>
          </cell>
          <cell r="G757">
            <v>0</v>
          </cell>
          <cell r="H757" t="str">
            <v xml:space="preserve"> </v>
          </cell>
        </row>
        <row r="758">
          <cell r="C758" t="str">
            <v xml:space="preserve"> </v>
          </cell>
          <cell r="D758">
            <v>0</v>
          </cell>
          <cell r="F758">
            <v>0</v>
          </cell>
          <cell r="G758">
            <v>0</v>
          </cell>
          <cell r="H758" t="str">
            <v xml:space="preserve"> </v>
          </cell>
        </row>
        <row r="759">
          <cell r="C759" t="str">
            <v xml:space="preserve"> </v>
          </cell>
          <cell r="D759">
            <v>0</v>
          </cell>
          <cell r="F759">
            <v>0</v>
          </cell>
          <cell r="G759">
            <v>0</v>
          </cell>
          <cell r="H759" t="str">
            <v xml:space="preserve"> </v>
          </cell>
        </row>
        <row r="760">
          <cell r="C760" t="str">
            <v xml:space="preserve"> </v>
          </cell>
          <cell r="D760">
            <v>0</v>
          </cell>
          <cell r="F760">
            <v>0</v>
          </cell>
          <cell r="G760">
            <v>0</v>
          </cell>
          <cell r="H760" t="str">
            <v xml:space="preserve"> </v>
          </cell>
        </row>
        <row r="761">
          <cell r="C761" t="str">
            <v xml:space="preserve"> </v>
          </cell>
          <cell r="D761">
            <v>0</v>
          </cell>
          <cell r="F761">
            <v>0</v>
          </cell>
          <cell r="G761">
            <v>0</v>
          </cell>
          <cell r="H761" t="str">
            <v xml:space="preserve"> </v>
          </cell>
        </row>
        <row r="762">
          <cell r="C762" t="str">
            <v xml:space="preserve"> </v>
          </cell>
          <cell r="D762">
            <v>0</v>
          </cell>
          <cell r="F762">
            <v>0</v>
          </cell>
          <cell r="G762">
            <v>0</v>
          </cell>
          <cell r="H762" t="str">
            <v xml:space="preserve"> </v>
          </cell>
        </row>
        <row r="763">
          <cell r="C763" t="str">
            <v xml:space="preserve"> </v>
          </cell>
          <cell r="D763">
            <v>0</v>
          </cell>
          <cell r="F763">
            <v>0</v>
          </cell>
          <cell r="G763">
            <v>0</v>
          </cell>
          <cell r="H763" t="str">
            <v xml:space="preserve"> </v>
          </cell>
        </row>
        <row r="764">
          <cell r="C764" t="str">
            <v xml:space="preserve"> </v>
          </cell>
          <cell r="D764">
            <v>0</v>
          </cell>
          <cell r="F764">
            <v>0</v>
          </cell>
          <cell r="G764">
            <v>0</v>
          </cell>
          <cell r="H764" t="str">
            <v xml:space="preserve"> </v>
          </cell>
        </row>
        <row r="765">
          <cell r="C765" t="str">
            <v xml:space="preserve"> </v>
          </cell>
          <cell r="D765">
            <v>0</v>
          </cell>
          <cell r="F765">
            <v>0</v>
          </cell>
          <cell r="G765">
            <v>0</v>
          </cell>
          <cell r="H765" t="str">
            <v xml:space="preserve"> </v>
          </cell>
        </row>
        <row r="766">
          <cell r="C766" t="str">
            <v xml:space="preserve"> </v>
          </cell>
          <cell r="D766">
            <v>0</v>
          </cell>
          <cell r="F766">
            <v>0</v>
          </cell>
          <cell r="G766">
            <v>0</v>
          </cell>
          <cell r="H766" t="str">
            <v xml:space="preserve"> </v>
          </cell>
        </row>
        <row r="767">
          <cell r="C767" t="str">
            <v xml:space="preserve"> </v>
          </cell>
          <cell r="D767">
            <v>0</v>
          </cell>
          <cell r="F767">
            <v>0</v>
          </cell>
          <cell r="G767">
            <v>0</v>
          </cell>
          <cell r="H767" t="str">
            <v xml:space="preserve"> </v>
          </cell>
        </row>
        <row r="768">
          <cell r="C768" t="str">
            <v xml:space="preserve"> </v>
          </cell>
          <cell r="D768">
            <v>0</v>
          </cell>
          <cell r="F768">
            <v>0</v>
          </cell>
          <cell r="G768">
            <v>0</v>
          </cell>
          <cell r="H768" t="str">
            <v xml:space="preserve"> </v>
          </cell>
        </row>
        <row r="769">
          <cell r="C769" t="str">
            <v xml:space="preserve"> </v>
          </cell>
          <cell r="D769">
            <v>0</v>
          </cell>
          <cell r="F769">
            <v>0</v>
          </cell>
          <cell r="G769">
            <v>0</v>
          </cell>
          <cell r="H769" t="str">
            <v xml:space="preserve"> </v>
          </cell>
        </row>
        <row r="770">
          <cell r="C770" t="str">
            <v xml:space="preserve"> </v>
          </cell>
          <cell r="D770">
            <v>0</v>
          </cell>
          <cell r="F770">
            <v>0</v>
          </cell>
          <cell r="G770">
            <v>0</v>
          </cell>
          <cell r="H770" t="str">
            <v xml:space="preserve"> </v>
          </cell>
        </row>
        <row r="771">
          <cell r="C771" t="str">
            <v xml:space="preserve"> </v>
          </cell>
          <cell r="D771">
            <v>0</v>
          </cell>
          <cell r="F771">
            <v>0</v>
          </cell>
          <cell r="G771">
            <v>0</v>
          </cell>
          <cell r="H771" t="str">
            <v xml:space="preserve"> </v>
          </cell>
        </row>
        <row r="772">
          <cell r="C772" t="str">
            <v xml:space="preserve"> </v>
          </cell>
          <cell r="D772">
            <v>0</v>
          </cell>
          <cell r="F772">
            <v>0</v>
          </cell>
          <cell r="G772">
            <v>0</v>
          </cell>
          <cell r="H772" t="str">
            <v xml:space="preserve"> </v>
          </cell>
        </row>
        <row r="773">
          <cell r="C773" t="str">
            <v xml:space="preserve"> </v>
          </cell>
          <cell r="D773">
            <v>0</v>
          </cell>
          <cell r="F773">
            <v>0</v>
          </cell>
          <cell r="G773">
            <v>0</v>
          </cell>
          <cell r="H773" t="str">
            <v xml:space="preserve"> </v>
          </cell>
        </row>
        <row r="774">
          <cell r="C774" t="str">
            <v xml:space="preserve"> </v>
          </cell>
          <cell r="D774">
            <v>0</v>
          </cell>
          <cell r="F774">
            <v>0</v>
          </cell>
          <cell r="G774">
            <v>0</v>
          </cell>
          <cell r="H774" t="str">
            <v xml:space="preserve"> </v>
          </cell>
        </row>
        <row r="775">
          <cell r="C775" t="str">
            <v xml:space="preserve"> </v>
          </cell>
          <cell r="D775">
            <v>0</v>
          </cell>
          <cell r="F775">
            <v>0</v>
          </cell>
          <cell r="G775">
            <v>0</v>
          </cell>
          <cell r="H775" t="str">
            <v xml:space="preserve"> </v>
          </cell>
        </row>
        <row r="776">
          <cell r="C776" t="str">
            <v xml:space="preserve"> </v>
          </cell>
          <cell r="D776">
            <v>0</v>
          </cell>
          <cell r="F776">
            <v>0</v>
          </cell>
          <cell r="G776">
            <v>0</v>
          </cell>
          <cell r="H776" t="str">
            <v xml:space="preserve"> </v>
          </cell>
        </row>
        <row r="777">
          <cell r="C777" t="str">
            <v xml:space="preserve"> </v>
          </cell>
          <cell r="D777">
            <v>0</v>
          </cell>
          <cell r="F777">
            <v>0</v>
          </cell>
          <cell r="G777">
            <v>0</v>
          </cell>
          <cell r="H777" t="str">
            <v xml:space="preserve"> </v>
          </cell>
        </row>
        <row r="778">
          <cell r="C778" t="str">
            <v xml:space="preserve"> </v>
          </cell>
          <cell r="D778">
            <v>0</v>
          </cell>
          <cell r="F778">
            <v>0</v>
          </cell>
          <cell r="G778">
            <v>0</v>
          </cell>
          <cell r="H778" t="str">
            <v xml:space="preserve"> </v>
          </cell>
        </row>
        <row r="779">
          <cell r="C779" t="str">
            <v xml:space="preserve"> </v>
          </cell>
          <cell r="D779">
            <v>0</v>
          </cell>
          <cell r="F779">
            <v>0</v>
          </cell>
          <cell r="G779">
            <v>0</v>
          </cell>
          <cell r="H779" t="str">
            <v xml:space="preserve"> </v>
          </cell>
        </row>
        <row r="780">
          <cell r="C780" t="str">
            <v xml:space="preserve"> </v>
          </cell>
          <cell r="D780">
            <v>0</v>
          </cell>
          <cell r="F780">
            <v>0</v>
          </cell>
          <cell r="G780">
            <v>0</v>
          </cell>
          <cell r="H780" t="str">
            <v xml:space="preserve"> </v>
          </cell>
        </row>
        <row r="781">
          <cell r="C781" t="str">
            <v xml:space="preserve"> </v>
          </cell>
          <cell r="D781">
            <v>0</v>
          </cell>
          <cell r="F781">
            <v>0</v>
          </cell>
          <cell r="G781">
            <v>0</v>
          </cell>
          <cell r="H781" t="str">
            <v xml:space="preserve"> </v>
          </cell>
        </row>
        <row r="782">
          <cell r="C782" t="str">
            <v xml:space="preserve"> </v>
          </cell>
          <cell r="D782">
            <v>0</v>
          </cell>
          <cell r="F782">
            <v>0</v>
          </cell>
          <cell r="G782">
            <v>0</v>
          </cell>
          <cell r="H782" t="str">
            <v xml:space="preserve"> </v>
          </cell>
        </row>
        <row r="783">
          <cell r="C783" t="str">
            <v xml:space="preserve"> </v>
          </cell>
          <cell r="D783">
            <v>0</v>
          </cell>
          <cell r="F783">
            <v>0</v>
          </cell>
          <cell r="G783">
            <v>0</v>
          </cell>
          <cell r="H783" t="str">
            <v xml:space="preserve"> </v>
          </cell>
        </row>
        <row r="784">
          <cell r="C784" t="str">
            <v xml:space="preserve"> </v>
          </cell>
          <cell r="D784">
            <v>0</v>
          </cell>
          <cell r="F784">
            <v>0</v>
          </cell>
          <cell r="G784">
            <v>0</v>
          </cell>
          <cell r="H784" t="str">
            <v xml:space="preserve"> </v>
          </cell>
        </row>
        <row r="785">
          <cell r="C785" t="str">
            <v xml:space="preserve"> </v>
          </cell>
          <cell r="D785">
            <v>0</v>
          </cell>
          <cell r="F785">
            <v>0</v>
          </cell>
          <cell r="G785">
            <v>0</v>
          </cell>
          <cell r="H785" t="str">
            <v xml:space="preserve"> </v>
          </cell>
        </row>
        <row r="786">
          <cell r="C786" t="str">
            <v xml:space="preserve"> </v>
          </cell>
          <cell r="D786">
            <v>0</v>
          </cell>
          <cell r="F786">
            <v>0</v>
          </cell>
          <cell r="G786">
            <v>0</v>
          </cell>
          <cell r="H786" t="str">
            <v xml:space="preserve"> </v>
          </cell>
        </row>
        <row r="787">
          <cell r="C787" t="str">
            <v xml:space="preserve"> </v>
          </cell>
          <cell r="D787">
            <v>0</v>
          </cell>
          <cell r="F787">
            <v>0</v>
          </cell>
          <cell r="G787">
            <v>0</v>
          </cell>
          <cell r="H787" t="str">
            <v xml:space="preserve"> </v>
          </cell>
        </row>
        <row r="788">
          <cell r="C788" t="str">
            <v xml:space="preserve"> </v>
          </cell>
          <cell r="D788">
            <v>0</v>
          </cell>
          <cell r="F788">
            <v>0</v>
          </cell>
          <cell r="G788">
            <v>0</v>
          </cell>
          <cell r="H788" t="str">
            <v xml:space="preserve"> </v>
          </cell>
        </row>
        <row r="789">
          <cell r="C789" t="str">
            <v xml:space="preserve"> </v>
          </cell>
          <cell r="D789">
            <v>0</v>
          </cell>
          <cell r="F789">
            <v>0</v>
          </cell>
          <cell r="G789">
            <v>0</v>
          </cell>
          <cell r="H789" t="str">
            <v xml:space="preserve"> </v>
          </cell>
        </row>
        <row r="790">
          <cell r="C790" t="str">
            <v xml:space="preserve"> </v>
          </cell>
          <cell r="D790">
            <v>0</v>
          </cell>
          <cell r="F790">
            <v>0</v>
          </cell>
          <cell r="G790">
            <v>0</v>
          </cell>
          <cell r="H790" t="str">
            <v xml:space="preserve"> </v>
          </cell>
        </row>
        <row r="791">
          <cell r="C791" t="str">
            <v xml:space="preserve"> </v>
          </cell>
          <cell r="D791">
            <v>0</v>
          </cell>
          <cell r="F791">
            <v>0</v>
          </cell>
          <cell r="G791">
            <v>0</v>
          </cell>
          <cell r="H791" t="str">
            <v xml:space="preserve"> </v>
          </cell>
        </row>
        <row r="792">
          <cell r="C792" t="str">
            <v xml:space="preserve"> </v>
          </cell>
          <cell r="D792">
            <v>0</v>
          </cell>
          <cell r="F792">
            <v>0</v>
          </cell>
          <cell r="G792">
            <v>0</v>
          </cell>
          <cell r="H792" t="str">
            <v xml:space="preserve"> </v>
          </cell>
        </row>
        <row r="793">
          <cell r="C793" t="str">
            <v xml:space="preserve"> </v>
          </cell>
          <cell r="D793">
            <v>0</v>
          </cell>
          <cell r="F793">
            <v>0</v>
          </cell>
          <cell r="G793">
            <v>0</v>
          </cell>
          <cell r="H793" t="str">
            <v xml:space="preserve"> </v>
          </cell>
        </row>
        <row r="794">
          <cell r="C794" t="str">
            <v xml:space="preserve"> </v>
          </cell>
          <cell r="D794">
            <v>0</v>
          </cell>
          <cell r="F794">
            <v>0</v>
          </cell>
          <cell r="G794">
            <v>0</v>
          </cell>
          <cell r="H794" t="str">
            <v xml:space="preserve"> </v>
          </cell>
        </row>
        <row r="795">
          <cell r="C795" t="str">
            <v xml:space="preserve"> </v>
          </cell>
          <cell r="D795">
            <v>0</v>
          </cell>
          <cell r="F795">
            <v>0</v>
          </cell>
          <cell r="G795">
            <v>0</v>
          </cell>
          <cell r="H795" t="str">
            <v xml:space="preserve"> </v>
          </cell>
        </row>
        <row r="796">
          <cell r="C796" t="str">
            <v xml:space="preserve"> </v>
          </cell>
          <cell r="D796">
            <v>0</v>
          </cell>
          <cell r="F796">
            <v>0</v>
          </cell>
          <cell r="G796">
            <v>0</v>
          </cell>
          <cell r="H796" t="str">
            <v xml:space="preserve"> </v>
          </cell>
        </row>
        <row r="797">
          <cell r="C797" t="str">
            <v xml:space="preserve"> </v>
          </cell>
          <cell r="D797">
            <v>0</v>
          </cell>
          <cell r="F797">
            <v>0</v>
          </cell>
          <cell r="G797">
            <v>0</v>
          </cell>
          <cell r="H797" t="str">
            <v xml:space="preserve"> </v>
          </cell>
        </row>
        <row r="798">
          <cell r="C798" t="str">
            <v xml:space="preserve"> </v>
          </cell>
          <cell r="D798">
            <v>0</v>
          </cell>
          <cell r="F798">
            <v>0</v>
          </cell>
          <cell r="G798">
            <v>0</v>
          </cell>
          <cell r="H798" t="str">
            <v xml:space="preserve"> </v>
          </cell>
        </row>
        <row r="799">
          <cell r="C799" t="str">
            <v xml:space="preserve"> </v>
          </cell>
          <cell r="D799">
            <v>0</v>
          </cell>
          <cell r="F799">
            <v>0</v>
          </cell>
          <cell r="G799">
            <v>0</v>
          </cell>
          <cell r="H799" t="str">
            <v xml:space="preserve"> </v>
          </cell>
        </row>
        <row r="800">
          <cell r="C800" t="str">
            <v xml:space="preserve"> </v>
          </cell>
          <cell r="D800">
            <v>0</v>
          </cell>
          <cell r="F800">
            <v>0</v>
          </cell>
          <cell r="G800">
            <v>0</v>
          </cell>
          <cell r="H800" t="str">
            <v xml:space="preserve"> </v>
          </cell>
        </row>
        <row r="801">
          <cell r="C801" t="str">
            <v xml:space="preserve"> </v>
          </cell>
          <cell r="D801">
            <v>0</v>
          </cell>
          <cell r="F801">
            <v>0</v>
          </cell>
          <cell r="G801">
            <v>0</v>
          </cell>
          <cell r="H801" t="str">
            <v xml:space="preserve"> </v>
          </cell>
        </row>
        <row r="802">
          <cell r="C802" t="str">
            <v xml:space="preserve"> </v>
          </cell>
          <cell r="D802">
            <v>0</v>
          </cell>
          <cell r="F802">
            <v>0</v>
          </cell>
          <cell r="G802">
            <v>0</v>
          </cell>
          <cell r="H802" t="str">
            <v xml:space="preserve"> </v>
          </cell>
        </row>
        <row r="803">
          <cell r="C803" t="str">
            <v xml:space="preserve"> </v>
          </cell>
          <cell r="D803">
            <v>0</v>
          </cell>
          <cell r="F803">
            <v>0</v>
          </cell>
          <cell r="G803">
            <v>0</v>
          </cell>
          <cell r="H803" t="str">
            <v xml:space="preserve"> </v>
          </cell>
        </row>
        <row r="804">
          <cell r="C804" t="str">
            <v xml:space="preserve"> </v>
          </cell>
          <cell r="D804">
            <v>0</v>
          </cell>
          <cell r="F804">
            <v>0</v>
          </cell>
          <cell r="G804">
            <v>0</v>
          </cell>
          <cell r="H804" t="str">
            <v xml:space="preserve"> </v>
          </cell>
        </row>
        <row r="805">
          <cell r="C805" t="str">
            <v xml:space="preserve"> </v>
          </cell>
          <cell r="D805">
            <v>0</v>
          </cell>
          <cell r="F805">
            <v>0</v>
          </cell>
          <cell r="G805">
            <v>0</v>
          </cell>
          <cell r="H805" t="str">
            <v xml:space="preserve"> </v>
          </cell>
        </row>
        <row r="806">
          <cell r="C806" t="str">
            <v xml:space="preserve"> </v>
          </cell>
          <cell r="D806">
            <v>0</v>
          </cell>
          <cell r="F806">
            <v>0</v>
          </cell>
          <cell r="G806">
            <v>0</v>
          </cell>
          <cell r="H806" t="str">
            <v xml:space="preserve"> </v>
          </cell>
        </row>
        <row r="807">
          <cell r="C807" t="str">
            <v xml:space="preserve"> </v>
          </cell>
          <cell r="D807">
            <v>0</v>
          </cell>
          <cell r="F807">
            <v>0</v>
          </cell>
          <cell r="G807">
            <v>0</v>
          </cell>
          <cell r="H807" t="str">
            <v xml:space="preserve"> </v>
          </cell>
        </row>
        <row r="808">
          <cell r="C808" t="str">
            <v xml:space="preserve"> </v>
          </cell>
          <cell r="D808">
            <v>0</v>
          </cell>
          <cell r="F808">
            <v>0</v>
          </cell>
          <cell r="G808">
            <v>0</v>
          </cell>
          <cell r="H808" t="str">
            <v xml:space="preserve"> </v>
          </cell>
        </row>
        <row r="809">
          <cell r="C809" t="str">
            <v xml:space="preserve"> </v>
          </cell>
          <cell r="D809">
            <v>0</v>
          </cell>
          <cell r="F809">
            <v>0</v>
          </cell>
          <cell r="G809">
            <v>0</v>
          </cell>
          <cell r="H809" t="str">
            <v xml:space="preserve"> </v>
          </cell>
        </row>
        <row r="810">
          <cell r="C810" t="str">
            <v xml:space="preserve"> </v>
          </cell>
          <cell r="D810">
            <v>0</v>
          </cell>
          <cell r="F810">
            <v>0</v>
          </cell>
          <cell r="G810">
            <v>0</v>
          </cell>
          <cell r="H810" t="str">
            <v xml:space="preserve"> </v>
          </cell>
        </row>
        <row r="811">
          <cell r="C811" t="str">
            <v xml:space="preserve"> </v>
          </cell>
          <cell r="D811">
            <v>0</v>
          </cell>
          <cell r="F811">
            <v>0</v>
          </cell>
          <cell r="G811">
            <v>0</v>
          </cell>
          <cell r="H811" t="str">
            <v xml:space="preserve"> </v>
          </cell>
        </row>
        <row r="812">
          <cell r="C812" t="str">
            <v xml:space="preserve"> </v>
          </cell>
          <cell r="D812">
            <v>0</v>
          </cell>
          <cell r="F812">
            <v>0</v>
          </cell>
          <cell r="G812">
            <v>0</v>
          </cell>
          <cell r="H812" t="str">
            <v xml:space="preserve"> </v>
          </cell>
        </row>
        <row r="813">
          <cell r="C813" t="str">
            <v xml:space="preserve"> </v>
          </cell>
          <cell r="D813">
            <v>0</v>
          </cell>
          <cell r="F813">
            <v>0</v>
          </cell>
          <cell r="G813">
            <v>0</v>
          </cell>
          <cell r="H813" t="str">
            <v xml:space="preserve"> </v>
          </cell>
        </row>
        <row r="814">
          <cell r="C814" t="str">
            <v xml:space="preserve"> </v>
          </cell>
          <cell r="D814">
            <v>0</v>
          </cell>
          <cell r="F814">
            <v>0</v>
          </cell>
          <cell r="G814">
            <v>0</v>
          </cell>
          <cell r="H814" t="str">
            <v xml:space="preserve"> </v>
          </cell>
        </row>
        <row r="815">
          <cell r="C815" t="str">
            <v xml:space="preserve"> </v>
          </cell>
          <cell r="D815">
            <v>0</v>
          </cell>
          <cell r="F815">
            <v>0</v>
          </cell>
          <cell r="G815">
            <v>0</v>
          </cell>
          <cell r="H815" t="str">
            <v xml:space="preserve"> </v>
          </cell>
        </row>
        <row r="816">
          <cell r="C816" t="str">
            <v xml:space="preserve"> </v>
          </cell>
          <cell r="D816">
            <v>0</v>
          </cell>
          <cell r="F816">
            <v>0</v>
          </cell>
          <cell r="G816">
            <v>0</v>
          </cell>
          <cell r="H816" t="str">
            <v xml:space="preserve"> </v>
          </cell>
        </row>
        <row r="817">
          <cell r="C817" t="str">
            <v xml:space="preserve"> </v>
          </cell>
          <cell r="D817">
            <v>0</v>
          </cell>
          <cell r="F817">
            <v>0</v>
          </cell>
          <cell r="G817">
            <v>0</v>
          </cell>
          <cell r="H817" t="str">
            <v xml:space="preserve"> </v>
          </cell>
        </row>
        <row r="818">
          <cell r="C818" t="str">
            <v xml:space="preserve"> </v>
          </cell>
          <cell r="D818">
            <v>0</v>
          </cell>
          <cell r="F818">
            <v>0</v>
          </cell>
          <cell r="G818">
            <v>0</v>
          </cell>
          <cell r="H818" t="str">
            <v xml:space="preserve"> </v>
          </cell>
        </row>
        <row r="819">
          <cell r="C819" t="str">
            <v xml:space="preserve"> </v>
          </cell>
          <cell r="D819">
            <v>0</v>
          </cell>
          <cell r="F819">
            <v>0</v>
          </cell>
          <cell r="G819">
            <v>0</v>
          </cell>
          <cell r="H819" t="str">
            <v xml:space="preserve"> </v>
          </cell>
        </row>
        <row r="820">
          <cell r="C820" t="str">
            <v xml:space="preserve"> </v>
          </cell>
          <cell r="D820">
            <v>0</v>
          </cell>
          <cell r="F820">
            <v>0</v>
          </cell>
          <cell r="G820">
            <v>0</v>
          </cell>
          <cell r="H820" t="str">
            <v xml:space="preserve"> </v>
          </cell>
        </row>
        <row r="821">
          <cell r="C821" t="str">
            <v xml:space="preserve"> </v>
          </cell>
          <cell r="D821">
            <v>0</v>
          </cell>
          <cell r="F821">
            <v>0</v>
          </cell>
          <cell r="G821">
            <v>0</v>
          </cell>
          <cell r="H821" t="str">
            <v xml:space="preserve"> </v>
          </cell>
        </row>
        <row r="822">
          <cell r="C822" t="str">
            <v xml:space="preserve"> </v>
          </cell>
          <cell r="D822">
            <v>0</v>
          </cell>
          <cell r="F822">
            <v>0</v>
          </cell>
          <cell r="G822">
            <v>0</v>
          </cell>
          <cell r="H822" t="str">
            <v xml:space="preserve"> </v>
          </cell>
        </row>
        <row r="823">
          <cell r="C823" t="str">
            <v xml:space="preserve"> </v>
          </cell>
          <cell r="D823">
            <v>0</v>
          </cell>
          <cell r="F823">
            <v>0</v>
          </cell>
          <cell r="G823">
            <v>0</v>
          </cell>
          <cell r="H823" t="str">
            <v xml:space="preserve"> </v>
          </cell>
        </row>
        <row r="824">
          <cell r="C824" t="str">
            <v xml:space="preserve"> </v>
          </cell>
          <cell r="D824">
            <v>0</v>
          </cell>
          <cell r="F824">
            <v>0</v>
          </cell>
          <cell r="G824">
            <v>0</v>
          </cell>
          <cell r="H824" t="str">
            <v xml:space="preserve"> </v>
          </cell>
        </row>
        <row r="825">
          <cell r="C825" t="str">
            <v xml:space="preserve"> </v>
          </cell>
          <cell r="D825">
            <v>0</v>
          </cell>
          <cell r="F825">
            <v>0</v>
          </cell>
          <cell r="G825">
            <v>0</v>
          </cell>
          <cell r="H825" t="str">
            <v xml:space="preserve"> </v>
          </cell>
        </row>
        <row r="826">
          <cell r="C826" t="str">
            <v xml:space="preserve"> </v>
          </cell>
          <cell r="D826">
            <v>0</v>
          </cell>
          <cell r="F826">
            <v>0</v>
          </cell>
          <cell r="G826">
            <v>0</v>
          </cell>
          <cell r="H826" t="str">
            <v xml:space="preserve"> </v>
          </cell>
        </row>
        <row r="827">
          <cell r="C827" t="str">
            <v xml:space="preserve"> </v>
          </cell>
          <cell r="D827">
            <v>0</v>
          </cell>
          <cell r="F827">
            <v>0</v>
          </cell>
          <cell r="G827">
            <v>0</v>
          </cell>
          <cell r="H827" t="str">
            <v xml:space="preserve"> </v>
          </cell>
        </row>
        <row r="828">
          <cell r="C828" t="str">
            <v xml:space="preserve"> </v>
          </cell>
          <cell r="D828">
            <v>0</v>
          </cell>
          <cell r="F828">
            <v>0</v>
          </cell>
          <cell r="G828">
            <v>0</v>
          </cell>
          <cell r="H828" t="str">
            <v xml:space="preserve"> </v>
          </cell>
        </row>
        <row r="829">
          <cell r="C829" t="str">
            <v xml:space="preserve"> </v>
          </cell>
          <cell r="D829">
            <v>0</v>
          </cell>
          <cell r="F829">
            <v>0</v>
          </cell>
          <cell r="G829">
            <v>0</v>
          </cell>
          <cell r="H829" t="str">
            <v xml:space="preserve"> </v>
          </cell>
        </row>
        <row r="830">
          <cell r="C830" t="str">
            <v xml:space="preserve"> </v>
          </cell>
          <cell r="D830">
            <v>0</v>
          </cell>
          <cell r="F830">
            <v>0</v>
          </cell>
          <cell r="G830">
            <v>0</v>
          </cell>
          <cell r="H830" t="str">
            <v xml:space="preserve"> </v>
          </cell>
        </row>
        <row r="831">
          <cell r="C831" t="str">
            <v xml:space="preserve"> </v>
          </cell>
          <cell r="D831">
            <v>0</v>
          </cell>
          <cell r="F831">
            <v>0</v>
          </cell>
          <cell r="G831">
            <v>0</v>
          </cell>
          <cell r="H831" t="str">
            <v xml:space="preserve"> </v>
          </cell>
        </row>
        <row r="832">
          <cell r="C832" t="str">
            <v xml:space="preserve"> </v>
          </cell>
          <cell r="D832">
            <v>0</v>
          </cell>
          <cell r="F832">
            <v>0</v>
          </cell>
          <cell r="G832">
            <v>0</v>
          </cell>
          <cell r="H832" t="str">
            <v xml:space="preserve"> </v>
          </cell>
        </row>
        <row r="833">
          <cell r="C833" t="str">
            <v xml:space="preserve"> </v>
          </cell>
          <cell r="D833">
            <v>0</v>
          </cell>
          <cell r="F833">
            <v>0</v>
          </cell>
          <cell r="G833">
            <v>0</v>
          </cell>
          <cell r="H833" t="str">
            <v xml:space="preserve"> </v>
          </cell>
        </row>
        <row r="834">
          <cell r="C834" t="str">
            <v xml:space="preserve"> </v>
          </cell>
          <cell r="D834">
            <v>0</v>
          </cell>
          <cell r="F834">
            <v>0</v>
          </cell>
          <cell r="G834">
            <v>0</v>
          </cell>
          <cell r="H834" t="str">
            <v xml:space="preserve"> </v>
          </cell>
        </row>
        <row r="835">
          <cell r="C835" t="str">
            <v xml:space="preserve"> </v>
          </cell>
          <cell r="D835">
            <v>0</v>
          </cell>
          <cell r="F835">
            <v>0</v>
          </cell>
          <cell r="G835">
            <v>0</v>
          </cell>
          <cell r="H835" t="str">
            <v xml:space="preserve"> </v>
          </cell>
        </row>
        <row r="836">
          <cell r="C836" t="str">
            <v xml:space="preserve"> </v>
          </cell>
          <cell r="D836">
            <v>0</v>
          </cell>
          <cell r="F836">
            <v>0</v>
          </cell>
          <cell r="G836">
            <v>0</v>
          </cell>
          <cell r="H836" t="str">
            <v xml:space="preserve"> </v>
          </cell>
        </row>
        <row r="837">
          <cell r="C837" t="str">
            <v xml:space="preserve"> </v>
          </cell>
          <cell r="D837">
            <v>0</v>
          </cell>
          <cell r="F837">
            <v>0</v>
          </cell>
          <cell r="G837">
            <v>0</v>
          </cell>
          <cell r="H837" t="str">
            <v xml:space="preserve"> </v>
          </cell>
        </row>
        <row r="838">
          <cell r="C838" t="str">
            <v xml:space="preserve"> </v>
          </cell>
          <cell r="D838">
            <v>0</v>
          </cell>
          <cell r="F838">
            <v>0</v>
          </cell>
          <cell r="G838">
            <v>0</v>
          </cell>
          <cell r="H838" t="str">
            <v xml:space="preserve"> </v>
          </cell>
        </row>
        <row r="839">
          <cell r="C839" t="str">
            <v xml:space="preserve"> </v>
          </cell>
          <cell r="D839">
            <v>0</v>
          </cell>
          <cell r="F839">
            <v>0</v>
          </cell>
          <cell r="G839">
            <v>0</v>
          </cell>
          <cell r="H839" t="str">
            <v xml:space="preserve"> </v>
          </cell>
        </row>
        <row r="840">
          <cell r="C840" t="str">
            <v xml:space="preserve"> </v>
          </cell>
          <cell r="D840">
            <v>0</v>
          </cell>
          <cell r="F840">
            <v>0</v>
          </cell>
          <cell r="G840">
            <v>0</v>
          </cell>
          <cell r="H840" t="str">
            <v xml:space="preserve"> </v>
          </cell>
        </row>
        <row r="841">
          <cell r="C841" t="str">
            <v xml:space="preserve"> </v>
          </cell>
          <cell r="D841">
            <v>0</v>
          </cell>
          <cell r="F841">
            <v>0</v>
          </cell>
          <cell r="G841">
            <v>0</v>
          </cell>
          <cell r="H841" t="str">
            <v xml:space="preserve"> </v>
          </cell>
        </row>
        <row r="842">
          <cell r="C842" t="str">
            <v xml:space="preserve"> </v>
          </cell>
          <cell r="D842">
            <v>0</v>
          </cell>
          <cell r="F842">
            <v>0</v>
          </cell>
          <cell r="G842">
            <v>0</v>
          </cell>
          <cell r="H842" t="str">
            <v xml:space="preserve"> </v>
          </cell>
        </row>
        <row r="843">
          <cell r="C843" t="str">
            <v xml:space="preserve"> </v>
          </cell>
          <cell r="D843">
            <v>0</v>
          </cell>
          <cell r="F843">
            <v>0</v>
          </cell>
          <cell r="G843">
            <v>0</v>
          </cell>
          <cell r="H843" t="str">
            <v xml:space="preserve"> </v>
          </cell>
        </row>
        <row r="844">
          <cell r="C844" t="str">
            <v xml:space="preserve"> </v>
          </cell>
          <cell r="D844">
            <v>0</v>
          </cell>
          <cell r="F844">
            <v>0</v>
          </cell>
          <cell r="G844">
            <v>0</v>
          </cell>
          <cell r="H844" t="str">
            <v xml:space="preserve"> </v>
          </cell>
        </row>
        <row r="845">
          <cell r="C845" t="str">
            <v xml:space="preserve"> </v>
          </cell>
          <cell r="D845">
            <v>0</v>
          </cell>
          <cell r="F845">
            <v>0</v>
          </cell>
          <cell r="G845">
            <v>0</v>
          </cell>
          <cell r="H845" t="str">
            <v xml:space="preserve"> </v>
          </cell>
        </row>
        <row r="846">
          <cell r="C846" t="str">
            <v xml:space="preserve"> </v>
          </cell>
          <cell r="D846">
            <v>0</v>
          </cell>
          <cell r="F846">
            <v>0</v>
          </cell>
          <cell r="G846">
            <v>0</v>
          </cell>
          <cell r="H846" t="str">
            <v xml:space="preserve"> </v>
          </cell>
        </row>
        <row r="847">
          <cell r="C847" t="str">
            <v xml:space="preserve"> </v>
          </cell>
          <cell r="D847">
            <v>0</v>
          </cell>
          <cell r="F847">
            <v>0</v>
          </cell>
          <cell r="G847">
            <v>0</v>
          </cell>
          <cell r="H847" t="str">
            <v xml:space="preserve"> </v>
          </cell>
        </row>
        <row r="848">
          <cell r="C848" t="str">
            <v xml:space="preserve"> </v>
          </cell>
          <cell r="D848">
            <v>0</v>
          </cell>
          <cell r="F848">
            <v>0</v>
          </cell>
          <cell r="G848">
            <v>0</v>
          </cell>
          <cell r="H848" t="str">
            <v xml:space="preserve"> </v>
          </cell>
        </row>
        <row r="849">
          <cell r="C849" t="str">
            <v xml:space="preserve"> </v>
          </cell>
          <cell r="D849">
            <v>0</v>
          </cell>
          <cell r="F849">
            <v>0</v>
          </cell>
          <cell r="G849">
            <v>0</v>
          </cell>
          <cell r="H849" t="str">
            <v xml:space="preserve"> </v>
          </cell>
        </row>
        <row r="850">
          <cell r="C850" t="str">
            <v xml:space="preserve"> </v>
          </cell>
          <cell r="D850">
            <v>0</v>
          </cell>
          <cell r="F850">
            <v>0</v>
          </cell>
          <cell r="G850">
            <v>0</v>
          </cell>
          <cell r="H850" t="str">
            <v xml:space="preserve"> </v>
          </cell>
        </row>
        <row r="851">
          <cell r="C851" t="str">
            <v xml:space="preserve"> </v>
          </cell>
          <cell r="D851">
            <v>0</v>
          </cell>
          <cell r="F851">
            <v>0</v>
          </cell>
          <cell r="G851">
            <v>0</v>
          </cell>
          <cell r="H851" t="str">
            <v xml:space="preserve"> </v>
          </cell>
        </row>
        <row r="852">
          <cell r="C852" t="str">
            <v xml:space="preserve"> </v>
          </cell>
          <cell r="D852">
            <v>0</v>
          </cell>
          <cell r="F852">
            <v>0</v>
          </cell>
          <cell r="G852">
            <v>0</v>
          </cell>
          <cell r="H852" t="str">
            <v xml:space="preserve"> </v>
          </cell>
        </row>
        <row r="853">
          <cell r="C853" t="str">
            <v xml:space="preserve"> </v>
          </cell>
          <cell r="D853">
            <v>0</v>
          </cell>
          <cell r="F853">
            <v>0</v>
          </cell>
          <cell r="G853">
            <v>0</v>
          </cell>
          <cell r="H853" t="str">
            <v xml:space="preserve"> </v>
          </cell>
        </row>
        <row r="854">
          <cell r="C854" t="str">
            <v xml:space="preserve"> </v>
          </cell>
          <cell r="D854">
            <v>0</v>
          </cell>
          <cell r="F854">
            <v>0</v>
          </cell>
          <cell r="G854">
            <v>0</v>
          </cell>
          <cell r="H854" t="str">
            <v xml:space="preserve"> </v>
          </cell>
        </row>
        <row r="855">
          <cell r="C855" t="str">
            <v xml:space="preserve"> </v>
          </cell>
          <cell r="D855">
            <v>0</v>
          </cell>
          <cell r="F855">
            <v>0</v>
          </cell>
          <cell r="G855">
            <v>0</v>
          </cell>
          <cell r="H855" t="str">
            <v xml:space="preserve"> </v>
          </cell>
        </row>
        <row r="856">
          <cell r="C856" t="str">
            <v xml:space="preserve"> </v>
          </cell>
          <cell r="D856">
            <v>0</v>
          </cell>
          <cell r="F856">
            <v>0</v>
          </cell>
          <cell r="G856">
            <v>0</v>
          </cell>
          <cell r="H856" t="str">
            <v xml:space="preserve"> </v>
          </cell>
        </row>
        <row r="857">
          <cell r="C857" t="str">
            <v xml:space="preserve"> </v>
          </cell>
          <cell r="D857">
            <v>0</v>
          </cell>
          <cell r="F857">
            <v>0</v>
          </cell>
          <cell r="G857">
            <v>0</v>
          </cell>
          <cell r="H857" t="str">
            <v xml:space="preserve"> </v>
          </cell>
        </row>
        <row r="858">
          <cell r="C858" t="str">
            <v xml:space="preserve"> </v>
          </cell>
          <cell r="D858">
            <v>0</v>
          </cell>
          <cell r="F858">
            <v>0</v>
          </cell>
          <cell r="G858">
            <v>0</v>
          </cell>
          <cell r="H858" t="str">
            <v xml:space="preserve"> </v>
          </cell>
        </row>
        <row r="859">
          <cell r="C859" t="str">
            <v xml:space="preserve"> </v>
          </cell>
          <cell r="D859">
            <v>0</v>
          </cell>
          <cell r="F859">
            <v>0</v>
          </cell>
          <cell r="G859">
            <v>0</v>
          </cell>
          <cell r="H859" t="str">
            <v xml:space="preserve"> </v>
          </cell>
        </row>
        <row r="860">
          <cell r="C860" t="str">
            <v xml:space="preserve"> </v>
          </cell>
          <cell r="D860">
            <v>0</v>
          </cell>
          <cell r="F860">
            <v>0</v>
          </cell>
          <cell r="G860">
            <v>0</v>
          </cell>
          <cell r="H860" t="str">
            <v xml:space="preserve"> </v>
          </cell>
        </row>
        <row r="861">
          <cell r="C861" t="str">
            <v xml:space="preserve"> </v>
          </cell>
          <cell r="D861">
            <v>0</v>
          </cell>
          <cell r="F861">
            <v>0</v>
          </cell>
          <cell r="G861">
            <v>0</v>
          </cell>
          <cell r="H861" t="str">
            <v xml:space="preserve"> </v>
          </cell>
        </row>
        <row r="862">
          <cell r="C862" t="str">
            <v xml:space="preserve"> </v>
          </cell>
          <cell r="D862">
            <v>0</v>
          </cell>
          <cell r="F862">
            <v>0</v>
          </cell>
          <cell r="G862">
            <v>0</v>
          </cell>
          <cell r="H862" t="str">
            <v xml:space="preserve"> </v>
          </cell>
        </row>
        <row r="863">
          <cell r="C863" t="str">
            <v xml:space="preserve"> </v>
          </cell>
          <cell r="D863">
            <v>0</v>
          </cell>
          <cell r="F863">
            <v>0</v>
          </cell>
          <cell r="G863">
            <v>0</v>
          </cell>
          <cell r="H863" t="str">
            <v xml:space="preserve"> </v>
          </cell>
        </row>
        <row r="864">
          <cell r="C864" t="str">
            <v xml:space="preserve"> </v>
          </cell>
          <cell r="D864">
            <v>0</v>
          </cell>
          <cell r="F864">
            <v>0</v>
          </cell>
          <cell r="G864">
            <v>0</v>
          </cell>
          <cell r="H864" t="str">
            <v xml:space="preserve"> </v>
          </cell>
        </row>
        <row r="865">
          <cell r="C865" t="str">
            <v xml:space="preserve"> </v>
          </cell>
          <cell r="D865">
            <v>0</v>
          </cell>
          <cell r="F865">
            <v>0</v>
          </cell>
          <cell r="G865">
            <v>0</v>
          </cell>
          <cell r="H865" t="str">
            <v xml:space="preserve"> </v>
          </cell>
        </row>
        <row r="866">
          <cell r="C866" t="str">
            <v xml:space="preserve"> </v>
          </cell>
          <cell r="D866">
            <v>0</v>
          </cell>
          <cell r="F866">
            <v>0</v>
          </cell>
          <cell r="G866">
            <v>0</v>
          </cell>
          <cell r="H866" t="str">
            <v xml:space="preserve"> </v>
          </cell>
        </row>
        <row r="867">
          <cell r="C867" t="str">
            <v xml:space="preserve"> </v>
          </cell>
          <cell r="D867">
            <v>0</v>
          </cell>
          <cell r="F867">
            <v>0</v>
          </cell>
          <cell r="G867">
            <v>0</v>
          </cell>
          <cell r="H867" t="str">
            <v xml:space="preserve"> </v>
          </cell>
        </row>
        <row r="868">
          <cell r="C868" t="str">
            <v xml:space="preserve"> </v>
          </cell>
          <cell r="D868">
            <v>0</v>
          </cell>
          <cell r="F868">
            <v>0</v>
          </cell>
          <cell r="G868">
            <v>0</v>
          </cell>
          <cell r="H868" t="str">
            <v xml:space="preserve"> </v>
          </cell>
        </row>
        <row r="869">
          <cell r="C869" t="str">
            <v xml:space="preserve"> </v>
          </cell>
          <cell r="D869">
            <v>0</v>
          </cell>
          <cell r="F869">
            <v>0</v>
          </cell>
          <cell r="G869">
            <v>0</v>
          </cell>
          <cell r="H869" t="str">
            <v xml:space="preserve"> </v>
          </cell>
        </row>
        <row r="870">
          <cell r="C870" t="str">
            <v xml:space="preserve"> </v>
          </cell>
          <cell r="D870">
            <v>0</v>
          </cell>
          <cell r="F870">
            <v>0</v>
          </cell>
          <cell r="G870">
            <v>0</v>
          </cell>
          <cell r="H870" t="str">
            <v xml:space="preserve"> </v>
          </cell>
        </row>
        <row r="871">
          <cell r="C871" t="str">
            <v xml:space="preserve"> </v>
          </cell>
          <cell r="D871">
            <v>0</v>
          </cell>
          <cell r="F871">
            <v>0</v>
          </cell>
          <cell r="G871">
            <v>0</v>
          </cell>
          <cell r="H871" t="str">
            <v xml:space="preserve"> </v>
          </cell>
        </row>
        <row r="872">
          <cell r="C872" t="str">
            <v xml:space="preserve"> </v>
          </cell>
          <cell r="D872">
            <v>0</v>
          </cell>
          <cell r="F872">
            <v>0</v>
          </cell>
          <cell r="G872">
            <v>0</v>
          </cell>
          <cell r="H872" t="str">
            <v xml:space="preserve"> </v>
          </cell>
        </row>
        <row r="873">
          <cell r="C873" t="str">
            <v xml:space="preserve"> </v>
          </cell>
          <cell r="D873">
            <v>0</v>
          </cell>
          <cell r="F873">
            <v>0</v>
          </cell>
          <cell r="G873">
            <v>0</v>
          </cell>
          <cell r="H873" t="str">
            <v xml:space="preserve"> </v>
          </cell>
        </row>
        <row r="874">
          <cell r="C874" t="str">
            <v xml:space="preserve"> </v>
          </cell>
          <cell r="D874">
            <v>0</v>
          </cell>
          <cell r="F874">
            <v>0</v>
          </cell>
          <cell r="G874">
            <v>0</v>
          </cell>
          <cell r="H874" t="str">
            <v xml:space="preserve"> </v>
          </cell>
        </row>
        <row r="875">
          <cell r="C875" t="str">
            <v xml:space="preserve"> </v>
          </cell>
          <cell r="D875">
            <v>0</v>
          </cell>
          <cell r="F875">
            <v>0</v>
          </cell>
          <cell r="G875">
            <v>0</v>
          </cell>
          <cell r="H875" t="str">
            <v xml:space="preserve"> </v>
          </cell>
        </row>
        <row r="876">
          <cell r="C876" t="str">
            <v xml:space="preserve"> </v>
          </cell>
          <cell r="D876">
            <v>0</v>
          </cell>
          <cell r="F876">
            <v>0</v>
          </cell>
          <cell r="G876">
            <v>0</v>
          </cell>
          <cell r="H876" t="str">
            <v xml:space="preserve"> </v>
          </cell>
        </row>
        <row r="877">
          <cell r="C877" t="str">
            <v xml:space="preserve"> </v>
          </cell>
          <cell r="D877">
            <v>0</v>
          </cell>
          <cell r="F877">
            <v>0</v>
          </cell>
          <cell r="G877">
            <v>0</v>
          </cell>
          <cell r="H877" t="str">
            <v xml:space="preserve"> </v>
          </cell>
        </row>
        <row r="878">
          <cell r="C878" t="str">
            <v xml:space="preserve"> </v>
          </cell>
          <cell r="D878">
            <v>0</v>
          </cell>
          <cell r="F878">
            <v>0</v>
          </cell>
          <cell r="G878">
            <v>0</v>
          </cell>
          <cell r="H878" t="str">
            <v xml:space="preserve"> </v>
          </cell>
        </row>
        <row r="879">
          <cell r="C879" t="str">
            <v xml:space="preserve"> </v>
          </cell>
          <cell r="D879">
            <v>0</v>
          </cell>
          <cell r="F879">
            <v>0</v>
          </cell>
          <cell r="G879">
            <v>0</v>
          </cell>
          <cell r="H879" t="str">
            <v xml:space="preserve"> </v>
          </cell>
        </row>
        <row r="880">
          <cell r="C880" t="str">
            <v xml:space="preserve"> </v>
          </cell>
          <cell r="D880">
            <v>0</v>
          </cell>
          <cell r="F880">
            <v>0</v>
          </cell>
          <cell r="G880">
            <v>0</v>
          </cell>
          <cell r="H880" t="str">
            <v xml:space="preserve"> </v>
          </cell>
        </row>
        <row r="881">
          <cell r="C881" t="str">
            <v xml:space="preserve"> </v>
          </cell>
          <cell r="D881">
            <v>0</v>
          </cell>
          <cell r="F881">
            <v>0</v>
          </cell>
          <cell r="G881">
            <v>0</v>
          </cell>
          <cell r="H881" t="str">
            <v xml:space="preserve"> </v>
          </cell>
        </row>
        <row r="882">
          <cell r="C882" t="str">
            <v xml:space="preserve"> </v>
          </cell>
          <cell r="D882">
            <v>0</v>
          </cell>
          <cell r="F882">
            <v>0</v>
          </cell>
          <cell r="G882">
            <v>0</v>
          </cell>
          <cell r="H882" t="str">
            <v xml:space="preserve"> </v>
          </cell>
        </row>
        <row r="883">
          <cell r="C883" t="str">
            <v xml:space="preserve"> </v>
          </cell>
          <cell r="D883">
            <v>0</v>
          </cell>
          <cell r="F883">
            <v>0</v>
          </cell>
          <cell r="G883">
            <v>0</v>
          </cell>
          <cell r="H883" t="str">
            <v xml:space="preserve"> </v>
          </cell>
        </row>
        <row r="884">
          <cell r="C884" t="str">
            <v xml:space="preserve"> </v>
          </cell>
          <cell r="D884">
            <v>0</v>
          </cell>
          <cell r="F884">
            <v>0</v>
          </cell>
          <cell r="G884">
            <v>0</v>
          </cell>
          <cell r="H884" t="str">
            <v xml:space="preserve"> </v>
          </cell>
        </row>
        <row r="885">
          <cell r="C885" t="str">
            <v xml:space="preserve"> </v>
          </cell>
          <cell r="D885">
            <v>0</v>
          </cell>
          <cell r="F885">
            <v>0</v>
          </cell>
          <cell r="G885">
            <v>0</v>
          </cell>
          <cell r="H885" t="str">
            <v xml:space="preserve"> </v>
          </cell>
        </row>
        <row r="886">
          <cell r="C886" t="str">
            <v xml:space="preserve"> </v>
          </cell>
          <cell r="D886">
            <v>0</v>
          </cell>
          <cell r="F886">
            <v>0</v>
          </cell>
          <cell r="G886">
            <v>0</v>
          </cell>
          <cell r="H886" t="str">
            <v xml:space="preserve"> </v>
          </cell>
        </row>
        <row r="887">
          <cell r="C887" t="str">
            <v xml:space="preserve"> </v>
          </cell>
          <cell r="D887">
            <v>0</v>
          </cell>
          <cell r="F887">
            <v>0</v>
          </cell>
          <cell r="G887">
            <v>0</v>
          </cell>
          <cell r="H887" t="str">
            <v xml:space="preserve"> </v>
          </cell>
        </row>
        <row r="888">
          <cell r="C888" t="str">
            <v xml:space="preserve"> </v>
          </cell>
          <cell r="D888">
            <v>0</v>
          </cell>
          <cell r="F888">
            <v>0</v>
          </cell>
          <cell r="G888">
            <v>0</v>
          </cell>
          <cell r="H888" t="str">
            <v xml:space="preserve"> </v>
          </cell>
        </row>
        <row r="889">
          <cell r="C889" t="str">
            <v xml:space="preserve"> </v>
          </cell>
          <cell r="D889">
            <v>0</v>
          </cell>
          <cell r="F889">
            <v>0</v>
          </cell>
          <cell r="G889">
            <v>0</v>
          </cell>
          <cell r="H889" t="str">
            <v xml:space="preserve"> </v>
          </cell>
        </row>
        <row r="890">
          <cell r="C890" t="str">
            <v xml:space="preserve"> </v>
          </cell>
          <cell r="D890">
            <v>0</v>
          </cell>
          <cell r="F890">
            <v>0</v>
          </cell>
          <cell r="G890">
            <v>0</v>
          </cell>
          <cell r="H890" t="str">
            <v xml:space="preserve"> </v>
          </cell>
        </row>
        <row r="891">
          <cell r="C891" t="str">
            <v xml:space="preserve"> </v>
          </cell>
          <cell r="D891">
            <v>0</v>
          </cell>
          <cell r="F891">
            <v>0</v>
          </cell>
          <cell r="G891">
            <v>0</v>
          </cell>
          <cell r="H891" t="str">
            <v xml:space="preserve"> </v>
          </cell>
        </row>
        <row r="892">
          <cell r="C892" t="str">
            <v xml:space="preserve"> </v>
          </cell>
          <cell r="D892">
            <v>0</v>
          </cell>
          <cell r="F892">
            <v>0</v>
          </cell>
          <cell r="G892">
            <v>0</v>
          </cell>
          <cell r="H892" t="str">
            <v xml:space="preserve"> </v>
          </cell>
        </row>
        <row r="893">
          <cell r="C893" t="str">
            <v xml:space="preserve"> </v>
          </cell>
          <cell r="D893">
            <v>0</v>
          </cell>
          <cell r="F893">
            <v>0</v>
          </cell>
          <cell r="G893">
            <v>0</v>
          </cell>
          <cell r="H893" t="str">
            <v xml:space="preserve"> </v>
          </cell>
        </row>
        <row r="894">
          <cell r="C894" t="str">
            <v xml:space="preserve"> </v>
          </cell>
          <cell r="D894">
            <v>0</v>
          </cell>
          <cell r="F894">
            <v>0</v>
          </cell>
          <cell r="G894">
            <v>0</v>
          </cell>
          <cell r="H894" t="str">
            <v xml:space="preserve"> </v>
          </cell>
        </row>
        <row r="895">
          <cell r="C895" t="str">
            <v xml:space="preserve"> </v>
          </cell>
          <cell r="D895">
            <v>0</v>
          </cell>
          <cell r="F895">
            <v>0</v>
          </cell>
          <cell r="G895">
            <v>0</v>
          </cell>
          <cell r="H895" t="str">
            <v xml:space="preserve"> </v>
          </cell>
        </row>
        <row r="896">
          <cell r="C896" t="str">
            <v xml:space="preserve"> </v>
          </cell>
          <cell r="D896">
            <v>0</v>
          </cell>
          <cell r="F896">
            <v>0</v>
          </cell>
          <cell r="G896">
            <v>0</v>
          </cell>
          <cell r="H896" t="str">
            <v xml:space="preserve"> </v>
          </cell>
        </row>
        <row r="897">
          <cell r="C897" t="str">
            <v xml:space="preserve"> </v>
          </cell>
          <cell r="D897">
            <v>0</v>
          </cell>
          <cell r="F897">
            <v>0</v>
          </cell>
          <cell r="G897">
            <v>0</v>
          </cell>
          <cell r="H897" t="str">
            <v xml:space="preserve"> </v>
          </cell>
        </row>
        <row r="898">
          <cell r="C898" t="str">
            <v xml:space="preserve"> </v>
          </cell>
          <cell r="D898">
            <v>0</v>
          </cell>
          <cell r="F898">
            <v>0</v>
          </cell>
          <cell r="G898">
            <v>0</v>
          </cell>
          <cell r="H898" t="str">
            <v xml:space="preserve"> </v>
          </cell>
        </row>
        <row r="899">
          <cell r="C899" t="str">
            <v xml:space="preserve"> </v>
          </cell>
          <cell r="D899">
            <v>0</v>
          </cell>
          <cell r="F899">
            <v>0</v>
          </cell>
          <cell r="G899">
            <v>0</v>
          </cell>
          <cell r="H899" t="str">
            <v xml:space="preserve"> </v>
          </cell>
        </row>
        <row r="900">
          <cell r="C900" t="str">
            <v xml:space="preserve"> </v>
          </cell>
          <cell r="D900">
            <v>0</v>
          </cell>
          <cell r="F900">
            <v>0</v>
          </cell>
          <cell r="G900">
            <v>0</v>
          </cell>
          <cell r="H900" t="str">
            <v xml:space="preserve"> </v>
          </cell>
        </row>
        <row r="901">
          <cell r="C901" t="str">
            <v xml:space="preserve"> </v>
          </cell>
          <cell r="D901">
            <v>0</v>
          </cell>
          <cell r="F901">
            <v>0</v>
          </cell>
          <cell r="G901">
            <v>0</v>
          </cell>
          <cell r="H901" t="str">
            <v xml:space="preserve"> </v>
          </cell>
        </row>
        <row r="902">
          <cell r="C902" t="str">
            <v xml:space="preserve"> </v>
          </cell>
          <cell r="D902">
            <v>0</v>
          </cell>
          <cell r="F902">
            <v>0</v>
          </cell>
          <cell r="G902">
            <v>0</v>
          </cell>
          <cell r="H902" t="str">
            <v xml:space="preserve"> </v>
          </cell>
        </row>
        <row r="903">
          <cell r="C903" t="str">
            <v xml:space="preserve"> </v>
          </cell>
          <cell r="D903">
            <v>0</v>
          </cell>
          <cell r="F903">
            <v>0</v>
          </cell>
          <cell r="G903">
            <v>0</v>
          </cell>
          <cell r="H903" t="str">
            <v xml:space="preserve"> </v>
          </cell>
        </row>
        <row r="904">
          <cell r="C904" t="str">
            <v xml:space="preserve"> </v>
          </cell>
          <cell r="D904">
            <v>0</v>
          </cell>
          <cell r="F904">
            <v>0</v>
          </cell>
          <cell r="G904">
            <v>0</v>
          </cell>
          <cell r="H904" t="str">
            <v xml:space="preserve"> </v>
          </cell>
        </row>
        <row r="905">
          <cell r="C905" t="str">
            <v xml:space="preserve"> </v>
          </cell>
          <cell r="D905">
            <v>0</v>
          </cell>
          <cell r="F905">
            <v>0</v>
          </cell>
          <cell r="G905">
            <v>0</v>
          </cell>
          <cell r="H905" t="str">
            <v xml:space="preserve"> </v>
          </cell>
        </row>
        <row r="906">
          <cell r="C906" t="str">
            <v xml:space="preserve"> </v>
          </cell>
          <cell r="D906">
            <v>0</v>
          </cell>
          <cell r="F906">
            <v>0</v>
          </cell>
          <cell r="G906">
            <v>0</v>
          </cell>
          <cell r="H906" t="str">
            <v xml:space="preserve"> </v>
          </cell>
        </row>
        <row r="907">
          <cell r="C907" t="str">
            <v xml:space="preserve"> </v>
          </cell>
          <cell r="D907">
            <v>0</v>
          </cell>
          <cell r="F907">
            <v>0</v>
          </cell>
          <cell r="G907">
            <v>0</v>
          </cell>
          <cell r="H907" t="str">
            <v xml:space="preserve"> </v>
          </cell>
        </row>
        <row r="908">
          <cell r="C908" t="str">
            <v xml:space="preserve"> </v>
          </cell>
          <cell r="D908">
            <v>0</v>
          </cell>
          <cell r="F908">
            <v>0</v>
          </cell>
          <cell r="G908">
            <v>0</v>
          </cell>
          <cell r="H908" t="str">
            <v xml:space="preserve"> </v>
          </cell>
        </row>
        <row r="909">
          <cell r="C909" t="str">
            <v xml:space="preserve"> </v>
          </cell>
          <cell r="D909">
            <v>0</v>
          </cell>
          <cell r="F909">
            <v>0</v>
          </cell>
          <cell r="G909">
            <v>0</v>
          </cell>
          <cell r="H909" t="str">
            <v xml:space="preserve"> </v>
          </cell>
        </row>
        <row r="910">
          <cell r="C910" t="str">
            <v xml:space="preserve"> </v>
          </cell>
          <cell r="D910">
            <v>0</v>
          </cell>
          <cell r="F910">
            <v>0</v>
          </cell>
          <cell r="G910">
            <v>0</v>
          </cell>
          <cell r="H910" t="str">
            <v xml:space="preserve"> </v>
          </cell>
        </row>
        <row r="911">
          <cell r="C911" t="str">
            <v xml:space="preserve"> </v>
          </cell>
          <cell r="D911">
            <v>0</v>
          </cell>
          <cell r="F911">
            <v>0</v>
          </cell>
          <cell r="G911">
            <v>0</v>
          </cell>
          <cell r="H911" t="str">
            <v xml:space="preserve"> </v>
          </cell>
        </row>
        <row r="912">
          <cell r="C912" t="str">
            <v xml:space="preserve"> </v>
          </cell>
          <cell r="D912">
            <v>0</v>
          </cell>
          <cell r="F912">
            <v>0</v>
          </cell>
          <cell r="G912">
            <v>0</v>
          </cell>
          <cell r="H912" t="str">
            <v xml:space="preserve"> </v>
          </cell>
        </row>
        <row r="913">
          <cell r="C913" t="str">
            <v xml:space="preserve"> </v>
          </cell>
          <cell r="D913">
            <v>0</v>
          </cell>
          <cell r="F913">
            <v>0</v>
          </cell>
          <cell r="G913">
            <v>0</v>
          </cell>
          <cell r="H913" t="str">
            <v xml:space="preserve"> </v>
          </cell>
        </row>
        <row r="914">
          <cell r="C914" t="str">
            <v xml:space="preserve"> </v>
          </cell>
          <cell r="D914">
            <v>0</v>
          </cell>
          <cell r="F914">
            <v>0</v>
          </cell>
          <cell r="G914">
            <v>0</v>
          </cell>
          <cell r="H914" t="str">
            <v xml:space="preserve"> </v>
          </cell>
        </row>
        <row r="915">
          <cell r="C915" t="str">
            <v xml:space="preserve"> </v>
          </cell>
          <cell r="D915">
            <v>0</v>
          </cell>
          <cell r="F915">
            <v>0</v>
          </cell>
          <cell r="G915">
            <v>0</v>
          </cell>
          <cell r="H915" t="str">
            <v xml:space="preserve"> </v>
          </cell>
        </row>
        <row r="916">
          <cell r="C916" t="str">
            <v xml:space="preserve"> </v>
          </cell>
          <cell r="D916">
            <v>0</v>
          </cell>
          <cell r="F916">
            <v>0</v>
          </cell>
          <cell r="G916">
            <v>0</v>
          </cell>
          <cell r="H916" t="str">
            <v xml:space="preserve"> </v>
          </cell>
        </row>
        <row r="917">
          <cell r="C917" t="str">
            <v xml:space="preserve"> </v>
          </cell>
          <cell r="D917">
            <v>0</v>
          </cell>
          <cell r="F917">
            <v>0</v>
          </cell>
          <cell r="G917">
            <v>0</v>
          </cell>
          <cell r="H917" t="str">
            <v xml:space="preserve"> </v>
          </cell>
        </row>
        <row r="918">
          <cell r="C918" t="str">
            <v xml:space="preserve"> </v>
          </cell>
          <cell r="D918">
            <v>0</v>
          </cell>
          <cell r="F918">
            <v>0</v>
          </cell>
          <cell r="G918">
            <v>0</v>
          </cell>
          <cell r="H918" t="str">
            <v xml:space="preserve"> </v>
          </cell>
        </row>
        <row r="919">
          <cell r="C919" t="str">
            <v xml:space="preserve"> </v>
          </cell>
          <cell r="D919">
            <v>0</v>
          </cell>
          <cell r="F919">
            <v>0</v>
          </cell>
          <cell r="G919">
            <v>0</v>
          </cell>
          <cell r="H919" t="str">
            <v xml:space="preserve"> </v>
          </cell>
        </row>
        <row r="920">
          <cell r="C920" t="str">
            <v xml:space="preserve"> </v>
          </cell>
          <cell r="D920">
            <v>0</v>
          </cell>
          <cell r="F920">
            <v>0</v>
          </cell>
          <cell r="G920">
            <v>0</v>
          </cell>
          <cell r="H920" t="str">
            <v xml:space="preserve"> </v>
          </cell>
        </row>
        <row r="921">
          <cell r="C921" t="str">
            <v xml:space="preserve"> </v>
          </cell>
          <cell r="D921">
            <v>0</v>
          </cell>
          <cell r="F921">
            <v>0</v>
          </cell>
          <cell r="G921">
            <v>0</v>
          </cell>
          <cell r="H921" t="str">
            <v xml:space="preserve"> </v>
          </cell>
        </row>
        <row r="922">
          <cell r="C922" t="str">
            <v xml:space="preserve"> </v>
          </cell>
          <cell r="D922">
            <v>0</v>
          </cell>
          <cell r="F922">
            <v>0</v>
          </cell>
          <cell r="G922">
            <v>0</v>
          </cell>
          <cell r="H922" t="str">
            <v xml:space="preserve"> </v>
          </cell>
        </row>
        <row r="923">
          <cell r="C923" t="str">
            <v xml:space="preserve"> </v>
          </cell>
          <cell r="D923">
            <v>0</v>
          </cell>
          <cell r="F923">
            <v>0</v>
          </cell>
          <cell r="G923">
            <v>0</v>
          </cell>
          <cell r="H923" t="str">
            <v xml:space="preserve"> </v>
          </cell>
        </row>
        <row r="924">
          <cell r="C924" t="str">
            <v xml:space="preserve"> </v>
          </cell>
          <cell r="D924">
            <v>0</v>
          </cell>
          <cell r="F924">
            <v>0</v>
          </cell>
          <cell r="G924">
            <v>0</v>
          </cell>
          <cell r="H924" t="str">
            <v xml:space="preserve"> </v>
          </cell>
        </row>
        <row r="925">
          <cell r="C925" t="str">
            <v xml:space="preserve"> </v>
          </cell>
          <cell r="D925">
            <v>0</v>
          </cell>
          <cell r="F925">
            <v>0</v>
          </cell>
          <cell r="G925">
            <v>0</v>
          </cell>
          <cell r="H925" t="str">
            <v xml:space="preserve"> </v>
          </cell>
        </row>
        <row r="926">
          <cell r="C926" t="str">
            <v xml:space="preserve"> </v>
          </cell>
          <cell r="D926">
            <v>0</v>
          </cell>
          <cell r="F926">
            <v>0</v>
          </cell>
          <cell r="G926">
            <v>0</v>
          </cell>
          <cell r="H926" t="str">
            <v xml:space="preserve"> </v>
          </cell>
        </row>
        <row r="927">
          <cell r="C927" t="str">
            <v xml:space="preserve"> </v>
          </cell>
          <cell r="D927">
            <v>0</v>
          </cell>
          <cell r="F927">
            <v>0</v>
          </cell>
          <cell r="G927">
            <v>0</v>
          </cell>
          <cell r="H927" t="str">
            <v xml:space="preserve"> </v>
          </cell>
        </row>
        <row r="928">
          <cell r="C928" t="str">
            <v xml:space="preserve"> </v>
          </cell>
          <cell r="D928">
            <v>0</v>
          </cell>
          <cell r="F928">
            <v>0</v>
          </cell>
          <cell r="G928">
            <v>0</v>
          </cell>
          <cell r="H928" t="str">
            <v xml:space="preserve"> </v>
          </cell>
        </row>
        <row r="929">
          <cell r="C929" t="str">
            <v xml:space="preserve"> </v>
          </cell>
          <cell r="D929">
            <v>0</v>
          </cell>
          <cell r="F929">
            <v>0</v>
          </cell>
          <cell r="G929">
            <v>0</v>
          </cell>
          <cell r="H929" t="str">
            <v xml:space="preserve"> </v>
          </cell>
        </row>
        <row r="930">
          <cell r="C930" t="str">
            <v xml:space="preserve"> </v>
          </cell>
          <cell r="D930">
            <v>0</v>
          </cell>
          <cell r="F930">
            <v>0</v>
          </cell>
          <cell r="G930">
            <v>0</v>
          </cell>
          <cell r="H930" t="str">
            <v xml:space="preserve"> </v>
          </cell>
        </row>
        <row r="931">
          <cell r="C931" t="str">
            <v xml:space="preserve"> </v>
          </cell>
          <cell r="D931">
            <v>0</v>
          </cell>
          <cell r="F931">
            <v>0</v>
          </cell>
          <cell r="G931">
            <v>0</v>
          </cell>
          <cell r="H931" t="str">
            <v xml:space="preserve"> </v>
          </cell>
        </row>
        <row r="932">
          <cell r="C932" t="str">
            <v xml:space="preserve"> </v>
          </cell>
          <cell r="D932">
            <v>0</v>
          </cell>
          <cell r="F932">
            <v>0</v>
          </cell>
          <cell r="G932">
            <v>0</v>
          </cell>
          <cell r="H932" t="str">
            <v xml:space="preserve"> </v>
          </cell>
        </row>
        <row r="933">
          <cell r="C933" t="str">
            <v xml:space="preserve"> </v>
          </cell>
          <cell r="D933">
            <v>0</v>
          </cell>
          <cell r="F933">
            <v>0</v>
          </cell>
          <cell r="G933">
            <v>0</v>
          </cell>
          <cell r="H933" t="str">
            <v xml:space="preserve"> </v>
          </cell>
        </row>
        <row r="934">
          <cell r="C934" t="str">
            <v xml:space="preserve"> </v>
          </cell>
          <cell r="D934">
            <v>0</v>
          </cell>
          <cell r="F934">
            <v>0</v>
          </cell>
          <cell r="G934">
            <v>0</v>
          </cell>
          <cell r="H934" t="str">
            <v xml:space="preserve"> </v>
          </cell>
        </row>
        <row r="935">
          <cell r="C935" t="str">
            <v xml:space="preserve"> </v>
          </cell>
          <cell r="D935">
            <v>0</v>
          </cell>
          <cell r="F935">
            <v>0</v>
          </cell>
          <cell r="G935">
            <v>0</v>
          </cell>
          <cell r="H935" t="str">
            <v xml:space="preserve"> </v>
          </cell>
        </row>
        <row r="936">
          <cell r="C936" t="str">
            <v xml:space="preserve"> </v>
          </cell>
          <cell r="D936">
            <v>0</v>
          </cell>
          <cell r="F936">
            <v>0</v>
          </cell>
          <cell r="G936">
            <v>0</v>
          </cell>
          <cell r="H936" t="str">
            <v xml:space="preserve"> </v>
          </cell>
        </row>
        <row r="937">
          <cell r="C937" t="str">
            <v xml:space="preserve"> </v>
          </cell>
          <cell r="D937">
            <v>0</v>
          </cell>
          <cell r="F937">
            <v>0</v>
          </cell>
          <cell r="G937">
            <v>0</v>
          </cell>
          <cell r="H937" t="str">
            <v xml:space="preserve"> </v>
          </cell>
        </row>
        <row r="938">
          <cell r="C938" t="str">
            <v xml:space="preserve"> </v>
          </cell>
          <cell r="D938">
            <v>0</v>
          </cell>
          <cell r="F938">
            <v>0</v>
          </cell>
          <cell r="G938">
            <v>0</v>
          </cell>
          <cell r="H938" t="str">
            <v xml:space="preserve"> </v>
          </cell>
        </row>
        <row r="939">
          <cell r="C939" t="str">
            <v xml:space="preserve"> </v>
          </cell>
          <cell r="D939">
            <v>0</v>
          </cell>
          <cell r="F939">
            <v>0</v>
          </cell>
          <cell r="G939">
            <v>0</v>
          </cell>
          <cell r="H939" t="str">
            <v xml:space="preserve"> </v>
          </cell>
        </row>
        <row r="940">
          <cell r="C940" t="str">
            <v xml:space="preserve"> </v>
          </cell>
          <cell r="D940">
            <v>0</v>
          </cell>
          <cell r="F940">
            <v>0</v>
          </cell>
          <cell r="G940">
            <v>0</v>
          </cell>
          <cell r="H940" t="str">
            <v xml:space="preserve"> </v>
          </cell>
        </row>
        <row r="941">
          <cell r="C941" t="str">
            <v xml:space="preserve"> </v>
          </cell>
          <cell r="D941">
            <v>0</v>
          </cell>
          <cell r="F941">
            <v>0</v>
          </cell>
          <cell r="G941">
            <v>0</v>
          </cell>
          <cell r="H941" t="str">
            <v xml:space="preserve"> </v>
          </cell>
        </row>
        <row r="942">
          <cell r="C942" t="str">
            <v xml:space="preserve"> </v>
          </cell>
          <cell r="D942">
            <v>0</v>
          </cell>
          <cell r="F942">
            <v>0</v>
          </cell>
          <cell r="G942">
            <v>0</v>
          </cell>
          <cell r="H942" t="str">
            <v xml:space="preserve"> </v>
          </cell>
        </row>
        <row r="943">
          <cell r="C943" t="str">
            <v xml:space="preserve"> </v>
          </cell>
          <cell r="D943">
            <v>0</v>
          </cell>
          <cell r="F943">
            <v>0</v>
          </cell>
          <cell r="G943">
            <v>0</v>
          </cell>
          <cell r="H943" t="str">
            <v xml:space="preserve"> </v>
          </cell>
        </row>
        <row r="944">
          <cell r="C944" t="str">
            <v xml:space="preserve"> </v>
          </cell>
          <cell r="D944">
            <v>0</v>
          </cell>
          <cell r="F944">
            <v>0</v>
          </cell>
          <cell r="G944">
            <v>0</v>
          </cell>
          <cell r="H944" t="str">
            <v xml:space="preserve"> </v>
          </cell>
        </row>
        <row r="945">
          <cell r="C945" t="str">
            <v xml:space="preserve"> </v>
          </cell>
          <cell r="D945">
            <v>0</v>
          </cell>
          <cell r="F945">
            <v>0</v>
          </cell>
          <cell r="G945">
            <v>0</v>
          </cell>
          <cell r="H945" t="str">
            <v xml:space="preserve"> </v>
          </cell>
        </row>
        <row r="946">
          <cell r="C946" t="str">
            <v xml:space="preserve"> </v>
          </cell>
          <cell r="D946">
            <v>0</v>
          </cell>
          <cell r="F946">
            <v>0</v>
          </cell>
          <cell r="G946">
            <v>0</v>
          </cell>
          <cell r="H946" t="str">
            <v xml:space="preserve"> </v>
          </cell>
        </row>
        <row r="947">
          <cell r="C947" t="str">
            <v xml:space="preserve"> </v>
          </cell>
          <cell r="D947">
            <v>0</v>
          </cell>
          <cell r="F947">
            <v>0</v>
          </cell>
          <cell r="G947">
            <v>0</v>
          </cell>
          <cell r="H947" t="str">
            <v xml:space="preserve"> </v>
          </cell>
        </row>
        <row r="948">
          <cell r="C948" t="str">
            <v xml:space="preserve"> </v>
          </cell>
          <cell r="D948">
            <v>0</v>
          </cell>
          <cell r="F948">
            <v>0</v>
          </cell>
          <cell r="G948">
            <v>0</v>
          </cell>
          <cell r="H948" t="str">
            <v xml:space="preserve"> </v>
          </cell>
        </row>
        <row r="949">
          <cell r="C949" t="str">
            <v xml:space="preserve"> </v>
          </cell>
          <cell r="D949">
            <v>0</v>
          </cell>
          <cell r="F949">
            <v>0</v>
          </cell>
          <cell r="G949">
            <v>0</v>
          </cell>
          <cell r="H949" t="str">
            <v xml:space="preserve"> </v>
          </cell>
        </row>
        <row r="950">
          <cell r="C950" t="str">
            <v xml:space="preserve"> </v>
          </cell>
          <cell r="D950">
            <v>0</v>
          </cell>
          <cell r="F950">
            <v>0</v>
          </cell>
          <cell r="G950">
            <v>0</v>
          </cell>
          <cell r="H950" t="str">
            <v xml:space="preserve"> </v>
          </cell>
        </row>
        <row r="951">
          <cell r="C951" t="str">
            <v xml:space="preserve"> </v>
          </cell>
          <cell r="D951">
            <v>0</v>
          </cell>
          <cell r="F951">
            <v>0</v>
          </cell>
          <cell r="G951">
            <v>0</v>
          </cell>
          <cell r="H951" t="str">
            <v xml:space="preserve"> </v>
          </cell>
        </row>
        <row r="952">
          <cell r="C952" t="str">
            <v xml:space="preserve"> </v>
          </cell>
          <cell r="D952">
            <v>0</v>
          </cell>
          <cell r="F952">
            <v>0</v>
          </cell>
          <cell r="G952">
            <v>0</v>
          </cell>
          <cell r="H952" t="str">
            <v xml:space="preserve"> </v>
          </cell>
        </row>
        <row r="953">
          <cell r="C953" t="str">
            <v xml:space="preserve"> </v>
          </cell>
          <cell r="D953">
            <v>0</v>
          </cell>
          <cell r="F953">
            <v>0</v>
          </cell>
          <cell r="G953">
            <v>0</v>
          </cell>
          <cell r="H953" t="str">
            <v xml:space="preserve"> </v>
          </cell>
        </row>
        <row r="954">
          <cell r="C954" t="str">
            <v xml:space="preserve"> </v>
          </cell>
          <cell r="D954">
            <v>0</v>
          </cell>
          <cell r="F954">
            <v>0</v>
          </cell>
          <cell r="G954">
            <v>0</v>
          </cell>
          <cell r="H954" t="str">
            <v xml:space="preserve"> </v>
          </cell>
        </row>
        <row r="955">
          <cell r="C955" t="str">
            <v xml:space="preserve"> </v>
          </cell>
          <cell r="D955">
            <v>0</v>
          </cell>
          <cell r="F955">
            <v>0</v>
          </cell>
          <cell r="G955">
            <v>0</v>
          </cell>
          <cell r="H955" t="str">
            <v xml:space="preserve"> </v>
          </cell>
        </row>
        <row r="956">
          <cell r="C956" t="str">
            <v xml:space="preserve"> </v>
          </cell>
          <cell r="D956">
            <v>0</v>
          </cell>
          <cell r="F956">
            <v>0</v>
          </cell>
          <cell r="G956">
            <v>0</v>
          </cell>
          <cell r="H956" t="str">
            <v xml:space="preserve"> </v>
          </cell>
        </row>
        <row r="957">
          <cell r="C957" t="str">
            <v xml:space="preserve"> </v>
          </cell>
          <cell r="D957">
            <v>0</v>
          </cell>
          <cell r="F957">
            <v>0</v>
          </cell>
          <cell r="G957">
            <v>0</v>
          </cell>
          <cell r="H957" t="str">
            <v xml:space="preserve"> </v>
          </cell>
        </row>
        <row r="958">
          <cell r="C958" t="str">
            <v xml:space="preserve"> </v>
          </cell>
          <cell r="D958">
            <v>0</v>
          </cell>
          <cell r="F958">
            <v>0</v>
          </cell>
          <cell r="G958">
            <v>0</v>
          </cell>
          <cell r="H958" t="str">
            <v xml:space="preserve"> </v>
          </cell>
        </row>
        <row r="959">
          <cell r="C959" t="str">
            <v xml:space="preserve"> </v>
          </cell>
          <cell r="D959">
            <v>0</v>
          </cell>
          <cell r="F959">
            <v>0</v>
          </cell>
          <cell r="G959">
            <v>0</v>
          </cell>
          <cell r="H959" t="str">
            <v xml:space="preserve"> </v>
          </cell>
        </row>
        <row r="960">
          <cell r="C960" t="str">
            <v xml:space="preserve"> </v>
          </cell>
          <cell r="D960">
            <v>0</v>
          </cell>
          <cell r="F960">
            <v>0</v>
          </cell>
          <cell r="G960">
            <v>0</v>
          </cell>
          <cell r="H960" t="str">
            <v xml:space="preserve"> </v>
          </cell>
        </row>
        <row r="961">
          <cell r="C961" t="str">
            <v xml:space="preserve"> </v>
          </cell>
          <cell r="D961">
            <v>0</v>
          </cell>
          <cell r="F961">
            <v>0</v>
          </cell>
          <cell r="G961">
            <v>0</v>
          </cell>
          <cell r="H961" t="str">
            <v xml:space="preserve"> </v>
          </cell>
        </row>
        <row r="962">
          <cell r="C962" t="str">
            <v xml:space="preserve"> </v>
          </cell>
          <cell r="D962">
            <v>0</v>
          </cell>
          <cell r="F962">
            <v>0</v>
          </cell>
          <cell r="G962">
            <v>0</v>
          </cell>
          <cell r="H962" t="str">
            <v xml:space="preserve"> </v>
          </cell>
        </row>
        <row r="963">
          <cell r="C963" t="str">
            <v xml:space="preserve"> </v>
          </cell>
          <cell r="D963">
            <v>0</v>
          </cell>
          <cell r="F963">
            <v>0</v>
          </cell>
          <cell r="G963">
            <v>0</v>
          </cell>
          <cell r="H963" t="str">
            <v xml:space="preserve"> </v>
          </cell>
        </row>
        <row r="964">
          <cell r="C964" t="str">
            <v xml:space="preserve"> </v>
          </cell>
          <cell r="D964">
            <v>0</v>
          </cell>
          <cell r="F964">
            <v>0</v>
          </cell>
          <cell r="G964">
            <v>0</v>
          </cell>
          <cell r="H964" t="str">
            <v xml:space="preserve"> </v>
          </cell>
        </row>
        <row r="965">
          <cell r="C965" t="str">
            <v xml:space="preserve"> </v>
          </cell>
          <cell r="D965">
            <v>0</v>
          </cell>
          <cell r="F965">
            <v>0</v>
          </cell>
          <cell r="G965">
            <v>0</v>
          </cell>
          <cell r="H965" t="str">
            <v xml:space="preserve"> </v>
          </cell>
        </row>
        <row r="966">
          <cell r="C966" t="str">
            <v xml:space="preserve"> </v>
          </cell>
          <cell r="D966">
            <v>0</v>
          </cell>
          <cell r="F966">
            <v>0</v>
          </cell>
          <cell r="G966">
            <v>0</v>
          </cell>
          <cell r="H966" t="str">
            <v xml:space="preserve"> </v>
          </cell>
        </row>
        <row r="967">
          <cell r="C967" t="str">
            <v xml:space="preserve"> </v>
          </cell>
          <cell r="D967">
            <v>0</v>
          </cell>
          <cell r="F967">
            <v>0</v>
          </cell>
          <cell r="G967">
            <v>0</v>
          </cell>
          <cell r="H967" t="str">
            <v xml:space="preserve"> </v>
          </cell>
        </row>
        <row r="968">
          <cell r="C968" t="str">
            <v xml:space="preserve"> </v>
          </cell>
          <cell r="D968">
            <v>0</v>
          </cell>
          <cell r="F968">
            <v>0</v>
          </cell>
          <cell r="G968">
            <v>0</v>
          </cell>
          <cell r="H968" t="str">
            <v xml:space="preserve"> </v>
          </cell>
        </row>
        <row r="969">
          <cell r="C969" t="str">
            <v xml:space="preserve"> </v>
          </cell>
          <cell r="D969">
            <v>0</v>
          </cell>
          <cell r="F969">
            <v>0</v>
          </cell>
          <cell r="G969">
            <v>0</v>
          </cell>
          <cell r="H969" t="str">
            <v xml:space="preserve"> </v>
          </cell>
        </row>
        <row r="970">
          <cell r="C970" t="str">
            <v xml:space="preserve"> </v>
          </cell>
          <cell r="D970">
            <v>0</v>
          </cell>
          <cell r="F970">
            <v>0</v>
          </cell>
          <cell r="G970">
            <v>0</v>
          </cell>
          <cell r="H970" t="str">
            <v xml:space="preserve"> </v>
          </cell>
        </row>
        <row r="971">
          <cell r="C971" t="str">
            <v xml:space="preserve"> </v>
          </cell>
          <cell r="D971">
            <v>0</v>
          </cell>
          <cell r="F971">
            <v>0</v>
          </cell>
          <cell r="G971">
            <v>0</v>
          </cell>
          <cell r="H971" t="str">
            <v xml:space="preserve"> </v>
          </cell>
        </row>
        <row r="972">
          <cell r="C972" t="str">
            <v xml:space="preserve"> </v>
          </cell>
          <cell r="D972">
            <v>0</v>
          </cell>
          <cell r="F972">
            <v>0</v>
          </cell>
          <cell r="G972">
            <v>0</v>
          </cell>
          <cell r="H972" t="str">
            <v xml:space="preserve"> </v>
          </cell>
        </row>
        <row r="973">
          <cell r="C973" t="str">
            <v xml:space="preserve"> </v>
          </cell>
          <cell r="D973">
            <v>0</v>
          </cell>
          <cell r="F973">
            <v>0</v>
          </cell>
          <cell r="G973">
            <v>0</v>
          </cell>
          <cell r="H973" t="str">
            <v xml:space="preserve"> </v>
          </cell>
        </row>
        <row r="974">
          <cell r="C974" t="str">
            <v xml:space="preserve"> </v>
          </cell>
          <cell r="D974">
            <v>0</v>
          </cell>
          <cell r="F974">
            <v>0</v>
          </cell>
          <cell r="G974">
            <v>0</v>
          </cell>
          <cell r="H974" t="str">
            <v xml:space="preserve"> </v>
          </cell>
        </row>
        <row r="975">
          <cell r="C975" t="str">
            <v xml:space="preserve"> </v>
          </cell>
          <cell r="D975">
            <v>0</v>
          </cell>
          <cell r="F975">
            <v>0</v>
          </cell>
          <cell r="G975">
            <v>0</v>
          </cell>
          <cell r="H975" t="str">
            <v xml:space="preserve"> </v>
          </cell>
        </row>
        <row r="976">
          <cell r="C976" t="str">
            <v xml:space="preserve"> </v>
          </cell>
          <cell r="D976">
            <v>0</v>
          </cell>
          <cell r="F976">
            <v>0</v>
          </cell>
          <cell r="G976">
            <v>0</v>
          </cell>
          <cell r="H976" t="str">
            <v xml:space="preserve"> </v>
          </cell>
        </row>
        <row r="977">
          <cell r="C977" t="str">
            <v xml:space="preserve"> </v>
          </cell>
          <cell r="D977">
            <v>0</v>
          </cell>
          <cell r="F977">
            <v>0</v>
          </cell>
          <cell r="G977">
            <v>0</v>
          </cell>
          <cell r="H977" t="str">
            <v xml:space="preserve"> </v>
          </cell>
        </row>
        <row r="978">
          <cell r="C978" t="str">
            <v xml:space="preserve"> </v>
          </cell>
          <cell r="D978">
            <v>0</v>
          </cell>
          <cell r="F978">
            <v>0</v>
          </cell>
          <cell r="G978">
            <v>0</v>
          </cell>
          <cell r="H978" t="str">
            <v xml:space="preserve"> </v>
          </cell>
        </row>
        <row r="979">
          <cell r="C979" t="str">
            <v xml:space="preserve"> </v>
          </cell>
          <cell r="D979">
            <v>0</v>
          </cell>
          <cell r="F979">
            <v>0</v>
          </cell>
          <cell r="G979">
            <v>0</v>
          </cell>
          <cell r="H979" t="str">
            <v xml:space="preserve"> </v>
          </cell>
        </row>
        <row r="980">
          <cell r="C980" t="str">
            <v xml:space="preserve"> </v>
          </cell>
          <cell r="D980">
            <v>0</v>
          </cell>
          <cell r="F980">
            <v>0</v>
          </cell>
          <cell r="G980">
            <v>0</v>
          </cell>
          <cell r="H980" t="str">
            <v xml:space="preserve"> </v>
          </cell>
        </row>
        <row r="981">
          <cell r="C981" t="str">
            <v xml:space="preserve"> </v>
          </cell>
          <cell r="D981">
            <v>0</v>
          </cell>
          <cell r="F981">
            <v>0</v>
          </cell>
          <cell r="G981">
            <v>0</v>
          </cell>
          <cell r="H981" t="str">
            <v xml:space="preserve"> </v>
          </cell>
        </row>
        <row r="982">
          <cell r="C982" t="str">
            <v xml:space="preserve"> </v>
          </cell>
          <cell r="D982">
            <v>0</v>
          </cell>
          <cell r="F982">
            <v>0</v>
          </cell>
          <cell r="G982">
            <v>0</v>
          </cell>
          <cell r="H982" t="str">
            <v xml:space="preserve"> </v>
          </cell>
        </row>
        <row r="983">
          <cell r="C983" t="str">
            <v xml:space="preserve"> </v>
          </cell>
          <cell r="D983">
            <v>0</v>
          </cell>
          <cell r="F983">
            <v>0</v>
          </cell>
          <cell r="G983">
            <v>0</v>
          </cell>
          <cell r="H983" t="str">
            <v xml:space="preserve"> </v>
          </cell>
        </row>
        <row r="984">
          <cell r="C984" t="str">
            <v xml:space="preserve"> </v>
          </cell>
          <cell r="D984">
            <v>0</v>
          </cell>
          <cell r="F984">
            <v>0</v>
          </cell>
          <cell r="G984">
            <v>0</v>
          </cell>
          <cell r="H984" t="str">
            <v xml:space="preserve"> </v>
          </cell>
        </row>
        <row r="985">
          <cell r="C985" t="str">
            <v xml:space="preserve"> </v>
          </cell>
          <cell r="D985">
            <v>0</v>
          </cell>
          <cell r="F985">
            <v>0</v>
          </cell>
          <cell r="G985">
            <v>0</v>
          </cell>
          <cell r="H985" t="str">
            <v xml:space="preserve"> </v>
          </cell>
        </row>
        <row r="986">
          <cell r="C986" t="str">
            <v xml:space="preserve"> </v>
          </cell>
          <cell r="D986">
            <v>0</v>
          </cell>
          <cell r="F986">
            <v>0</v>
          </cell>
          <cell r="G986">
            <v>0</v>
          </cell>
          <cell r="H986" t="str">
            <v xml:space="preserve"> </v>
          </cell>
        </row>
        <row r="987">
          <cell r="C987" t="str">
            <v xml:space="preserve"> </v>
          </cell>
          <cell r="D987">
            <v>0</v>
          </cell>
          <cell r="F987">
            <v>0</v>
          </cell>
          <cell r="G987">
            <v>0</v>
          </cell>
          <cell r="H987" t="str">
            <v xml:space="preserve"> </v>
          </cell>
        </row>
        <row r="988">
          <cell r="C988" t="str">
            <v xml:space="preserve"> </v>
          </cell>
          <cell r="D988">
            <v>0</v>
          </cell>
          <cell r="F988">
            <v>0</v>
          </cell>
          <cell r="G988">
            <v>0</v>
          </cell>
          <cell r="H988" t="str">
            <v xml:space="preserve"> </v>
          </cell>
        </row>
        <row r="989">
          <cell r="C989" t="str">
            <v xml:space="preserve"> </v>
          </cell>
          <cell r="D989">
            <v>0</v>
          </cell>
          <cell r="F989">
            <v>0</v>
          </cell>
          <cell r="G989">
            <v>0</v>
          </cell>
          <cell r="H989" t="str">
            <v xml:space="preserve"> </v>
          </cell>
        </row>
        <row r="990">
          <cell r="C990" t="str">
            <v xml:space="preserve"> </v>
          </cell>
          <cell r="D990">
            <v>0</v>
          </cell>
          <cell r="F990">
            <v>0</v>
          </cell>
          <cell r="G990">
            <v>0</v>
          </cell>
          <cell r="H990" t="str">
            <v xml:space="preserve"> </v>
          </cell>
        </row>
        <row r="991">
          <cell r="C991" t="str">
            <v xml:space="preserve"> </v>
          </cell>
          <cell r="D991">
            <v>0</v>
          </cell>
          <cell r="F991">
            <v>0</v>
          </cell>
          <cell r="G991">
            <v>0</v>
          </cell>
          <cell r="H991" t="str">
            <v xml:space="preserve"> </v>
          </cell>
        </row>
        <row r="992">
          <cell r="C992" t="str">
            <v xml:space="preserve"> </v>
          </cell>
          <cell r="D992">
            <v>0</v>
          </cell>
          <cell r="F992">
            <v>0</v>
          </cell>
          <cell r="G992">
            <v>0</v>
          </cell>
          <cell r="H992" t="str">
            <v xml:space="preserve"> </v>
          </cell>
        </row>
        <row r="993">
          <cell r="C993" t="str">
            <v xml:space="preserve"> </v>
          </cell>
          <cell r="D993">
            <v>0</v>
          </cell>
          <cell r="F993">
            <v>0</v>
          </cell>
          <cell r="G993">
            <v>0</v>
          </cell>
          <cell r="H993" t="str">
            <v xml:space="preserve"> </v>
          </cell>
        </row>
        <row r="994">
          <cell r="C994" t="str">
            <v xml:space="preserve"> </v>
          </cell>
          <cell r="D994">
            <v>0</v>
          </cell>
          <cell r="F994">
            <v>0</v>
          </cell>
          <cell r="G994">
            <v>0</v>
          </cell>
          <cell r="H994" t="str">
            <v xml:space="preserve"> </v>
          </cell>
        </row>
        <row r="995">
          <cell r="C995" t="str">
            <v xml:space="preserve"> </v>
          </cell>
          <cell r="D995">
            <v>0</v>
          </cell>
          <cell r="F995">
            <v>0</v>
          </cell>
          <cell r="G995">
            <v>0</v>
          </cell>
          <cell r="H995" t="str">
            <v xml:space="preserve"> </v>
          </cell>
        </row>
        <row r="996">
          <cell r="C996" t="str">
            <v xml:space="preserve"> </v>
          </cell>
          <cell r="D996">
            <v>0</v>
          </cell>
          <cell r="F996">
            <v>0</v>
          </cell>
          <cell r="G996">
            <v>0</v>
          </cell>
          <cell r="H996" t="str">
            <v xml:space="preserve"> </v>
          </cell>
        </row>
        <row r="997">
          <cell r="C997" t="str">
            <v xml:space="preserve"> </v>
          </cell>
          <cell r="D997">
            <v>0</v>
          </cell>
          <cell r="F997">
            <v>0</v>
          </cell>
          <cell r="G997">
            <v>0</v>
          </cell>
          <cell r="H997" t="str">
            <v xml:space="preserve"> </v>
          </cell>
        </row>
        <row r="998">
          <cell r="C998" t="str">
            <v xml:space="preserve"> </v>
          </cell>
          <cell r="D998">
            <v>0</v>
          </cell>
          <cell r="F998">
            <v>0</v>
          </cell>
          <cell r="G998">
            <v>0</v>
          </cell>
          <cell r="H998" t="str">
            <v xml:space="preserve"> </v>
          </cell>
        </row>
        <row r="999">
          <cell r="C999" t="str">
            <v xml:space="preserve"> </v>
          </cell>
          <cell r="D999">
            <v>0</v>
          </cell>
          <cell r="F999">
            <v>0</v>
          </cell>
          <cell r="G999">
            <v>0</v>
          </cell>
          <cell r="H999" t="str">
            <v xml:space="preserve"> </v>
          </cell>
        </row>
        <row r="1000">
          <cell r="C1000" t="str">
            <v xml:space="preserve"> </v>
          </cell>
          <cell r="D1000">
            <v>0</v>
          </cell>
          <cell r="F1000">
            <v>0</v>
          </cell>
          <cell r="G1000">
            <v>0</v>
          </cell>
          <cell r="H1000" t="str">
            <v xml:space="preserve"> </v>
          </cell>
        </row>
        <row r="1001">
          <cell r="C1001" t="str">
            <v xml:space="preserve"> </v>
          </cell>
          <cell r="D1001">
            <v>0</v>
          </cell>
          <cell r="F1001">
            <v>0</v>
          </cell>
          <cell r="G1001">
            <v>0</v>
          </cell>
          <cell r="H1001" t="str">
            <v xml:space="preserve"> </v>
          </cell>
        </row>
        <row r="1002">
          <cell r="C1002" t="str">
            <v xml:space="preserve"> </v>
          </cell>
          <cell r="D1002">
            <v>0</v>
          </cell>
          <cell r="F1002">
            <v>0</v>
          </cell>
          <cell r="G1002">
            <v>0</v>
          </cell>
          <cell r="H1002" t="str">
            <v xml:space="preserve"> </v>
          </cell>
        </row>
        <row r="1003">
          <cell r="C1003" t="str">
            <v xml:space="preserve"> </v>
          </cell>
          <cell r="D1003">
            <v>0</v>
          </cell>
          <cell r="F1003">
            <v>0</v>
          </cell>
          <cell r="G1003">
            <v>0</v>
          </cell>
          <cell r="H1003" t="str">
            <v xml:space="preserve"> </v>
          </cell>
        </row>
        <row r="1004">
          <cell r="C1004" t="str">
            <v xml:space="preserve"> </v>
          </cell>
          <cell r="D1004">
            <v>0</v>
          </cell>
          <cell r="F1004">
            <v>0</v>
          </cell>
          <cell r="G1004">
            <v>0</v>
          </cell>
          <cell r="H1004" t="str">
            <v xml:space="preserve"> </v>
          </cell>
        </row>
        <row r="1005">
          <cell r="C1005" t="str">
            <v xml:space="preserve"> </v>
          </cell>
          <cell r="D1005">
            <v>0</v>
          </cell>
          <cell r="F1005">
            <v>0</v>
          </cell>
          <cell r="G1005">
            <v>0</v>
          </cell>
          <cell r="H1005" t="str">
            <v xml:space="preserve"> </v>
          </cell>
        </row>
        <row r="1006">
          <cell r="C1006" t="str">
            <v xml:space="preserve"> </v>
          </cell>
          <cell r="D1006">
            <v>0</v>
          </cell>
          <cell r="F1006">
            <v>0</v>
          </cell>
          <cell r="G1006">
            <v>0</v>
          </cell>
          <cell r="H1006" t="str">
            <v xml:space="preserve"> </v>
          </cell>
        </row>
        <row r="1007">
          <cell r="C1007" t="str">
            <v xml:space="preserve"> </v>
          </cell>
          <cell r="D1007">
            <v>0</v>
          </cell>
          <cell r="F1007">
            <v>0</v>
          </cell>
          <cell r="G1007">
            <v>0</v>
          </cell>
          <cell r="H1007" t="str">
            <v xml:space="preserve"> </v>
          </cell>
        </row>
        <row r="1008">
          <cell r="C1008" t="str">
            <v xml:space="preserve"> </v>
          </cell>
          <cell r="D1008">
            <v>0</v>
          </cell>
          <cell r="F1008">
            <v>0</v>
          </cell>
          <cell r="G1008">
            <v>0</v>
          </cell>
          <cell r="H1008" t="str">
            <v xml:space="preserve"> </v>
          </cell>
        </row>
        <row r="1009">
          <cell r="C1009" t="str">
            <v xml:space="preserve"> </v>
          </cell>
          <cell r="D1009">
            <v>0</v>
          </cell>
          <cell r="F1009">
            <v>0</v>
          </cell>
          <cell r="G1009">
            <v>0</v>
          </cell>
          <cell r="H1009" t="str">
            <v xml:space="preserve"> </v>
          </cell>
        </row>
        <row r="1010">
          <cell r="C1010" t="str">
            <v xml:space="preserve"> </v>
          </cell>
          <cell r="D1010">
            <v>0</v>
          </cell>
          <cell r="F1010">
            <v>0</v>
          </cell>
          <cell r="G1010">
            <v>0</v>
          </cell>
          <cell r="H1010" t="str">
            <v xml:space="preserve"> </v>
          </cell>
        </row>
        <row r="1011">
          <cell r="C1011" t="str">
            <v xml:space="preserve"> </v>
          </cell>
          <cell r="D1011">
            <v>0</v>
          </cell>
          <cell r="F1011">
            <v>0</v>
          </cell>
          <cell r="G1011">
            <v>0</v>
          </cell>
          <cell r="H1011" t="str">
            <v xml:space="preserve"> </v>
          </cell>
        </row>
        <row r="1012">
          <cell r="C1012" t="str">
            <v xml:space="preserve"> </v>
          </cell>
          <cell r="D1012">
            <v>0</v>
          </cell>
          <cell r="F1012">
            <v>0</v>
          </cell>
          <cell r="G1012">
            <v>0</v>
          </cell>
          <cell r="H1012" t="str">
            <v xml:space="preserve"> </v>
          </cell>
        </row>
        <row r="1013">
          <cell r="C1013" t="str">
            <v xml:space="preserve"> </v>
          </cell>
          <cell r="D1013">
            <v>0</v>
          </cell>
          <cell r="F1013">
            <v>0</v>
          </cell>
          <cell r="G1013">
            <v>0</v>
          </cell>
          <cell r="H1013" t="str">
            <v xml:space="preserve"> </v>
          </cell>
        </row>
        <row r="1014">
          <cell r="C1014" t="str">
            <v xml:space="preserve"> </v>
          </cell>
          <cell r="D1014">
            <v>0</v>
          </cell>
          <cell r="F1014">
            <v>0</v>
          </cell>
          <cell r="G1014">
            <v>0</v>
          </cell>
          <cell r="H1014" t="str">
            <v xml:space="preserve"> </v>
          </cell>
        </row>
        <row r="1015">
          <cell r="C1015" t="str">
            <v xml:space="preserve"> </v>
          </cell>
          <cell r="D1015">
            <v>0</v>
          </cell>
          <cell r="F1015">
            <v>0</v>
          </cell>
          <cell r="G1015">
            <v>0</v>
          </cell>
          <cell r="H1015" t="str">
            <v xml:space="preserve"> </v>
          </cell>
        </row>
        <row r="1016">
          <cell r="C1016" t="str">
            <v xml:space="preserve"> </v>
          </cell>
          <cell r="D1016">
            <v>0</v>
          </cell>
          <cell r="F1016">
            <v>0</v>
          </cell>
          <cell r="G1016">
            <v>0</v>
          </cell>
          <cell r="H1016" t="str">
            <v xml:space="preserve"> </v>
          </cell>
        </row>
        <row r="1017">
          <cell r="C1017" t="str">
            <v xml:space="preserve"> </v>
          </cell>
          <cell r="D1017">
            <v>0</v>
          </cell>
          <cell r="F1017">
            <v>0</v>
          </cell>
          <cell r="G1017">
            <v>0</v>
          </cell>
          <cell r="H1017" t="str">
            <v xml:space="preserve"> </v>
          </cell>
        </row>
        <row r="1018">
          <cell r="C1018" t="str">
            <v xml:space="preserve"> </v>
          </cell>
          <cell r="D1018">
            <v>0</v>
          </cell>
          <cell r="F1018">
            <v>0</v>
          </cell>
          <cell r="G1018">
            <v>0</v>
          </cell>
          <cell r="H1018" t="str">
            <v xml:space="preserve"> </v>
          </cell>
        </row>
        <row r="1019">
          <cell r="C1019" t="str">
            <v xml:space="preserve"> </v>
          </cell>
          <cell r="D1019">
            <v>0</v>
          </cell>
          <cell r="F1019">
            <v>0</v>
          </cell>
          <cell r="G1019">
            <v>0</v>
          </cell>
          <cell r="H1019" t="str">
            <v xml:space="preserve"> </v>
          </cell>
        </row>
        <row r="1020">
          <cell r="C1020" t="str">
            <v xml:space="preserve"> </v>
          </cell>
          <cell r="D1020">
            <v>0</v>
          </cell>
          <cell r="F1020">
            <v>0</v>
          </cell>
          <cell r="G1020">
            <v>0</v>
          </cell>
          <cell r="H1020" t="str">
            <v xml:space="preserve"> </v>
          </cell>
        </row>
        <row r="1021">
          <cell r="C1021" t="str">
            <v xml:space="preserve"> </v>
          </cell>
          <cell r="D1021">
            <v>0</v>
          </cell>
          <cell r="F1021">
            <v>0</v>
          </cell>
          <cell r="G1021">
            <v>0</v>
          </cell>
          <cell r="H1021" t="str">
            <v xml:space="preserve"> </v>
          </cell>
        </row>
        <row r="1022">
          <cell r="C1022" t="str">
            <v xml:space="preserve"> </v>
          </cell>
          <cell r="D1022">
            <v>0</v>
          </cell>
          <cell r="F1022">
            <v>0</v>
          </cell>
          <cell r="G1022">
            <v>0</v>
          </cell>
          <cell r="H1022" t="str">
            <v xml:space="preserve"> </v>
          </cell>
        </row>
        <row r="1023">
          <cell r="C1023" t="str">
            <v xml:space="preserve"> </v>
          </cell>
          <cell r="D1023">
            <v>0</v>
          </cell>
          <cell r="F1023">
            <v>0</v>
          </cell>
          <cell r="G1023">
            <v>0</v>
          </cell>
          <cell r="H1023" t="str">
            <v xml:space="preserve"> </v>
          </cell>
        </row>
        <row r="1024">
          <cell r="C1024" t="str">
            <v xml:space="preserve"> </v>
          </cell>
          <cell r="D1024">
            <v>0</v>
          </cell>
          <cell r="F1024">
            <v>0</v>
          </cell>
          <cell r="G1024">
            <v>0</v>
          </cell>
          <cell r="H1024" t="str">
            <v xml:space="preserve"> </v>
          </cell>
        </row>
        <row r="1025">
          <cell r="C1025" t="str">
            <v xml:space="preserve"> </v>
          </cell>
          <cell r="D1025">
            <v>0</v>
          </cell>
          <cell r="F1025">
            <v>0</v>
          </cell>
          <cell r="G1025">
            <v>0</v>
          </cell>
          <cell r="H1025" t="str">
            <v xml:space="preserve"> </v>
          </cell>
        </row>
        <row r="1026">
          <cell r="C1026" t="str">
            <v xml:space="preserve"> </v>
          </cell>
          <cell r="D1026">
            <v>0</v>
          </cell>
          <cell r="F1026">
            <v>0</v>
          </cell>
          <cell r="G1026">
            <v>0</v>
          </cell>
          <cell r="H1026" t="str">
            <v xml:space="preserve"> </v>
          </cell>
        </row>
        <row r="1027">
          <cell r="C1027" t="str">
            <v xml:space="preserve"> </v>
          </cell>
          <cell r="D1027">
            <v>0</v>
          </cell>
          <cell r="F1027">
            <v>0</v>
          </cell>
          <cell r="G1027">
            <v>0</v>
          </cell>
          <cell r="H1027" t="str">
            <v xml:space="preserve"> </v>
          </cell>
        </row>
        <row r="1028">
          <cell r="C1028" t="str">
            <v xml:space="preserve"> </v>
          </cell>
          <cell r="D1028">
            <v>0</v>
          </cell>
          <cell r="F1028">
            <v>0</v>
          </cell>
          <cell r="G1028">
            <v>0</v>
          </cell>
          <cell r="H1028" t="str">
            <v xml:space="preserve"> </v>
          </cell>
        </row>
        <row r="1029">
          <cell r="C1029" t="str">
            <v xml:space="preserve"> </v>
          </cell>
          <cell r="D1029">
            <v>0</v>
          </cell>
          <cell r="F1029">
            <v>0</v>
          </cell>
          <cell r="G1029">
            <v>0</v>
          </cell>
          <cell r="H1029" t="str">
            <v xml:space="preserve"> </v>
          </cell>
        </row>
        <row r="1030">
          <cell r="C1030" t="str">
            <v xml:space="preserve"> </v>
          </cell>
          <cell r="D1030">
            <v>0</v>
          </cell>
          <cell r="F1030">
            <v>0</v>
          </cell>
          <cell r="G1030">
            <v>0</v>
          </cell>
          <cell r="H1030" t="str">
            <v xml:space="preserve"> </v>
          </cell>
        </row>
        <row r="1031">
          <cell r="C1031" t="str">
            <v xml:space="preserve"> </v>
          </cell>
          <cell r="D1031">
            <v>0</v>
          </cell>
          <cell r="F1031">
            <v>0</v>
          </cell>
          <cell r="G1031">
            <v>0</v>
          </cell>
          <cell r="H1031" t="str">
            <v xml:space="preserve"> </v>
          </cell>
        </row>
        <row r="1032">
          <cell r="C1032" t="str">
            <v xml:space="preserve"> </v>
          </cell>
          <cell r="D1032">
            <v>0</v>
          </cell>
          <cell r="F1032">
            <v>0</v>
          </cell>
          <cell r="G1032">
            <v>0</v>
          </cell>
          <cell r="H1032" t="str">
            <v xml:space="preserve"> </v>
          </cell>
        </row>
        <row r="1033">
          <cell r="C1033" t="str">
            <v xml:space="preserve"> </v>
          </cell>
          <cell r="D1033">
            <v>0</v>
          </cell>
          <cell r="F1033">
            <v>0</v>
          </cell>
          <cell r="G1033">
            <v>0</v>
          </cell>
          <cell r="H1033" t="str">
            <v xml:space="preserve"> </v>
          </cell>
        </row>
        <row r="1034">
          <cell r="C1034" t="str">
            <v xml:space="preserve"> </v>
          </cell>
          <cell r="D1034">
            <v>0</v>
          </cell>
          <cell r="F1034">
            <v>0</v>
          </cell>
          <cell r="G1034">
            <v>0</v>
          </cell>
          <cell r="H1034" t="str">
            <v xml:space="preserve"> </v>
          </cell>
        </row>
        <row r="1035">
          <cell r="C1035" t="str">
            <v xml:space="preserve"> </v>
          </cell>
          <cell r="D1035">
            <v>0</v>
          </cell>
          <cell r="F1035">
            <v>0</v>
          </cell>
          <cell r="G1035">
            <v>0</v>
          </cell>
          <cell r="H1035" t="str">
            <v xml:space="preserve"> </v>
          </cell>
        </row>
        <row r="1036">
          <cell r="C1036" t="str">
            <v xml:space="preserve"> </v>
          </cell>
          <cell r="D1036">
            <v>0</v>
          </cell>
          <cell r="F1036">
            <v>0</v>
          </cell>
          <cell r="G1036">
            <v>0</v>
          </cell>
          <cell r="H1036" t="str">
            <v xml:space="preserve"> </v>
          </cell>
        </row>
        <row r="1037">
          <cell r="C1037" t="str">
            <v xml:space="preserve"> </v>
          </cell>
          <cell r="D1037">
            <v>0</v>
          </cell>
          <cell r="F1037">
            <v>0</v>
          </cell>
          <cell r="G1037">
            <v>0</v>
          </cell>
          <cell r="H1037" t="str">
            <v xml:space="preserve"> </v>
          </cell>
        </row>
        <row r="1038">
          <cell r="C1038" t="str">
            <v xml:space="preserve"> </v>
          </cell>
          <cell r="D1038">
            <v>0</v>
          </cell>
          <cell r="F1038">
            <v>0</v>
          </cell>
          <cell r="G1038">
            <v>0</v>
          </cell>
          <cell r="H1038" t="str">
            <v xml:space="preserve"> </v>
          </cell>
        </row>
        <row r="1039">
          <cell r="C1039" t="str">
            <v xml:space="preserve"> </v>
          </cell>
          <cell r="D1039">
            <v>0</v>
          </cell>
          <cell r="F1039">
            <v>0</v>
          </cell>
          <cell r="G1039">
            <v>0</v>
          </cell>
          <cell r="H1039" t="str">
            <v xml:space="preserve"> </v>
          </cell>
        </row>
        <row r="1040">
          <cell r="C1040" t="str">
            <v xml:space="preserve"> </v>
          </cell>
          <cell r="D1040">
            <v>0</v>
          </cell>
          <cell r="F1040">
            <v>0</v>
          </cell>
          <cell r="G1040">
            <v>0</v>
          </cell>
          <cell r="H1040" t="str">
            <v xml:space="preserve"> </v>
          </cell>
        </row>
        <row r="1041">
          <cell r="C1041" t="str">
            <v xml:space="preserve"> </v>
          </cell>
          <cell r="D1041">
            <v>0</v>
          </cell>
          <cell r="F1041">
            <v>0</v>
          </cell>
          <cell r="G1041">
            <v>0</v>
          </cell>
          <cell r="H1041" t="str">
            <v xml:space="preserve"> </v>
          </cell>
        </row>
        <row r="1042">
          <cell r="C1042" t="str">
            <v xml:space="preserve"> </v>
          </cell>
          <cell r="D1042">
            <v>0</v>
          </cell>
          <cell r="F1042">
            <v>0</v>
          </cell>
          <cell r="G1042">
            <v>0</v>
          </cell>
          <cell r="H1042" t="str">
            <v xml:space="preserve"> </v>
          </cell>
        </row>
        <row r="1043">
          <cell r="C1043" t="str">
            <v xml:space="preserve"> </v>
          </cell>
          <cell r="D1043">
            <v>0</v>
          </cell>
          <cell r="F1043">
            <v>0</v>
          </cell>
          <cell r="G1043">
            <v>0</v>
          </cell>
          <cell r="H1043" t="str">
            <v xml:space="preserve"> </v>
          </cell>
        </row>
        <row r="1044">
          <cell r="C1044" t="str">
            <v xml:space="preserve"> </v>
          </cell>
          <cell r="D1044">
            <v>0</v>
          </cell>
          <cell r="F1044">
            <v>0</v>
          </cell>
          <cell r="G1044">
            <v>0</v>
          </cell>
          <cell r="H1044" t="str">
            <v xml:space="preserve"> </v>
          </cell>
        </row>
        <row r="1045">
          <cell r="C1045" t="str">
            <v xml:space="preserve"> </v>
          </cell>
          <cell r="D1045">
            <v>0</v>
          </cell>
          <cell r="F1045">
            <v>0</v>
          </cell>
          <cell r="G1045">
            <v>0</v>
          </cell>
          <cell r="H1045" t="str">
            <v xml:space="preserve"> </v>
          </cell>
        </row>
        <row r="1046">
          <cell r="C1046" t="str">
            <v xml:space="preserve"> </v>
          </cell>
          <cell r="D1046">
            <v>0</v>
          </cell>
          <cell r="F1046">
            <v>0</v>
          </cell>
          <cell r="G1046">
            <v>0</v>
          </cell>
          <cell r="H1046" t="str">
            <v xml:space="preserve"> </v>
          </cell>
        </row>
        <row r="1047">
          <cell r="C1047" t="str">
            <v xml:space="preserve"> </v>
          </cell>
          <cell r="D1047">
            <v>0</v>
          </cell>
          <cell r="F1047">
            <v>0</v>
          </cell>
          <cell r="G1047">
            <v>0</v>
          </cell>
          <cell r="H1047" t="str">
            <v xml:space="preserve"> </v>
          </cell>
        </row>
        <row r="1048">
          <cell r="C1048" t="str">
            <v xml:space="preserve"> </v>
          </cell>
          <cell r="D1048">
            <v>0</v>
          </cell>
          <cell r="F1048">
            <v>0</v>
          </cell>
          <cell r="G1048">
            <v>0</v>
          </cell>
          <cell r="H1048" t="str">
            <v xml:space="preserve"> </v>
          </cell>
        </row>
        <row r="1049">
          <cell r="C1049" t="str">
            <v xml:space="preserve"> </v>
          </cell>
          <cell r="D1049">
            <v>0</v>
          </cell>
          <cell r="F1049">
            <v>0</v>
          </cell>
          <cell r="G1049">
            <v>0</v>
          </cell>
          <cell r="H1049" t="str">
            <v xml:space="preserve"> </v>
          </cell>
        </row>
        <row r="1050">
          <cell r="C1050" t="str">
            <v xml:space="preserve"> </v>
          </cell>
          <cell r="D1050">
            <v>0</v>
          </cell>
          <cell r="F1050">
            <v>0</v>
          </cell>
          <cell r="G1050">
            <v>0</v>
          </cell>
          <cell r="H1050" t="str">
            <v xml:space="preserve"> </v>
          </cell>
        </row>
        <row r="1051">
          <cell r="C1051" t="str">
            <v xml:space="preserve"> </v>
          </cell>
          <cell r="D1051">
            <v>0</v>
          </cell>
          <cell r="F1051">
            <v>0</v>
          </cell>
          <cell r="G1051">
            <v>0</v>
          </cell>
          <cell r="H1051" t="str">
            <v xml:space="preserve"> </v>
          </cell>
        </row>
        <row r="1052">
          <cell r="C1052" t="str">
            <v xml:space="preserve"> </v>
          </cell>
          <cell r="D1052">
            <v>0</v>
          </cell>
          <cell r="F1052">
            <v>0</v>
          </cell>
          <cell r="G1052">
            <v>0</v>
          </cell>
          <cell r="H1052" t="str">
            <v xml:space="preserve"> </v>
          </cell>
        </row>
        <row r="1053">
          <cell r="C1053" t="str">
            <v xml:space="preserve"> </v>
          </cell>
          <cell r="D1053">
            <v>0</v>
          </cell>
          <cell r="F1053">
            <v>0</v>
          </cell>
          <cell r="G1053">
            <v>0</v>
          </cell>
          <cell r="H1053" t="str">
            <v xml:space="preserve"> </v>
          </cell>
        </row>
        <row r="1054">
          <cell r="C1054" t="str">
            <v xml:space="preserve"> </v>
          </cell>
          <cell r="D1054">
            <v>0</v>
          </cell>
          <cell r="F1054">
            <v>0</v>
          </cell>
          <cell r="G1054">
            <v>0</v>
          </cell>
          <cell r="H1054" t="str">
            <v xml:space="preserve"> </v>
          </cell>
        </row>
        <row r="1055">
          <cell r="C1055" t="str">
            <v xml:space="preserve"> </v>
          </cell>
          <cell r="D1055">
            <v>0</v>
          </cell>
          <cell r="F1055">
            <v>0</v>
          </cell>
          <cell r="G1055">
            <v>0</v>
          </cell>
          <cell r="H1055" t="str">
            <v xml:space="preserve"> </v>
          </cell>
        </row>
        <row r="1056">
          <cell r="C1056" t="str">
            <v xml:space="preserve"> </v>
          </cell>
          <cell r="D1056">
            <v>0</v>
          </cell>
          <cell r="F1056">
            <v>0</v>
          </cell>
          <cell r="G1056">
            <v>0</v>
          </cell>
          <cell r="H1056" t="str">
            <v xml:space="preserve"> </v>
          </cell>
        </row>
        <row r="1057">
          <cell r="C1057" t="str">
            <v xml:space="preserve"> </v>
          </cell>
          <cell r="D1057">
            <v>0</v>
          </cell>
          <cell r="F1057">
            <v>0</v>
          </cell>
          <cell r="G1057">
            <v>0</v>
          </cell>
          <cell r="H1057" t="str">
            <v xml:space="preserve"> </v>
          </cell>
        </row>
        <row r="1058">
          <cell r="C1058" t="str">
            <v xml:space="preserve"> </v>
          </cell>
          <cell r="D1058">
            <v>0</v>
          </cell>
          <cell r="F1058">
            <v>0</v>
          </cell>
          <cell r="G1058">
            <v>0</v>
          </cell>
          <cell r="H1058" t="str">
            <v xml:space="preserve"> </v>
          </cell>
        </row>
        <row r="1059">
          <cell r="C1059" t="str">
            <v xml:space="preserve"> </v>
          </cell>
          <cell r="D1059">
            <v>0</v>
          </cell>
          <cell r="F1059">
            <v>0</v>
          </cell>
          <cell r="G1059">
            <v>0</v>
          </cell>
          <cell r="H1059" t="str">
            <v xml:space="preserve"> </v>
          </cell>
        </row>
        <row r="1060">
          <cell r="C1060" t="str">
            <v xml:space="preserve"> </v>
          </cell>
          <cell r="D1060">
            <v>0</v>
          </cell>
          <cell r="F1060">
            <v>0</v>
          </cell>
          <cell r="G1060">
            <v>0</v>
          </cell>
          <cell r="H1060" t="str">
            <v xml:space="preserve"> </v>
          </cell>
        </row>
        <row r="1061">
          <cell r="C1061" t="str">
            <v xml:space="preserve"> </v>
          </cell>
          <cell r="D1061">
            <v>0</v>
          </cell>
          <cell r="F1061">
            <v>0</v>
          </cell>
          <cell r="G1061">
            <v>0</v>
          </cell>
          <cell r="H1061" t="str">
            <v xml:space="preserve"> </v>
          </cell>
        </row>
        <row r="1062">
          <cell r="C1062" t="str">
            <v xml:space="preserve"> </v>
          </cell>
          <cell r="D1062">
            <v>0</v>
          </cell>
          <cell r="F1062">
            <v>0</v>
          </cell>
          <cell r="G1062">
            <v>0</v>
          </cell>
          <cell r="H1062" t="str">
            <v xml:space="preserve"> </v>
          </cell>
        </row>
        <row r="1063">
          <cell r="C1063" t="str">
            <v xml:space="preserve"> </v>
          </cell>
          <cell r="D1063">
            <v>0</v>
          </cell>
          <cell r="F1063">
            <v>0</v>
          </cell>
          <cell r="G1063">
            <v>0</v>
          </cell>
          <cell r="H1063" t="str">
            <v xml:space="preserve"> </v>
          </cell>
        </row>
        <row r="1064">
          <cell r="C1064" t="str">
            <v xml:space="preserve"> </v>
          </cell>
          <cell r="D1064">
            <v>0</v>
          </cell>
          <cell r="F1064">
            <v>0</v>
          </cell>
          <cell r="G1064">
            <v>0</v>
          </cell>
          <cell r="H1064" t="str">
            <v xml:space="preserve"> </v>
          </cell>
        </row>
        <row r="1065">
          <cell r="C1065" t="str">
            <v xml:space="preserve"> </v>
          </cell>
          <cell r="D1065">
            <v>0</v>
          </cell>
          <cell r="F1065">
            <v>0</v>
          </cell>
          <cell r="G1065">
            <v>0</v>
          </cell>
          <cell r="H1065" t="str">
            <v xml:space="preserve"> </v>
          </cell>
        </row>
        <row r="1066">
          <cell r="C1066" t="str">
            <v xml:space="preserve"> </v>
          </cell>
          <cell r="D1066">
            <v>0</v>
          </cell>
          <cell r="F1066">
            <v>0</v>
          </cell>
          <cell r="G1066">
            <v>0</v>
          </cell>
          <cell r="H1066" t="str">
            <v xml:space="preserve"> </v>
          </cell>
        </row>
        <row r="1067">
          <cell r="C1067" t="str">
            <v xml:space="preserve"> </v>
          </cell>
          <cell r="D1067">
            <v>0</v>
          </cell>
          <cell r="F1067">
            <v>0</v>
          </cell>
          <cell r="G1067">
            <v>0</v>
          </cell>
          <cell r="H1067" t="str">
            <v xml:space="preserve"> </v>
          </cell>
        </row>
        <row r="1068">
          <cell r="C1068" t="str">
            <v xml:space="preserve"> </v>
          </cell>
          <cell r="D1068">
            <v>0</v>
          </cell>
          <cell r="F1068">
            <v>0</v>
          </cell>
          <cell r="G1068">
            <v>0</v>
          </cell>
          <cell r="H1068" t="str">
            <v xml:space="preserve"> </v>
          </cell>
        </row>
        <row r="1069">
          <cell r="C1069" t="str">
            <v xml:space="preserve"> </v>
          </cell>
          <cell r="D1069">
            <v>0</v>
          </cell>
          <cell r="F1069">
            <v>0</v>
          </cell>
          <cell r="G1069">
            <v>0</v>
          </cell>
          <cell r="H1069" t="str">
            <v xml:space="preserve"> </v>
          </cell>
        </row>
        <row r="1070">
          <cell r="C1070" t="str">
            <v xml:space="preserve"> </v>
          </cell>
          <cell r="D1070">
            <v>0</v>
          </cell>
          <cell r="F1070">
            <v>0</v>
          </cell>
          <cell r="G1070">
            <v>0</v>
          </cell>
          <cell r="H1070" t="str">
            <v xml:space="preserve"> </v>
          </cell>
        </row>
        <row r="1071">
          <cell r="C1071" t="str">
            <v xml:space="preserve"> </v>
          </cell>
          <cell r="D1071">
            <v>0</v>
          </cell>
          <cell r="F1071">
            <v>0</v>
          </cell>
          <cell r="G1071">
            <v>0</v>
          </cell>
          <cell r="H1071" t="str">
            <v xml:space="preserve"> </v>
          </cell>
        </row>
        <row r="1072">
          <cell r="C1072" t="str">
            <v xml:space="preserve"> </v>
          </cell>
          <cell r="D1072">
            <v>0</v>
          </cell>
          <cell r="F1072">
            <v>0</v>
          </cell>
          <cell r="G1072">
            <v>0</v>
          </cell>
          <cell r="H1072" t="str">
            <v xml:space="preserve"> </v>
          </cell>
        </row>
        <row r="1073">
          <cell r="C1073" t="str">
            <v xml:space="preserve"> </v>
          </cell>
          <cell r="D1073">
            <v>0</v>
          </cell>
          <cell r="F1073">
            <v>0</v>
          </cell>
          <cell r="G1073">
            <v>0</v>
          </cell>
          <cell r="H1073" t="str">
            <v xml:space="preserve"> </v>
          </cell>
        </row>
        <row r="1074">
          <cell r="C1074" t="str">
            <v xml:space="preserve"> </v>
          </cell>
          <cell r="D1074">
            <v>0</v>
          </cell>
          <cell r="F1074">
            <v>0</v>
          </cell>
          <cell r="G1074">
            <v>0</v>
          </cell>
          <cell r="H1074" t="str">
            <v xml:space="preserve"> </v>
          </cell>
        </row>
        <row r="1075">
          <cell r="C1075" t="str">
            <v xml:space="preserve"> </v>
          </cell>
          <cell r="D1075">
            <v>0</v>
          </cell>
          <cell r="F1075">
            <v>0</v>
          </cell>
          <cell r="G1075">
            <v>0</v>
          </cell>
          <cell r="H1075" t="str">
            <v xml:space="preserve"> </v>
          </cell>
        </row>
        <row r="1076">
          <cell r="C1076" t="str">
            <v xml:space="preserve"> </v>
          </cell>
          <cell r="D1076">
            <v>0</v>
          </cell>
          <cell r="F1076">
            <v>0</v>
          </cell>
          <cell r="G1076">
            <v>0</v>
          </cell>
          <cell r="H1076" t="str">
            <v xml:space="preserve"> </v>
          </cell>
        </row>
        <row r="1077">
          <cell r="C1077" t="str">
            <v xml:space="preserve"> </v>
          </cell>
          <cell r="D1077">
            <v>0</v>
          </cell>
          <cell r="F1077">
            <v>0</v>
          </cell>
          <cell r="G1077">
            <v>0</v>
          </cell>
          <cell r="H1077" t="str">
            <v xml:space="preserve"> </v>
          </cell>
        </row>
        <row r="1078">
          <cell r="C1078" t="str">
            <v xml:space="preserve"> </v>
          </cell>
          <cell r="D1078">
            <v>0</v>
          </cell>
          <cell r="F1078">
            <v>0</v>
          </cell>
          <cell r="G1078">
            <v>0</v>
          </cell>
          <cell r="H1078" t="str">
            <v xml:space="preserve"> </v>
          </cell>
        </row>
        <row r="1079">
          <cell r="C1079" t="str">
            <v xml:space="preserve"> </v>
          </cell>
          <cell r="D1079">
            <v>0</v>
          </cell>
          <cell r="F1079">
            <v>0</v>
          </cell>
          <cell r="G1079">
            <v>0</v>
          </cell>
          <cell r="H1079" t="str">
            <v xml:space="preserve"> </v>
          </cell>
        </row>
        <row r="1080">
          <cell r="C1080" t="str">
            <v xml:space="preserve"> </v>
          </cell>
          <cell r="D1080">
            <v>0</v>
          </cell>
          <cell r="F1080">
            <v>0</v>
          </cell>
          <cell r="G1080">
            <v>0</v>
          </cell>
          <cell r="H1080" t="str">
            <v xml:space="preserve"> </v>
          </cell>
        </row>
        <row r="1081">
          <cell r="C1081" t="str">
            <v xml:space="preserve"> </v>
          </cell>
          <cell r="D1081">
            <v>0</v>
          </cell>
          <cell r="F1081">
            <v>0</v>
          </cell>
          <cell r="G1081">
            <v>0</v>
          </cell>
          <cell r="H1081" t="str">
            <v xml:space="preserve"> </v>
          </cell>
        </row>
        <row r="1082">
          <cell r="C1082" t="str">
            <v xml:space="preserve"> </v>
          </cell>
          <cell r="D1082">
            <v>0</v>
          </cell>
          <cell r="F1082">
            <v>0</v>
          </cell>
          <cell r="G1082">
            <v>0</v>
          </cell>
          <cell r="H1082" t="str">
            <v xml:space="preserve"> </v>
          </cell>
        </row>
        <row r="1083">
          <cell r="C1083" t="str">
            <v xml:space="preserve"> </v>
          </cell>
          <cell r="D1083">
            <v>0</v>
          </cell>
          <cell r="F1083">
            <v>0</v>
          </cell>
          <cell r="G1083">
            <v>0</v>
          </cell>
          <cell r="H1083" t="str">
            <v xml:space="preserve"> </v>
          </cell>
        </row>
        <row r="1084">
          <cell r="C1084" t="str">
            <v xml:space="preserve"> </v>
          </cell>
          <cell r="D1084">
            <v>0</v>
          </cell>
          <cell r="F1084">
            <v>0</v>
          </cell>
          <cell r="G1084">
            <v>0</v>
          </cell>
          <cell r="H1084" t="str">
            <v xml:space="preserve"> </v>
          </cell>
        </row>
        <row r="1085">
          <cell r="C1085" t="str">
            <v xml:space="preserve"> </v>
          </cell>
          <cell r="D1085">
            <v>0</v>
          </cell>
          <cell r="F1085">
            <v>0</v>
          </cell>
          <cell r="G1085">
            <v>0</v>
          </cell>
          <cell r="H1085" t="str">
            <v xml:space="preserve"> </v>
          </cell>
        </row>
        <row r="1086">
          <cell r="C1086" t="str">
            <v xml:space="preserve"> </v>
          </cell>
          <cell r="D1086">
            <v>0</v>
          </cell>
          <cell r="F1086">
            <v>0</v>
          </cell>
          <cell r="G1086">
            <v>0</v>
          </cell>
          <cell r="H1086" t="str">
            <v xml:space="preserve"> </v>
          </cell>
        </row>
        <row r="1087">
          <cell r="C1087" t="str">
            <v xml:space="preserve"> </v>
          </cell>
          <cell r="D1087">
            <v>0</v>
          </cell>
          <cell r="F1087">
            <v>0</v>
          </cell>
          <cell r="G1087">
            <v>0</v>
          </cell>
          <cell r="H1087" t="str">
            <v xml:space="preserve"> </v>
          </cell>
        </row>
        <row r="1088">
          <cell r="C1088" t="str">
            <v xml:space="preserve"> </v>
          </cell>
          <cell r="D1088">
            <v>0</v>
          </cell>
          <cell r="F1088">
            <v>0</v>
          </cell>
          <cell r="G1088">
            <v>0</v>
          </cell>
          <cell r="H1088" t="str">
            <v xml:space="preserve"> </v>
          </cell>
        </row>
        <row r="1089">
          <cell r="C1089" t="str">
            <v xml:space="preserve"> </v>
          </cell>
          <cell r="D1089">
            <v>0</v>
          </cell>
          <cell r="F1089">
            <v>0</v>
          </cell>
          <cell r="G1089">
            <v>0</v>
          </cell>
          <cell r="H1089" t="str">
            <v xml:space="preserve"> </v>
          </cell>
        </row>
        <row r="1090">
          <cell r="C1090" t="str">
            <v xml:space="preserve"> </v>
          </cell>
          <cell r="D1090">
            <v>0</v>
          </cell>
          <cell r="F1090">
            <v>0</v>
          </cell>
          <cell r="G1090">
            <v>0</v>
          </cell>
          <cell r="H1090" t="str">
            <v xml:space="preserve"> </v>
          </cell>
        </row>
        <row r="1091">
          <cell r="C1091" t="str">
            <v xml:space="preserve"> </v>
          </cell>
          <cell r="D1091">
            <v>0</v>
          </cell>
          <cell r="F1091">
            <v>0</v>
          </cell>
          <cell r="G1091">
            <v>0</v>
          </cell>
          <cell r="H1091" t="str">
            <v xml:space="preserve"> </v>
          </cell>
        </row>
        <row r="1092">
          <cell r="C1092" t="str">
            <v xml:space="preserve"> </v>
          </cell>
          <cell r="D1092">
            <v>0</v>
          </cell>
          <cell r="F1092">
            <v>0</v>
          </cell>
          <cell r="G1092">
            <v>0</v>
          </cell>
          <cell r="H1092" t="str">
            <v xml:space="preserve"> </v>
          </cell>
        </row>
        <row r="1093">
          <cell r="C1093" t="str">
            <v xml:space="preserve"> </v>
          </cell>
          <cell r="D1093">
            <v>0</v>
          </cell>
          <cell r="F1093">
            <v>0</v>
          </cell>
          <cell r="G1093">
            <v>0</v>
          </cell>
          <cell r="H1093" t="str">
            <v xml:space="preserve"> </v>
          </cell>
        </row>
        <row r="1094">
          <cell r="C1094" t="str">
            <v xml:space="preserve"> </v>
          </cell>
          <cell r="D1094">
            <v>0</v>
          </cell>
          <cell r="F1094">
            <v>0</v>
          </cell>
          <cell r="G1094">
            <v>0</v>
          </cell>
          <cell r="H1094" t="str">
            <v xml:space="preserve"> </v>
          </cell>
        </row>
        <row r="1095">
          <cell r="C1095" t="str">
            <v xml:space="preserve"> </v>
          </cell>
          <cell r="D1095">
            <v>0</v>
          </cell>
          <cell r="F1095">
            <v>0</v>
          </cell>
          <cell r="G1095">
            <v>0</v>
          </cell>
          <cell r="H1095" t="str">
            <v xml:space="preserve"> </v>
          </cell>
        </row>
        <row r="1096">
          <cell r="C1096" t="str">
            <v xml:space="preserve"> </v>
          </cell>
          <cell r="D1096">
            <v>0</v>
          </cell>
          <cell r="F1096">
            <v>0</v>
          </cell>
          <cell r="G1096">
            <v>0</v>
          </cell>
          <cell r="H1096" t="str">
            <v xml:space="preserve"> </v>
          </cell>
        </row>
        <row r="1097">
          <cell r="C1097" t="str">
            <v xml:space="preserve"> </v>
          </cell>
          <cell r="D1097">
            <v>0</v>
          </cell>
          <cell r="F1097">
            <v>0</v>
          </cell>
          <cell r="G1097">
            <v>0</v>
          </cell>
          <cell r="H1097" t="str">
            <v xml:space="preserve"> </v>
          </cell>
        </row>
        <row r="1098">
          <cell r="C1098" t="str">
            <v xml:space="preserve"> </v>
          </cell>
          <cell r="D1098">
            <v>0</v>
          </cell>
          <cell r="F1098">
            <v>0</v>
          </cell>
          <cell r="G1098">
            <v>0</v>
          </cell>
          <cell r="H1098" t="str">
            <v xml:space="preserve"> </v>
          </cell>
        </row>
        <row r="1099">
          <cell r="C1099" t="str">
            <v xml:space="preserve"> </v>
          </cell>
          <cell r="D1099">
            <v>0</v>
          </cell>
          <cell r="F1099">
            <v>0</v>
          </cell>
          <cell r="G1099">
            <v>0</v>
          </cell>
          <cell r="H1099" t="str">
            <v xml:space="preserve"> </v>
          </cell>
        </row>
        <row r="1100">
          <cell r="C1100" t="str">
            <v xml:space="preserve"> </v>
          </cell>
          <cell r="D1100">
            <v>0</v>
          </cell>
          <cell r="F1100">
            <v>0</v>
          </cell>
          <cell r="G1100">
            <v>0</v>
          </cell>
          <cell r="H1100" t="str">
            <v xml:space="preserve"> </v>
          </cell>
        </row>
        <row r="1101">
          <cell r="C1101" t="str">
            <v xml:space="preserve"> </v>
          </cell>
          <cell r="D1101">
            <v>0</v>
          </cell>
          <cell r="F1101">
            <v>0</v>
          </cell>
          <cell r="G1101">
            <v>0</v>
          </cell>
          <cell r="H1101" t="str">
            <v xml:space="preserve"> </v>
          </cell>
        </row>
        <row r="1102">
          <cell r="C1102" t="str">
            <v xml:space="preserve"> </v>
          </cell>
          <cell r="D1102">
            <v>0</v>
          </cell>
          <cell r="F1102">
            <v>0</v>
          </cell>
          <cell r="G1102">
            <v>0</v>
          </cell>
          <cell r="H1102" t="str">
            <v xml:space="preserve"> </v>
          </cell>
        </row>
        <row r="1103">
          <cell r="C1103" t="str">
            <v xml:space="preserve"> </v>
          </cell>
          <cell r="D1103">
            <v>0</v>
          </cell>
          <cell r="F1103">
            <v>0</v>
          </cell>
          <cell r="G1103">
            <v>0</v>
          </cell>
          <cell r="H1103" t="str">
            <v xml:space="preserve"> </v>
          </cell>
        </row>
        <row r="1104">
          <cell r="C1104" t="str">
            <v xml:space="preserve"> </v>
          </cell>
          <cell r="D1104">
            <v>0</v>
          </cell>
          <cell r="F1104">
            <v>0</v>
          </cell>
          <cell r="G1104">
            <v>0</v>
          </cell>
          <cell r="H1104" t="str">
            <v xml:space="preserve"> </v>
          </cell>
        </row>
        <row r="1105">
          <cell r="C1105" t="str">
            <v xml:space="preserve"> </v>
          </cell>
          <cell r="D1105">
            <v>0</v>
          </cell>
          <cell r="F1105">
            <v>0</v>
          </cell>
          <cell r="G1105">
            <v>0</v>
          </cell>
          <cell r="H1105" t="str">
            <v xml:space="preserve"> </v>
          </cell>
        </row>
        <row r="1106">
          <cell r="C1106" t="str">
            <v xml:space="preserve"> </v>
          </cell>
          <cell r="D1106">
            <v>0</v>
          </cell>
          <cell r="F1106">
            <v>0</v>
          </cell>
          <cell r="G1106">
            <v>0</v>
          </cell>
          <cell r="H1106" t="str">
            <v xml:space="preserve"> </v>
          </cell>
        </row>
        <row r="1107">
          <cell r="C1107" t="str">
            <v xml:space="preserve"> </v>
          </cell>
          <cell r="D1107">
            <v>0</v>
          </cell>
          <cell r="F1107">
            <v>0</v>
          </cell>
          <cell r="G1107">
            <v>0</v>
          </cell>
          <cell r="H1107" t="str">
            <v xml:space="preserve"> </v>
          </cell>
        </row>
        <row r="1108">
          <cell r="C1108" t="str">
            <v xml:space="preserve"> </v>
          </cell>
          <cell r="D1108">
            <v>0</v>
          </cell>
          <cell r="F1108">
            <v>0</v>
          </cell>
          <cell r="G1108">
            <v>0</v>
          </cell>
          <cell r="H1108" t="str">
            <v xml:space="preserve"> </v>
          </cell>
        </row>
        <row r="1109">
          <cell r="C1109" t="str">
            <v xml:space="preserve"> </v>
          </cell>
          <cell r="D1109">
            <v>0</v>
          </cell>
          <cell r="F1109">
            <v>0</v>
          </cell>
          <cell r="G1109">
            <v>0</v>
          </cell>
          <cell r="H1109" t="str">
            <v xml:space="preserve"> </v>
          </cell>
        </row>
        <row r="1110">
          <cell r="C1110" t="str">
            <v xml:space="preserve"> </v>
          </cell>
          <cell r="D1110">
            <v>0</v>
          </cell>
          <cell r="F1110">
            <v>0</v>
          </cell>
          <cell r="G1110">
            <v>0</v>
          </cell>
          <cell r="H1110" t="str">
            <v xml:space="preserve"> </v>
          </cell>
        </row>
        <row r="1111">
          <cell r="C1111" t="str">
            <v xml:space="preserve"> </v>
          </cell>
          <cell r="D1111">
            <v>0</v>
          </cell>
          <cell r="F1111">
            <v>0</v>
          </cell>
          <cell r="G1111">
            <v>0</v>
          </cell>
          <cell r="H1111" t="str">
            <v xml:space="preserve"> </v>
          </cell>
        </row>
        <row r="1112">
          <cell r="C1112" t="str">
            <v xml:space="preserve"> </v>
          </cell>
          <cell r="D1112">
            <v>0</v>
          </cell>
          <cell r="F1112">
            <v>0</v>
          </cell>
          <cell r="G1112">
            <v>0</v>
          </cell>
          <cell r="H1112" t="str">
            <v xml:space="preserve"> </v>
          </cell>
        </row>
        <row r="1113">
          <cell r="C1113" t="str">
            <v xml:space="preserve"> </v>
          </cell>
          <cell r="D1113">
            <v>0</v>
          </cell>
          <cell r="F1113">
            <v>0</v>
          </cell>
          <cell r="G1113">
            <v>0</v>
          </cell>
          <cell r="H1113" t="str">
            <v xml:space="preserve"> </v>
          </cell>
        </row>
        <row r="1114">
          <cell r="C1114" t="str">
            <v xml:space="preserve"> </v>
          </cell>
          <cell r="D1114">
            <v>0</v>
          </cell>
          <cell r="F1114">
            <v>0</v>
          </cell>
          <cell r="G1114">
            <v>0</v>
          </cell>
          <cell r="H1114" t="str">
            <v xml:space="preserve"> </v>
          </cell>
        </row>
        <row r="1115">
          <cell r="C1115" t="str">
            <v xml:space="preserve"> </v>
          </cell>
          <cell r="D1115">
            <v>0</v>
          </cell>
          <cell r="F1115">
            <v>0</v>
          </cell>
          <cell r="G1115">
            <v>0</v>
          </cell>
          <cell r="H1115" t="str">
            <v xml:space="preserve"> </v>
          </cell>
        </row>
        <row r="1116">
          <cell r="C1116" t="str">
            <v xml:space="preserve"> </v>
          </cell>
          <cell r="D1116">
            <v>0</v>
          </cell>
          <cell r="F1116">
            <v>0</v>
          </cell>
          <cell r="G1116">
            <v>0</v>
          </cell>
          <cell r="H1116" t="str">
            <v xml:space="preserve"> </v>
          </cell>
        </row>
        <row r="1117">
          <cell r="C1117" t="str">
            <v xml:space="preserve"> </v>
          </cell>
          <cell r="D1117">
            <v>0</v>
          </cell>
          <cell r="F1117">
            <v>0</v>
          </cell>
          <cell r="G1117">
            <v>0</v>
          </cell>
          <cell r="H1117" t="str">
            <v xml:space="preserve"> </v>
          </cell>
        </row>
        <row r="1118">
          <cell r="C1118" t="str">
            <v xml:space="preserve"> </v>
          </cell>
          <cell r="D1118">
            <v>0</v>
          </cell>
          <cell r="F1118">
            <v>0</v>
          </cell>
          <cell r="G1118">
            <v>0</v>
          </cell>
          <cell r="H1118" t="str">
            <v xml:space="preserve"> </v>
          </cell>
        </row>
        <row r="1119">
          <cell r="C1119" t="str">
            <v xml:space="preserve"> </v>
          </cell>
          <cell r="D1119">
            <v>0</v>
          </cell>
          <cell r="F1119">
            <v>0</v>
          </cell>
          <cell r="G1119">
            <v>0</v>
          </cell>
          <cell r="H1119" t="str">
            <v xml:space="preserve"> </v>
          </cell>
        </row>
        <row r="1120">
          <cell r="C1120" t="str">
            <v xml:space="preserve"> </v>
          </cell>
          <cell r="D1120">
            <v>0</v>
          </cell>
          <cell r="F1120">
            <v>0</v>
          </cell>
          <cell r="G1120">
            <v>0</v>
          </cell>
          <cell r="H1120" t="str">
            <v xml:space="preserve"> </v>
          </cell>
        </row>
        <row r="1121">
          <cell r="C1121" t="str">
            <v xml:space="preserve"> </v>
          </cell>
          <cell r="D1121">
            <v>0</v>
          </cell>
          <cell r="F1121">
            <v>0</v>
          </cell>
          <cell r="G1121">
            <v>0</v>
          </cell>
          <cell r="H1121" t="str">
            <v xml:space="preserve"> </v>
          </cell>
        </row>
        <row r="1122">
          <cell r="C1122" t="str">
            <v xml:space="preserve"> </v>
          </cell>
          <cell r="D1122">
            <v>0</v>
          </cell>
          <cell r="F1122">
            <v>0</v>
          </cell>
          <cell r="G1122">
            <v>0</v>
          </cell>
          <cell r="H1122" t="str">
            <v xml:space="preserve"> </v>
          </cell>
        </row>
        <row r="1123">
          <cell r="C1123" t="str">
            <v xml:space="preserve"> </v>
          </cell>
          <cell r="D1123">
            <v>0</v>
          </cell>
          <cell r="F1123">
            <v>0</v>
          </cell>
          <cell r="G1123">
            <v>0</v>
          </cell>
          <cell r="H1123" t="str">
            <v xml:space="preserve"> </v>
          </cell>
        </row>
        <row r="1124">
          <cell r="C1124" t="str">
            <v xml:space="preserve"> </v>
          </cell>
          <cell r="D1124">
            <v>0</v>
          </cell>
          <cell r="F1124">
            <v>0</v>
          </cell>
          <cell r="G1124">
            <v>0</v>
          </cell>
          <cell r="H1124" t="str">
            <v xml:space="preserve"> </v>
          </cell>
        </row>
        <row r="1125">
          <cell r="C1125" t="str">
            <v xml:space="preserve"> </v>
          </cell>
          <cell r="D1125">
            <v>0</v>
          </cell>
          <cell r="F1125">
            <v>0</v>
          </cell>
          <cell r="G1125">
            <v>0</v>
          </cell>
          <cell r="H1125" t="str">
            <v xml:space="preserve"> </v>
          </cell>
        </row>
        <row r="1126">
          <cell r="C1126" t="str">
            <v xml:space="preserve"> </v>
          </cell>
          <cell r="D1126">
            <v>0</v>
          </cell>
          <cell r="F1126">
            <v>0</v>
          </cell>
          <cell r="G1126">
            <v>0</v>
          </cell>
          <cell r="H1126" t="str">
            <v xml:space="preserve"> </v>
          </cell>
        </row>
        <row r="1127">
          <cell r="C1127" t="str">
            <v xml:space="preserve"> </v>
          </cell>
          <cell r="D1127">
            <v>0</v>
          </cell>
          <cell r="F1127">
            <v>0</v>
          </cell>
          <cell r="G1127">
            <v>0</v>
          </cell>
          <cell r="H1127" t="str">
            <v xml:space="preserve"> </v>
          </cell>
        </row>
        <row r="1128">
          <cell r="C1128" t="str">
            <v xml:space="preserve"> </v>
          </cell>
          <cell r="D1128">
            <v>0</v>
          </cell>
          <cell r="F1128">
            <v>0</v>
          </cell>
          <cell r="G1128">
            <v>0</v>
          </cell>
          <cell r="H1128" t="str">
            <v xml:space="preserve"> </v>
          </cell>
        </row>
        <row r="1129">
          <cell r="C1129" t="str">
            <v xml:space="preserve"> </v>
          </cell>
          <cell r="D1129">
            <v>0</v>
          </cell>
          <cell r="F1129">
            <v>0</v>
          </cell>
          <cell r="G1129">
            <v>0</v>
          </cell>
          <cell r="H1129" t="str">
            <v xml:space="preserve"> </v>
          </cell>
        </row>
        <row r="1130">
          <cell r="C1130" t="str">
            <v xml:space="preserve"> </v>
          </cell>
          <cell r="D1130">
            <v>0</v>
          </cell>
          <cell r="F1130">
            <v>0</v>
          </cell>
          <cell r="G1130">
            <v>0</v>
          </cell>
          <cell r="H1130" t="str">
            <v xml:space="preserve"> </v>
          </cell>
        </row>
        <row r="1131">
          <cell r="C1131" t="str">
            <v xml:space="preserve"> </v>
          </cell>
          <cell r="D1131">
            <v>0</v>
          </cell>
          <cell r="F1131">
            <v>0</v>
          </cell>
          <cell r="G1131">
            <v>0</v>
          </cell>
          <cell r="H1131" t="str">
            <v xml:space="preserve"> </v>
          </cell>
        </row>
        <row r="1132">
          <cell r="C1132" t="str">
            <v xml:space="preserve"> </v>
          </cell>
          <cell r="D1132">
            <v>0</v>
          </cell>
          <cell r="F1132">
            <v>0</v>
          </cell>
          <cell r="G1132">
            <v>0</v>
          </cell>
          <cell r="H1132" t="str">
            <v xml:space="preserve"> </v>
          </cell>
        </row>
        <row r="1133">
          <cell r="C1133" t="str">
            <v xml:space="preserve"> </v>
          </cell>
          <cell r="D1133">
            <v>0</v>
          </cell>
          <cell r="F1133">
            <v>0</v>
          </cell>
          <cell r="G1133">
            <v>0</v>
          </cell>
          <cell r="H1133" t="str">
            <v xml:space="preserve"> </v>
          </cell>
        </row>
        <row r="1134">
          <cell r="C1134" t="str">
            <v xml:space="preserve"> </v>
          </cell>
          <cell r="D1134">
            <v>0</v>
          </cell>
          <cell r="F1134">
            <v>0</v>
          </cell>
          <cell r="G1134">
            <v>0</v>
          </cell>
          <cell r="H1134" t="str">
            <v xml:space="preserve"> </v>
          </cell>
        </row>
        <row r="1135">
          <cell r="C1135" t="str">
            <v xml:space="preserve"> </v>
          </cell>
          <cell r="D1135">
            <v>0</v>
          </cell>
          <cell r="F1135">
            <v>0</v>
          </cell>
          <cell r="G1135">
            <v>0</v>
          </cell>
          <cell r="H1135" t="str">
            <v xml:space="preserve"> </v>
          </cell>
        </row>
        <row r="1136">
          <cell r="C1136" t="str">
            <v xml:space="preserve"> </v>
          </cell>
          <cell r="D1136">
            <v>0</v>
          </cell>
          <cell r="F1136">
            <v>0</v>
          </cell>
          <cell r="G1136">
            <v>0</v>
          </cell>
          <cell r="H1136" t="str">
            <v xml:space="preserve"> </v>
          </cell>
        </row>
        <row r="1137">
          <cell r="C1137" t="str">
            <v xml:space="preserve"> </v>
          </cell>
          <cell r="D1137">
            <v>0</v>
          </cell>
          <cell r="F1137">
            <v>0</v>
          </cell>
          <cell r="G1137">
            <v>0</v>
          </cell>
          <cell r="H1137" t="str">
            <v xml:space="preserve"> </v>
          </cell>
        </row>
        <row r="1138">
          <cell r="C1138" t="str">
            <v xml:space="preserve"> </v>
          </cell>
          <cell r="D1138">
            <v>0</v>
          </cell>
          <cell r="F1138">
            <v>0</v>
          </cell>
          <cell r="G1138">
            <v>0</v>
          </cell>
          <cell r="H1138" t="str">
            <v xml:space="preserve"> </v>
          </cell>
        </row>
        <row r="1139">
          <cell r="C1139" t="str">
            <v xml:space="preserve"> </v>
          </cell>
          <cell r="D1139">
            <v>0</v>
          </cell>
          <cell r="F1139">
            <v>0</v>
          </cell>
          <cell r="G1139">
            <v>0</v>
          </cell>
          <cell r="H1139" t="str">
            <v xml:space="preserve"> </v>
          </cell>
        </row>
        <row r="1140">
          <cell r="C1140" t="str">
            <v xml:space="preserve"> </v>
          </cell>
          <cell r="D1140">
            <v>0</v>
          </cell>
          <cell r="F1140">
            <v>0</v>
          </cell>
          <cell r="G1140">
            <v>0</v>
          </cell>
          <cell r="H1140" t="str">
            <v xml:space="preserve"> </v>
          </cell>
        </row>
        <row r="1141">
          <cell r="C1141" t="str">
            <v xml:space="preserve"> </v>
          </cell>
          <cell r="D1141">
            <v>0</v>
          </cell>
          <cell r="F1141">
            <v>0</v>
          </cell>
          <cell r="G1141">
            <v>0</v>
          </cell>
          <cell r="H1141" t="str">
            <v xml:space="preserve"> </v>
          </cell>
        </row>
        <row r="1142">
          <cell r="C1142" t="str">
            <v xml:space="preserve"> </v>
          </cell>
          <cell r="D1142">
            <v>0</v>
          </cell>
          <cell r="F1142">
            <v>0</v>
          </cell>
          <cell r="G1142">
            <v>0</v>
          </cell>
          <cell r="H1142" t="str">
            <v xml:space="preserve"> </v>
          </cell>
        </row>
        <row r="1143">
          <cell r="C1143" t="str">
            <v xml:space="preserve"> </v>
          </cell>
          <cell r="D1143">
            <v>0</v>
          </cell>
          <cell r="F1143">
            <v>0</v>
          </cell>
          <cell r="G1143">
            <v>0</v>
          </cell>
          <cell r="H1143" t="str">
            <v xml:space="preserve"> </v>
          </cell>
        </row>
        <row r="1144">
          <cell r="C1144" t="str">
            <v xml:space="preserve"> </v>
          </cell>
          <cell r="D1144">
            <v>0</v>
          </cell>
          <cell r="F1144">
            <v>0</v>
          </cell>
          <cell r="G1144">
            <v>0</v>
          </cell>
          <cell r="H1144" t="str">
            <v xml:space="preserve"> </v>
          </cell>
        </row>
        <row r="1145">
          <cell r="C1145" t="str">
            <v xml:space="preserve"> </v>
          </cell>
          <cell r="D1145">
            <v>0</v>
          </cell>
          <cell r="F1145">
            <v>0</v>
          </cell>
          <cell r="G1145">
            <v>0</v>
          </cell>
          <cell r="H1145" t="str">
            <v xml:space="preserve"> </v>
          </cell>
        </row>
        <row r="1146">
          <cell r="C1146" t="str">
            <v xml:space="preserve"> </v>
          </cell>
          <cell r="D1146">
            <v>0</v>
          </cell>
          <cell r="F1146">
            <v>0</v>
          </cell>
          <cell r="G1146">
            <v>0</v>
          </cell>
          <cell r="H1146" t="str">
            <v xml:space="preserve"> </v>
          </cell>
        </row>
        <row r="1147">
          <cell r="C1147" t="str">
            <v xml:space="preserve"> </v>
          </cell>
          <cell r="D1147">
            <v>0</v>
          </cell>
          <cell r="F1147">
            <v>0</v>
          </cell>
          <cell r="G1147">
            <v>0</v>
          </cell>
          <cell r="H1147" t="str">
            <v xml:space="preserve"> </v>
          </cell>
        </row>
        <row r="1148">
          <cell r="C1148" t="str">
            <v xml:space="preserve"> </v>
          </cell>
          <cell r="D1148">
            <v>0</v>
          </cell>
          <cell r="F1148">
            <v>0</v>
          </cell>
          <cell r="G1148">
            <v>0</v>
          </cell>
          <cell r="H1148" t="str">
            <v xml:space="preserve"> </v>
          </cell>
        </row>
        <row r="1149">
          <cell r="C1149" t="str">
            <v xml:space="preserve"> </v>
          </cell>
          <cell r="D1149">
            <v>0</v>
          </cell>
          <cell r="F1149">
            <v>0</v>
          </cell>
          <cell r="G1149">
            <v>0</v>
          </cell>
          <cell r="H1149" t="str">
            <v xml:space="preserve"> </v>
          </cell>
        </row>
        <row r="1150">
          <cell r="C1150" t="str">
            <v xml:space="preserve"> </v>
          </cell>
          <cell r="D1150">
            <v>0</v>
          </cell>
          <cell r="F1150">
            <v>0</v>
          </cell>
          <cell r="G1150">
            <v>0</v>
          </cell>
          <cell r="H1150" t="str">
            <v xml:space="preserve"> </v>
          </cell>
        </row>
        <row r="1151">
          <cell r="C1151" t="str">
            <v xml:space="preserve"> </v>
          </cell>
          <cell r="D1151">
            <v>0</v>
          </cell>
          <cell r="F1151">
            <v>0</v>
          </cell>
          <cell r="G1151">
            <v>0</v>
          </cell>
          <cell r="H1151" t="str">
            <v xml:space="preserve"> </v>
          </cell>
        </row>
        <row r="1152">
          <cell r="C1152" t="str">
            <v xml:space="preserve"> </v>
          </cell>
          <cell r="D1152">
            <v>0</v>
          </cell>
          <cell r="F1152">
            <v>0</v>
          </cell>
          <cell r="G1152">
            <v>0</v>
          </cell>
          <cell r="H1152" t="str">
            <v xml:space="preserve"> </v>
          </cell>
        </row>
        <row r="1153">
          <cell r="C1153" t="str">
            <v xml:space="preserve"> </v>
          </cell>
          <cell r="D1153">
            <v>0</v>
          </cell>
          <cell r="F1153">
            <v>0</v>
          </cell>
          <cell r="G1153">
            <v>0</v>
          </cell>
          <cell r="H1153" t="str">
            <v xml:space="preserve"> </v>
          </cell>
        </row>
        <row r="1154">
          <cell r="C1154" t="str">
            <v xml:space="preserve"> </v>
          </cell>
          <cell r="D1154">
            <v>0</v>
          </cell>
          <cell r="F1154">
            <v>0</v>
          </cell>
          <cell r="G1154">
            <v>0</v>
          </cell>
          <cell r="H1154" t="str">
            <v xml:space="preserve"> </v>
          </cell>
        </row>
        <row r="1155">
          <cell r="C1155" t="str">
            <v xml:space="preserve"> </v>
          </cell>
          <cell r="D1155">
            <v>0</v>
          </cell>
          <cell r="F1155">
            <v>0</v>
          </cell>
          <cell r="G1155">
            <v>0</v>
          </cell>
          <cell r="H1155" t="str">
            <v xml:space="preserve"> </v>
          </cell>
        </row>
        <row r="1156">
          <cell r="C1156" t="str">
            <v xml:space="preserve"> </v>
          </cell>
          <cell r="D1156">
            <v>0</v>
          </cell>
          <cell r="F1156">
            <v>0</v>
          </cell>
          <cell r="G1156">
            <v>0</v>
          </cell>
          <cell r="H1156" t="str">
            <v xml:space="preserve"> </v>
          </cell>
        </row>
        <row r="1157">
          <cell r="C1157" t="str">
            <v xml:space="preserve"> </v>
          </cell>
          <cell r="D1157">
            <v>0</v>
          </cell>
          <cell r="F1157">
            <v>0</v>
          </cell>
          <cell r="G1157">
            <v>0</v>
          </cell>
          <cell r="H1157" t="str">
            <v xml:space="preserve"> </v>
          </cell>
        </row>
        <row r="1158">
          <cell r="C1158" t="str">
            <v xml:space="preserve"> </v>
          </cell>
          <cell r="D1158">
            <v>0</v>
          </cell>
          <cell r="F1158">
            <v>0</v>
          </cell>
          <cell r="G1158">
            <v>0</v>
          </cell>
          <cell r="H1158" t="str">
            <v xml:space="preserve"> </v>
          </cell>
        </row>
        <row r="1159">
          <cell r="C1159" t="str">
            <v xml:space="preserve"> </v>
          </cell>
          <cell r="D1159">
            <v>0</v>
          </cell>
          <cell r="F1159">
            <v>0</v>
          </cell>
          <cell r="G1159">
            <v>0</v>
          </cell>
          <cell r="H1159" t="str">
            <v xml:space="preserve"> </v>
          </cell>
        </row>
        <row r="1160">
          <cell r="C1160" t="str">
            <v xml:space="preserve"> </v>
          </cell>
          <cell r="D1160">
            <v>0</v>
          </cell>
          <cell r="F1160">
            <v>0</v>
          </cell>
          <cell r="G1160">
            <v>0</v>
          </cell>
          <cell r="H1160" t="str">
            <v xml:space="preserve"> </v>
          </cell>
        </row>
        <row r="1161">
          <cell r="C1161" t="str">
            <v xml:space="preserve"> </v>
          </cell>
          <cell r="D1161">
            <v>0</v>
          </cell>
          <cell r="F1161">
            <v>0</v>
          </cell>
          <cell r="G1161">
            <v>0</v>
          </cell>
          <cell r="H1161" t="str">
            <v xml:space="preserve"> </v>
          </cell>
        </row>
        <row r="1162">
          <cell r="C1162" t="str">
            <v xml:space="preserve"> </v>
          </cell>
          <cell r="D1162">
            <v>0</v>
          </cell>
          <cell r="F1162">
            <v>0</v>
          </cell>
          <cell r="G1162">
            <v>0</v>
          </cell>
          <cell r="H1162" t="str">
            <v xml:space="preserve"> </v>
          </cell>
        </row>
        <row r="1163">
          <cell r="C1163" t="str">
            <v xml:space="preserve"> </v>
          </cell>
          <cell r="D1163">
            <v>0</v>
          </cell>
          <cell r="F1163">
            <v>0</v>
          </cell>
          <cell r="G1163">
            <v>0</v>
          </cell>
          <cell r="H1163" t="str">
            <v xml:space="preserve"> </v>
          </cell>
        </row>
        <row r="1164">
          <cell r="C1164" t="str">
            <v xml:space="preserve"> </v>
          </cell>
          <cell r="D1164">
            <v>0</v>
          </cell>
          <cell r="F1164">
            <v>0</v>
          </cell>
          <cell r="G1164">
            <v>0</v>
          </cell>
          <cell r="H1164" t="str">
            <v xml:space="preserve"> </v>
          </cell>
        </row>
        <row r="1165">
          <cell r="C1165" t="str">
            <v xml:space="preserve"> </v>
          </cell>
          <cell r="D1165">
            <v>0</v>
          </cell>
          <cell r="F1165">
            <v>0</v>
          </cell>
          <cell r="G1165">
            <v>0</v>
          </cell>
          <cell r="H1165" t="str">
            <v xml:space="preserve"> </v>
          </cell>
        </row>
        <row r="1166">
          <cell r="C1166" t="str">
            <v xml:space="preserve"> </v>
          </cell>
          <cell r="D1166">
            <v>0</v>
          </cell>
          <cell r="F1166">
            <v>0</v>
          </cell>
          <cell r="G1166">
            <v>0</v>
          </cell>
          <cell r="H1166" t="str">
            <v xml:space="preserve"> </v>
          </cell>
        </row>
        <row r="1167">
          <cell r="C1167" t="str">
            <v xml:space="preserve"> </v>
          </cell>
          <cell r="D1167">
            <v>0</v>
          </cell>
          <cell r="F1167">
            <v>0</v>
          </cell>
          <cell r="G1167">
            <v>0</v>
          </cell>
          <cell r="H1167" t="str">
            <v xml:space="preserve"> </v>
          </cell>
        </row>
        <row r="1168">
          <cell r="C1168" t="str">
            <v xml:space="preserve"> </v>
          </cell>
          <cell r="D1168">
            <v>0</v>
          </cell>
          <cell r="F1168">
            <v>0</v>
          </cell>
          <cell r="G1168">
            <v>0</v>
          </cell>
          <cell r="H1168" t="str">
            <v xml:space="preserve"> </v>
          </cell>
        </row>
        <row r="1169">
          <cell r="C1169" t="str">
            <v xml:space="preserve"> </v>
          </cell>
          <cell r="D1169">
            <v>0</v>
          </cell>
          <cell r="F1169">
            <v>0</v>
          </cell>
          <cell r="G1169">
            <v>0</v>
          </cell>
          <cell r="H1169" t="str">
            <v xml:space="preserve"> </v>
          </cell>
        </row>
        <row r="1170">
          <cell r="C1170" t="str">
            <v xml:space="preserve"> </v>
          </cell>
          <cell r="D1170">
            <v>0</v>
          </cell>
          <cell r="F1170">
            <v>0</v>
          </cell>
          <cell r="G1170">
            <v>0</v>
          </cell>
          <cell r="H1170" t="str">
            <v xml:space="preserve"> </v>
          </cell>
        </row>
        <row r="1171">
          <cell r="C1171" t="str">
            <v xml:space="preserve"> </v>
          </cell>
          <cell r="D1171">
            <v>0</v>
          </cell>
          <cell r="F1171">
            <v>0</v>
          </cell>
          <cell r="G1171">
            <v>0</v>
          </cell>
          <cell r="H1171" t="str">
            <v xml:space="preserve"> </v>
          </cell>
        </row>
        <row r="1172">
          <cell r="C1172" t="str">
            <v xml:space="preserve"> </v>
          </cell>
          <cell r="D1172">
            <v>0</v>
          </cell>
          <cell r="F1172">
            <v>0</v>
          </cell>
          <cell r="G1172">
            <v>0</v>
          </cell>
          <cell r="H1172" t="str">
            <v xml:space="preserve"> </v>
          </cell>
        </row>
        <row r="1173">
          <cell r="C1173" t="str">
            <v xml:space="preserve"> </v>
          </cell>
          <cell r="D1173">
            <v>0</v>
          </cell>
          <cell r="F1173">
            <v>0</v>
          </cell>
          <cell r="G1173">
            <v>0</v>
          </cell>
          <cell r="H1173" t="str">
            <v xml:space="preserve"> </v>
          </cell>
        </row>
        <row r="1174">
          <cell r="C1174" t="str">
            <v xml:space="preserve"> </v>
          </cell>
          <cell r="D1174">
            <v>0</v>
          </cell>
          <cell r="F1174">
            <v>0</v>
          </cell>
          <cell r="G1174">
            <v>0</v>
          </cell>
          <cell r="H1174" t="str">
            <v xml:space="preserve"> </v>
          </cell>
        </row>
        <row r="1175">
          <cell r="C1175" t="str">
            <v xml:space="preserve"> </v>
          </cell>
          <cell r="D1175">
            <v>0</v>
          </cell>
          <cell r="F1175">
            <v>0</v>
          </cell>
          <cell r="G1175">
            <v>0</v>
          </cell>
          <cell r="H1175" t="str">
            <v xml:space="preserve"> </v>
          </cell>
        </row>
        <row r="1176">
          <cell r="C1176" t="str">
            <v xml:space="preserve"> </v>
          </cell>
          <cell r="D1176">
            <v>0</v>
          </cell>
          <cell r="F1176">
            <v>0</v>
          </cell>
          <cell r="G1176">
            <v>0</v>
          </cell>
          <cell r="H1176" t="str">
            <v xml:space="preserve"> </v>
          </cell>
        </row>
        <row r="1177">
          <cell r="C1177" t="str">
            <v xml:space="preserve"> </v>
          </cell>
          <cell r="D1177">
            <v>0</v>
          </cell>
          <cell r="F1177">
            <v>0</v>
          </cell>
          <cell r="G1177">
            <v>0</v>
          </cell>
          <cell r="H1177" t="str">
            <v xml:space="preserve"> </v>
          </cell>
        </row>
        <row r="1178">
          <cell r="C1178" t="str">
            <v xml:space="preserve"> </v>
          </cell>
          <cell r="D1178">
            <v>0</v>
          </cell>
          <cell r="F1178">
            <v>0</v>
          </cell>
          <cell r="G1178">
            <v>0</v>
          </cell>
          <cell r="H1178" t="str">
            <v xml:space="preserve"> </v>
          </cell>
        </row>
        <row r="1179">
          <cell r="C1179" t="str">
            <v xml:space="preserve"> </v>
          </cell>
          <cell r="D1179">
            <v>0</v>
          </cell>
          <cell r="F1179">
            <v>0</v>
          </cell>
          <cell r="G1179">
            <v>0</v>
          </cell>
          <cell r="H1179" t="str">
            <v xml:space="preserve"> </v>
          </cell>
        </row>
        <row r="1180">
          <cell r="C1180" t="str">
            <v xml:space="preserve"> </v>
          </cell>
          <cell r="D1180">
            <v>0</v>
          </cell>
          <cell r="F1180">
            <v>0</v>
          </cell>
          <cell r="G1180">
            <v>0</v>
          </cell>
          <cell r="H1180" t="str">
            <v xml:space="preserve"> </v>
          </cell>
        </row>
        <row r="1181">
          <cell r="C1181" t="str">
            <v xml:space="preserve"> </v>
          </cell>
          <cell r="D1181">
            <v>0</v>
          </cell>
          <cell r="F1181">
            <v>0</v>
          </cell>
          <cell r="G1181">
            <v>0</v>
          </cell>
          <cell r="H1181" t="str">
            <v xml:space="preserve"> </v>
          </cell>
        </row>
        <row r="1182">
          <cell r="C1182" t="str">
            <v xml:space="preserve"> </v>
          </cell>
          <cell r="D1182">
            <v>0</v>
          </cell>
          <cell r="F1182">
            <v>0</v>
          </cell>
          <cell r="G1182">
            <v>0</v>
          </cell>
          <cell r="H1182" t="str">
            <v xml:space="preserve"> </v>
          </cell>
        </row>
        <row r="1183">
          <cell r="C1183" t="str">
            <v xml:space="preserve"> </v>
          </cell>
          <cell r="D1183">
            <v>0</v>
          </cell>
          <cell r="F1183">
            <v>0</v>
          </cell>
          <cell r="G1183">
            <v>0</v>
          </cell>
          <cell r="H1183" t="str">
            <v xml:space="preserve"> </v>
          </cell>
        </row>
        <row r="1184">
          <cell r="C1184" t="str">
            <v xml:space="preserve"> </v>
          </cell>
          <cell r="D1184">
            <v>0</v>
          </cell>
          <cell r="F1184">
            <v>0</v>
          </cell>
          <cell r="G1184">
            <v>0</v>
          </cell>
          <cell r="H1184" t="str">
            <v xml:space="preserve"> </v>
          </cell>
        </row>
        <row r="1185">
          <cell r="C1185" t="str">
            <v xml:space="preserve"> </v>
          </cell>
          <cell r="D1185">
            <v>0</v>
          </cell>
          <cell r="F1185">
            <v>0</v>
          </cell>
          <cell r="G1185">
            <v>0</v>
          </cell>
          <cell r="H1185" t="str">
            <v xml:space="preserve"> </v>
          </cell>
        </row>
        <row r="1186">
          <cell r="C1186" t="str">
            <v xml:space="preserve"> </v>
          </cell>
          <cell r="D1186">
            <v>0</v>
          </cell>
          <cell r="F1186">
            <v>0</v>
          </cell>
          <cell r="G1186">
            <v>0</v>
          </cell>
          <cell r="H1186" t="str">
            <v xml:space="preserve"> </v>
          </cell>
        </row>
        <row r="1187">
          <cell r="C1187" t="str">
            <v xml:space="preserve"> </v>
          </cell>
          <cell r="D1187">
            <v>0</v>
          </cell>
          <cell r="F1187">
            <v>0</v>
          </cell>
          <cell r="G1187">
            <v>0</v>
          </cell>
          <cell r="H1187" t="str">
            <v xml:space="preserve"> </v>
          </cell>
        </row>
        <row r="1188">
          <cell r="C1188" t="str">
            <v xml:space="preserve"> </v>
          </cell>
          <cell r="D1188">
            <v>0</v>
          </cell>
          <cell r="F1188">
            <v>0</v>
          </cell>
          <cell r="G1188">
            <v>0</v>
          </cell>
          <cell r="H1188" t="str">
            <v xml:space="preserve"> </v>
          </cell>
        </row>
        <row r="1189">
          <cell r="C1189" t="str">
            <v xml:space="preserve"> </v>
          </cell>
          <cell r="D1189">
            <v>0</v>
          </cell>
          <cell r="F1189">
            <v>0</v>
          </cell>
          <cell r="G1189">
            <v>0</v>
          </cell>
          <cell r="H1189" t="str">
            <v xml:space="preserve"> </v>
          </cell>
        </row>
        <row r="1190">
          <cell r="C1190" t="str">
            <v xml:space="preserve"> </v>
          </cell>
          <cell r="D1190">
            <v>0</v>
          </cell>
          <cell r="F1190">
            <v>0</v>
          </cell>
          <cell r="G1190">
            <v>0</v>
          </cell>
          <cell r="H1190" t="str">
            <v xml:space="preserve"> </v>
          </cell>
        </row>
        <row r="1191">
          <cell r="C1191" t="str">
            <v xml:space="preserve"> </v>
          </cell>
          <cell r="D1191">
            <v>0</v>
          </cell>
          <cell r="F1191">
            <v>0</v>
          </cell>
          <cell r="G1191">
            <v>0</v>
          </cell>
          <cell r="H1191" t="str">
            <v xml:space="preserve"> </v>
          </cell>
        </row>
        <row r="1192">
          <cell r="C1192" t="str">
            <v xml:space="preserve"> </v>
          </cell>
          <cell r="D1192">
            <v>0</v>
          </cell>
          <cell r="F1192">
            <v>0</v>
          </cell>
          <cell r="G1192">
            <v>0</v>
          </cell>
          <cell r="H1192" t="str">
            <v xml:space="preserve"> </v>
          </cell>
        </row>
        <row r="1193">
          <cell r="C1193" t="str">
            <v xml:space="preserve"> </v>
          </cell>
          <cell r="D1193">
            <v>0</v>
          </cell>
          <cell r="F1193">
            <v>0</v>
          </cell>
          <cell r="G1193">
            <v>0</v>
          </cell>
          <cell r="H1193" t="str">
            <v xml:space="preserve"> </v>
          </cell>
        </row>
        <row r="1194">
          <cell r="C1194" t="str">
            <v xml:space="preserve"> </v>
          </cell>
          <cell r="D1194">
            <v>0</v>
          </cell>
          <cell r="F1194">
            <v>0</v>
          </cell>
          <cell r="G1194">
            <v>0</v>
          </cell>
          <cell r="H1194" t="str">
            <v xml:space="preserve"> </v>
          </cell>
        </row>
        <row r="1195">
          <cell r="C1195" t="str">
            <v xml:space="preserve"> </v>
          </cell>
          <cell r="D1195">
            <v>0</v>
          </cell>
          <cell r="F1195">
            <v>0</v>
          </cell>
          <cell r="G1195">
            <v>0</v>
          </cell>
          <cell r="H1195" t="str">
            <v xml:space="preserve"> </v>
          </cell>
        </row>
        <row r="1196">
          <cell r="C1196" t="str">
            <v xml:space="preserve"> </v>
          </cell>
          <cell r="D1196">
            <v>0</v>
          </cell>
          <cell r="F1196">
            <v>0</v>
          </cell>
          <cell r="G1196">
            <v>0</v>
          </cell>
          <cell r="H1196" t="str">
            <v xml:space="preserve"> </v>
          </cell>
        </row>
        <row r="1197">
          <cell r="C1197" t="str">
            <v xml:space="preserve"> </v>
          </cell>
          <cell r="D1197">
            <v>0</v>
          </cell>
          <cell r="F1197">
            <v>0</v>
          </cell>
          <cell r="G1197">
            <v>0</v>
          </cell>
          <cell r="H1197" t="str">
            <v xml:space="preserve"> </v>
          </cell>
        </row>
        <row r="1198">
          <cell r="C1198" t="str">
            <v xml:space="preserve"> </v>
          </cell>
          <cell r="D1198">
            <v>0</v>
          </cell>
          <cell r="F1198">
            <v>0</v>
          </cell>
          <cell r="G1198">
            <v>0</v>
          </cell>
          <cell r="H1198" t="str">
            <v xml:space="preserve"> </v>
          </cell>
        </row>
        <row r="1199">
          <cell r="C1199" t="str">
            <v xml:space="preserve"> </v>
          </cell>
          <cell r="D1199">
            <v>0</v>
          </cell>
          <cell r="F1199">
            <v>0</v>
          </cell>
          <cell r="G1199">
            <v>0</v>
          </cell>
          <cell r="H1199" t="str">
            <v xml:space="preserve"> </v>
          </cell>
        </row>
        <row r="1200">
          <cell r="C1200" t="str">
            <v xml:space="preserve"> </v>
          </cell>
          <cell r="D1200">
            <v>0</v>
          </cell>
          <cell r="F1200">
            <v>0</v>
          </cell>
          <cell r="G1200">
            <v>0</v>
          </cell>
          <cell r="H1200" t="str">
            <v xml:space="preserve"> </v>
          </cell>
        </row>
        <row r="1201">
          <cell r="C1201" t="str">
            <v xml:space="preserve"> </v>
          </cell>
          <cell r="D1201">
            <v>0</v>
          </cell>
          <cell r="F1201">
            <v>0</v>
          </cell>
          <cell r="G1201">
            <v>0</v>
          </cell>
          <cell r="H1201" t="str">
            <v xml:space="preserve"> </v>
          </cell>
        </row>
        <row r="1202">
          <cell r="C1202" t="str">
            <v xml:space="preserve"> </v>
          </cell>
          <cell r="D1202">
            <v>0</v>
          </cell>
          <cell r="F1202">
            <v>0</v>
          </cell>
          <cell r="G1202">
            <v>0</v>
          </cell>
          <cell r="H1202" t="str">
            <v xml:space="preserve"> </v>
          </cell>
        </row>
        <row r="1203">
          <cell r="C1203" t="str">
            <v xml:space="preserve"> </v>
          </cell>
          <cell r="D1203">
            <v>0</v>
          </cell>
          <cell r="F1203">
            <v>0</v>
          </cell>
          <cell r="G1203">
            <v>0</v>
          </cell>
          <cell r="H1203" t="str">
            <v xml:space="preserve"> </v>
          </cell>
        </row>
        <row r="1204">
          <cell r="C1204" t="str">
            <v xml:space="preserve"> </v>
          </cell>
          <cell r="D1204">
            <v>0</v>
          </cell>
          <cell r="F1204">
            <v>0</v>
          </cell>
          <cell r="G1204">
            <v>0</v>
          </cell>
          <cell r="H1204" t="str">
            <v xml:space="preserve"> </v>
          </cell>
        </row>
        <row r="1205">
          <cell r="C1205" t="str">
            <v xml:space="preserve"> </v>
          </cell>
          <cell r="D1205">
            <v>0</v>
          </cell>
          <cell r="F1205">
            <v>0</v>
          </cell>
          <cell r="G1205">
            <v>0</v>
          </cell>
          <cell r="H1205" t="str">
            <v xml:space="preserve"> </v>
          </cell>
        </row>
        <row r="1206">
          <cell r="C1206" t="str">
            <v xml:space="preserve"> </v>
          </cell>
          <cell r="D1206">
            <v>0</v>
          </cell>
          <cell r="F1206">
            <v>0</v>
          </cell>
          <cell r="G1206">
            <v>0</v>
          </cell>
          <cell r="H1206" t="str">
            <v xml:space="preserve"> </v>
          </cell>
        </row>
        <row r="1207">
          <cell r="C1207" t="str">
            <v xml:space="preserve"> </v>
          </cell>
          <cell r="D1207">
            <v>0</v>
          </cell>
          <cell r="F1207">
            <v>0</v>
          </cell>
          <cell r="G1207">
            <v>0</v>
          </cell>
          <cell r="H1207" t="str">
            <v xml:space="preserve"> </v>
          </cell>
        </row>
        <row r="1208">
          <cell r="C1208" t="str">
            <v xml:space="preserve"> </v>
          </cell>
          <cell r="D1208">
            <v>0</v>
          </cell>
          <cell r="F1208">
            <v>0</v>
          </cell>
          <cell r="G1208">
            <v>0</v>
          </cell>
          <cell r="H1208" t="str">
            <v xml:space="preserve"> </v>
          </cell>
        </row>
        <row r="1209">
          <cell r="C1209" t="str">
            <v xml:space="preserve"> </v>
          </cell>
          <cell r="D1209">
            <v>0</v>
          </cell>
          <cell r="F1209">
            <v>0</v>
          </cell>
          <cell r="G1209">
            <v>0</v>
          </cell>
          <cell r="H1209" t="str">
            <v xml:space="preserve"> </v>
          </cell>
        </row>
        <row r="1210">
          <cell r="C1210" t="str">
            <v xml:space="preserve"> </v>
          </cell>
          <cell r="D1210">
            <v>0</v>
          </cell>
          <cell r="F1210">
            <v>0</v>
          </cell>
          <cell r="G1210">
            <v>0</v>
          </cell>
          <cell r="H1210" t="str">
            <v xml:space="preserve"> </v>
          </cell>
        </row>
        <row r="1211">
          <cell r="C1211" t="str">
            <v xml:space="preserve"> </v>
          </cell>
          <cell r="D1211">
            <v>0</v>
          </cell>
          <cell r="F1211">
            <v>0</v>
          </cell>
          <cell r="G1211">
            <v>0</v>
          </cell>
          <cell r="H1211" t="str">
            <v xml:space="preserve"> </v>
          </cell>
        </row>
        <row r="1212">
          <cell r="C1212" t="str">
            <v xml:space="preserve"> </v>
          </cell>
          <cell r="D1212">
            <v>0</v>
          </cell>
          <cell r="F1212">
            <v>0</v>
          </cell>
          <cell r="G1212">
            <v>0</v>
          </cell>
          <cell r="H1212" t="str">
            <v xml:space="preserve"> </v>
          </cell>
        </row>
        <row r="1213">
          <cell r="C1213" t="str">
            <v xml:space="preserve"> </v>
          </cell>
          <cell r="D1213">
            <v>0</v>
          </cell>
          <cell r="F1213">
            <v>0</v>
          </cell>
          <cell r="G1213">
            <v>0</v>
          </cell>
          <cell r="H1213" t="str">
            <v xml:space="preserve"> </v>
          </cell>
        </row>
        <row r="1214">
          <cell r="C1214" t="str">
            <v xml:space="preserve"> </v>
          </cell>
          <cell r="D1214">
            <v>0</v>
          </cell>
          <cell r="F1214">
            <v>0</v>
          </cell>
          <cell r="G1214">
            <v>0</v>
          </cell>
          <cell r="H1214" t="str">
            <v xml:space="preserve"> </v>
          </cell>
        </row>
        <row r="1215">
          <cell r="C1215" t="str">
            <v xml:space="preserve"> </v>
          </cell>
          <cell r="D1215">
            <v>0</v>
          </cell>
          <cell r="F1215">
            <v>0</v>
          </cell>
          <cell r="G1215">
            <v>0</v>
          </cell>
          <cell r="H1215" t="str">
            <v xml:space="preserve"> </v>
          </cell>
        </row>
        <row r="1216">
          <cell r="C1216" t="str">
            <v xml:space="preserve"> </v>
          </cell>
          <cell r="D1216">
            <v>0</v>
          </cell>
          <cell r="F1216">
            <v>0</v>
          </cell>
          <cell r="G1216">
            <v>0</v>
          </cell>
          <cell r="H1216" t="str">
            <v xml:space="preserve"> </v>
          </cell>
        </row>
        <row r="1217">
          <cell r="C1217" t="str">
            <v xml:space="preserve"> </v>
          </cell>
          <cell r="D1217">
            <v>0</v>
          </cell>
          <cell r="F1217">
            <v>0</v>
          </cell>
          <cell r="G1217">
            <v>0</v>
          </cell>
          <cell r="H1217" t="str">
            <v xml:space="preserve"> </v>
          </cell>
        </row>
        <row r="1218">
          <cell r="C1218" t="str">
            <v xml:space="preserve"> </v>
          </cell>
          <cell r="D1218">
            <v>0</v>
          </cell>
          <cell r="F1218">
            <v>0</v>
          </cell>
          <cell r="G1218">
            <v>0</v>
          </cell>
          <cell r="H1218" t="str">
            <v xml:space="preserve"> </v>
          </cell>
        </row>
        <row r="1219">
          <cell r="C1219" t="str">
            <v xml:space="preserve"> </v>
          </cell>
          <cell r="D1219">
            <v>0</v>
          </cell>
          <cell r="F1219">
            <v>0</v>
          </cell>
          <cell r="G1219">
            <v>0</v>
          </cell>
          <cell r="H1219" t="str">
            <v xml:space="preserve"> </v>
          </cell>
        </row>
        <row r="1220">
          <cell r="C1220" t="str">
            <v xml:space="preserve"> </v>
          </cell>
          <cell r="D1220">
            <v>0</v>
          </cell>
          <cell r="F1220">
            <v>0</v>
          </cell>
          <cell r="G1220">
            <v>0</v>
          </cell>
          <cell r="H1220" t="str">
            <v xml:space="preserve"> </v>
          </cell>
        </row>
        <row r="1221">
          <cell r="C1221" t="str">
            <v xml:space="preserve"> </v>
          </cell>
          <cell r="D1221">
            <v>0</v>
          </cell>
          <cell r="F1221">
            <v>0</v>
          </cell>
          <cell r="G1221">
            <v>0</v>
          </cell>
          <cell r="H1221" t="str">
            <v xml:space="preserve"> </v>
          </cell>
        </row>
        <row r="1222">
          <cell r="C1222" t="str">
            <v xml:space="preserve"> </v>
          </cell>
          <cell r="D1222">
            <v>0</v>
          </cell>
          <cell r="F1222">
            <v>0</v>
          </cell>
          <cell r="G1222">
            <v>0</v>
          </cell>
          <cell r="H1222" t="str">
            <v xml:space="preserve"> </v>
          </cell>
        </row>
        <row r="1223">
          <cell r="C1223" t="str">
            <v xml:space="preserve"> </v>
          </cell>
          <cell r="D1223">
            <v>0</v>
          </cell>
          <cell r="F1223">
            <v>0</v>
          </cell>
          <cell r="G1223">
            <v>0</v>
          </cell>
          <cell r="H1223" t="str">
            <v xml:space="preserve"> </v>
          </cell>
        </row>
        <row r="1224">
          <cell r="C1224" t="str">
            <v xml:space="preserve"> </v>
          </cell>
          <cell r="D1224">
            <v>0</v>
          </cell>
          <cell r="F1224">
            <v>0</v>
          </cell>
          <cell r="G1224">
            <v>0</v>
          </cell>
          <cell r="H1224" t="str">
            <v xml:space="preserve"> </v>
          </cell>
        </row>
        <row r="1225">
          <cell r="C1225" t="str">
            <v xml:space="preserve"> </v>
          </cell>
          <cell r="D1225">
            <v>0</v>
          </cell>
          <cell r="F1225">
            <v>0</v>
          </cell>
          <cell r="G1225">
            <v>0</v>
          </cell>
          <cell r="H1225" t="str">
            <v xml:space="preserve"> </v>
          </cell>
        </row>
        <row r="1226">
          <cell r="C1226" t="str">
            <v xml:space="preserve"> </v>
          </cell>
          <cell r="D1226">
            <v>0</v>
          </cell>
          <cell r="F1226">
            <v>0</v>
          </cell>
          <cell r="G1226">
            <v>0</v>
          </cell>
          <cell r="H1226" t="str">
            <v xml:space="preserve"> </v>
          </cell>
        </row>
        <row r="1227">
          <cell r="C1227" t="str">
            <v xml:space="preserve"> </v>
          </cell>
          <cell r="D1227">
            <v>0</v>
          </cell>
          <cell r="F1227">
            <v>0</v>
          </cell>
          <cell r="G1227">
            <v>0</v>
          </cell>
          <cell r="H1227" t="str">
            <v xml:space="preserve"> </v>
          </cell>
        </row>
        <row r="1228">
          <cell r="C1228" t="str">
            <v xml:space="preserve"> </v>
          </cell>
          <cell r="D1228">
            <v>0</v>
          </cell>
          <cell r="F1228">
            <v>0</v>
          </cell>
          <cell r="G1228">
            <v>0</v>
          </cell>
          <cell r="H1228" t="str">
            <v xml:space="preserve"> </v>
          </cell>
        </row>
        <row r="1229">
          <cell r="C1229" t="str">
            <v xml:space="preserve"> </v>
          </cell>
          <cell r="D1229">
            <v>0</v>
          </cell>
          <cell r="F1229">
            <v>0</v>
          </cell>
          <cell r="G1229">
            <v>0</v>
          </cell>
          <cell r="H1229" t="str">
            <v xml:space="preserve"> </v>
          </cell>
        </row>
        <row r="1230">
          <cell r="C1230" t="str">
            <v xml:space="preserve"> </v>
          </cell>
          <cell r="D1230">
            <v>0</v>
          </cell>
          <cell r="F1230">
            <v>0</v>
          </cell>
          <cell r="G1230">
            <v>0</v>
          </cell>
          <cell r="H1230" t="str">
            <v xml:space="preserve"> </v>
          </cell>
        </row>
        <row r="1231">
          <cell r="C1231" t="str">
            <v xml:space="preserve"> </v>
          </cell>
          <cell r="D1231">
            <v>0</v>
          </cell>
          <cell r="F1231">
            <v>0</v>
          </cell>
          <cell r="G1231">
            <v>0</v>
          </cell>
          <cell r="H1231" t="str">
            <v xml:space="preserve"> </v>
          </cell>
        </row>
        <row r="1232">
          <cell r="C1232" t="str">
            <v xml:space="preserve"> </v>
          </cell>
          <cell r="D1232">
            <v>0</v>
          </cell>
          <cell r="F1232">
            <v>0</v>
          </cell>
          <cell r="G1232">
            <v>0</v>
          </cell>
          <cell r="H1232" t="str">
            <v xml:space="preserve"> </v>
          </cell>
        </row>
        <row r="1233">
          <cell r="C1233" t="str">
            <v xml:space="preserve"> </v>
          </cell>
          <cell r="D1233">
            <v>0</v>
          </cell>
          <cell r="F1233">
            <v>0</v>
          </cell>
          <cell r="G1233">
            <v>0</v>
          </cell>
          <cell r="H1233" t="str">
            <v xml:space="preserve"> </v>
          </cell>
        </row>
        <row r="1234">
          <cell r="C1234" t="str">
            <v xml:space="preserve"> </v>
          </cell>
          <cell r="D1234">
            <v>0</v>
          </cell>
          <cell r="F1234">
            <v>0</v>
          </cell>
          <cell r="G1234">
            <v>0</v>
          </cell>
          <cell r="H1234" t="str">
            <v xml:space="preserve"> </v>
          </cell>
        </row>
        <row r="1235">
          <cell r="C1235" t="str">
            <v xml:space="preserve"> </v>
          </cell>
          <cell r="D1235">
            <v>0</v>
          </cell>
          <cell r="F1235">
            <v>0</v>
          </cell>
          <cell r="G1235">
            <v>0</v>
          </cell>
          <cell r="H1235" t="str">
            <v xml:space="preserve"> </v>
          </cell>
        </row>
        <row r="1236">
          <cell r="C1236" t="str">
            <v xml:space="preserve"> </v>
          </cell>
          <cell r="D1236">
            <v>0</v>
          </cell>
          <cell r="F1236">
            <v>0</v>
          </cell>
          <cell r="G1236">
            <v>0</v>
          </cell>
          <cell r="H1236" t="str">
            <v xml:space="preserve"> </v>
          </cell>
        </row>
        <row r="1237">
          <cell r="C1237" t="str">
            <v xml:space="preserve"> </v>
          </cell>
          <cell r="D1237">
            <v>0</v>
          </cell>
          <cell r="F1237">
            <v>0</v>
          </cell>
          <cell r="G1237">
            <v>0</v>
          </cell>
          <cell r="H1237" t="str">
            <v xml:space="preserve"> </v>
          </cell>
        </row>
        <row r="1238">
          <cell r="C1238" t="str">
            <v xml:space="preserve"> </v>
          </cell>
          <cell r="D1238">
            <v>0</v>
          </cell>
          <cell r="F1238">
            <v>0</v>
          </cell>
          <cell r="G1238">
            <v>0</v>
          </cell>
          <cell r="H1238" t="str">
            <v xml:space="preserve"> </v>
          </cell>
        </row>
        <row r="1239">
          <cell r="C1239" t="str">
            <v xml:space="preserve"> </v>
          </cell>
          <cell r="D1239">
            <v>0</v>
          </cell>
          <cell r="F1239">
            <v>0</v>
          </cell>
          <cell r="G1239">
            <v>0</v>
          </cell>
          <cell r="H1239" t="str">
            <v xml:space="preserve"> </v>
          </cell>
        </row>
        <row r="1240">
          <cell r="C1240" t="str">
            <v xml:space="preserve"> </v>
          </cell>
          <cell r="D1240">
            <v>0</v>
          </cell>
          <cell r="F1240">
            <v>0</v>
          </cell>
          <cell r="G1240">
            <v>0</v>
          </cell>
          <cell r="H1240" t="str">
            <v xml:space="preserve"> </v>
          </cell>
        </row>
        <row r="1241">
          <cell r="C1241" t="str">
            <v xml:space="preserve"> </v>
          </cell>
          <cell r="D1241">
            <v>0</v>
          </cell>
          <cell r="F1241">
            <v>0</v>
          </cell>
          <cell r="G1241">
            <v>0</v>
          </cell>
          <cell r="H1241" t="str">
            <v xml:space="preserve"> </v>
          </cell>
        </row>
        <row r="1242">
          <cell r="C1242" t="str">
            <v xml:space="preserve"> </v>
          </cell>
          <cell r="D1242">
            <v>0</v>
          </cell>
          <cell r="F1242">
            <v>0</v>
          </cell>
          <cell r="G1242">
            <v>0</v>
          </cell>
          <cell r="H1242" t="str">
            <v xml:space="preserve"> </v>
          </cell>
        </row>
        <row r="1243">
          <cell r="C1243" t="str">
            <v xml:space="preserve"> </v>
          </cell>
          <cell r="D1243">
            <v>0</v>
          </cell>
          <cell r="F1243">
            <v>0</v>
          </cell>
          <cell r="G1243">
            <v>0</v>
          </cell>
          <cell r="H1243" t="str">
            <v xml:space="preserve"> </v>
          </cell>
        </row>
        <row r="1244">
          <cell r="C1244" t="str">
            <v xml:space="preserve"> </v>
          </cell>
          <cell r="D1244">
            <v>0</v>
          </cell>
          <cell r="F1244">
            <v>0</v>
          </cell>
          <cell r="G1244">
            <v>0</v>
          </cell>
          <cell r="H1244" t="str">
            <v xml:space="preserve"> </v>
          </cell>
        </row>
        <row r="1245">
          <cell r="C1245" t="str">
            <v xml:space="preserve"> </v>
          </cell>
          <cell r="D1245">
            <v>0</v>
          </cell>
          <cell r="F1245">
            <v>0</v>
          </cell>
          <cell r="G1245">
            <v>0</v>
          </cell>
          <cell r="H1245" t="str">
            <v xml:space="preserve"> </v>
          </cell>
        </row>
        <row r="1246">
          <cell r="C1246" t="str">
            <v xml:space="preserve"> </v>
          </cell>
          <cell r="D1246">
            <v>0</v>
          </cell>
          <cell r="F1246">
            <v>0</v>
          </cell>
          <cell r="G1246">
            <v>0</v>
          </cell>
          <cell r="H1246" t="str">
            <v xml:space="preserve"> </v>
          </cell>
        </row>
        <row r="1247">
          <cell r="C1247" t="str">
            <v xml:space="preserve"> </v>
          </cell>
          <cell r="D1247">
            <v>0</v>
          </cell>
          <cell r="F1247">
            <v>0</v>
          </cell>
          <cell r="G1247">
            <v>0</v>
          </cell>
          <cell r="H1247" t="str">
            <v xml:space="preserve"> </v>
          </cell>
        </row>
        <row r="1248">
          <cell r="C1248" t="str">
            <v xml:space="preserve"> </v>
          </cell>
          <cell r="D1248">
            <v>0</v>
          </cell>
          <cell r="F1248">
            <v>0</v>
          </cell>
          <cell r="G1248">
            <v>0</v>
          </cell>
          <cell r="H1248" t="str">
            <v xml:space="preserve"> </v>
          </cell>
        </row>
        <row r="1249">
          <cell r="C1249" t="str">
            <v xml:space="preserve"> </v>
          </cell>
          <cell r="D1249">
            <v>0</v>
          </cell>
          <cell r="F1249">
            <v>0</v>
          </cell>
          <cell r="G1249">
            <v>0</v>
          </cell>
          <cell r="H1249" t="str">
            <v xml:space="preserve"> </v>
          </cell>
        </row>
        <row r="1250">
          <cell r="C1250" t="str">
            <v xml:space="preserve"> </v>
          </cell>
          <cell r="D1250">
            <v>0</v>
          </cell>
          <cell r="F1250">
            <v>0</v>
          </cell>
          <cell r="G1250">
            <v>0</v>
          </cell>
          <cell r="H1250" t="str">
            <v xml:space="preserve"> </v>
          </cell>
        </row>
        <row r="1251">
          <cell r="C1251" t="str">
            <v xml:space="preserve"> </v>
          </cell>
          <cell r="D1251">
            <v>0</v>
          </cell>
          <cell r="F1251">
            <v>0</v>
          </cell>
          <cell r="G1251">
            <v>0</v>
          </cell>
          <cell r="H1251" t="str">
            <v xml:space="preserve"> </v>
          </cell>
        </row>
        <row r="1252">
          <cell r="C1252" t="str">
            <v xml:space="preserve"> </v>
          </cell>
          <cell r="D1252">
            <v>0</v>
          </cell>
          <cell r="F1252">
            <v>0</v>
          </cell>
          <cell r="G1252">
            <v>0</v>
          </cell>
          <cell r="H1252" t="str">
            <v xml:space="preserve"> </v>
          </cell>
        </row>
        <row r="1253">
          <cell r="C1253" t="str">
            <v xml:space="preserve"> </v>
          </cell>
          <cell r="D1253">
            <v>0</v>
          </cell>
          <cell r="F1253">
            <v>0</v>
          </cell>
          <cell r="G1253">
            <v>0</v>
          </cell>
          <cell r="H1253" t="str">
            <v xml:space="preserve"> </v>
          </cell>
        </row>
        <row r="1254">
          <cell r="C1254" t="str">
            <v xml:space="preserve"> </v>
          </cell>
          <cell r="D1254">
            <v>0</v>
          </cell>
          <cell r="F1254">
            <v>0</v>
          </cell>
          <cell r="G1254">
            <v>0</v>
          </cell>
          <cell r="H1254" t="str">
            <v xml:space="preserve"> </v>
          </cell>
        </row>
        <row r="1255">
          <cell r="C1255" t="str">
            <v xml:space="preserve"> </v>
          </cell>
          <cell r="D1255">
            <v>0</v>
          </cell>
          <cell r="F1255">
            <v>0</v>
          </cell>
          <cell r="G1255">
            <v>0</v>
          </cell>
          <cell r="H1255" t="str">
            <v xml:space="preserve"> </v>
          </cell>
        </row>
        <row r="1256">
          <cell r="C1256" t="str">
            <v xml:space="preserve"> </v>
          </cell>
          <cell r="D1256">
            <v>0</v>
          </cell>
          <cell r="F1256">
            <v>0</v>
          </cell>
          <cell r="G1256">
            <v>0</v>
          </cell>
          <cell r="H1256" t="str">
            <v xml:space="preserve"> </v>
          </cell>
        </row>
        <row r="1257">
          <cell r="C1257" t="str">
            <v xml:space="preserve"> </v>
          </cell>
          <cell r="D1257">
            <v>0</v>
          </cell>
          <cell r="F1257">
            <v>0</v>
          </cell>
          <cell r="G1257">
            <v>0</v>
          </cell>
          <cell r="H1257" t="str">
            <v xml:space="preserve"> </v>
          </cell>
        </row>
        <row r="1258">
          <cell r="C1258" t="str">
            <v xml:space="preserve"> </v>
          </cell>
          <cell r="D1258">
            <v>0</v>
          </cell>
          <cell r="F1258">
            <v>0</v>
          </cell>
          <cell r="G1258">
            <v>0</v>
          </cell>
          <cell r="H1258" t="str">
            <v xml:space="preserve"> </v>
          </cell>
        </row>
        <row r="1259">
          <cell r="C1259" t="str">
            <v xml:space="preserve"> </v>
          </cell>
          <cell r="D1259">
            <v>0</v>
          </cell>
          <cell r="F1259">
            <v>0</v>
          </cell>
          <cell r="G1259">
            <v>0</v>
          </cell>
          <cell r="H1259" t="str">
            <v xml:space="preserve"> </v>
          </cell>
        </row>
        <row r="1260">
          <cell r="C1260" t="str">
            <v xml:space="preserve"> </v>
          </cell>
          <cell r="D1260">
            <v>0</v>
          </cell>
          <cell r="F1260">
            <v>0</v>
          </cell>
          <cell r="G1260">
            <v>0</v>
          </cell>
          <cell r="H1260" t="str">
            <v xml:space="preserve"> </v>
          </cell>
        </row>
        <row r="1261">
          <cell r="C1261" t="str">
            <v xml:space="preserve"> </v>
          </cell>
          <cell r="D1261">
            <v>0</v>
          </cell>
          <cell r="F1261">
            <v>0</v>
          </cell>
          <cell r="G1261">
            <v>0</v>
          </cell>
          <cell r="H1261" t="str">
            <v xml:space="preserve"> </v>
          </cell>
        </row>
        <row r="1262">
          <cell r="C1262" t="str">
            <v xml:space="preserve"> </v>
          </cell>
          <cell r="D1262">
            <v>0</v>
          </cell>
          <cell r="F1262">
            <v>0</v>
          </cell>
          <cell r="G1262">
            <v>0</v>
          </cell>
          <cell r="H1262" t="str">
            <v xml:space="preserve"> </v>
          </cell>
        </row>
        <row r="1263">
          <cell r="C1263" t="str">
            <v xml:space="preserve"> </v>
          </cell>
          <cell r="D1263">
            <v>0</v>
          </cell>
          <cell r="F1263">
            <v>0</v>
          </cell>
          <cell r="G1263">
            <v>0</v>
          </cell>
          <cell r="H1263" t="str">
            <v xml:space="preserve"> </v>
          </cell>
        </row>
        <row r="1264">
          <cell r="C1264" t="str">
            <v xml:space="preserve"> </v>
          </cell>
          <cell r="D1264">
            <v>0</v>
          </cell>
          <cell r="F1264">
            <v>0</v>
          </cell>
          <cell r="G1264">
            <v>0</v>
          </cell>
          <cell r="H1264" t="str">
            <v xml:space="preserve"> </v>
          </cell>
        </row>
        <row r="1265">
          <cell r="C1265" t="str">
            <v xml:space="preserve"> </v>
          </cell>
          <cell r="D1265">
            <v>0</v>
          </cell>
          <cell r="F1265">
            <v>0</v>
          </cell>
          <cell r="G1265">
            <v>0</v>
          </cell>
          <cell r="H1265" t="str">
            <v xml:space="preserve"> </v>
          </cell>
        </row>
        <row r="1266">
          <cell r="C1266" t="str">
            <v xml:space="preserve"> </v>
          </cell>
          <cell r="D1266">
            <v>0</v>
          </cell>
          <cell r="F1266">
            <v>0</v>
          </cell>
          <cell r="G1266">
            <v>0</v>
          </cell>
          <cell r="H1266" t="str">
            <v xml:space="preserve"> </v>
          </cell>
        </row>
        <row r="1267">
          <cell r="C1267" t="str">
            <v xml:space="preserve"> </v>
          </cell>
          <cell r="D1267">
            <v>0</v>
          </cell>
          <cell r="F1267">
            <v>0</v>
          </cell>
          <cell r="G1267">
            <v>0</v>
          </cell>
          <cell r="H1267" t="str">
            <v xml:space="preserve"> </v>
          </cell>
        </row>
        <row r="1268">
          <cell r="C1268" t="str">
            <v xml:space="preserve"> </v>
          </cell>
          <cell r="D1268">
            <v>0</v>
          </cell>
          <cell r="F1268">
            <v>0</v>
          </cell>
          <cell r="G1268">
            <v>0</v>
          </cell>
          <cell r="H1268" t="str">
            <v xml:space="preserve"> 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514"/>
  <sheetViews>
    <sheetView showGridLines="0" workbookViewId="0">
      <pane ySplit="12" topLeftCell="A13" activePane="bottomLeft" state="frozenSplit"/>
      <selection activeCell="I1" sqref="I1:I1048576"/>
      <selection pane="bottomLeft" activeCell="C24" sqref="C24"/>
    </sheetView>
  </sheetViews>
  <sheetFormatPr defaultColWidth="10.5" defaultRowHeight="12" customHeight="1"/>
  <cols>
    <col min="1" max="1" width="7" style="55" customWidth="1"/>
    <col min="2" max="2" width="15.6640625" style="56" customWidth="1"/>
    <col min="3" max="3" width="60.33203125" style="56" customWidth="1"/>
    <col min="4" max="4" width="5.1640625" style="56" customWidth="1"/>
    <col min="5" max="6" width="9.83203125" style="57" customWidth="1"/>
    <col min="7" max="7" width="16.83203125" style="57" customWidth="1"/>
    <col min="8" max="8" width="19" style="57" customWidth="1"/>
    <col min="9" max="9" width="20.1640625" style="57" customWidth="1"/>
    <col min="10" max="10" width="9.83203125" style="58" customWidth="1"/>
    <col min="11" max="11" width="13" style="57" customWidth="1"/>
    <col min="12" max="16384" width="10.5" style="1"/>
  </cols>
  <sheetData>
    <row r="1" spans="1:11" s="2" customFormat="1" ht="27.75" customHeight="1">
      <c r="A1" s="871" t="s">
        <v>196</v>
      </c>
      <c r="B1" s="871"/>
      <c r="C1" s="871"/>
      <c r="D1" s="871"/>
      <c r="E1" s="871"/>
      <c r="F1" s="871"/>
      <c r="G1" s="871"/>
      <c r="H1" s="871"/>
      <c r="I1" s="871"/>
      <c r="J1" s="871"/>
      <c r="K1" s="871"/>
    </row>
    <row r="2" spans="1:11" s="2" customFormat="1" ht="12.75" customHeight="1">
      <c r="A2" s="3" t="s">
        <v>15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s="2" customFormat="1" ht="12.75" customHeight="1">
      <c r="A3" s="3" t="s">
        <v>16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s="2" customFormat="1" ht="13.5" customHeight="1">
      <c r="A4" s="5"/>
      <c r="B4" s="5"/>
      <c r="C4" s="5"/>
      <c r="D4" s="4"/>
      <c r="E4" s="4"/>
      <c r="F4" s="4"/>
      <c r="G4" s="4"/>
      <c r="H4" s="4"/>
      <c r="I4" s="4"/>
      <c r="J4" s="4"/>
      <c r="K4" s="4"/>
    </row>
    <row r="5" spans="1:11" s="2" customFormat="1" ht="6.7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s="2" customFormat="1" ht="13.5" customHeight="1">
      <c r="A6" s="4" t="s">
        <v>17</v>
      </c>
      <c r="B6" s="6"/>
      <c r="C6" s="6"/>
      <c r="D6" s="6"/>
      <c r="E6" s="7"/>
      <c r="F6" s="7"/>
      <c r="G6" s="7"/>
      <c r="H6" s="7"/>
      <c r="I6" s="7"/>
      <c r="J6" s="8"/>
      <c r="K6" s="7"/>
    </row>
    <row r="7" spans="1:11" s="2" customFormat="1" ht="13.5" customHeight="1">
      <c r="A7" s="4" t="s">
        <v>197</v>
      </c>
      <c r="B7" s="6"/>
      <c r="C7" s="6"/>
      <c r="D7" s="6"/>
      <c r="E7" s="7"/>
      <c r="F7" s="7"/>
      <c r="G7" s="7"/>
      <c r="H7" s="872" t="s">
        <v>18</v>
      </c>
      <c r="I7" s="873"/>
      <c r="J7" s="874"/>
      <c r="K7" s="7"/>
    </row>
    <row r="8" spans="1:11" s="2" customFormat="1" ht="13.5" customHeight="1">
      <c r="A8" s="4" t="s">
        <v>19</v>
      </c>
      <c r="B8" s="6"/>
      <c r="C8" s="6"/>
      <c r="D8" s="6"/>
      <c r="E8" s="7"/>
      <c r="F8" s="7"/>
      <c r="G8" s="7"/>
      <c r="H8" s="872" t="s">
        <v>20</v>
      </c>
      <c r="I8" s="873"/>
      <c r="J8" s="874"/>
      <c r="K8" s="7"/>
    </row>
    <row r="9" spans="1:11" s="2" customFormat="1" ht="6.75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 s="2" customFormat="1" ht="24" customHeight="1">
      <c r="A10" s="10" t="s">
        <v>198</v>
      </c>
      <c r="B10" s="10" t="s">
        <v>199</v>
      </c>
      <c r="C10" s="10" t="s">
        <v>21</v>
      </c>
      <c r="D10" s="10" t="s">
        <v>200</v>
      </c>
      <c r="E10" s="10" t="s">
        <v>201</v>
      </c>
      <c r="F10" s="10" t="s">
        <v>202</v>
      </c>
      <c r="G10" s="10" t="s">
        <v>203</v>
      </c>
      <c r="H10" s="10" t="s">
        <v>204</v>
      </c>
      <c r="I10" s="10" t="s">
        <v>22</v>
      </c>
      <c r="J10" s="10" t="s">
        <v>205</v>
      </c>
      <c r="K10" s="10" t="s">
        <v>23</v>
      </c>
    </row>
    <row r="11" spans="1:11" s="2" customFormat="1" ht="12.75" hidden="1" customHeight="1">
      <c r="A11" s="10" t="s">
        <v>0</v>
      </c>
      <c r="B11" s="10" t="s">
        <v>2</v>
      </c>
      <c r="C11" s="10" t="s">
        <v>4</v>
      </c>
      <c r="D11" s="10" t="s">
        <v>6</v>
      </c>
      <c r="E11" s="10" t="s">
        <v>8</v>
      </c>
      <c r="F11" s="10" t="s">
        <v>9</v>
      </c>
      <c r="G11" s="10" t="s">
        <v>10</v>
      </c>
      <c r="H11" s="10" t="s">
        <v>11</v>
      </c>
      <c r="I11" s="10" t="s">
        <v>12</v>
      </c>
      <c r="J11" s="10" t="s">
        <v>1</v>
      </c>
      <c r="K11" s="10" t="s">
        <v>3</v>
      </c>
    </row>
    <row r="12" spans="1:11" s="2" customFormat="1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s="2" customFormat="1" ht="30.75" customHeight="1">
      <c r="A13" s="11"/>
      <c r="B13" s="12" t="s">
        <v>24</v>
      </c>
      <c r="C13" s="12" t="s">
        <v>25</v>
      </c>
      <c r="D13" s="12"/>
      <c r="E13" s="13"/>
      <c r="F13" s="13"/>
      <c r="G13" s="13">
        <v>14714.72</v>
      </c>
      <c r="H13" s="13">
        <v>16429.745999999999</v>
      </c>
      <c r="I13" s="13">
        <v>31144.466</v>
      </c>
      <c r="J13" s="14"/>
      <c r="K13" s="13">
        <v>1016.561</v>
      </c>
    </row>
    <row r="14" spans="1:11" s="2" customFormat="1" ht="28.5" customHeight="1">
      <c r="A14" s="15"/>
      <c r="B14" s="16" t="s">
        <v>26</v>
      </c>
      <c r="C14" s="16" t="s">
        <v>27</v>
      </c>
      <c r="D14" s="16"/>
      <c r="E14" s="17"/>
      <c r="F14" s="17"/>
      <c r="G14" s="17">
        <v>0</v>
      </c>
      <c r="H14" s="17">
        <v>6918.5619999999999</v>
      </c>
      <c r="I14" s="17">
        <v>6918.5619999999999</v>
      </c>
      <c r="J14" s="18"/>
      <c r="K14" s="17">
        <v>0</v>
      </c>
    </row>
    <row r="15" spans="1:11" s="2" customFormat="1" ht="13.5" customHeight="1">
      <c r="A15" s="19">
        <v>1</v>
      </c>
      <c r="B15" s="20" t="s">
        <v>206</v>
      </c>
      <c r="C15" s="20" t="s">
        <v>207</v>
      </c>
      <c r="D15" s="20" t="s">
        <v>208</v>
      </c>
      <c r="E15" s="21">
        <v>189.29499999999999</v>
      </c>
      <c r="F15" s="21">
        <v>9.9960000000000004</v>
      </c>
      <c r="G15" s="21">
        <v>0</v>
      </c>
      <c r="H15" s="21">
        <v>1892.193</v>
      </c>
      <c r="I15" s="21">
        <v>1892.193</v>
      </c>
      <c r="J15" s="22">
        <v>0</v>
      </c>
      <c r="K15" s="21">
        <v>0</v>
      </c>
    </row>
    <row r="16" spans="1:11" s="2" customFormat="1" ht="27.75" customHeight="1">
      <c r="A16" s="23"/>
      <c r="B16" s="24"/>
      <c r="C16" s="24" t="s">
        <v>209</v>
      </c>
      <c r="D16" s="24"/>
      <c r="E16" s="25"/>
      <c r="F16" s="25"/>
      <c r="G16" s="25"/>
      <c r="H16" s="25"/>
      <c r="I16" s="25"/>
      <c r="J16" s="26"/>
      <c r="K16" s="25"/>
    </row>
    <row r="17" spans="1:11" s="2" customFormat="1" ht="13.5" customHeight="1">
      <c r="A17" s="23"/>
      <c r="B17" s="24"/>
      <c r="C17" s="24" t="s">
        <v>210</v>
      </c>
      <c r="D17" s="24"/>
      <c r="E17" s="25"/>
      <c r="F17" s="25"/>
      <c r="G17" s="25"/>
      <c r="H17" s="25"/>
      <c r="I17" s="25"/>
      <c r="J17" s="26"/>
      <c r="K17" s="25"/>
    </row>
    <row r="18" spans="1:11" s="2" customFormat="1" ht="13.5" customHeight="1">
      <c r="A18" s="27"/>
      <c r="B18" s="28"/>
      <c r="C18" s="28" t="s">
        <v>211</v>
      </c>
      <c r="D18" s="28"/>
      <c r="E18" s="29">
        <v>5.4</v>
      </c>
      <c r="F18" s="29"/>
      <c r="G18" s="29"/>
      <c r="H18" s="29"/>
      <c r="I18" s="29"/>
      <c r="J18" s="30"/>
      <c r="K18" s="29"/>
    </row>
    <row r="19" spans="1:11" s="2" customFormat="1" ht="13.5" customHeight="1">
      <c r="A19" s="27"/>
      <c r="B19" s="28"/>
      <c r="C19" s="28" t="s">
        <v>212</v>
      </c>
      <c r="D19" s="28"/>
      <c r="E19" s="29">
        <v>0.97199999999999998</v>
      </c>
      <c r="F19" s="29"/>
      <c r="G19" s="29"/>
      <c r="H19" s="29"/>
      <c r="I19" s="29"/>
      <c r="J19" s="30"/>
      <c r="K19" s="29"/>
    </row>
    <row r="20" spans="1:11" s="2" customFormat="1" ht="13.5" customHeight="1">
      <c r="A20" s="31"/>
      <c r="B20" s="32"/>
      <c r="C20" s="32" t="s">
        <v>213</v>
      </c>
      <c r="D20" s="32"/>
      <c r="E20" s="33">
        <v>6.3719999999999999</v>
      </c>
      <c r="F20" s="33"/>
      <c r="G20" s="33"/>
      <c r="H20" s="33"/>
      <c r="I20" s="33"/>
      <c r="J20" s="34"/>
      <c r="K20" s="33"/>
    </row>
    <row r="21" spans="1:11" s="2" customFormat="1" ht="13.5" customHeight="1">
      <c r="A21" s="23"/>
      <c r="B21" s="24"/>
      <c r="C21" s="24" t="s">
        <v>214</v>
      </c>
      <c r="D21" s="24"/>
      <c r="E21" s="25"/>
      <c r="F21" s="25"/>
      <c r="G21" s="25"/>
      <c r="H21" s="25"/>
      <c r="I21" s="25"/>
      <c r="J21" s="26"/>
      <c r="K21" s="25"/>
    </row>
    <row r="22" spans="1:11" s="2" customFormat="1" ht="13.5" customHeight="1">
      <c r="A22" s="27"/>
      <c r="B22" s="28"/>
      <c r="C22" s="28" t="s">
        <v>215</v>
      </c>
      <c r="D22" s="28"/>
      <c r="E22" s="29">
        <v>3.6</v>
      </c>
      <c r="F22" s="29"/>
      <c r="G22" s="29"/>
      <c r="H22" s="29"/>
      <c r="I22" s="29"/>
      <c r="J22" s="30"/>
      <c r="K22" s="29"/>
    </row>
    <row r="23" spans="1:11" s="2" customFormat="1" ht="13.5" customHeight="1">
      <c r="A23" s="27"/>
      <c r="B23" s="28"/>
      <c r="C23" s="28" t="s">
        <v>216</v>
      </c>
      <c r="D23" s="28"/>
      <c r="E23" s="29">
        <v>2.0249999999999999</v>
      </c>
      <c r="F23" s="29"/>
      <c r="G23" s="29"/>
      <c r="H23" s="29"/>
      <c r="I23" s="29"/>
      <c r="J23" s="30"/>
      <c r="K23" s="29"/>
    </row>
    <row r="24" spans="1:11" s="2" customFormat="1" ht="13.5" customHeight="1">
      <c r="A24" s="27"/>
      <c r="B24" s="28"/>
      <c r="C24" s="28" t="s">
        <v>217</v>
      </c>
      <c r="D24" s="28"/>
      <c r="E24" s="29">
        <v>0.90300000000000002</v>
      </c>
      <c r="F24" s="29"/>
      <c r="G24" s="29"/>
      <c r="H24" s="29"/>
      <c r="I24" s="29"/>
      <c r="J24" s="30"/>
      <c r="K24" s="29"/>
    </row>
    <row r="25" spans="1:11" s="2" customFormat="1" ht="13.5" customHeight="1">
      <c r="A25" s="27"/>
      <c r="B25" s="28"/>
      <c r="C25" s="28" t="s">
        <v>218</v>
      </c>
      <c r="D25" s="28"/>
      <c r="E25" s="29">
        <v>3.375</v>
      </c>
      <c r="F25" s="29"/>
      <c r="G25" s="29"/>
      <c r="H25" s="29"/>
      <c r="I25" s="29"/>
      <c r="J25" s="30"/>
      <c r="K25" s="29"/>
    </row>
    <row r="26" spans="1:11" s="2" customFormat="1" ht="13.5" customHeight="1">
      <c r="A26" s="31"/>
      <c r="B26" s="32"/>
      <c r="C26" s="32" t="s">
        <v>213</v>
      </c>
      <c r="D26" s="32"/>
      <c r="E26" s="33">
        <v>9.9030000000000005</v>
      </c>
      <c r="F26" s="33"/>
      <c r="G26" s="33"/>
      <c r="H26" s="33"/>
      <c r="I26" s="33"/>
      <c r="J26" s="34"/>
      <c r="K26" s="33"/>
    </row>
    <row r="27" spans="1:11" s="2" customFormat="1" ht="13.5" customHeight="1">
      <c r="A27" s="23"/>
      <c r="B27" s="24"/>
      <c r="C27" s="24" t="s">
        <v>219</v>
      </c>
      <c r="D27" s="24"/>
      <c r="E27" s="25"/>
      <c r="F27" s="25"/>
      <c r="G27" s="25"/>
      <c r="H27" s="25"/>
      <c r="I27" s="25"/>
      <c r="J27" s="26"/>
      <c r="K27" s="25"/>
    </row>
    <row r="28" spans="1:11" s="2" customFormat="1" ht="13.5" customHeight="1">
      <c r="A28" s="27"/>
      <c r="B28" s="28"/>
      <c r="C28" s="28" t="s">
        <v>220</v>
      </c>
      <c r="D28" s="28"/>
      <c r="E28" s="29">
        <v>2.7</v>
      </c>
      <c r="F28" s="29"/>
      <c r="G28" s="29"/>
      <c r="H28" s="29"/>
      <c r="I28" s="29"/>
      <c r="J28" s="30"/>
      <c r="K28" s="29"/>
    </row>
    <row r="29" spans="1:11" s="2" customFormat="1" ht="13.5" customHeight="1">
      <c r="A29" s="27"/>
      <c r="B29" s="28"/>
      <c r="C29" s="28" t="s">
        <v>216</v>
      </c>
      <c r="D29" s="28"/>
      <c r="E29" s="29">
        <v>2.0249999999999999</v>
      </c>
      <c r="F29" s="29"/>
      <c r="G29" s="29"/>
      <c r="H29" s="29"/>
      <c r="I29" s="29"/>
      <c r="J29" s="30"/>
      <c r="K29" s="29"/>
    </row>
    <row r="30" spans="1:11" s="2" customFormat="1" ht="13.5" customHeight="1">
      <c r="A30" s="31"/>
      <c r="B30" s="32"/>
      <c r="C30" s="32" t="s">
        <v>213</v>
      </c>
      <c r="D30" s="32"/>
      <c r="E30" s="33">
        <v>4.7249999999999996</v>
      </c>
      <c r="F30" s="33"/>
      <c r="G30" s="33"/>
      <c r="H30" s="33"/>
      <c r="I30" s="33"/>
      <c r="J30" s="34"/>
      <c r="K30" s="33"/>
    </row>
    <row r="31" spans="1:11" s="2" customFormat="1" ht="24" customHeight="1">
      <c r="A31" s="27"/>
      <c r="B31" s="28"/>
      <c r="C31" s="28" t="s">
        <v>221</v>
      </c>
      <c r="D31" s="28"/>
      <c r="E31" s="29">
        <v>21</v>
      </c>
      <c r="F31" s="29"/>
      <c r="G31" s="29"/>
      <c r="H31" s="29"/>
      <c r="I31" s="29"/>
      <c r="J31" s="30"/>
      <c r="K31" s="29"/>
    </row>
    <row r="32" spans="1:11" s="2" customFormat="1" ht="13.5" customHeight="1">
      <c r="A32" s="31"/>
      <c r="B32" s="32"/>
      <c r="C32" s="32" t="s">
        <v>213</v>
      </c>
      <c r="D32" s="32"/>
      <c r="E32" s="33">
        <v>21</v>
      </c>
      <c r="F32" s="33"/>
      <c r="G32" s="33"/>
      <c r="H32" s="33"/>
      <c r="I32" s="33"/>
      <c r="J32" s="34"/>
      <c r="K32" s="33"/>
    </row>
    <row r="33" spans="1:11" s="2" customFormat="1" ht="13.5" customHeight="1">
      <c r="A33" s="35"/>
      <c r="B33" s="36"/>
      <c r="C33" s="36" t="s">
        <v>222</v>
      </c>
      <c r="D33" s="36"/>
      <c r="E33" s="37">
        <v>42</v>
      </c>
      <c r="F33" s="37"/>
      <c r="G33" s="37"/>
      <c r="H33" s="37"/>
      <c r="I33" s="37"/>
      <c r="J33" s="38"/>
      <c r="K33" s="37"/>
    </row>
    <row r="34" spans="1:11" s="2" customFormat="1" ht="13.5" customHeight="1">
      <c r="A34" s="23"/>
      <c r="B34" s="24"/>
      <c r="C34" s="24" t="s">
        <v>223</v>
      </c>
      <c r="D34" s="24"/>
      <c r="E34" s="25"/>
      <c r="F34" s="25"/>
      <c r="G34" s="25"/>
      <c r="H34" s="25"/>
      <c r="I34" s="25"/>
      <c r="J34" s="26"/>
      <c r="K34" s="25"/>
    </row>
    <row r="35" spans="1:11" s="2" customFormat="1" ht="13.5" customHeight="1">
      <c r="A35" s="27"/>
      <c r="B35" s="28"/>
      <c r="C35" s="28" t="s">
        <v>224</v>
      </c>
      <c r="D35" s="28"/>
      <c r="E35" s="29">
        <v>69.674999999999997</v>
      </c>
      <c r="F35" s="29"/>
      <c r="G35" s="29"/>
      <c r="H35" s="29"/>
      <c r="I35" s="29"/>
      <c r="J35" s="30"/>
      <c r="K35" s="29"/>
    </row>
    <row r="36" spans="1:11" s="2" customFormat="1" ht="13.5" customHeight="1">
      <c r="A36" s="31"/>
      <c r="B36" s="32"/>
      <c r="C36" s="32" t="s">
        <v>213</v>
      </c>
      <c r="D36" s="32"/>
      <c r="E36" s="33">
        <v>69.674999999999997</v>
      </c>
      <c r="F36" s="33"/>
      <c r="G36" s="33"/>
      <c r="H36" s="33"/>
      <c r="I36" s="33"/>
      <c r="J36" s="34"/>
      <c r="K36" s="33"/>
    </row>
    <row r="37" spans="1:11" s="2" customFormat="1" ht="13.5" customHeight="1">
      <c r="A37" s="23"/>
      <c r="B37" s="24"/>
      <c r="C37" s="24" t="s">
        <v>225</v>
      </c>
      <c r="D37" s="24"/>
      <c r="E37" s="25"/>
      <c r="F37" s="25"/>
      <c r="G37" s="25"/>
      <c r="H37" s="25"/>
      <c r="I37" s="25"/>
      <c r="J37" s="26"/>
      <c r="K37" s="25"/>
    </row>
    <row r="38" spans="1:11" s="2" customFormat="1" ht="13.5" customHeight="1">
      <c r="A38" s="27"/>
      <c r="B38" s="28"/>
      <c r="C38" s="28" t="s">
        <v>226</v>
      </c>
      <c r="D38" s="28"/>
      <c r="E38" s="29">
        <v>74.239999999999995</v>
      </c>
      <c r="F38" s="29"/>
      <c r="G38" s="29"/>
      <c r="H38" s="29"/>
      <c r="I38" s="29"/>
      <c r="J38" s="30"/>
      <c r="K38" s="29"/>
    </row>
    <row r="39" spans="1:11" s="2" customFormat="1" ht="13.5" customHeight="1">
      <c r="A39" s="27"/>
      <c r="B39" s="28"/>
      <c r="C39" s="28" t="s">
        <v>227</v>
      </c>
      <c r="D39" s="28"/>
      <c r="E39" s="29">
        <v>3.38</v>
      </c>
      <c r="F39" s="29"/>
      <c r="G39" s="29"/>
      <c r="H39" s="29"/>
      <c r="I39" s="29"/>
      <c r="J39" s="30"/>
      <c r="K39" s="29"/>
    </row>
    <row r="40" spans="1:11" s="2" customFormat="1" ht="13.5" customHeight="1">
      <c r="A40" s="31"/>
      <c r="B40" s="32"/>
      <c r="C40" s="32" t="s">
        <v>213</v>
      </c>
      <c r="D40" s="32"/>
      <c r="E40" s="33">
        <v>77.62</v>
      </c>
      <c r="F40" s="33"/>
      <c r="G40" s="33"/>
      <c r="H40" s="33"/>
      <c r="I40" s="33"/>
      <c r="J40" s="34"/>
      <c r="K40" s="33"/>
    </row>
    <row r="41" spans="1:11" s="2" customFormat="1" ht="13.5" customHeight="1">
      <c r="A41" s="35"/>
      <c r="B41" s="36"/>
      <c r="C41" s="36" t="s">
        <v>222</v>
      </c>
      <c r="D41" s="36"/>
      <c r="E41" s="37">
        <v>147.29499999999999</v>
      </c>
      <c r="F41" s="37"/>
      <c r="G41" s="37"/>
      <c r="H41" s="37"/>
      <c r="I41" s="37"/>
      <c r="J41" s="38"/>
      <c r="K41" s="37"/>
    </row>
    <row r="42" spans="1:11" s="2" customFormat="1" ht="13.5" customHeight="1">
      <c r="A42" s="27"/>
      <c r="B42" s="28"/>
      <c r="C42" s="28" t="s">
        <v>228</v>
      </c>
      <c r="D42" s="28"/>
      <c r="E42" s="29">
        <v>189.29499999999999</v>
      </c>
      <c r="F42" s="29"/>
      <c r="G42" s="29"/>
      <c r="H42" s="29"/>
      <c r="I42" s="29"/>
      <c r="J42" s="30"/>
      <c r="K42" s="29"/>
    </row>
    <row r="43" spans="1:11" s="2" customFormat="1" ht="13.5" customHeight="1">
      <c r="A43" s="35"/>
      <c r="B43" s="36"/>
      <c r="C43" s="36" t="s">
        <v>222</v>
      </c>
      <c r="D43" s="36"/>
      <c r="E43" s="37">
        <v>189.29499999999999</v>
      </c>
      <c r="F43" s="37"/>
      <c r="G43" s="37"/>
      <c r="H43" s="37"/>
      <c r="I43" s="37"/>
      <c r="J43" s="38"/>
      <c r="K43" s="37"/>
    </row>
    <row r="44" spans="1:11" s="2" customFormat="1" ht="13.5" customHeight="1">
      <c r="A44" s="19">
        <v>2</v>
      </c>
      <c r="B44" s="20" t="s">
        <v>229</v>
      </c>
      <c r="C44" s="20" t="s">
        <v>230</v>
      </c>
      <c r="D44" s="20" t="s">
        <v>208</v>
      </c>
      <c r="E44" s="21">
        <v>129.268</v>
      </c>
      <c r="F44" s="21">
        <v>5.5410000000000004</v>
      </c>
      <c r="G44" s="21">
        <v>0</v>
      </c>
      <c r="H44" s="21">
        <v>716.274</v>
      </c>
      <c r="I44" s="21">
        <v>716.274</v>
      </c>
      <c r="J44" s="22">
        <v>0</v>
      </c>
      <c r="K44" s="21">
        <v>0</v>
      </c>
    </row>
    <row r="45" spans="1:11" s="2" customFormat="1" ht="13.5" customHeight="1">
      <c r="A45" s="23"/>
      <c r="B45" s="24"/>
      <c r="C45" s="24" t="s">
        <v>231</v>
      </c>
      <c r="D45" s="24"/>
      <c r="E45" s="25"/>
      <c r="F45" s="25"/>
      <c r="G45" s="25"/>
      <c r="H45" s="25"/>
      <c r="I45" s="25"/>
      <c r="J45" s="26"/>
      <c r="K45" s="25"/>
    </row>
    <row r="46" spans="1:11" s="2" customFormat="1" ht="13.5" customHeight="1">
      <c r="A46" s="27"/>
      <c r="B46" s="28"/>
      <c r="C46" s="28" t="s">
        <v>232</v>
      </c>
      <c r="D46" s="28"/>
      <c r="E46" s="29">
        <v>118.684</v>
      </c>
      <c r="F46" s="29"/>
      <c r="G46" s="29"/>
      <c r="H46" s="29"/>
      <c r="I46" s="29"/>
      <c r="J46" s="30"/>
      <c r="K46" s="29"/>
    </row>
    <row r="47" spans="1:11" s="2" customFormat="1" ht="13.5" customHeight="1">
      <c r="A47" s="27"/>
      <c r="B47" s="28"/>
      <c r="C47" s="28" t="s">
        <v>233</v>
      </c>
      <c r="D47" s="28"/>
      <c r="E47" s="29">
        <v>10.584</v>
      </c>
      <c r="F47" s="29"/>
      <c r="G47" s="29"/>
      <c r="H47" s="29"/>
      <c r="I47" s="29"/>
      <c r="J47" s="30"/>
      <c r="K47" s="29"/>
    </row>
    <row r="48" spans="1:11" s="2" customFormat="1" ht="13.5" customHeight="1">
      <c r="A48" s="35"/>
      <c r="B48" s="36"/>
      <c r="C48" s="36" t="s">
        <v>222</v>
      </c>
      <c r="D48" s="36"/>
      <c r="E48" s="37">
        <v>129.268</v>
      </c>
      <c r="F48" s="37"/>
      <c r="G48" s="37"/>
      <c r="H48" s="37"/>
      <c r="I48" s="37"/>
      <c r="J48" s="38"/>
      <c r="K48" s="37"/>
    </row>
    <row r="49" spans="1:11" s="2" customFormat="1" ht="13.5" customHeight="1">
      <c r="A49" s="19">
        <v>3</v>
      </c>
      <c r="B49" s="20" t="s">
        <v>234</v>
      </c>
      <c r="C49" s="20" t="s">
        <v>235</v>
      </c>
      <c r="D49" s="20" t="s">
        <v>208</v>
      </c>
      <c r="E49" s="21">
        <v>318.56299999999999</v>
      </c>
      <c r="F49" s="21">
        <v>0.81299999999999994</v>
      </c>
      <c r="G49" s="21">
        <v>0</v>
      </c>
      <c r="H49" s="21">
        <v>258.99200000000002</v>
      </c>
      <c r="I49" s="21">
        <v>258.99200000000002</v>
      </c>
      <c r="J49" s="22">
        <v>0</v>
      </c>
      <c r="K49" s="21">
        <v>0</v>
      </c>
    </row>
    <row r="50" spans="1:11" s="2" customFormat="1" ht="13.5" customHeight="1">
      <c r="A50" s="19">
        <v>4</v>
      </c>
      <c r="B50" s="20" t="s">
        <v>236</v>
      </c>
      <c r="C50" s="20" t="s">
        <v>237</v>
      </c>
      <c r="D50" s="20" t="s">
        <v>208</v>
      </c>
      <c r="E50" s="21">
        <v>228.244</v>
      </c>
      <c r="F50" s="21">
        <v>16.818999999999999</v>
      </c>
      <c r="G50" s="21">
        <v>0</v>
      </c>
      <c r="H50" s="21">
        <v>3838.8359999999998</v>
      </c>
      <c r="I50" s="21">
        <v>3838.8359999999998</v>
      </c>
      <c r="J50" s="22">
        <v>0</v>
      </c>
      <c r="K50" s="21">
        <v>0</v>
      </c>
    </row>
    <row r="51" spans="1:11" s="2" customFormat="1" ht="13.5" customHeight="1">
      <c r="A51" s="23"/>
      <c r="B51" s="24"/>
      <c r="C51" s="24" t="s">
        <v>238</v>
      </c>
      <c r="D51" s="24"/>
      <c r="E51" s="25"/>
      <c r="F51" s="25"/>
      <c r="G51" s="25"/>
      <c r="H51" s="25"/>
      <c r="I51" s="25"/>
      <c r="J51" s="26"/>
      <c r="K51" s="25"/>
    </row>
    <row r="52" spans="1:11" s="2" customFormat="1" ht="13.5" customHeight="1">
      <c r="A52" s="23"/>
      <c r="B52" s="24"/>
      <c r="C52" s="24" t="s">
        <v>210</v>
      </c>
      <c r="D52" s="24"/>
      <c r="E52" s="25"/>
      <c r="F52" s="25"/>
      <c r="G52" s="25"/>
      <c r="H52" s="25"/>
      <c r="I52" s="25"/>
      <c r="J52" s="26"/>
      <c r="K52" s="25"/>
    </row>
    <row r="53" spans="1:11" s="2" customFormat="1" ht="13.5" customHeight="1">
      <c r="A53" s="27"/>
      <c r="B53" s="28"/>
      <c r="C53" s="28" t="s">
        <v>239</v>
      </c>
      <c r="D53" s="28"/>
      <c r="E53" s="29">
        <v>8.2789999999999999</v>
      </c>
      <c r="F53" s="29"/>
      <c r="G53" s="29"/>
      <c r="H53" s="29"/>
      <c r="I53" s="29"/>
      <c r="J53" s="30"/>
      <c r="K53" s="29"/>
    </row>
    <row r="54" spans="1:11" s="2" customFormat="1" ht="13.5" customHeight="1">
      <c r="A54" s="27"/>
      <c r="B54" s="28"/>
      <c r="C54" s="28" t="s">
        <v>240</v>
      </c>
      <c r="D54" s="28"/>
      <c r="E54" s="29">
        <v>8.8369999999999997</v>
      </c>
      <c r="F54" s="29"/>
      <c r="G54" s="29"/>
      <c r="H54" s="29"/>
      <c r="I54" s="29"/>
      <c r="J54" s="30"/>
      <c r="K54" s="29"/>
    </row>
    <row r="55" spans="1:11" s="2" customFormat="1" ht="13.5" customHeight="1">
      <c r="A55" s="27"/>
      <c r="B55" s="28"/>
      <c r="C55" s="28" t="s">
        <v>241</v>
      </c>
      <c r="D55" s="28"/>
      <c r="E55" s="29">
        <v>29.108000000000001</v>
      </c>
      <c r="F55" s="29"/>
      <c r="G55" s="29"/>
      <c r="H55" s="29"/>
      <c r="I55" s="29"/>
      <c r="J55" s="30"/>
      <c r="K55" s="29"/>
    </row>
    <row r="56" spans="1:11" s="2" customFormat="1" ht="13.5" customHeight="1">
      <c r="A56" s="27"/>
      <c r="B56" s="28"/>
      <c r="C56" s="28" t="s">
        <v>242</v>
      </c>
      <c r="D56" s="28"/>
      <c r="E56" s="29">
        <v>12.943</v>
      </c>
      <c r="F56" s="29"/>
      <c r="G56" s="29"/>
      <c r="H56" s="29"/>
      <c r="I56" s="29"/>
      <c r="J56" s="30"/>
      <c r="K56" s="29"/>
    </row>
    <row r="57" spans="1:11" s="2" customFormat="1" ht="13.5" customHeight="1">
      <c r="A57" s="31"/>
      <c r="B57" s="32"/>
      <c r="C57" s="32" t="s">
        <v>213</v>
      </c>
      <c r="D57" s="32"/>
      <c r="E57" s="33">
        <v>59.167000000000002</v>
      </c>
      <c r="F57" s="33"/>
      <c r="G57" s="33"/>
      <c r="H57" s="33"/>
      <c r="I57" s="33"/>
      <c r="J57" s="34"/>
      <c r="K57" s="33"/>
    </row>
    <row r="58" spans="1:11" s="2" customFormat="1" ht="13.5" customHeight="1">
      <c r="A58" s="23"/>
      <c r="B58" s="24"/>
      <c r="C58" s="24" t="s">
        <v>243</v>
      </c>
      <c r="D58" s="24"/>
      <c r="E58" s="25"/>
      <c r="F58" s="25"/>
      <c r="G58" s="25"/>
      <c r="H58" s="25"/>
      <c r="I58" s="25"/>
      <c r="J58" s="26"/>
      <c r="K58" s="25"/>
    </row>
    <row r="59" spans="1:11" s="2" customFormat="1" ht="13.5" customHeight="1">
      <c r="A59" s="23"/>
      <c r="B59" s="24"/>
      <c r="C59" s="24" t="s">
        <v>244</v>
      </c>
      <c r="D59" s="24"/>
      <c r="E59" s="25"/>
      <c r="F59" s="25"/>
      <c r="G59" s="25"/>
      <c r="H59" s="25"/>
      <c r="I59" s="25"/>
      <c r="J59" s="26"/>
      <c r="K59" s="25"/>
    </row>
    <row r="60" spans="1:11" s="2" customFormat="1" ht="13.5" customHeight="1">
      <c r="A60" s="27"/>
      <c r="B60" s="28"/>
      <c r="C60" s="28" t="s">
        <v>245</v>
      </c>
      <c r="D60" s="28"/>
      <c r="E60" s="29">
        <v>5.6669999999999998</v>
      </c>
      <c r="F60" s="29"/>
      <c r="G60" s="29"/>
      <c r="H60" s="29"/>
      <c r="I60" s="29"/>
      <c r="J60" s="30"/>
      <c r="K60" s="29"/>
    </row>
    <row r="61" spans="1:11" s="2" customFormat="1" ht="13.5" customHeight="1">
      <c r="A61" s="31"/>
      <c r="B61" s="32"/>
      <c r="C61" s="32" t="s">
        <v>213</v>
      </c>
      <c r="D61" s="32"/>
      <c r="E61" s="33">
        <v>5.6669999999999998</v>
      </c>
      <c r="F61" s="33"/>
      <c r="G61" s="33"/>
      <c r="H61" s="33"/>
      <c r="I61" s="33"/>
      <c r="J61" s="34"/>
      <c r="K61" s="33"/>
    </row>
    <row r="62" spans="1:11" s="2" customFormat="1" ht="13.5" customHeight="1">
      <c r="A62" s="23"/>
      <c r="B62" s="24"/>
      <c r="C62" s="24" t="s">
        <v>214</v>
      </c>
      <c r="D62" s="24"/>
      <c r="E62" s="25"/>
      <c r="F62" s="25"/>
      <c r="G62" s="25"/>
      <c r="H62" s="25"/>
      <c r="I62" s="25"/>
      <c r="J62" s="26"/>
      <c r="K62" s="25"/>
    </row>
    <row r="63" spans="1:11" s="2" customFormat="1" ht="13.5" customHeight="1">
      <c r="A63" s="27"/>
      <c r="B63" s="28"/>
      <c r="C63" s="28" t="s">
        <v>246</v>
      </c>
      <c r="D63" s="28"/>
      <c r="E63" s="29">
        <v>3.8660000000000001</v>
      </c>
      <c r="F63" s="29"/>
      <c r="G63" s="29"/>
      <c r="H63" s="29"/>
      <c r="I63" s="29"/>
      <c r="J63" s="30"/>
      <c r="K63" s="29"/>
    </row>
    <row r="64" spans="1:11" s="2" customFormat="1" ht="13.5" customHeight="1">
      <c r="A64" s="27"/>
      <c r="B64" s="28"/>
      <c r="C64" s="28" t="s">
        <v>247</v>
      </c>
      <c r="D64" s="28"/>
      <c r="E64" s="29">
        <v>5.8090000000000002</v>
      </c>
      <c r="F64" s="29"/>
      <c r="G64" s="29"/>
      <c r="H64" s="29"/>
      <c r="I64" s="29"/>
      <c r="J64" s="30"/>
      <c r="K64" s="29"/>
    </row>
    <row r="65" spans="1:11" s="2" customFormat="1" ht="13.5" customHeight="1">
      <c r="A65" s="27"/>
      <c r="B65" s="28"/>
      <c r="C65" s="28" t="s">
        <v>248</v>
      </c>
      <c r="D65" s="28"/>
      <c r="E65" s="29">
        <v>4.6269999999999998</v>
      </c>
      <c r="F65" s="29"/>
      <c r="G65" s="29"/>
      <c r="H65" s="29"/>
      <c r="I65" s="29"/>
      <c r="J65" s="30"/>
      <c r="K65" s="29"/>
    </row>
    <row r="66" spans="1:11" s="2" customFormat="1" ht="13.5" customHeight="1">
      <c r="A66" s="27"/>
      <c r="B66" s="28"/>
      <c r="C66" s="28" t="s">
        <v>249</v>
      </c>
      <c r="D66" s="28"/>
      <c r="E66" s="29">
        <v>6.1239999999999997</v>
      </c>
      <c r="F66" s="29"/>
      <c r="G66" s="29"/>
      <c r="H66" s="29"/>
      <c r="I66" s="29"/>
      <c r="J66" s="30"/>
      <c r="K66" s="29"/>
    </row>
    <row r="67" spans="1:11" s="2" customFormat="1" ht="13.5" customHeight="1">
      <c r="A67" s="27"/>
      <c r="B67" s="28"/>
      <c r="C67" s="28" t="s">
        <v>250</v>
      </c>
      <c r="D67" s="28"/>
      <c r="E67" s="29">
        <v>4.694</v>
      </c>
      <c r="F67" s="29"/>
      <c r="G67" s="29"/>
      <c r="H67" s="29"/>
      <c r="I67" s="29"/>
      <c r="J67" s="30"/>
      <c r="K67" s="29"/>
    </row>
    <row r="68" spans="1:11" s="2" customFormat="1" ht="13.5" customHeight="1">
      <c r="A68" s="27"/>
      <c r="B68" s="28"/>
      <c r="C68" s="28" t="s">
        <v>251</v>
      </c>
      <c r="D68" s="28"/>
      <c r="E68" s="29">
        <v>5.569</v>
      </c>
      <c r="F68" s="29"/>
      <c r="G68" s="29"/>
      <c r="H68" s="29"/>
      <c r="I68" s="29"/>
      <c r="J68" s="30"/>
      <c r="K68" s="29"/>
    </row>
    <row r="69" spans="1:11" s="2" customFormat="1" ht="13.5" customHeight="1">
      <c r="A69" s="27"/>
      <c r="B69" s="28"/>
      <c r="C69" s="28" t="s">
        <v>252</v>
      </c>
      <c r="D69" s="28"/>
      <c r="E69" s="29">
        <v>3.528</v>
      </c>
      <c r="F69" s="29"/>
      <c r="G69" s="29"/>
      <c r="H69" s="29"/>
      <c r="I69" s="29"/>
      <c r="J69" s="30"/>
      <c r="K69" s="29"/>
    </row>
    <row r="70" spans="1:11" s="2" customFormat="1" ht="13.5" customHeight="1">
      <c r="A70" s="27"/>
      <c r="B70" s="28"/>
      <c r="C70" s="28" t="s">
        <v>253</v>
      </c>
      <c r="D70" s="28"/>
      <c r="E70" s="29">
        <v>5.8090000000000002</v>
      </c>
      <c r="F70" s="29"/>
      <c r="G70" s="29"/>
      <c r="H70" s="29"/>
      <c r="I70" s="29"/>
      <c r="J70" s="30"/>
      <c r="K70" s="29"/>
    </row>
    <row r="71" spans="1:11" s="2" customFormat="1" ht="13.5" customHeight="1">
      <c r="A71" s="27"/>
      <c r="B71" s="28"/>
      <c r="C71" s="28" t="s">
        <v>254</v>
      </c>
      <c r="D71" s="28"/>
      <c r="E71" s="29">
        <v>4.6120000000000001</v>
      </c>
      <c r="F71" s="29"/>
      <c r="G71" s="29"/>
      <c r="H71" s="29"/>
      <c r="I71" s="29"/>
      <c r="J71" s="30"/>
      <c r="K71" s="29"/>
    </row>
    <row r="72" spans="1:11" s="2" customFormat="1" ht="13.5" customHeight="1">
      <c r="A72" s="31"/>
      <c r="B72" s="32"/>
      <c r="C72" s="32" t="s">
        <v>213</v>
      </c>
      <c r="D72" s="32"/>
      <c r="E72" s="33">
        <v>44.637999999999998</v>
      </c>
      <c r="F72" s="33"/>
      <c r="G72" s="33"/>
      <c r="H72" s="33"/>
      <c r="I72" s="33"/>
      <c r="J72" s="34"/>
      <c r="K72" s="33"/>
    </row>
    <row r="73" spans="1:11" s="2" customFormat="1" ht="24" customHeight="1">
      <c r="A73" s="27"/>
      <c r="B73" s="28"/>
      <c r="C73" s="28" t="s">
        <v>255</v>
      </c>
      <c r="D73" s="28"/>
      <c r="E73" s="29">
        <v>109.47199999999999</v>
      </c>
      <c r="F73" s="29"/>
      <c r="G73" s="29"/>
      <c r="H73" s="29"/>
      <c r="I73" s="29"/>
      <c r="J73" s="30"/>
      <c r="K73" s="29"/>
    </row>
    <row r="74" spans="1:11" s="2" customFormat="1" ht="13.5" customHeight="1">
      <c r="A74" s="31"/>
      <c r="B74" s="32"/>
      <c r="C74" s="32" t="s">
        <v>213</v>
      </c>
      <c r="D74" s="32"/>
      <c r="E74" s="33">
        <v>109.47199999999999</v>
      </c>
      <c r="F74" s="33"/>
      <c r="G74" s="33"/>
      <c r="H74" s="33"/>
      <c r="I74" s="33"/>
      <c r="J74" s="34"/>
      <c r="K74" s="33"/>
    </row>
    <row r="75" spans="1:11" s="2" customFormat="1" ht="13.5" customHeight="1">
      <c r="A75" s="35"/>
      <c r="B75" s="36"/>
      <c r="C75" s="36" t="s">
        <v>222</v>
      </c>
      <c r="D75" s="36"/>
      <c r="E75" s="37">
        <v>218.94399999999999</v>
      </c>
      <c r="F75" s="37"/>
      <c r="G75" s="37"/>
      <c r="H75" s="37"/>
      <c r="I75" s="37"/>
      <c r="J75" s="38"/>
      <c r="K75" s="37"/>
    </row>
    <row r="76" spans="1:11" s="2" customFormat="1" ht="13.5" customHeight="1">
      <c r="A76" s="23"/>
      <c r="B76" s="24"/>
      <c r="C76" s="24" t="s">
        <v>256</v>
      </c>
      <c r="D76" s="24"/>
      <c r="E76" s="25"/>
      <c r="F76" s="25"/>
      <c r="G76" s="25"/>
      <c r="H76" s="25"/>
      <c r="I76" s="25"/>
      <c r="J76" s="26"/>
      <c r="K76" s="25"/>
    </row>
    <row r="77" spans="1:11" s="2" customFormat="1" ht="13.5" customHeight="1">
      <c r="A77" s="27"/>
      <c r="B77" s="28"/>
      <c r="C77" s="28" t="s">
        <v>257</v>
      </c>
      <c r="D77" s="28"/>
      <c r="E77" s="29">
        <v>4.6500000000000004</v>
      </c>
      <c r="F77" s="29"/>
      <c r="G77" s="29"/>
      <c r="H77" s="29"/>
      <c r="I77" s="29"/>
      <c r="J77" s="30"/>
      <c r="K77" s="29"/>
    </row>
    <row r="78" spans="1:11" s="2" customFormat="1" ht="13.5" customHeight="1">
      <c r="A78" s="31"/>
      <c r="B78" s="32"/>
      <c r="C78" s="32" t="s">
        <v>213</v>
      </c>
      <c r="D78" s="32"/>
      <c r="E78" s="33">
        <v>4.6500000000000004</v>
      </c>
      <c r="F78" s="33"/>
      <c r="G78" s="33"/>
      <c r="H78" s="33"/>
      <c r="I78" s="33"/>
      <c r="J78" s="34"/>
      <c r="K78" s="33"/>
    </row>
    <row r="79" spans="1:11" s="2" customFormat="1" ht="24" customHeight="1">
      <c r="A79" s="27"/>
      <c r="B79" s="28"/>
      <c r="C79" s="28" t="s">
        <v>258</v>
      </c>
      <c r="D79" s="28"/>
      <c r="E79" s="29">
        <v>4.6500000000000004</v>
      </c>
      <c r="F79" s="29"/>
      <c r="G79" s="29"/>
      <c r="H79" s="29"/>
      <c r="I79" s="29"/>
      <c r="J79" s="30"/>
      <c r="K79" s="29"/>
    </row>
    <row r="80" spans="1:11" s="2" customFormat="1" ht="13.5" customHeight="1">
      <c r="A80" s="31"/>
      <c r="B80" s="32"/>
      <c r="C80" s="32" t="s">
        <v>213</v>
      </c>
      <c r="D80" s="32"/>
      <c r="E80" s="33">
        <v>4.6500000000000004</v>
      </c>
      <c r="F80" s="33"/>
      <c r="G80" s="33"/>
      <c r="H80" s="33"/>
      <c r="I80" s="33"/>
      <c r="J80" s="34"/>
      <c r="K80" s="33"/>
    </row>
    <row r="81" spans="1:11" s="2" customFormat="1" ht="13.5" customHeight="1">
      <c r="A81" s="35"/>
      <c r="B81" s="36"/>
      <c r="C81" s="36" t="s">
        <v>222</v>
      </c>
      <c r="D81" s="36"/>
      <c r="E81" s="37">
        <v>9.3000000000000007</v>
      </c>
      <c r="F81" s="37"/>
      <c r="G81" s="37"/>
      <c r="H81" s="37"/>
      <c r="I81" s="37"/>
      <c r="J81" s="38"/>
      <c r="K81" s="37"/>
    </row>
    <row r="82" spans="1:11" s="2" customFormat="1" ht="13.5" customHeight="1">
      <c r="A82" s="27"/>
      <c r="B82" s="28"/>
      <c r="C82" s="28" t="s">
        <v>259</v>
      </c>
      <c r="D82" s="28"/>
      <c r="E82" s="29">
        <v>228.244</v>
      </c>
      <c r="F82" s="29"/>
      <c r="G82" s="29"/>
      <c r="H82" s="29"/>
      <c r="I82" s="29"/>
      <c r="J82" s="30"/>
      <c r="K82" s="29"/>
    </row>
    <row r="83" spans="1:11" s="2" customFormat="1" ht="13.5" customHeight="1">
      <c r="A83" s="35"/>
      <c r="B83" s="36"/>
      <c r="C83" s="36" t="s">
        <v>222</v>
      </c>
      <c r="D83" s="36"/>
      <c r="E83" s="37">
        <v>228.244</v>
      </c>
      <c r="F83" s="37"/>
      <c r="G83" s="37"/>
      <c r="H83" s="37"/>
      <c r="I83" s="37"/>
      <c r="J83" s="38"/>
      <c r="K83" s="37"/>
    </row>
    <row r="84" spans="1:11" s="2" customFormat="1" ht="24" customHeight="1">
      <c r="A84" s="19">
        <v>5</v>
      </c>
      <c r="B84" s="20" t="s">
        <v>260</v>
      </c>
      <c r="C84" s="20" t="s">
        <v>261</v>
      </c>
      <c r="D84" s="20" t="s">
        <v>208</v>
      </c>
      <c r="E84" s="21">
        <v>228.244</v>
      </c>
      <c r="F84" s="21">
        <v>0.93</v>
      </c>
      <c r="G84" s="21">
        <v>0</v>
      </c>
      <c r="H84" s="21">
        <v>212.267</v>
      </c>
      <c r="I84" s="21">
        <v>212.267</v>
      </c>
      <c r="J84" s="22">
        <v>0</v>
      </c>
      <c r="K84" s="21">
        <v>0</v>
      </c>
    </row>
    <row r="85" spans="1:11" s="2" customFormat="1" ht="28.5" customHeight="1">
      <c r="A85" s="15"/>
      <c r="B85" s="16" t="s">
        <v>28</v>
      </c>
      <c r="C85" s="16" t="s">
        <v>29</v>
      </c>
      <c r="D85" s="16"/>
      <c r="E85" s="17"/>
      <c r="F85" s="17"/>
      <c r="G85" s="17">
        <v>14714.72</v>
      </c>
      <c r="H85" s="17">
        <v>2908.4659999999999</v>
      </c>
      <c r="I85" s="17">
        <v>17623.186000000002</v>
      </c>
      <c r="J85" s="18"/>
      <c r="K85" s="17">
        <v>1016.561</v>
      </c>
    </row>
    <row r="86" spans="1:11" s="2" customFormat="1" ht="13.5" customHeight="1">
      <c r="A86" s="19">
        <v>6</v>
      </c>
      <c r="B86" s="20" t="s">
        <v>262</v>
      </c>
      <c r="C86" s="20" t="s">
        <v>263</v>
      </c>
      <c r="D86" s="20" t="s">
        <v>208</v>
      </c>
      <c r="E86" s="21">
        <v>825.45500000000004</v>
      </c>
      <c r="F86" s="21">
        <v>0.63700000000000001</v>
      </c>
      <c r="G86" s="21">
        <v>0</v>
      </c>
      <c r="H86" s="21">
        <v>525.81500000000005</v>
      </c>
      <c r="I86" s="21">
        <v>525.81500000000005</v>
      </c>
      <c r="J86" s="22">
        <v>0</v>
      </c>
      <c r="K86" s="21">
        <v>0</v>
      </c>
    </row>
    <row r="87" spans="1:11" s="2" customFormat="1" ht="13.5" customHeight="1">
      <c r="A87" s="19">
        <v>7</v>
      </c>
      <c r="B87" s="20" t="s">
        <v>264</v>
      </c>
      <c r="C87" s="20" t="s">
        <v>265</v>
      </c>
      <c r="D87" s="20" t="s">
        <v>266</v>
      </c>
      <c r="E87" s="21">
        <v>0</v>
      </c>
      <c r="F87" s="21">
        <v>15</v>
      </c>
      <c r="G87" s="21">
        <v>0</v>
      </c>
      <c r="H87" s="21">
        <v>0</v>
      </c>
      <c r="I87" s="21">
        <v>0</v>
      </c>
      <c r="J87" s="22">
        <v>0</v>
      </c>
      <c r="K87" s="21">
        <v>0</v>
      </c>
    </row>
    <row r="88" spans="1:11" s="2" customFormat="1" ht="24" customHeight="1">
      <c r="A88" s="19">
        <v>8</v>
      </c>
      <c r="B88" s="20" t="s">
        <v>267</v>
      </c>
      <c r="C88" s="20" t="s">
        <v>268</v>
      </c>
      <c r="D88" s="20" t="s">
        <v>208</v>
      </c>
      <c r="E88" s="21">
        <v>743.41700000000003</v>
      </c>
      <c r="F88" s="21">
        <v>3.2050000000000001</v>
      </c>
      <c r="G88" s="21">
        <v>0</v>
      </c>
      <c r="H88" s="21">
        <v>2382.6509999999998</v>
      </c>
      <c r="I88" s="21">
        <v>2382.6509999999998</v>
      </c>
      <c r="J88" s="22">
        <v>0</v>
      </c>
      <c r="K88" s="21">
        <v>0</v>
      </c>
    </row>
    <row r="89" spans="1:11" s="2" customFormat="1" ht="13.5" customHeight="1">
      <c r="A89" s="23"/>
      <c r="B89" s="24"/>
      <c r="C89" s="24" t="s">
        <v>269</v>
      </c>
      <c r="D89" s="24"/>
      <c r="E89" s="25"/>
      <c r="F89" s="25"/>
      <c r="G89" s="25"/>
      <c r="H89" s="25"/>
      <c r="I89" s="25"/>
      <c r="J89" s="26"/>
      <c r="K89" s="25"/>
    </row>
    <row r="90" spans="1:11" s="2" customFormat="1" ht="13.5" customHeight="1">
      <c r="A90" s="27"/>
      <c r="B90" s="28"/>
      <c r="C90" s="28" t="s">
        <v>270</v>
      </c>
      <c r="D90" s="28"/>
      <c r="E90" s="29">
        <v>218.94399999999999</v>
      </c>
      <c r="F90" s="29"/>
      <c r="G90" s="29"/>
      <c r="H90" s="29"/>
      <c r="I90" s="29"/>
      <c r="J90" s="30"/>
      <c r="K90" s="29"/>
    </row>
    <row r="91" spans="1:11" s="2" customFormat="1" ht="13.5" customHeight="1">
      <c r="A91" s="27"/>
      <c r="B91" s="28"/>
      <c r="C91" s="28" t="s">
        <v>271</v>
      </c>
      <c r="D91" s="28"/>
      <c r="E91" s="29">
        <v>42</v>
      </c>
      <c r="F91" s="29"/>
      <c r="G91" s="29"/>
      <c r="H91" s="29"/>
      <c r="I91" s="29"/>
      <c r="J91" s="30"/>
      <c r="K91" s="29"/>
    </row>
    <row r="92" spans="1:11" s="2" customFormat="1" ht="13.5" customHeight="1">
      <c r="A92" s="27"/>
      <c r="B92" s="28"/>
      <c r="C92" s="28" t="s">
        <v>272</v>
      </c>
      <c r="D92" s="28"/>
      <c r="E92" s="29">
        <v>-9.6950000000000003</v>
      </c>
      <c r="F92" s="29"/>
      <c r="G92" s="29"/>
      <c r="H92" s="29"/>
      <c r="I92" s="29"/>
      <c r="J92" s="30"/>
      <c r="K92" s="29"/>
    </row>
    <row r="93" spans="1:11" s="2" customFormat="1" ht="13.5" customHeight="1">
      <c r="A93" s="27"/>
      <c r="B93" s="28"/>
      <c r="C93" s="28" t="s">
        <v>273</v>
      </c>
      <c r="D93" s="28"/>
      <c r="E93" s="29">
        <v>-4.3209999999999997</v>
      </c>
      <c r="F93" s="29"/>
      <c r="G93" s="29"/>
      <c r="H93" s="29"/>
      <c r="I93" s="29"/>
      <c r="J93" s="30"/>
      <c r="K93" s="29"/>
    </row>
    <row r="94" spans="1:11" s="2" customFormat="1" ht="13.5" customHeight="1">
      <c r="A94" s="27"/>
      <c r="B94" s="28"/>
      <c r="C94" s="28" t="s">
        <v>274</v>
      </c>
      <c r="D94" s="28"/>
      <c r="E94" s="29">
        <v>-59.167000000000002</v>
      </c>
      <c r="F94" s="29"/>
      <c r="G94" s="29"/>
      <c r="H94" s="29"/>
      <c r="I94" s="29"/>
      <c r="J94" s="30"/>
      <c r="K94" s="29"/>
    </row>
    <row r="95" spans="1:11" s="2" customFormat="1" ht="13.5" customHeight="1">
      <c r="A95" s="27"/>
      <c r="B95" s="28"/>
      <c r="C95" s="28" t="s">
        <v>275</v>
      </c>
      <c r="D95" s="28"/>
      <c r="E95" s="29">
        <v>-45.469000000000001</v>
      </c>
      <c r="F95" s="29"/>
      <c r="G95" s="29"/>
      <c r="H95" s="29"/>
      <c r="I95" s="29"/>
      <c r="J95" s="30"/>
      <c r="K95" s="29"/>
    </row>
    <row r="96" spans="1:11" s="2" customFormat="1" ht="13.5" customHeight="1">
      <c r="A96" s="27"/>
      <c r="B96" s="28"/>
      <c r="C96" s="28" t="s">
        <v>276</v>
      </c>
      <c r="D96" s="28"/>
      <c r="E96" s="29">
        <v>-18.463999999999999</v>
      </c>
      <c r="F96" s="29"/>
      <c r="G96" s="29"/>
      <c r="H96" s="29"/>
      <c r="I96" s="29"/>
      <c r="J96" s="30"/>
      <c r="K96" s="29"/>
    </row>
    <row r="97" spans="1:11" s="2" customFormat="1" ht="13.5" customHeight="1">
      <c r="A97" s="31"/>
      <c r="B97" s="32"/>
      <c r="C97" s="32" t="s">
        <v>213</v>
      </c>
      <c r="D97" s="32"/>
      <c r="E97" s="33">
        <v>123.828</v>
      </c>
      <c r="F97" s="33"/>
      <c r="G97" s="33"/>
      <c r="H97" s="33"/>
      <c r="I97" s="33"/>
      <c r="J97" s="34"/>
      <c r="K97" s="33"/>
    </row>
    <row r="98" spans="1:11" s="2" customFormat="1" ht="13.5" customHeight="1">
      <c r="A98" s="23"/>
      <c r="B98" s="24"/>
      <c r="C98" s="24" t="s">
        <v>277</v>
      </c>
      <c r="D98" s="24"/>
      <c r="E98" s="25"/>
      <c r="F98" s="25"/>
      <c r="G98" s="25"/>
      <c r="H98" s="25"/>
      <c r="I98" s="25"/>
      <c r="J98" s="26"/>
      <c r="K98" s="25"/>
    </row>
    <row r="99" spans="1:11" s="2" customFormat="1" ht="13.5" customHeight="1">
      <c r="A99" s="27"/>
      <c r="B99" s="28"/>
      <c r="C99" s="28" t="s">
        <v>278</v>
      </c>
      <c r="D99" s="28"/>
      <c r="E99" s="29">
        <v>118.684</v>
      </c>
      <c r="F99" s="29"/>
      <c r="G99" s="29"/>
      <c r="H99" s="29"/>
      <c r="I99" s="29"/>
      <c r="J99" s="30"/>
      <c r="K99" s="29"/>
    </row>
    <row r="100" spans="1:11" s="2" customFormat="1" ht="13.5" customHeight="1">
      <c r="A100" s="27"/>
      <c r="B100" s="28"/>
      <c r="C100" s="28" t="s">
        <v>279</v>
      </c>
      <c r="D100" s="28"/>
      <c r="E100" s="29">
        <v>-53.061</v>
      </c>
      <c r="F100" s="29"/>
      <c r="G100" s="29"/>
      <c r="H100" s="29"/>
      <c r="I100" s="29"/>
      <c r="J100" s="30"/>
      <c r="K100" s="29"/>
    </row>
    <row r="101" spans="1:11" s="2" customFormat="1" ht="13.5" customHeight="1">
      <c r="A101" s="31"/>
      <c r="B101" s="32"/>
      <c r="C101" s="32" t="s">
        <v>213</v>
      </c>
      <c r="D101" s="32"/>
      <c r="E101" s="33">
        <v>65.623000000000005</v>
      </c>
      <c r="F101" s="33"/>
      <c r="G101" s="33"/>
      <c r="H101" s="33"/>
      <c r="I101" s="33"/>
      <c r="J101" s="34"/>
      <c r="K101" s="33"/>
    </row>
    <row r="102" spans="1:11" s="2" customFormat="1" ht="13.5" customHeight="1">
      <c r="A102" s="23"/>
      <c r="B102" s="24"/>
      <c r="C102" s="24" t="s">
        <v>280</v>
      </c>
      <c r="D102" s="24"/>
      <c r="E102" s="25"/>
      <c r="F102" s="25"/>
      <c r="G102" s="25"/>
      <c r="H102" s="25"/>
      <c r="I102" s="25"/>
      <c r="J102" s="26"/>
      <c r="K102" s="25"/>
    </row>
    <row r="103" spans="1:11" s="2" customFormat="1" ht="13.5" customHeight="1">
      <c r="A103" s="27"/>
      <c r="B103" s="28"/>
      <c r="C103" s="28" t="s">
        <v>281</v>
      </c>
      <c r="D103" s="28"/>
      <c r="E103" s="29">
        <v>69.674999999999997</v>
      </c>
      <c r="F103" s="29"/>
      <c r="G103" s="29"/>
      <c r="H103" s="29"/>
      <c r="I103" s="29"/>
      <c r="J103" s="30"/>
      <c r="K103" s="29"/>
    </row>
    <row r="104" spans="1:11" s="2" customFormat="1" ht="13.5" customHeight="1">
      <c r="A104" s="27"/>
      <c r="B104" s="28"/>
      <c r="C104" s="28" t="s">
        <v>282</v>
      </c>
      <c r="D104" s="28"/>
      <c r="E104" s="29">
        <v>77.62</v>
      </c>
      <c r="F104" s="29"/>
      <c r="G104" s="29"/>
      <c r="H104" s="29"/>
      <c r="I104" s="29"/>
      <c r="J104" s="30"/>
      <c r="K104" s="29"/>
    </row>
    <row r="105" spans="1:11" s="2" customFormat="1" ht="13.5" customHeight="1">
      <c r="A105" s="27"/>
      <c r="B105" s="28"/>
      <c r="C105" s="28" t="s">
        <v>283</v>
      </c>
      <c r="D105" s="28"/>
      <c r="E105" s="29">
        <v>-7.944</v>
      </c>
      <c r="F105" s="29"/>
      <c r="G105" s="29"/>
      <c r="H105" s="29"/>
      <c r="I105" s="29"/>
      <c r="J105" s="30"/>
      <c r="K105" s="29"/>
    </row>
    <row r="106" spans="1:11" s="2" customFormat="1" ht="24" customHeight="1">
      <c r="A106" s="27"/>
      <c r="B106" s="28"/>
      <c r="C106" s="28" t="s">
        <v>284</v>
      </c>
      <c r="D106" s="28"/>
      <c r="E106" s="29">
        <v>-28.672999999999998</v>
      </c>
      <c r="F106" s="29"/>
      <c r="G106" s="29"/>
      <c r="H106" s="29"/>
      <c r="I106" s="29"/>
      <c r="J106" s="30"/>
      <c r="K106" s="29"/>
    </row>
    <row r="107" spans="1:11" s="2" customFormat="1" ht="24" customHeight="1">
      <c r="A107" s="27"/>
      <c r="B107" s="28"/>
      <c r="C107" s="28" t="s">
        <v>285</v>
      </c>
      <c r="D107" s="28"/>
      <c r="E107" s="29">
        <v>-24.713000000000001</v>
      </c>
      <c r="F107" s="29"/>
      <c r="G107" s="29"/>
      <c r="H107" s="29"/>
      <c r="I107" s="29"/>
      <c r="J107" s="30"/>
      <c r="K107" s="29"/>
    </row>
    <row r="108" spans="1:11" s="2" customFormat="1" ht="13.5" customHeight="1">
      <c r="A108" s="31"/>
      <c r="B108" s="32"/>
      <c r="C108" s="32" t="s">
        <v>213</v>
      </c>
      <c r="D108" s="32"/>
      <c r="E108" s="33">
        <v>85.965000000000003</v>
      </c>
      <c r="F108" s="33"/>
      <c r="G108" s="33"/>
      <c r="H108" s="33"/>
      <c r="I108" s="33"/>
      <c r="J108" s="34"/>
      <c r="K108" s="33"/>
    </row>
    <row r="109" spans="1:11" s="2" customFormat="1" ht="13.5" customHeight="1">
      <c r="A109" s="23"/>
      <c r="B109" s="24"/>
      <c r="C109" s="24" t="s">
        <v>286</v>
      </c>
      <c r="D109" s="24"/>
      <c r="E109" s="25"/>
      <c r="F109" s="25"/>
      <c r="G109" s="25"/>
      <c r="H109" s="25"/>
      <c r="I109" s="25"/>
      <c r="J109" s="26"/>
      <c r="K109" s="25"/>
    </row>
    <row r="110" spans="1:11" s="2" customFormat="1" ht="13.5" customHeight="1">
      <c r="A110" s="27"/>
      <c r="B110" s="28"/>
      <c r="C110" s="28" t="s">
        <v>287</v>
      </c>
      <c r="D110" s="28"/>
      <c r="E110" s="29">
        <v>4.6500000000000004</v>
      </c>
      <c r="F110" s="29"/>
      <c r="G110" s="29"/>
      <c r="H110" s="29"/>
      <c r="I110" s="29"/>
      <c r="J110" s="30"/>
      <c r="K110" s="29"/>
    </row>
    <row r="111" spans="1:11" s="2" customFormat="1" ht="13.5" customHeight="1">
      <c r="A111" s="27"/>
      <c r="B111" s="28"/>
      <c r="C111" s="28" t="s">
        <v>288</v>
      </c>
      <c r="D111" s="28"/>
      <c r="E111" s="29">
        <v>1.278</v>
      </c>
      <c r="F111" s="29"/>
      <c r="G111" s="29"/>
      <c r="H111" s="29"/>
      <c r="I111" s="29"/>
      <c r="J111" s="30"/>
      <c r="K111" s="29"/>
    </row>
    <row r="112" spans="1:11" s="2" customFormat="1" ht="13.5" customHeight="1">
      <c r="A112" s="31"/>
      <c r="B112" s="32"/>
      <c r="C112" s="32" t="s">
        <v>213</v>
      </c>
      <c r="D112" s="32"/>
      <c r="E112" s="33">
        <v>5.9279999999999999</v>
      </c>
      <c r="F112" s="33"/>
      <c r="G112" s="33"/>
      <c r="H112" s="33"/>
      <c r="I112" s="33"/>
      <c r="J112" s="34"/>
      <c r="K112" s="33"/>
    </row>
    <row r="113" spans="1:11" s="2" customFormat="1" ht="13.5" customHeight="1">
      <c r="A113" s="35"/>
      <c r="B113" s="36"/>
      <c r="C113" s="36" t="s">
        <v>222</v>
      </c>
      <c r="D113" s="36"/>
      <c r="E113" s="37">
        <v>281.34399999999999</v>
      </c>
      <c r="F113" s="37"/>
      <c r="G113" s="37"/>
      <c r="H113" s="37"/>
      <c r="I113" s="37"/>
      <c r="J113" s="38"/>
      <c r="K113" s="37"/>
    </row>
    <row r="114" spans="1:11" s="2" customFormat="1" ht="13.5" customHeight="1">
      <c r="A114" s="23"/>
      <c r="B114" s="24"/>
      <c r="C114" s="24" t="s">
        <v>289</v>
      </c>
      <c r="D114" s="24"/>
      <c r="E114" s="25"/>
      <c r="F114" s="25"/>
      <c r="G114" s="25"/>
      <c r="H114" s="25"/>
      <c r="I114" s="25"/>
      <c r="J114" s="26"/>
      <c r="K114" s="25"/>
    </row>
    <row r="115" spans="1:11" s="2" customFormat="1" ht="13.5" customHeight="1">
      <c r="A115" s="27"/>
      <c r="B115" s="28"/>
      <c r="C115" s="28" t="s">
        <v>290</v>
      </c>
      <c r="D115" s="28"/>
      <c r="E115" s="29">
        <v>45.893000000000001</v>
      </c>
      <c r="F115" s="29"/>
      <c r="G115" s="29"/>
      <c r="H115" s="29"/>
      <c r="I115" s="29"/>
      <c r="J115" s="30"/>
      <c r="K115" s="29"/>
    </row>
    <row r="116" spans="1:11" s="2" customFormat="1" ht="13.5" customHeight="1">
      <c r="A116" s="27"/>
      <c r="B116" s="28"/>
      <c r="C116" s="28" t="s">
        <v>291</v>
      </c>
      <c r="D116" s="28"/>
      <c r="E116" s="29">
        <v>11.366</v>
      </c>
      <c r="F116" s="29"/>
      <c r="G116" s="29"/>
      <c r="H116" s="29"/>
      <c r="I116" s="29"/>
      <c r="J116" s="30"/>
      <c r="K116" s="29"/>
    </row>
    <row r="117" spans="1:11" s="2" customFormat="1" ht="13.5" customHeight="1">
      <c r="A117" s="27"/>
      <c r="B117" s="28"/>
      <c r="C117" s="28" t="s">
        <v>292</v>
      </c>
      <c r="D117" s="28"/>
      <c r="E117" s="29">
        <v>13.289</v>
      </c>
      <c r="F117" s="29"/>
      <c r="G117" s="29"/>
      <c r="H117" s="29"/>
      <c r="I117" s="29"/>
      <c r="J117" s="30"/>
      <c r="K117" s="29"/>
    </row>
    <row r="118" spans="1:11" s="2" customFormat="1" ht="13.5" customHeight="1">
      <c r="A118" s="27"/>
      <c r="B118" s="28"/>
      <c r="C118" s="28" t="s">
        <v>293</v>
      </c>
      <c r="D118" s="28"/>
      <c r="E118" s="29">
        <v>12.875</v>
      </c>
      <c r="F118" s="29"/>
      <c r="G118" s="29"/>
      <c r="H118" s="29"/>
      <c r="I118" s="29"/>
      <c r="J118" s="30"/>
      <c r="K118" s="29"/>
    </row>
    <row r="119" spans="1:11" s="2" customFormat="1" ht="13.5" customHeight="1">
      <c r="A119" s="27"/>
      <c r="B119" s="28"/>
      <c r="C119" s="28" t="s">
        <v>294</v>
      </c>
      <c r="D119" s="28"/>
      <c r="E119" s="29">
        <v>11.502000000000001</v>
      </c>
      <c r="F119" s="29"/>
      <c r="G119" s="29"/>
      <c r="H119" s="29"/>
      <c r="I119" s="29"/>
      <c r="J119" s="30"/>
      <c r="K119" s="29"/>
    </row>
    <row r="120" spans="1:11" s="2" customFormat="1" ht="13.5" customHeight="1">
      <c r="A120" s="27"/>
      <c r="B120" s="28"/>
      <c r="C120" s="28" t="s">
        <v>295</v>
      </c>
      <c r="D120" s="28"/>
      <c r="E120" s="29">
        <v>29.742000000000001</v>
      </c>
      <c r="F120" s="29"/>
      <c r="G120" s="29"/>
      <c r="H120" s="29"/>
      <c r="I120" s="29"/>
      <c r="J120" s="30"/>
      <c r="K120" s="29"/>
    </row>
    <row r="121" spans="1:11" s="2" customFormat="1" ht="13.5" customHeight="1">
      <c r="A121" s="27"/>
      <c r="B121" s="28"/>
      <c r="C121" s="28" t="s">
        <v>296</v>
      </c>
      <c r="D121" s="28"/>
      <c r="E121" s="29">
        <v>13.869</v>
      </c>
      <c r="F121" s="29"/>
      <c r="G121" s="29"/>
      <c r="H121" s="29"/>
      <c r="I121" s="29"/>
      <c r="J121" s="30"/>
      <c r="K121" s="29"/>
    </row>
    <row r="122" spans="1:11" s="2" customFormat="1" ht="13.5" customHeight="1">
      <c r="A122" s="27"/>
      <c r="B122" s="28"/>
      <c r="C122" s="28" t="s">
        <v>297</v>
      </c>
      <c r="D122" s="28"/>
      <c r="E122" s="29">
        <v>8.0649999999999995</v>
      </c>
      <c r="F122" s="29"/>
      <c r="G122" s="29"/>
      <c r="H122" s="29"/>
      <c r="I122" s="29"/>
      <c r="J122" s="30"/>
      <c r="K122" s="29"/>
    </row>
    <row r="123" spans="1:11" s="2" customFormat="1" ht="13.5" customHeight="1">
      <c r="A123" s="27"/>
      <c r="B123" s="28"/>
      <c r="C123" s="28" t="s">
        <v>298</v>
      </c>
      <c r="D123" s="28"/>
      <c r="E123" s="29">
        <v>30.475000000000001</v>
      </c>
      <c r="F123" s="29"/>
      <c r="G123" s="29"/>
      <c r="H123" s="29"/>
      <c r="I123" s="29"/>
      <c r="J123" s="30"/>
      <c r="K123" s="29"/>
    </row>
    <row r="124" spans="1:11" s="2" customFormat="1" ht="13.5" customHeight="1">
      <c r="A124" s="27"/>
      <c r="B124" s="28"/>
      <c r="C124" s="28" t="s">
        <v>299</v>
      </c>
      <c r="D124" s="28"/>
      <c r="E124" s="29">
        <v>13.728999999999999</v>
      </c>
      <c r="F124" s="29"/>
      <c r="G124" s="29"/>
      <c r="H124" s="29"/>
      <c r="I124" s="29"/>
      <c r="J124" s="30"/>
      <c r="K124" s="29"/>
    </row>
    <row r="125" spans="1:11" s="2" customFormat="1" ht="13.5" customHeight="1">
      <c r="A125" s="27"/>
      <c r="B125" s="28"/>
      <c r="C125" s="28" t="s">
        <v>300</v>
      </c>
      <c r="D125" s="28"/>
      <c r="E125" s="29">
        <v>48.527999999999999</v>
      </c>
      <c r="F125" s="29"/>
      <c r="G125" s="29"/>
      <c r="H125" s="29"/>
      <c r="I125" s="29"/>
      <c r="J125" s="30"/>
      <c r="K125" s="29"/>
    </row>
    <row r="126" spans="1:11" s="2" customFormat="1" ht="13.5" customHeight="1">
      <c r="A126" s="27"/>
      <c r="B126" s="28"/>
      <c r="C126" s="28" t="s">
        <v>301</v>
      </c>
      <c r="D126" s="28"/>
      <c r="E126" s="29">
        <v>35.569000000000003</v>
      </c>
      <c r="F126" s="29"/>
      <c r="G126" s="29"/>
      <c r="H126" s="29"/>
      <c r="I126" s="29"/>
      <c r="J126" s="30"/>
      <c r="K126" s="29"/>
    </row>
    <row r="127" spans="1:11" s="2" customFormat="1" ht="24" customHeight="1">
      <c r="A127" s="27"/>
      <c r="B127" s="28"/>
      <c r="C127" s="28" t="s">
        <v>302</v>
      </c>
      <c r="D127" s="28"/>
      <c r="E127" s="29">
        <v>65.087000000000003</v>
      </c>
      <c r="F127" s="29"/>
      <c r="G127" s="29"/>
      <c r="H127" s="29"/>
      <c r="I127" s="29"/>
      <c r="J127" s="30"/>
      <c r="K127" s="29"/>
    </row>
    <row r="128" spans="1:11" s="2" customFormat="1" ht="13.5" customHeight="1">
      <c r="A128" s="27"/>
      <c r="B128" s="28"/>
      <c r="C128" s="28" t="s">
        <v>303</v>
      </c>
      <c r="D128" s="28"/>
      <c r="E128" s="29">
        <v>5.3659999999999997</v>
      </c>
      <c r="F128" s="29"/>
      <c r="G128" s="29"/>
      <c r="H128" s="29"/>
      <c r="I128" s="29"/>
      <c r="J128" s="30"/>
      <c r="K128" s="29"/>
    </row>
    <row r="129" spans="1:11" s="2" customFormat="1" ht="13.5" customHeight="1">
      <c r="A129" s="27"/>
      <c r="B129" s="28"/>
      <c r="C129" s="28" t="s">
        <v>304</v>
      </c>
      <c r="D129" s="28"/>
      <c r="E129" s="29">
        <v>9.7769999999999992</v>
      </c>
      <c r="F129" s="29"/>
      <c r="G129" s="29"/>
      <c r="H129" s="29"/>
      <c r="I129" s="29"/>
      <c r="J129" s="30"/>
      <c r="K129" s="29"/>
    </row>
    <row r="130" spans="1:11" s="2" customFormat="1" ht="13.5" customHeight="1">
      <c r="A130" s="27"/>
      <c r="B130" s="28"/>
      <c r="C130" s="28" t="s">
        <v>305</v>
      </c>
      <c r="D130" s="28"/>
      <c r="E130" s="29">
        <v>3.2480000000000002</v>
      </c>
      <c r="F130" s="29"/>
      <c r="G130" s="29"/>
      <c r="H130" s="29"/>
      <c r="I130" s="29"/>
      <c r="J130" s="30"/>
      <c r="K130" s="29"/>
    </row>
    <row r="131" spans="1:11" s="2" customFormat="1" ht="13.5" customHeight="1">
      <c r="A131" s="27"/>
      <c r="B131" s="28"/>
      <c r="C131" s="28" t="s">
        <v>306</v>
      </c>
      <c r="D131" s="28"/>
      <c r="E131" s="29">
        <v>2.8279999999999998</v>
      </c>
      <c r="F131" s="29"/>
      <c r="G131" s="29"/>
      <c r="H131" s="29"/>
      <c r="I131" s="29"/>
      <c r="J131" s="30"/>
      <c r="K131" s="29"/>
    </row>
    <row r="132" spans="1:11" s="2" customFormat="1" ht="13.5" customHeight="1">
      <c r="A132" s="27"/>
      <c r="B132" s="28"/>
      <c r="C132" s="28" t="s">
        <v>307</v>
      </c>
      <c r="D132" s="28"/>
      <c r="E132" s="29">
        <v>28.71</v>
      </c>
      <c r="F132" s="29"/>
      <c r="G132" s="29"/>
      <c r="H132" s="29"/>
      <c r="I132" s="29"/>
      <c r="J132" s="30"/>
      <c r="K132" s="29"/>
    </row>
    <row r="133" spans="1:11" s="2" customFormat="1" ht="13.5" customHeight="1">
      <c r="A133" s="27"/>
      <c r="B133" s="28"/>
      <c r="C133" s="28" t="s">
        <v>308</v>
      </c>
      <c r="D133" s="28"/>
      <c r="E133" s="29">
        <v>25.331</v>
      </c>
      <c r="F133" s="29"/>
      <c r="G133" s="29"/>
      <c r="H133" s="29"/>
      <c r="I133" s="29"/>
      <c r="J133" s="30"/>
      <c r="K133" s="29"/>
    </row>
    <row r="134" spans="1:11" s="2" customFormat="1" ht="13.5" customHeight="1">
      <c r="A134" s="27"/>
      <c r="B134" s="28"/>
      <c r="C134" s="28" t="s">
        <v>309</v>
      </c>
      <c r="D134" s="28"/>
      <c r="E134" s="29">
        <v>46.823999999999998</v>
      </c>
      <c r="F134" s="29"/>
      <c r="G134" s="29"/>
      <c r="H134" s="29"/>
      <c r="I134" s="29"/>
      <c r="J134" s="30"/>
      <c r="K134" s="29"/>
    </row>
    <row r="135" spans="1:11" s="2" customFormat="1" ht="13.5" customHeight="1">
      <c r="A135" s="31"/>
      <c r="B135" s="32"/>
      <c r="C135" s="32" t="s">
        <v>213</v>
      </c>
      <c r="D135" s="32"/>
      <c r="E135" s="33">
        <v>462.07299999999998</v>
      </c>
      <c r="F135" s="33"/>
      <c r="G135" s="33"/>
      <c r="H135" s="33"/>
      <c r="I135" s="33"/>
      <c r="J135" s="34"/>
      <c r="K135" s="33"/>
    </row>
    <row r="136" spans="1:11" s="2" customFormat="1" ht="13.5" customHeight="1">
      <c r="A136" s="35"/>
      <c r="B136" s="36"/>
      <c r="C136" s="36" t="s">
        <v>222</v>
      </c>
      <c r="D136" s="36"/>
      <c r="E136" s="37">
        <v>462.07299999999998</v>
      </c>
      <c r="F136" s="37"/>
      <c r="G136" s="37"/>
      <c r="H136" s="37"/>
      <c r="I136" s="37"/>
      <c r="J136" s="38"/>
      <c r="K136" s="37"/>
    </row>
    <row r="137" spans="1:11" s="2" customFormat="1" ht="13.5" customHeight="1">
      <c r="A137" s="27"/>
      <c r="B137" s="28"/>
      <c r="C137" s="28" t="s">
        <v>310</v>
      </c>
      <c r="D137" s="28"/>
      <c r="E137" s="29">
        <v>743.41700000000003</v>
      </c>
      <c r="F137" s="29"/>
      <c r="G137" s="29"/>
      <c r="H137" s="29"/>
      <c r="I137" s="29"/>
      <c r="J137" s="30"/>
      <c r="K137" s="29"/>
    </row>
    <row r="138" spans="1:11" s="2" customFormat="1" ht="13.5" customHeight="1">
      <c r="A138" s="35"/>
      <c r="B138" s="36"/>
      <c r="C138" s="36" t="s">
        <v>222</v>
      </c>
      <c r="D138" s="36"/>
      <c r="E138" s="37">
        <v>743.41700000000003</v>
      </c>
      <c r="F138" s="37"/>
      <c r="G138" s="37"/>
      <c r="H138" s="37"/>
      <c r="I138" s="37"/>
      <c r="J138" s="38"/>
      <c r="K138" s="37"/>
    </row>
    <row r="139" spans="1:11" s="2" customFormat="1" ht="13.5" customHeight="1">
      <c r="A139" s="39">
        <v>9</v>
      </c>
      <c r="B139" s="40" t="s">
        <v>311</v>
      </c>
      <c r="C139" s="40" t="s">
        <v>312</v>
      </c>
      <c r="D139" s="40" t="s">
        <v>266</v>
      </c>
      <c r="E139" s="41">
        <v>1016.561</v>
      </c>
      <c r="F139" s="41">
        <v>14.475</v>
      </c>
      <c r="G139" s="41">
        <v>14714.72</v>
      </c>
      <c r="H139" s="41">
        <v>0</v>
      </c>
      <c r="I139" s="41">
        <v>14714.72</v>
      </c>
      <c r="J139" s="42">
        <v>1</v>
      </c>
      <c r="K139" s="41">
        <v>1016.561</v>
      </c>
    </row>
    <row r="140" spans="1:11" s="2" customFormat="1" ht="13.5" customHeight="1">
      <c r="A140" s="27"/>
      <c r="B140" s="28"/>
      <c r="C140" s="28" t="s">
        <v>313</v>
      </c>
      <c r="D140" s="28"/>
      <c r="E140" s="29">
        <v>1016.561</v>
      </c>
      <c r="F140" s="29"/>
      <c r="G140" s="29"/>
      <c r="H140" s="29"/>
      <c r="I140" s="29"/>
      <c r="J140" s="30"/>
      <c r="K140" s="29"/>
    </row>
    <row r="141" spans="1:11" s="2" customFormat="1" ht="13.5" customHeight="1">
      <c r="A141" s="35"/>
      <c r="B141" s="36"/>
      <c r="C141" s="36" t="s">
        <v>222</v>
      </c>
      <c r="D141" s="36"/>
      <c r="E141" s="37">
        <v>1016.561</v>
      </c>
      <c r="F141" s="37"/>
      <c r="G141" s="37"/>
      <c r="H141" s="37"/>
      <c r="I141" s="37"/>
      <c r="J141" s="38"/>
      <c r="K141" s="37"/>
    </row>
    <row r="142" spans="1:11" s="2" customFormat="1" ht="28.5" customHeight="1">
      <c r="A142" s="15"/>
      <c r="B142" s="16" t="s">
        <v>30</v>
      </c>
      <c r="C142" s="16" t="s">
        <v>31</v>
      </c>
      <c r="D142" s="16"/>
      <c r="E142" s="17"/>
      <c r="F142" s="17"/>
      <c r="G142" s="17">
        <v>0</v>
      </c>
      <c r="H142" s="17">
        <v>6602.7179999999998</v>
      </c>
      <c r="I142" s="17">
        <v>6602.7179999999998</v>
      </c>
      <c r="J142" s="18"/>
      <c r="K142" s="17">
        <v>0</v>
      </c>
    </row>
    <row r="143" spans="1:11" s="2" customFormat="1" ht="24" customHeight="1">
      <c r="A143" s="19">
        <v>10</v>
      </c>
      <c r="B143" s="20" t="s">
        <v>314</v>
      </c>
      <c r="C143" s="20" t="s">
        <v>315</v>
      </c>
      <c r="D143" s="20" t="s">
        <v>208</v>
      </c>
      <c r="E143" s="21">
        <v>825.45500000000004</v>
      </c>
      <c r="F143" s="21">
        <v>1.8149999999999999</v>
      </c>
      <c r="G143" s="21">
        <v>0</v>
      </c>
      <c r="H143" s="21">
        <v>1498.201</v>
      </c>
      <c r="I143" s="21">
        <v>1498.201</v>
      </c>
      <c r="J143" s="22">
        <v>0</v>
      </c>
      <c r="K143" s="21">
        <v>0</v>
      </c>
    </row>
    <row r="144" spans="1:11" s="2" customFormat="1" ht="13.5" customHeight="1">
      <c r="A144" s="23"/>
      <c r="B144" s="24"/>
      <c r="C144" s="24" t="s">
        <v>316</v>
      </c>
      <c r="D144" s="24"/>
      <c r="E144" s="25"/>
      <c r="F144" s="25"/>
      <c r="G144" s="25"/>
      <c r="H144" s="25"/>
      <c r="I144" s="25"/>
      <c r="J144" s="26"/>
      <c r="K144" s="25"/>
    </row>
    <row r="145" spans="1:11" s="2" customFormat="1" ht="13.5" customHeight="1">
      <c r="A145" s="27"/>
      <c r="B145" s="28"/>
      <c r="C145" s="28" t="s">
        <v>317</v>
      </c>
      <c r="D145" s="28"/>
      <c r="E145" s="29">
        <v>550.03899999999999</v>
      </c>
      <c r="F145" s="29"/>
      <c r="G145" s="29"/>
      <c r="H145" s="29"/>
      <c r="I145" s="29"/>
      <c r="J145" s="30"/>
      <c r="K145" s="29"/>
    </row>
    <row r="146" spans="1:11" s="2" customFormat="1" ht="13.5" customHeight="1">
      <c r="A146" s="31"/>
      <c r="B146" s="32"/>
      <c r="C146" s="32" t="s">
        <v>213</v>
      </c>
      <c r="D146" s="32"/>
      <c r="E146" s="33">
        <v>550.03899999999999</v>
      </c>
      <c r="F146" s="33"/>
      <c r="G146" s="33"/>
      <c r="H146" s="33"/>
      <c r="I146" s="33"/>
      <c r="J146" s="34"/>
      <c r="K146" s="33"/>
    </row>
    <row r="147" spans="1:11" s="2" customFormat="1" ht="13.5" customHeight="1">
      <c r="A147" s="23"/>
      <c r="B147" s="24"/>
      <c r="C147" s="24" t="s">
        <v>318</v>
      </c>
      <c r="D147" s="24"/>
      <c r="E147" s="25"/>
      <c r="F147" s="25"/>
      <c r="G147" s="25"/>
      <c r="H147" s="25"/>
      <c r="I147" s="25"/>
      <c r="J147" s="26"/>
      <c r="K147" s="25"/>
    </row>
    <row r="148" spans="1:11" s="2" customFormat="1" ht="13.5" customHeight="1">
      <c r="A148" s="27"/>
      <c r="B148" s="28"/>
      <c r="C148" s="28" t="s">
        <v>319</v>
      </c>
      <c r="D148" s="28"/>
      <c r="E148" s="29">
        <v>275.416</v>
      </c>
      <c r="F148" s="29"/>
      <c r="G148" s="29"/>
      <c r="H148" s="29"/>
      <c r="I148" s="29"/>
      <c r="J148" s="30"/>
      <c r="K148" s="29"/>
    </row>
    <row r="149" spans="1:11" s="2" customFormat="1" ht="13.5" customHeight="1">
      <c r="A149" s="31"/>
      <c r="B149" s="32"/>
      <c r="C149" s="32" t="s">
        <v>213</v>
      </c>
      <c r="D149" s="32"/>
      <c r="E149" s="33">
        <v>275.416</v>
      </c>
      <c r="F149" s="33"/>
      <c r="G149" s="33"/>
      <c r="H149" s="33"/>
      <c r="I149" s="33"/>
      <c r="J149" s="34"/>
      <c r="K149" s="33"/>
    </row>
    <row r="150" spans="1:11" s="2" customFormat="1" ht="13.5" customHeight="1">
      <c r="A150" s="35"/>
      <c r="B150" s="36"/>
      <c r="C150" s="36" t="s">
        <v>222</v>
      </c>
      <c r="D150" s="36"/>
      <c r="E150" s="37">
        <v>825.45500000000004</v>
      </c>
      <c r="F150" s="37"/>
      <c r="G150" s="37"/>
      <c r="H150" s="37"/>
      <c r="I150" s="37"/>
      <c r="J150" s="38"/>
      <c r="K150" s="37"/>
    </row>
    <row r="151" spans="1:11" s="2" customFormat="1" ht="24" customHeight="1">
      <c r="A151" s="19">
        <v>11</v>
      </c>
      <c r="B151" s="20" t="s">
        <v>320</v>
      </c>
      <c r="C151" s="20" t="s">
        <v>321</v>
      </c>
      <c r="D151" s="20" t="s">
        <v>208</v>
      </c>
      <c r="E151" s="21">
        <v>550.03899999999999</v>
      </c>
      <c r="F151" s="21">
        <v>3.8959999999999999</v>
      </c>
      <c r="G151" s="21">
        <v>0</v>
      </c>
      <c r="H151" s="21">
        <v>2142.9520000000002</v>
      </c>
      <c r="I151" s="21">
        <v>2142.9520000000002</v>
      </c>
      <c r="J151" s="22">
        <v>0</v>
      </c>
      <c r="K151" s="21">
        <v>0</v>
      </c>
    </row>
    <row r="152" spans="1:11" s="2" customFormat="1" ht="13.5" customHeight="1">
      <c r="A152" s="27"/>
      <c r="B152" s="28"/>
      <c r="C152" s="28" t="s">
        <v>322</v>
      </c>
      <c r="D152" s="28"/>
      <c r="E152" s="29">
        <v>550.03899999999999</v>
      </c>
      <c r="F152" s="29"/>
      <c r="G152" s="29"/>
      <c r="H152" s="29"/>
      <c r="I152" s="29"/>
      <c r="J152" s="30"/>
      <c r="K152" s="29"/>
    </row>
    <row r="153" spans="1:11" s="2" customFormat="1" ht="13.5" customHeight="1">
      <c r="A153" s="35"/>
      <c r="B153" s="36"/>
      <c r="C153" s="36" t="s">
        <v>222</v>
      </c>
      <c r="D153" s="36"/>
      <c r="E153" s="37">
        <v>550.03899999999999</v>
      </c>
      <c r="F153" s="37"/>
      <c r="G153" s="37"/>
      <c r="H153" s="37"/>
      <c r="I153" s="37"/>
      <c r="J153" s="38"/>
      <c r="K153" s="37"/>
    </row>
    <row r="154" spans="1:11" s="2" customFormat="1" ht="24" customHeight="1">
      <c r="A154" s="19">
        <v>12</v>
      </c>
      <c r="B154" s="20" t="s">
        <v>323</v>
      </c>
      <c r="C154" s="20" t="s">
        <v>324</v>
      </c>
      <c r="D154" s="20" t="s">
        <v>208</v>
      </c>
      <c r="E154" s="21">
        <v>3850.2730000000001</v>
      </c>
      <c r="F154" s="21">
        <v>0.38800000000000001</v>
      </c>
      <c r="G154" s="21">
        <v>0</v>
      </c>
      <c r="H154" s="21">
        <v>1493.9059999999999</v>
      </c>
      <c r="I154" s="21">
        <v>1493.9059999999999</v>
      </c>
      <c r="J154" s="22">
        <v>0</v>
      </c>
      <c r="K154" s="21">
        <v>0</v>
      </c>
    </row>
    <row r="155" spans="1:11" s="2" customFormat="1" ht="13.5" customHeight="1">
      <c r="A155" s="27"/>
      <c r="B155" s="28"/>
      <c r="C155" s="28" t="s">
        <v>325</v>
      </c>
      <c r="D155" s="28"/>
      <c r="E155" s="29">
        <v>3850.2730000000001</v>
      </c>
      <c r="F155" s="29"/>
      <c r="G155" s="29"/>
      <c r="H155" s="29"/>
      <c r="I155" s="29"/>
      <c r="J155" s="30"/>
      <c r="K155" s="29"/>
    </row>
    <row r="156" spans="1:11" s="2" customFormat="1" ht="13.5" customHeight="1">
      <c r="A156" s="35"/>
      <c r="B156" s="36"/>
      <c r="C156" s="36" t="s">
        <v>222</v>
      </c>
      <c r="D156" s="36"/>
      <c r="E156" s="37">
        <v>3850.2730000000001</v>
      </c>
      <c r="F156" s="37"/>
      <c r="G156" s="37"/>
      <c r="H156" s="37"/>
      <c r="I156" s="37"/>
      <c r="J156" s="38"/>
      <c r="K156" s="37"/>
    </row>
    <row r="157" spans="1:11" s="2" customFormat="1" ht="13.5" customHeight="1">
      <c r="A157" s="19">
        <v>13</v>
      </c>
      <c r="B157" s="20" t="s">
        <v>326</v>
      </c>
      <c r="C157" s="20" t="s">
        <v>327</v>
      </c>
      <c r="D157" s="20" t="s">
        <v>208</v>
      </c>
      <c r="E157" s="21">
        <v>825.45500000000004</v>
      </c>
      <c r="F157" s="21">
        <v>1.778</v>
      </c>
      <c r="G157" s="21">
        <v>0</v>
      </c>
      <c r="H157" s="21">
        <v>1467.6590000000001</v>
      </c>
      <c r="I157" s="21">
        <v>1467.6590000000001</v>
      </c>
      <c r="J157" s="22">
        <v>0</v>
      </c>
      <c r="K157" s="21">
        <v>0</v>
      </c>
    </row>
    <row r="158" spans="1:11" s="2" customFormat="1" ht="13.5" customHeight="1">
      <c r="A158" s="27"/>
      <c r="B158" s="28"/>
      <c r="C158" s="28" t="s">
        <v>322</v>
      </c>
      <c r="D158" s="28"/>
      <c r="E158" s="29">
        <v>550.03899999999999</v>
      </c>
      <c r="F158" s="29"/>
      <c r="G158" s="29"/>
      <c r="H158" s="29"/>
      <c r="I158" s="29"/>
      <c r="J158" s="30"/>
      <c r="K158" s="29"/>
    </row>
    <row r="159" spans="1:11" s="2" customFormat="1" ht="13.5" customHeight="1">
      <c r="A159" s="27"/>
      <c r="B159" s="28"/>
      <c r="C159" s="28" t="s">
        <v>319</v>
      </c>
      <c r="D159" s="28"/>
      <c r="E159" s="29">
        <v>275.416</v>
      </c>
      <c r="F159" s="29"/>
      <c r="G159" s="29"/>
      <c r="H159" s="29"/>
      <c r="I159" s="29"/>
      <c r="J159" s="30"/>
      <c r="K159" s="29"/>
    </row>
    <row r="160" spans="1:11" s="2" customFormat="1" ht="13.5" customHeight="1">
      <c r="A160" s="35"/>
      <c r="B160" s="36"/>
      <c r="C160" s="36" t="s">
        <v>222</v>
      </c>
      <c r="D160" s="36"/>
      <c r="E160" s="37">
        <v>825.45500000000004</v>
      </c>
      <c r="F160" s="37"/>
      <c r="G160" s="37"/>
      <c r="H160" s="37"/>
      <c r="I160" s="37"/>
      <c r="J160" s="38"/>
      <c r="K160" s="37"/>
    </row>
    <row r="161" spans="1:11" s="2" customFormat="1" ht="30.75" customHeight="1">
      <c r="A161" s="11"/>
      <c r="B161" s="12" t="s">
        <v>32</v>
      </c>
      <c r="C161" s="12" t="s">
        <v>33</v>
      </c>
      <c r="D161" s="12"/>
      <c r="E161" s="13"/>
      <c r="F161" s="13"/>
      <c r="G161" s="13">
        <v>8895.2800000000007</v>
      </c>
      <c r="H161" s="13">
        <v>12187.683999999999</v>
      </c>
      <c r="I161" s="13">
        <v>21082.964</v>
      </c>
      <c r="J161" s="14"/>
      <c r="K161" s="13">
        <v>43.876703130000003</v>
      </c>
    </row>
    <row r="162" spans="1:11" s="2" customFormat="1" ht="28.5" customHeight="1">
      <c r="A162" s="15"/>
      <c r="B162" s="16" t="s">
        <v>34</v>
      </c>
      <c r="C162" s="16" t="s">
        <v>35</v>
      </c>
      <c r="D162" s="16"/>
      <c r="E162" s="17"/>
      <c r="F162" s="17"/>
      <c r="G162" s="17">
        <v>5818.3869999999997</v>
      </c>
      <c r="H162" s="17">
        <v>6359.5569999999998</v>
      </c>
      <c r="I162" s="17">
        <v>12177.944</v>
      </c>
      <c r="J162" s="18"/>
      <c r="K162" s="17">
        <v>37.625767830000001</v>
      </c>
    </row>
    <row r="163" spans="1:11" s="2" customFormat="1" ht="24" customHeight="1">
      <c r="A163" s="19">
        <v>14</v>
      </c>
      <c r="B163" s="20" t="s">
        <v>328</v>
      </c>
      <c r="C163" s="20" t="s">
        <v>329</v>
      </c>
      <c r="D163" s="20" t="s">
        <v>330</v>
      </c>
      <c r="E163" s="21">
        <v>2276.2109999999998</v>
      </c>
      <c r="F163" s="21">
        <v>1.4630000000000001</v>
      </c>
      <c r="G163" s="21">
        <v>0</v>
      </c>
      <c r="H163" s="21">
        <v>3330.0970000000002</v>
      </c>
      <c r="I163" s="21">
        <v>3330.0970000000002</v>
      </c>
      <c r="J163" s="22">
        <v>1.653E-2</v>
      </c>
      <c r="K163" s="21">
        <v>37.625767830000001</v>
      </c>
    </row>
    <row r="164" spans="1:11" s="2" customFormat="1" ht="13.5" customHeight="1">
      <c r="A164" s="23"/>
      <c r="B164" s="24"/>
      <c r="C164" s="24" t="s">
        <v>331</v>
      </c>
      <c r="D164" s="24"/>
      <c r="E164" s="25"/>
      <c r="F164" s="25"/>
      <c r="G164" s="25"/>
      <c r="H164" s="25"/>
      <c r="I164" s="25"/>
      <c r="J164" s="26"/>
      <c r="K164" s="25"/>
    </row>
    <row r="165" spans="1:11" s="2" customFormat="1" ht="13.5" customHeight="1">
      <c r="A165" s="27"/>
      <c r="B165" s="28"/>
      <c r="C165" s="28" t="s">
        <v>332</v>
      </c>
      <c r="D165" s="28"/>
      <c r="E165" s="29">
        <v>207.85599999999999</v>
      </c>
      <c r="F165" s="29"/>
      <c r="G165" s="29"/>
      <c r="H165" s="29"/>
      <c r="I165" s="29"/>
      <c r="J165" s="30"/>
      <c r="K165" s="29"/>
    </row>
    <row r="166" spans="1:11" s="2" customFormat="1" ht="13.5" customHeight="1">
      <c r="A166" s="27"/>
      <c r="B166" s="28"/>
      <c r="C166" s="28" t="s">
        <v>333</v>
      </c>
      <c r="D166" s="28"/>
      <c r="E166" s="29">
        <v>177.15</v>
      </c>
      <c r="F166" s="29"/>
      <c r="G166" s="29"/>
      <c r="H166" s="29"/>
      <c r="I166" s="29"/>
      <c r="J166" s="30"/>
      <c r="K166" s="29"/>
    </row>
    <row r="167" spans="1:11" s="2" customFormat="1" ht="13.5" customHeight="1">
      <c r="A167" s="27"/>
      <c r="B167" s="28"/>
      <c r="C167" s="28" t="s">
        <v>334</v>
      </c>
      <c r="D167" s="28"/>
      <c r="E167" s="29">
        <v>105.4</v>
      </c>
      <c r="F167" s="29"/>
      <c r="G167" s="29"/>
      <c r="H167" s="29"/>
      <c r="I167" s="29"/>
      <c r="J167" s="30"/>
      <c r="K167" s="29"/>
    </row>
    <row r="168" spans="1:11" s="2" customFormat="1" ht="13.5" customHeight="1">
      <c r="A168" s="27"/>
      <c r="B168" s="28"/>
      <c r="C168" s="28" t="s">
        <v>335</v>
      </c>
      <c r="D168" s="28"/>
      <c r="E168" s="29">
        <v>179.18</v>
      </c>
      <c r="F168" s="29"/>
      <c r="G168" s="29"/>
      <c r="H168" s="29"/>
      <c r="I168" s="29"/>
      <c r="J168" s="30"/>
      <c r="K168" s="29"/>
    </row>
    <row r="169" spans="1:11" s="2" customFormat="1" ht="13.5" customHeight="1">
      <c r="A169" s="27"/>
      <c r="B169" s="28"/>
      <c r="C169" s="28" t="s">
        <v>336</v>
      </c>
      <c r="D169" s="28"/>
      <c r="E169" s="29">
        <v>194.99700000000001</v>
      </c>
      <c r="F169" s="29"/>
      <c r="G169" s="29"/>
      <c r="H169" s="29"/>
      <c r="I169" s="29"/>
      <c r="J169" s="30"/>
      <c r="K169" s="29"/>
    </row>
    <row r="170" spans="1:11" s="2" customFormat="1" ht="13.5" customHeight="1">
      <c r="A170" s="27"/>
      <c r="B170" s="28"/>
      <c r="C170" s="28" t="s">
        <v>337</v>
      </c>
      <c r="D170" s="28"/>
      <c r="E170" s="29">
        <v>232.62799999999999</v>
      </c>
      <c r="F170" s="29"/>
      <c r="G170" s="29"/>
      <c r="H170" s="29"/>
      <c r="I170" s="29"/>
      <c r="J170" s="30"/>
      <c r="K170" s="29"/>
    </row>
    <row r="171" spans="1:11" s="2" customFormat="1" ht="13.5" customHeight="1">
      <c r="A171" s="27"/>
      <c r="B171" s="28"/>
      <c r="C171" s="28" t="s">
        <v>338</v>
      </c>
      <c r="D171" s="28"/>
      <c r="E171" s="29">
        <v>59</v>
      </c>
      <c r="F171" s="29"/>
      <c r="G171" s="29"/>
      <c r="H171" s="29"/>
      <c r="I171" s="29"/>
      <c r="J171" s="30"/>
      <c r="K171" s="29"/>
    </row>
    <row r="172" spans="1:11" s="2" customFormat="1" ht="13.5" customHeight="1">
      <c r="A172" s="31"/>
      <c r="B172" s="32"/>
      <c r="C172" s="32" t="s">
        <v>213</v>
      </c>
      <c r="D172" s="32"/>
      <c r="E172" s="33">
        <v>1156.211</v>
      </c>
      <c r="F172" s="33"/>
      <c r="G172" s="33"/>
      <c r="H172" s="33"/>
      <c r="I172" s="33"/>
      <c r="J172" s="34"/>
      <c r="K172" s="33"/>
    </row>
    <row r="173" spans="1:11" s="2" customFormat="1" ht="13.5" customHeight="1">
      <c r="A173" s="23"/>
      <c r="B173" s="24"/>
      <c r="C173" s="24" t="s">
        <v>339</v>
      </c>
      <c r="D173" s="24"/>
      <c r="E173" s="25"/>
      <c r="F173" s="25"/>
      <c r="G173" s="25"/>
      <c r="H173" s="25"/>
      <c r="I173" s="25"/>
      <c r="J173" s="26"/>
      <c r="K173" s="25"/>
    </row>
    <row r="174" spans="1:11" s="2" customFormat="1" ht="13.5" customHeight="1">
      <c r="A174" s="27"/>
      <c r="B174" s="28"/>
      <c r="C174" s="28" t="s">
        <v>340</v>
      </c>
      <c r="D174" s="28"/>
      <c r="E174" s="29">
        <v>1120</v>
      </c>
      <c r="F174" s="29"/>
      <c r="G174" s="29"/>
      <c r="H174" s="29"/>
      <c r="I174" s="29"/>
      <c r="J174" s="30"/>
      <c r="K174" s="29"/>
    </row>
    <row r="175" spans="1:11" s="2" customFormat="1" ht="13.5" customHeight="1">
      <c r="A175" s="31"/>
      <c r="B175" s="32"/>
      <c r="C175" s="32" t="s">
        <v>213</v>
      </c>
      <c r="D175" s="32"/>
      <c r="E175" s="33">
        <v>1120</v>
      </c>
      <c r="F175" s="33"/>
      <c r="G175" s="33"/>
      <c r="H175" s="33"/>
      <c r="I175" s="33"/>
      <c r="J175" s="34"/>
      <c r="K175" s="33"/>
    </row>
    <row r="176" spans="1:11" s="2" customFormat="1" ht="13.5" customHeight="1">
      <c r="A176" s="35"/>
      <c r="B176" s="36"/>
      <c r="C176" s="36" t="s">
        <v>222</v>
      </c>
      <c r="D176" s="36"/>
      <c r="E176" s="37">
        <v>2276.2109999999998</v>
      </c>
      <c r="F176" s="37"/>
      <c r="G176" s="37"/>
      <c r="H176" s="37"/>
      <c r="I176" s="37"/>
      <c r="J176" s="38"/>
      <c r="K176" s="37"/>
    </row>
    <row r="177" spans="1:11" s="2" customFormat="1" ht="24" customHeight="1">
      <c r="A177" s="19">
        <v>15</v>
      </c>
      <c r="B177" s="20" t="s">
        <v>341</v>
      </c>
      <c r="C177" s="20" t="s">
        <v>342</v>
      </c>
      <c r="D177" s="20" t="s">
        <v>330</v>
      </c>
      <c r="E177" s="21">
        <v>2276.2109999999998</v>
      </c>
      <c r="F177" s="21">
        <v>1.214</v>
      </c>
      <c r="G177" s="21">
        <v>0</v>
      </c>
      <c r="H177" s="21">
        <v>2763.32</v>
      </c>
      <c r="I177" s="21">
        <v>2763.32</v>
      </c>
      <c r="J177" s="22">
        <v>0</v>
      </c>
      <c r="K177" s="21">
        <v>0</v>
      </c>
    </row>
    <row r="178" spans="1:11" s="2" customFormat="1" ht="24" customHeight="1">
      <c r="A178" s="19">
        <v>16</v>
      </c>
      <c r="B178" s="20" t="s">
        <v>343</v>
      </c>
      <c r="C178" s="20" t="s">
        <v>344</v>
      </c>
      <c r="D178" s="20" t="s">
        <v>330</v>
      </c>
      <c r="E178" s="21">
        <v>9177.2659999999996</v>
      </c>
      <c r="F178" s="21">
        <v>0.66300000000000003</v>
      </c>
      <c r="G178" s="21">
        <v>5818.3869999999997</v>
      </c>
      <c r="H178" s="21">
        <v>266.14</v>
      </c>
      <c r="I178" s="21">
        <v>6084.527</v>
      </c>
      <c r="J178" s="22">
        <v>0</v>
      </c>
      <c r="K178" s="21">
        <v>0</v>
      </c>
    </row>
    <row r="179" spans="1:11" s="2" customFormat="1" ht="13.5" customHeight="1">
      <c r="A179" s="27"/>
      <c r="B179" s="28"/>
      <c r="C179" s="28" t="s">
        <v>345</v>
      </c>
      <c r="D179" s="28"/>
      <c r="E179" s="29">
        <v>6937.2659999999996</v>
      </c>
      <c r="F179" s="29"/>
      <c r="G179" s="29"/>
      <c r="H179" s="29"/>
      <c r="I179" s="29"/>
      <c r="J179" s="30"/>
      <c r="K179" s="29"/>
    </row>
    <row r="180" spans="1:11" s="2" customFormat="1" ht="13.5" customHeight="1">
      <c r="A180" s="27"/>
      <c r="B180" s="28"/>
      <c r="C180" s="28" t="s">
        <v>346</v>
      </c>
      <c r="D180" s="28"/>
      <c r="E180" s="29">
        <v>2240</v>
      </c>
      <c r="F180" s="29"/>
      <c r="G180" s="29"/>
      <c r="H180" s="29"/>
      <c r="I180" s="29"/>
      <c r="J180" s="30"/>
      <c r="K180" s="29"/>
    </row>
    <row r="181" spans="1:11" s="2" customFormat="1" ht="13.5" customHeight="1">
      <c r="A181" s="35"/>
      <c r="B181" s="36"/>
      <c r="C181" s="36" t="s">
        <v>222</v>
      </c>
      <c r="D181" s="36"/>
      <c r="E181" s="37">
        <v>9177.2659999999996</v>
      </c>
      <c r="F181" s="37"/>
      <c r="G181" s="37"/>
      <c r="H181" s="37"/>
      <c r="I181" s="37"/>
      <c r="J181" s="38"/>
      <c r="K181" s="37"/>
    </row>
    <row r="182" spans="1:11" s="2" customFormat="1" ht="28.5" customHeight="1">
      <c r="A182" s="15"/>
      <c r="B182" s="16" t="s">
        <v>36</v>
      </c>
      <c r="C182" s="16" t="s">
        <v>37</v>
      </c>
      <c r="D182" s="16"/>
      <c r="E182" s="17"/>
      <c r="F182" s="17"/>
      <c r="G182" s="17">
        <v>3076.893</v>
      </c>
      <c r="H182" s="17">
        <v>4341.049</v>
      </c>
      <c r="I182" s="17">
        <v>7417.942</v>
      </c>
      <c r="J182" s="18"/>
      <c r="K182" s="17">
        <v>6.2509353000000001</v>
      </c>
    </row>
    <row r="183" spans="1:11" s="2" customFormat="1" ht="24" customHeight="1">
      <c r="A183" s="19">
        <v>17</v>
      </c>
      <c r="B183" s="20" t="s">
        <v>347</v>
      </c>
      <c r="C183" s="20" t="s">
        <v>348</v>
      </c>
      <c r="D183" s="20" t="s">
        <v>330</v>
      </c>
      <c r="E183" s="21">
        <v>700</v>
      </c>
      <c r="F183" s="21">
        <v>3.6339999999999999</v>
      </c>
      <c r="G183" s="21">
        <v>1124.9000000000001</v>
      </c>
      <c r="H183" s="21">
        <v>1418.9</v>
      </c>
      <c r="I183" s="21">
        <v>2543.8000000000002</v>
      </c>
      <c r="J183" s="22">
        <v>1.92E-3</v>
      </c>
      <c r="K183" s="21">
        <v>1.3440000000000001</v>
      </c>
    </row>
    <row r="184" spans="1:11" s="2" customFormat="1" ht="24" customHeight="1">
      <c r="A184" s="19">
        <v>18</v>
      </c>
      <c r="B184" s="20" t="s">
        <v>349</v>
      </c>
      <c r="C184" s="20" t="s">
        <v>350</v>
      </c>
      <c r="D184" s="20" t="s">
        <v>330</v>
      </c>
      <c r="E184" s="21">
        <v>750</v>
      </c>
      <c r="F184" s="21">
        <v>6.141</v>
      </c>
      <c r="G184" s="21">
        <v>1848</v>
      </c>
      <c r="H184" s="21">
        <v>2757.75</v>
      </c>
      <c r="I184" s="21">
        <v>4605.75</v>
      </c>
      <c r="J184" s="22">
        <v>6.1799999999999997E-3</v>
      </c>
      <c r="K184" s="21">
        <v>4.6349999999999998</v>
      </c>
    </row>
    <row r="185" spans="1:11" s="2" customFormat="1" ht="24" customHeight="1">
      <c r="A185" s="19">
        <v>19</v>
      </c>
      <c r="B185" s="20" t="s">
        <v>351</v>
      </c>
      <c r="C185" s="20" t="s">
        <v>352</v>
      </c>
      <c r="D185" s="20" t="s">
        <v>330</v>
      </c>
      <c r="E185" s="21">
        <v>42.69</v>
      </c>
      <c r="F185" s="21">
        <v>6.2869999999999999</v>
      </c>
      <c r="G185" s="21">
        <v>103.99299999999999</v>
      </c>
      <c r="H185" s="21">
        <v>164.399</v>
      </c>
      <c r="I185" s="21">
        <v>268.392</v>
      </c>
      <c r="J185" s="22">
        <v>6.3699999999999998E-3</v>
      </c>
      <c r="K185" s="21">
        <v>0.27193529999999999</v>
      </c>
    </row>
    <row r="186" spans="1:11" s="2" customFormat="1" ht="13.5" customHeight="1">
      <c r="A186" s="27"/>
      <c r="B186" s="28"/>
      <c r="C186" s="28" t="s">
        <v>353</v>
      </c>
      <c r="D186" s="28"/>
      <c r="E186" s="29">
        <v>19.2</v>
      </c>
      <c r="F186" s="29"/>
      <c r="G186" s="29"/>
      <c r="H186" s="29"/>
      <c r="I186" s="29"/>
      <c r="J186" s="30"/>
      <c r="K186" s="29"/>
    </row>
    <row r="187" spans="1:11" s="2" customFormat="1" ht="13.5" customHeight="1">
      <c r="A187" s="27"/>
      <c r="B187" s="28"/>
      <c r="C187" s="28" t="s">
        <v>354</v>
      </c>
      <c r="D187" s="28"/>
      <c r="E187" s="29">
        <v>23.49</v>
      </c>
      <c r="F187" s="29"/>
      <c r="G187" s="29"/>
      <c r="H187" s="29"/>
      <c r="I187" s="29"/>
      <c r="J187" s="30"/>
      <c r="K187" s="29"/>
    </row>
    <row r="188" spans="1:11" s="2" customFormat="1" ht="13.5" customHeight="1">
      <c r="A188" s="35"/>
      <c r="B188" s="36"/>
      <c r="C188" s="36" t="s">
        <v>222</v>
      </c>
      <c r="D188" s="36"/>
      <c r="E188" s="37">
        <v>42.69</v>
      </c>
      <c r="F188" s="37"/>
      <c r="G188" s="37"/>
      <c r="H188" s="37"/>
      <c r="I188" s="37"/>
      <c r="J188" s="38"/>
      <c r="K188" s="37"/>
    </row>
    <row r="189" spans="1:11" s="2" customFormat="1" ht="28.5" customHeight="1">
      <c r="A189" s="15"/>
      <c r="B189" s="16" t="s">
        <v>38</v>
      </c>
      <c r="C189" s="16" t="s">
        <v>39</v>
      </c>
      <c r="D189" s="16"/>
      <c r="E189" s="17"/>
      <c r="F189" s="17"/>
      <c r="G189" s="17">
        <v>0</v>
      </c>
      <c r="H189" s="17">
        <v>1487.078</v>
      </c>
      <c r="I189" s="17">
        <v>1487.078</v>
      </c>
      <c r="J189" s="18"/>
      <c r="K189" s="17">
        <v>0</v>
      </c>
    </row>
    <row r="190" spans="1:11" s="2" customFormat="1" ht="24" customHeight="1">
      <c r="A190" s="19">
        <v>20</v>
      </c>
      <c r="B190" s="20" t="s">
        <v>355</v>
      </c>
      <c r="C190" s="20" t="s">
        <v>356</v>
      </c>
      <c r="D190" s="20" t="s">
        <v>266</v>
      </c>
      <c r="E190" s="21">
        <v>24.847999999999999</v>
      </c>
      <c r="F190" s="21">
        <v>59.847000000000001</v>
      </c>
      <c r="G190" s="21">
        <v>0</v>
      </c>
      <c r="H190" s="21">
        <v>1487.078</v>
      </c>
      <c r="I190" s="21">
        <v>1487.078</v>
      </c>
      <c r="J190" s="22">
        <v>0</v>
      </c>
      <c r="K190" s="21">
        <v>0</v>
      </c>
    </row>
    <row r="191" spans="1:11" s="2" customFormat="1" ht="30.75" customHeight="1">
      <c r="A191" s="11"/>
      <c r="B191" s="12" t="s">
        <v>3</v>
      </c>
      <c r="C191" s="12" t="s">
        <v>40</v>
      </c>
      <c r="D191" s="12"/>
      <c r="E191" s="13"/>
      <c r="F191" s="13"/>
      <c r="G191" s="13">
        <v>100535.577</v>
      </c>
      <c r="H191" s="13">
        <v>60855.783000000003</v>
      </c>
      <c r="I191" s="13">
        <v>161391.35999999999</v>
      </c>
      <c r="J191" s="14"/>
      <c r="K191" s="13">
        <v>1647.6839182399999</v>
      </c>
    </row>
    <row r="192" spans="1:11" s="2" customFormat="1" ht="28.5" customHeight="1">
      <c r="A192" s="15"/>
      <c r="B192" s="16" t="s">
        <v>41</v>
      </c>
      <c r="C192" s="16" t="s">
        <v>42</v>
      </c>
      <c r="D192" s="16"/>
      <c r="E192" s="17"/>
      <c r="F192" s="17"/>
      <c r="G192" s="17">
        <v>100535.577</v>
      </c>
      <c r="H192" s="17">
        <v>26606.021000000001</v>
      </c>
      <c r="I192" s="17">
        <v>127141.598</v>
      </c>
      <c r="J192" s="18"/>
      <c r="K192" s="17">
        <v>1647.6839182399999</v>
      </c>
    </row>
    <row r="193" spans="1:11" s="2" customFormat="1" ht="13.5" customHeight="1">
      <c r="A193" s="19">
        <v>21</v>
      </c>
      <c r="B193" s="20" t="s">
        <v>357</v>
      </c>
      <c r="C193" s="20" t="s">
        <v>358</v>
      </c>
      <c r="D193" s="20" t="s">
        <v>208</v>
      </c>
      <c r="E193" s="21">
        <v>4.1539999999999999</v>
      </c>
      <c r="F193" s="21">
        <v>95.850999999999999</v>
      </c>
      <c r="G193" s="21">
        <v>359.46600000000001</v>
      </c>
      <c r="H193" s="21">
        <v>38.698999999999998</v>
      </c>
      <c r="I193" s="21">
        <v>398.16500000000002</v>
      </c>
      <c r="J193" s="22">
        <v>2.2151299999999998</v>
      </c>
      <c r="K193" s="21">
        <v>9.2016500200000007</v>
      </c>
    </row>
    <row r="194" spans="1:11" s="2" customFormat="1" ht="13.5" customHeight="1">
      <c r="A194" s="23"/>
      <c r="B194" s="24"/>
      <c r="C194" s="24" t="s">
        <v>359</v>
      </c>
      <c r="D194" s="24"/>
      <c r="E194" s="25"/>
      <c r="F194" s="25"/>
      <c r="G194" s="25"/>
      <c r="H194" s="25"/>
      <c r="I194" s="25"/>
      <c r="J194" s="26"/>
      <c r="K194" s="25"/>
    </row>
    <row r="195" spans="1:11" s="2" customFormat="1" ht="13.5" customHeight="1">
      <c r="A195" s="27"/>
      <c r="B195" s="28"/>
      <c r="C195" s="28" t="s">
        <v>360</v>
      </c>
      <c r="D195" s="28"/>
      <c r="E195" s="29">
        <v>4.1539999999999999</v>
      </c>
      <c r="F195" s="29"/>
      <c r="G195" s="29"/>
      <c r="H195" s="29"/>
      <c r="I195" s="29"/>
      <c r="J195" s="30"/>
      <c r="K195" s="29"/>
    </row>
    <row r="196" spans="1:11" s="2" customFormat="1" ht="13.5" customHeight="1">
      <c r="A196" s="35"/>
      <c r="B196" s="36"/>
      <c r="C196" s="36" t="s">
        <v>222</v>
      </c>
      <c r="D196" s="36"/>
      <c r="E196" s="37">
        <v>4.1539999999999999</v>
      </c>
      <c r="F196" s="37"/>
      <c r="G196" s="37"/>
      <c r="H196" s="37"/>
      <c r="I196" s="37"/>
      <c r="J196" s="38"/>
      <c r="K196" s="37"/>
    </row>
    <row r="197" spans="1:11" s="2" customFormat="1" ht="13.5" customHeight="1">
      <c r="A197" s="19">
        <v>22</v>
      </c>
      <c r="B197" s="20" t="s">
        <v>361</v>
      </c>
      <c r="C197" s="20" t="s">
        <v>362</v>
      </c>
      <c r="D197" s="20" t="s">
        <v>208</v>
      </c>
      <c r="E197" s="21">
        <v>125.73099999999999</v>
      </c>
      <c r="F197" s="21">
        <v>99.587999999999994</v>
      </c>
      <c r="G197" s="21">
        <v>11349.989</v>
      </c>
      <c r="H197" s="21">
        <v>1171.31</v>
      </c>
      <c r="I197" s="21">
        <v>12521.299000000001</v>
      </c>
      <c r="J197" s="22">
        <v>2.4157199999999999</v>
      </c>
      <c r="K197" s="21">
        <v>303.73089132000001</v>
      </c>
    </row>
    <row r="198" spans="1:11" s="2" customFormat="1" ht="13.5" customHeight="1">
      <c r="A198" s="23"/>
      <c r="B198" s="24"/>
      <c r="C198" s="24" t="s">
        <v>210</v>
      </c>
      <c r="D198" s="24"/>
      <c r="E198" s="25"/>
      <c r="F198" s="25"/>
      <c r="G198" s="25"/>
      <c r="H198" s="25"/>
      <c r="I198" s="25"/>
      <c r="J198" s="26"/>
      <c r="K198" s="25"/>
    </row>
    <row r="199" spans="1:11" s="2" customFormat="1" ht="13.5" customHeight="1">
      <c r="A199" s="27"/>
      <c r="B199" s="28"/>
      <c r="C199" s="28" t="s">
        <v>363</v>
      </c>
      <c r="D199" s="28"/>
      <c r="E199" s="29">
        <v>17.593</v>
      </c>
      <c r="F199" s="29"/>
      <c r="G199" s="29"/>
      <c r="H199" s="29"/>
      <c r="I199" s="29"/>
      <c r="J199" s="30"/>
      <c r="K199" s="29"/>
    </row>
    <row r="200" spans="1:11" s="2" customFormat="1" ht="13.5" customHeight="1">
      <c r="A200" s="27"/>
      <c r="B200" s="28"/>
      <c r="C200" s="28" t="s">
        <v>364</v>
      </c>
      <c r="D200" s="28"/>
      <c r="E200" s="29">
        <v>18.779</v>
      </c>
      <c r="F200" s="29"/>
      <c r="G200" s="29"/>
      <c r="H200" s="29"/>
      <c r="I200" s="29"/>
      <c r="J200" s="30"/>
      <c r="K200" s="29"/>
    </row>
    <row r="201" spans="1:11" s="2" customFormat="1" ht="13.5" customHeight="1">
      <c r="A201" s="27"/>
      <c r="B201" s="28"/>
      <c r="C201" s="28" t="s">
        <v>365</v>
      </c>
      <c r="D201" s="28"/>
      <c r="E201" s="29">
        <v>61.854999999999997</v>
      </c>
      <c r="F201" s="29"/>
      <c r="G201" s="29"/>
      <c r="H201" s="29"/>
      <c r="I201" s="29"/>
      <c r="J201" s="30"/>
      <c r="K201" s="29"/>
    </row>
    <row r="202" spans="1:11" s="2" customFormat="1" ht="13.5" customHeight="1">
      <c r="A202" s="27"/>
      <c r="B202" s="28"/>
      <c r="C202" s="28" t="s">
        <v>366</v>
      </c>
      <c r="D202" s="28"/>
      <c r="E202" s="29">
        <v>27.504000000000001</v>
      </c>
      <c r="F202" s="29"/>
      <c r="G202" s="29"/>
      <c r="H202" s="29"/>
      <c r="I202" s="29"/>
      <c r="J202" s="30"/>
      <c r="K202" s="29"/>
    </row>
    <row r="203" spans="1:11" s="2" customFormat="1" ht="13.5" customHeight="1">
      <c r="A203" s="35"/>
      <c r="B203" s="36"/>
      <c r="C203" s="36" t="s">
        <v>222</v>
      </c>
      <c r="D203" s="36"/>
      <c r="E203" s="37">
        <v>125.73099999999999</v>
      </c>
      <c r="F203" s="37"/>
      <c r="G203" s="37"/>
      <c r="H203" s="37"/>
      <c r="I203" s="37"/>
      <c r="J203" s="38"/>
      <c r="K203" s="37"/>
    </row>
    <row r="204" spans="1:11" s="2" customFormat="1" ht="13.5" customHeight="1">
      <c r="A204" s="19">
        <v>23</v>
      </c>
      <c r="B204" s="20" t="s">
        <v>367</v>
      </c>
      <c r="C204" s="20" t="s">
        <v>368</v>
      </c>
      <c r="D204" s="20" t="s">
        <v>208</v>
      </c>
      <c r="E204" s="21">
        <v>96.626999999999995</v>
      </c>
      <c r="F204" s="21">
        <v>99.73</v>
      </c>
      <c r="G204" s="21">
        <v>8720.5869999999995</v>
      </c>
      <c r="H204" s="21">
        <v>916.02400000000102</v>
      </c>
      <c r="I204" s="21">
        <v>9636.6110000000008</v>
      </c>
      <c r="J204" s="22">
        <v>2.4157199999999999</v>
      </c>
      <c r="K204" s="21">
        <v>233.42377644000001</v>
      </c>
    </row>
    <row r="205" spans="1:11" s="2" customFormat="1" ht="13.5" customHeight="1">
      <c r="A205" s="23"/>
      <c r="B205" s="24"/>
      <c r="C205" s="24" t="s">
        <v>244</v>
      </c>
      <c r="D205" s="24"/>
      <c r="E205" s="25"/>
      <c r="F205" s="25"/>
      <c r="G205" s="25"/>
      <c r="H205" s="25"/>
      <c r="I205" s="25"/>
      <c r="J205" s="26"/>
      <c r="K205" s="25"/>
    </row>
    <row r="206" spans="1:11" s="2" customFormat="1" ht="13.5" customHeight="1">
      <c r="A206" s="27"/>
      <c r="B206" s="28"/>
      <c r="C206" s="28" t="s">
        <v>369</v>
      </c>
      <c r="D206" s="28"/>
      <c r="E206" s="29">
        <v>12.042999999999999</v>
      </c>
      <c r="F206" s="29"/>
      <c r="G206" s="29"/>
      <c r="H206" s="29"/>
      <c r="I206" s="29"/>
      <c r="J206" s="30"/>
      <c r="K206" s="29"/>
    </row>
    <row r="207" spans="1:11" s="2" customFormat="1" ht="13.5" customHeight="1">
      <c r="A207" s="31"/>
      <c r="B207" s="32"/>
      <c r="C207" s="32" t="s">
        <v>213</v>
      </c>
      <c r="D207" s="32"/>
      <c r="E207" s="33">
        <v>12.042999999999999</v>
      </c>
      <c r="F207" s="33"/>
      <c r="G207" s="33"/>
      <c r="H207" s="33"/>
      <c r="I207" s="33"/>
      <c r="J207" s="34"/>
      <c r="K207" s="33"/>
    </row>
    <row r="208" spans="1:11" s="2" customFormat="1" ht="13.5" customHeight="1">
      <c r="A208" s="23"/>
      <c r="B208" s="24"/>
      <c r="C208" s="24" t="s">
        <v>214</v>
      </c>
      <c r="D208" s="24"/>
      <c r="E208" s="25"/>
      <c r="F208" s="25"/>
      <c r="G208" s="25"/>
      <c r="H208" s="25"/>
      <c r="I208" s="25"/>
      <c r="J208" s="26"/>
      <c r="K208" s="25"/>
    </row>
    <row r="209" spans="1:11" s="2" customFormat="1" ht="13.5" customHeight="1">
      <c r="A209" s="27"/>
      <c r="B209" s="28"/>
      <c r="C209" s="28" t="s">
        <v>370</v>
      </c>
      <c r="D209" s="28"/>
      <c r="E209" s="29">
        <v>8.8539999999999992</v>
      </c>
      <c r="F209" s="29"/>
      <c r="G209" s="29"/>
      <c r="H209" s="29"/>
      <c r="I209" s="29"/>
      <c r="J209" s="30"/>
      <c r="K209" s="29"/>
    </row>
    <row r="210" spans="1:11" s="2" customFormat="1" ht="13.5" customHeight="1">
      <c r="A210" s="27"/>
      <c r="B210" s="28"/>
      <c r="C210" s="28" t="s">
        <v>371</v>
      </c>
      <c r="D210" s="28"/>
      <c r="E210" s="29">
        <v>7.4610000000000003</v>
      </c>
      <c r="F210" s="29"/>
      <c r="G210" s="29"/>
      <c r="H210" s="29"/>
      <c r="I210" s="29"/>
      <c r="J210" s="30"/>
      <c r="K210" s="29"/>
    </row>
    <row r="211" spans="1:11" s="2" customFormat="1" ht="13.5" customHeight="1">
      <c r="A211" s="27"/>
      <c r="B211" s="28"/>
      <c r="C211" s="28" t="s">
        <v>372</v>
      </c>
      <c r="D211" s="28"/>
      <c r="E211" s="29">
        <v>1.3919999999999999</v>
      </c>
      <c r="F211" s="29"/>
      <c r="G211" s="29"/>
      <c r="H211" s="29"/>
      <c r="I211" s="29"/>
      <c r="J211" s="30"/>
      <c r="K211" s="29"/>
    </row>
    <row r="212" spans="1:11" s="2" customFormat="1" ht="13.5" customHeight="1">
      <c r="A212" s="27"/>
      <c r="B212" s="28"/>
      <c r="C212" s="28" t="s">
        <v>373</v>
      </c>
      <c r="D212" s="28"/>
      <c r="E212" s="29">
        <v>8.7110000000000003</v>
      </c>
      <c r="F212" s="29"/>
      <c r="G212" s="29"/>
      <c r="H212" s="29"/>
      <c r="I212" s="29"/>
      <c r="J212" s="30"/>
      <c r="K212" s="29"/>
    </row>
    <row r="213" spans="1:11" s="2" customFormat="1" ht="13.5" customHeight="1">
      <c r="A213" s="27"/>
      <c r="B213" s="28"/>
      <c r="C213" s="28" t="s">
        <v>374</v>
      </c>
      <c r="D213" s="28"/>
      <c r="E213" s="29">
        <v>9.5679999999999996</v>
      </c>
      <c r="F213" s="29"/>
      <c r="G213" s="29"/>
      <c r="H213" s="29"/>
      <c r="I213" s="29"/>
      <c r="J213" s="30"/>
      <c r="K213" s="29"/>
    </row>
    <row r="214" spans="1:11" s="2" customFormat="1" ht="13.5" customHeight="1">
      <c r="A214" s="27"/>
      <c r="B214" s="28"/>
      <c r="C214" s="28" t="s">
        <v>375</v>
      </c>
      <c r="D214" s="28"/>
      <c r="E214" s="29">
        <v>4.1079999999999997</v>
      </c>
      <c r="F214" s="29"/>
      <c r="G214" s="29"/>
      <c r="H214" s="29"/>
      <c r="I214" s="29"/>
      <c r="J214" s="30"/>
      <c r="K214" s="29"/>
    </row>
    <row r="215" spans="1:11" s="2" customFormat="1" ht="13.5" customHeight="1">
      <c r="A215" s="27"/>
      <c r="B215" s="28"/>
      <c r="C215" s="28" t="s">
        <v>376</v>
      </c>
      <c r="D215" s="28"/>
      <c r="E215" s="29">
        <v>10.555</v>
      </c>
      <c r="F215" s="29"/>
      <c r="G215" s="29"/>
      <c r="H215" s="29"/>
      <c r="I215" s="29"/>
      <c r="J215" s="30"/>
      <c r="K215" s="29"/>
    </row>
    <row r="216" spans="1:11" s="2" customFormat="1" ht="13.5" customHeight="1">
      <c r="A216" s="27"/>
      <c r="B216" s="28"/>
      <c r="C216" s="28" t="s">
        <v>377</v>
      </c>
      <c r="D216" s="28"/>
      <c r="E216" s="29">
        <v>11.805</v>
      </c>
      <c r="F216" s="29"/>
      <c r="G216" s="29"/>
      <c r="H216" s="29"/>
      <c r="I216" s="29"/>
      <c r="J216" s="30"/>
      <c r="K216" s="29"/>
    </row>
    <row r="217" spans="1:11" s="2" customFormat="1" ht="13.5" customHeight="1">
      <c r="A217" s="27"/>
      <c r="B217" s="28"/>
      <c r="C217" s="28" t="s">
        <v>378</v>
      </c>
      <c r="D217" s="28"/>
      <c r="E217" s="29">
        <v>6.8719999999999999</v>
      </c>
      <c r="F217" s="29"/>
      <c r="G217" s="29"/>
      <c r="H217" s="29"/>
      <c r="I217" s="29"/>
      <c r="J217" s="30"/>
      <c r="K217" s="29"/>
    </row>
    <row r="218" spans="1:11" s="2" customFormat="1" ht="13.5" customHeight="1">
      <c r="A218" s="27"/>
      <c r="B218" s="28"/>
      <c r="C218" s="28" t="s">
        <v>379</v>
      </c>
      <c r="D218" s="28"/>
      <c r="E218" s="29">
        <v>4.1079999999999997</v>
      </c>
      <c r="F218" s="29"/>
      <c r="G218" s="29"/>
      <c r="H218" s="29"/>
      <c r="I218" s="29"/>
      <c r="J218" s="30"/>
      <c r="K218" s="29"/>
    </row>
    <row r="219" spans="1:11" s="2" customFormat="1" ht="13.5" customHeight="1">
      <c r="A219" s="27"/>
      <c r="B219" s="28"/>
      <c r="C219" s="28" t="s">
        <v>380</v>
      </c>
      <c r="D219" s="28"/>
      <c r="E219" s="29">
        <v>11.15</v>
      </c>
      <c r="F219" s="29"/>
      <c r="G219" s="29"/>
      <c r="H219" s="29"/>
      <c r="I219" s="29"/>
      <c r="J219" s="30"/>
      <c r="K219" s="29"/>
    </row>
    <row r="220" spans="1:11" s="2" customFormat="1" ht="13.5" customHeight="1">
      <c r="A220" s="31"/>
      <c r="B220" s="32"/>
      <c r="C220" s="32" t="s">
        <v>213</v>
      </c>
      <c r="D220" s="32"/>
      <c r="E220" s="33">
        <v>84.584000000000003</v>
      </c>
      <c r="F220" s="33"/>
      <c r="G220" s="33"/>
      <c r="H220" s="33"/>
      <c r="I220" s="33"/>
      <c r="J220" s="34"/>
      <c r="K220" s="33"/>
    </row>
    <row r="221" spans="1:11" s="2" customFormat="1" ht="13.5" customHeight="1">
      <c r="A221" s="35"/>
      <c r="B221" s="36"/>
      <c r="C221" s="36" t="s">
        <v>222</v>
      </c>
      <c r="D221" s="36"/>
      <c r="E221" s="37">
        <v>96.626999999999995</v>
      </c>
      <c r="F221" s="37"/>
      <c r="G221" s="37"/>
      <c r="H221" s="37"/>
      <c r="I221" s="37"/>
      <c r="J221" s="38"/>
      <c r="K221" s="37"/>
    </row>
    <row r="222" spans="1:11" s="2" customFormat="1" ht="13.5" customHeight="1">
      <c r="A222" s="19">
        <v>24</v>
      </c>
      <c r="B222" s="20" t="s">
        <v>381</v>
      </c>
      <c r="C222" s="20" t="s">
        <v>382</v>
      </c>
      <c r="D222" s="20" t="s">
        <v>330</v>
      </c>
      <c r="E222" s="21">
        <v>882.31500000000005</v>
      </c>
      <c r="F222" s="21">
        <v>11.644</v>
      </c>
      <c r="G222" s="21">
        <v>6019.1530000000002</v>
      </c>
      <c r="H222" s="21">
        <v>4254.5230000000001</v>
      </c>
      <c r="I222" s="21">
        <v>10273.675999999999</v>
      </c>
      <c r="J222" s="22">
        <v>6.7000000000000002E-4</v>
      </c>
      <c r="K222" s="21">
        <v>0.59115105000000001</v>
      </c>
    </row>
    <row r="223" spans="1:11" s="2" customFormat="1" ht="13.5" customHeight="1">
      <c r="A223" s="23"/>
      <c r="B223" s="24"/>
      <c r="C223" s="24" t="s">
        <v>383</v>
      </c>
      <c r="D223" s="24"/>
      <c r="E223" s="25"/>
      <c r="F223" s="25"/>
      <c r="G223" s="25"/>
      <c r="H223" s="25"/>
      <c r="I223" s="25"/>
      <c r="J223" s="26"/>
      <c r="K223" s="25"/>
    </row>
    <row r="224" spans="1:11" s="2" customFormat="1" ht="13.5" customHeight="1">
      <c r="A224" s="27"/>
      <c r="B224" s="28"/>
      <c r="C224" s="28" t="s">
        <v>384</v>
      </c>
      <c r="D224" s="28"/>
      <c r="E224" s="29">
        <v>23.184000000000001</v>
      </c>
      <c r="F224" s="29"/>
      <c r="G224" s="29"/>
      <c r="H224" s="29"/>
      <c r="I224" s="29"/>
      <c r="J224" s="30"/>
      <c r="K224" s="29"/>
    </row>
    <row r="225" spans="1:11" s="2" customFormat="1" ht="13.5" customHeight="1">
      <c r="A225" s="27"/>
      <c r="B225" s="28"/>
      <c r="C225" s="28" t="s">
        <v>385</v>
      </c>
      <c r="D225" s="28"/>
      <c r="E225" s="29">
        <v>26.783999999999999</v>
      </c>
      <c r="F225" s="29"/>
      <c r="G225" s="29"/>
      <c r="H225" s="29"/>
      <c r="I225" s="29"/>
      <c r="J225" s="30"/>
      <c r="K225" s="29"/>
    </row>
    <row r="226" spans="1:11" s="2" customFormat="1" ht="13.5" customHeight="1">
      <c r="A226" s="27"/>
      <c r="B226" s="28"/>
      <c r="C226" s="28" t="s">
        <v>386</v>
      </c>
      <c r="D226" s="28"/>
      <c r="E226" s="29">
        <v>22.571999999999999</v>
      </c>
      <c r="F226" s="29"/>
      <c r="G226" s="29"/>
      <c r="H226" s="29"/>
      <c r="I226" s="29"/>
      <c r="J226" s="30"/>
      <c r="K226" s="29"/>
    </row>
    <row r="227" spans="1:11" s="2" customFormat="1" ht="13.5" customHeight="1">
      <c r="A227" s="27"/>
      <c r="B227" s="28"/>
      <c r="C227" s="28" t="s">
        <v>387</v>
      </c>
      <c r="D227" s="28"/>
      <c r="E227" s="29">
        <v>4.2119999999999997</v>
      </c>
      <c r="F227" s="29"/>
      <c r="G227" s="29"/>
      <c r="H227" s="29"/>
      <c r="I227" s="29"/>
      <c r="J227" s="30"/>
      <c r="K227" s="29"/>
    </row>
    <row r="228" spans="1:11" s="2" customFormat="1" ht="13.5" customHeight="1">
      <c r="A228" s="27"/>
      <c r="B228" s="28"/>
      <c r="C228" s="28" t="s">
        <v>388</v>
      </c>
      <c r="D228" s="28"/>
      <c r="E228" s="29">
        <v>26.352</v>
      </c>
      <c r="F228" s="29"/>
      <c r="G228" s="29"/>
      <c r="H228" s="29"/>
      <c r="I228" s="29"/>
      <c r="J228" s="30"/>
      <c r="K228" s="29"/>
    </row>
    <row r="229" spans="1:11" s="2" customFormat="1" ht="13.5" customHeight="1">
      <c r="A229" s="27"/>
      <c r="B229" s="28"/>
      <c r="C229" s="28" t="s">
        <v>389</v>
      </c>
      <c r="D229" s="28"/>
      <c r="E229" s="29">
        <v>28.943999999999999</v>
      </c>
      <c r="F229" s="29"/>
      <c r="G229" s="29"/>
      <c r="H229" s="29"/>
      <c r="I229" s="29"/>
      <c r="J229" s="30"/>
      <c r="K229" s="29"/>
    </row>
    <row r="230" spans="1:11" s="2" customFormat="1" ht="13.5" customHeight="1">
      <c r="A230" s="27"/>
      <c r="B230" s="28"/>
      <c r="C230" s="28" t="s">
        <v>390</v>
      </c>
      <c r="D230" s="28"/>
      <c r="E230" s="29">
        <v>17.396999999999998</v>
      </c>
      <c r="F230" s="29"/>
      <c r="G230" s="29"/>
      <c r="H230" s="29"/>
      <c r="I230" s="29"/>
      <c r="J230" s="30"/>
      <c r="K230" s="29"/>
    </row>
    <row r="231" spans="1:11" s="2" customFormat="1" ht="13.5" customHeight="1">
      <c r="A231" s="27"/>
      <c r="B231" s="28"/>
      <c r="C231" s="28" t="s">
        <v>391</v>
      </c>
      <c r="D231" s="28"/>
      <c r="E231" s="29">
        <v>31.931999999999999</v>
      </c>
      <c r="F231" s="29"/>
      <c r="G231" s="29"/>
      <c r="H231" s="29"/>
      <c r="I231" s="29"/>
      <c r="J231" s="30"/>
      <c r="K231" s="29"/>
    </row>
    <row r="232" spans="1:11" s="2" customFormat="1" ht="13.5" customHeight="1">
      <c r="A232" s="27"/>
      <c r="B232" s="28"/>
      <c r="C232" s="28" t="s">
        <v>392</v>
      </c>
      <c r="D232" s="28"/>
      <c r="E232" s="29">
        <v>35.712000000000003</v>
      </c>
      <c r="F232" s="29"/>
      <c r="G232" s="29"/>
      <c r="H232" s="29"/>
      <c r="I232" s="29"/>
      <c r="J232" s="30"/>
      <c r="K232" s="29"/>
    </row>
    <row r="233" spans="1:11" s="2" customFormat="1" ht="13.5" customHeight="1">
      <c r="A233" s="27"/>
      <c r="B233" s="28"/>
      <c r="C233" s="28" t="s">
        <v>393</v>
      </c>
      <c r="D233" s="28"/>
      <c r="E233" s="29">
        <v>20.79</v>
      </c>
      <c r="F233" s="29"/>
      <c r="G233" s="29"/>
      <c r="H233" s="29"/>
      <c r="I233" s="29"/>
      <c r="J233" s="30"/>
      <c r="K233" s="29"/>
    </row>
    <row r="234" spans="1:11" s="2" customFormat="1" ht="13.5" customHeight="1">
      <c r="A234" s="27"/>
      <c r="B234" s="28"/>
      <c r="C234" s="28" t="s">
        <v>394</v>
      </c>
      <c r="D234" s="28"/>
      <c r="E234" s="29">
        <v>17.396999999999998</v>
      </c>
      <c r="F234" s="29"/>
      <c r="G234" s="29"/>
      <c r="H234" s="29"/>
      <c r="I234" s="29"/>
      <c r="J234" s="30"/>
      <c r="K234" s="29"/>
    </row>
    <row r="235" spans="1:11" s="2" customFormat="1" ht="13.5" customHeight="1">
      <c r="A235" s="27"/>
      <c r="B235" s="28"/>
      <c r="C235" s="28" t="s">
        <v>395</v>
      </c>
      <c r="D235" s="28"/>
      <c r="E235" s="29">
        <v>33.731999999999999</v>
      </c>
      <c r="F235" s="29"/>
      <c r="G235" s="29"/>
      <c r="H235" s="29"/>
      <c r="I235" s="29"/>
      <c r="J235" s="30"/>
      <c r="K235" s="29"/>
    </row>
    <row r="236" spans="1:11" s="2" customFormat="1" ht="13.5" customHeight="1">
      <c r="A236" s="31"/>
      <c r="B236" s="32"/>
      <c r="C236" s="32" t="s">
        <v>213</v>
      </c>
      <c r="D236" s="32"/>
      <c r="E236" s="33">
        <v>289.00799999999998</v>
      </c>
      <c r="F236" s="33"/>
      <c r="G236" s="33"/>
      <c r="H236" s="33"/>
      <c r="I236" s="33"/>
      <c r="J236" s="34"/>
      <c r="K236" s="33"/>
    </row>
    <row r="237" spans="1:11" s="2" customFormat="1" ht="13.5" customHeight="1">
      <c r="A237" s="23"/>
      <c r="B237" s="24"/>
      <c r="C237" s="24" t="s">
        <v>396</v>
      </c>
      <c r="D237" s="24"/>
      <c r="E237" s="25"/>
      <c r="F237" s="25"/>
      <c r="G237" s="25"/>
      <c r="H237" s="25"/>
      <c r="I237" s="25"/>
      <c r="J237" s="26"/>
      <c r="K237" s="25"/>
    </row>
    <row r="238" spans="1:11" s="2" customFormat="1" ht="13.5" customHeight="1">
      <c r="A238" s="27"/>
      <c r="B238" s="28"/>
      <c r="C238" s="28" t="s">
        <v>397</v>
      </c>
      <c r="D238" s="28"/>
      <c r="E238" s="29">
        <v>74.510999999999996</v>
      </c>
      <c r="F238" s="29"/>
      <c r="G238" s="29"/>
      <c r="H238" s="29"/>
      <c r="I238" s="29"/>
      <c r="J238" s="30"/>
      <c r="K238" s="29"/>
    </row>
    <row r="239" spans="1:11" s="2" customFormat="1" ht="13.5" customHeight="1">
      <c r="A239" s="27"/>
      <c r="B239" s="28"/>
      <c r="C239" s="28" t="s">
        <v>398</v>
      </c>
      <c r="D239" s="28"/>
      <c r="E239" s="29">
        <v>79.533000000000001</v>
      </c>
      <c r="F239" s="29"/>
      <c r="G239" s="29"/>
      <c r="H239" s="29"/>
      <c r="I239" s="29"/>
      <c r="J239" s="30"/>
      <c r="K239" s="29"/>
    </row>
    <row r="240" spans="1:11" s="2" customFormat="1" ht="13.5" customHeight="1">
      <c r="A240" s="27"/>
      <c r="B240" s="28"/>
      <c r="C240" s="28" t="s">
        <v>399</v>
      </c>
      <c r="D240" s="28"/>
      <c r="E240" s="29">
        <v>248.86799999999999</v>
      </c>
      <c r="F240" s="29"/>
      <c r="G240" s="29"/>
      <c r="H240" s="29"/>
      <c r="I240" s="29"/>
      <c r="J240" s="30"/>
      <c r="K240" s="29"/>
    </row>
    <row r="241" spans="1:11" s="2" customFormat="1" ht="13.5" customHeight="1">
      <c r="A241" s="27"/>
      <c r="B241" s="28"/>
      <c r="C241" s="28" t="s">
        <v>400</v>
      </c>
      <c r="D241" s="28"/>
      <c r="E241" s="29">
        <v>116.48699999999999</v>
      </c>
      <c r="F241" s="29"/>
      <c r="G241" s="29"/>
      <c r="H241" s="29"/>
      <c r="I241" s="29"/>
      <c r="J241" s="30"/>
      <c r="K241" s="29"/>
    </row>
    <row r="242" spans="1:11" s="2" customFormat="1" ht="13.5" customHeight="1">
      <c r="A242" s="27"/>
      <c r="B242" s="28"/>
      <c r="C242" s="28" t="s">
        <v>401</v>
      </c>
      <c r="D242" s="28"/>
      <c r="E242" s="29">
        <v>13.103999999999999</v>
      </c>
      <c r="F242" s="29"/>
      <c r="G242" s="29"/>
      <c r="H242" s="29"/>
      <c r="I242" s="29"/>
      <c r="J242" s="30"/>
      <c r="K242" s="29"/>
    </row>
    <row r="243" spans="1:11" s="2" customFormat="1" ht="13.5" customHeight="1">
      <c r="A243" s="27"/>
      <c r="B243" s="28"/>
      <c r="C243" s="28" t="s">
        <v>402</v>
      </c>
      <c r="D243" s="28"/>
      <c r="E243" s="29">
        <v>34.793999999999997</v>
      </c>
      <c r="F243" s="29"/>
      <c r="G243" s="29"/>
      <c r="H243" s="29"/>
      <c r="I243" s="29"/>
      <c r="J243" s="30"/>
      <c r="K243" s="29"/>
    </row>
    <row r="244" spans="1:11" s="2" customFormat="1" ht="13.5" customHeight="1">
      <c r="A244" s="31"/>
      <c r="B244" s="32"/>
      <c r="C244" s="32" t="s">
        <v>213</v>
      </c>
      <c r="D244" s="32"/>
      <c r="E244" s="33">
        <v>567.29700000000003</v>
      </c>
      <c r="F244" s="33"/>
      <c r="G244" s="33"/>
      <c r="H244" s="33"/>
      <c r="I244" s="33"/>
      <c r="J244" s="34"/>
      <c r="K244" s="33"/>
    </row>
    <row r="245" spans="1:11" s="2" customFormat="1" ht="13.5" customHeight="1">
      <c r="A245" s="23"/>
      <c r="B245" s="24"/>
      <c r="C245" s="24" t="s">
        <v>403</v>
      </c>
      <c r="D245" s="24"/>
      <c r="E245" s="25"/>
      <c r="F245" s="25"/>
      <c r="G245" s="25"/>
      <c r="H245" s="25"/>
      <c r="I245" s="25"/>
      <c r="J245" s="26"/>
      <c r="K245" s="25"/>
    </row>
    <row r="246" spans="1:11" s="2" customFormat="1" ht="13.5" customHeight="1">
      <c r="A246" s="27"/>
      <c r="B246" s="28"/>
      <c r="C246" s="28" t="s">
        <v>404</v>
      </c>
      <c r="D246" s="28"/>
      <c r="E246" s="29">
        <v>26.01</v>
      </c>
      <c r="F246" s="29"/>
      <c r="G246" s="29"/>
      <c r="H246" s="29"/>
      <c r="I246" s="29"/>
      <c r="J246" s="30"/>
      <c r="K246" s="29"/>
    </row>
    <row r="247" spans="1:11" s="2" customFormat="1" ht="13.5" customHeight="1">
      <c r="A247" s="31"/>
      <c r="B247" s="32"/>
      <c r="C247" s="32" t="s">
        <v>213</v>
      </c>
      <c r="D247" s="32"/>
      <c r="E247" s="33">
        <v>26.01</v>
      </c>
      <c r="F247" s="33"/>
      <c r="G247" s="33"/>
      <c r="H247" s="33"/>
      <c r="I247" s="33"/>
      <c r="J247" s="34"/>
      <c r="K247" s="33"/>
    </row>
    <row r="248" spans="1:11" s="2" customFormat="1" ht="13.5" customHeight="1">
      <c r="A248" s="35"/>
      <c r="B248" s="36"/>
      <c r="C248" s="36" t="s">
        <v>222</v>
      </c>
      <c r="D248" s="36"/>
      <c r="E248" s="37">
        <v>882.31500000000005</v>
      </c>
      <c r="F248" s="37"/>
      <c r="G248" s="37"/>
      <c r="H248" s="37"/>
      <c r="I248" s="37"/>
      <c r="J248" s="38"/>
      <c r="K248" s="37"/>
    </row>
    <row r="249" spans="1:11" s="2" customFormat="1" ht="13.5" customHeight="1">
      <c r="A249" s="19">
        <v>25</v>
      </c>
      <c r="B249" s="20" t="s">
        <v>405</v>
      </c>
      <c r="C249" s="20" t="s">
        <v>406</v>
      </c>
      <c r="D249" s="20" t="s">
        <v>330</v>
      </c>
      <c r="E249" s="21">
        <v>882.31500000000005</v>
      </c>
      <c r="F249" s="21">
        <v>2.5259999999999998</v>
      </c>
      <c r="G249" s="21">
        <v>0</v>
      </c>
      <c r="H249" s="21">
        <v>2228.7280000000001</v>
      </c>
      <c r="I249" s="21">
        <v>2228.7280000000001</v>
      </c>
      <c r="J249" s="22">
        <v>0</v>
      </c>
      <c r="K249" s="21">
        <v>0</v>
      </c>
    </row>
    <row r="250" spans="1:11" s="2" customFormat="1" ht="13.5" customHeight="1">
      <c r="A250" s="19">
        <v>26</v>
      </c>
      <c r="B250" s="20" t="s">
        <v>407</v>
      </c>
      <c r="C250" s="20" t="s">
        <v>408</v>
      </c>
      <c r="D250" s="20" t="s">
        <v>266</v>
      </c>
      <c r="E250" s="21">
        <v>4.923</v>
      </c>
      <c r="F250" s="21">
        <v>1331.665</v>
      </c>
      <c r="G250" s="21">
        <v>4131.9480000000003</v>
      </c>
      <c r="H250" s="21">
        <v>2423.8389999999999</v>
      </c>
      <c r="I250" s="21">
        <v>6555.7870000000003</v>
      </c>
      <c r="J250" s="22">
        <v>1.01895</v>
      </c>
      <c r="K250" s="21">
        <v>5.0162908499999999</v>
      </c>
    </row>
    <row r="251" spans="1:11" s="2" customFormat="1" ht="13.5" customHeight="1">
      <c r="A251" s="23"/>
      <c r="B251" s="24"/>
      <c r="C251" s="24" t="s">
        <v>409</v>
      </c>
      <c r="D251" s="24"/>
      <c r="E251" s="25"/>
      <c r="F251" s="25"/>
      <c r="G251" s="25"/>
      <c r="H251" s="25"/>
      <c r="I251" s="25"/>
      <c r="J251" s="26"/>
      <c r="K251" s="25"/>
    </row>
    <row r="252" spans="1:11" s="2" customFormat="1" ht="13.5" customHeight="1">
      <c r="A252" s="27"/>
      <c r="B252" s="28"/>
      <c r="C252" s="28" t="s">
        <v>410</v>
      </c>
      <c r="D252" s="28"/>
      <c r="E252" s="29">
        <v>4922.9889999999996</v>
      </c>
      <c r="F252" s="29"/>
      <c r="G252" s="29"/>
      <c r="H252" s="29"/>
      <c r="I252" s="29"/>
      <c r="J252" s="30"/>
      <c r="K252" s="29"/>
    </row>
    <row r="253" spans="1:11" s="2" customFormat="1" ht="13.5" customHeight="1">
      <c r="A253" s="31"/>
      <c r="B253" s="32"/>
      <c r="C253" s="32" t="s">
        <v>213</v>
      </c>
      <c r="D253" s="32"/>
      <c r="E253" s="33">
        <v>4922.9889999999996</v>
      </c>
      <c r="F253" s="33"/>
      <c r="G253" s="33"/>
      <c r="H253" s="33"/>
      <c r="I253" s="33"/>
      <c r="J253" s="34"/>
      <c r="K253" s="33"/>
    </row>
    <row r="254" spans="1:11" s="2" customFormat="1" ht="13.5" customHeight="1">
      <c r="A254" s="27"/>
      <c r="B254" s="28"/>
      <c r="C254" s="28" t="s">
        <v>411</v>
      </c>
      <c r="D254" s="28"/>
      <c r="E254" s="29">
        <v>4.923</v>
      </c>
      <c r="F254" s="29"/>
      <c r="G254" s="29"/>
      <c r="H254" s="29"/>
      <c r="I254" s="29"/>
      <c r="J254" s="30"/>
      <c r="K254" s="29"/>
    </row>
    <row r="255" spans="1:11" s="2" customFormat="1" ht="13.5" customHeight="1">
      <c r="A255" s="31"/>
      <c r="B255" s="32"/>
      <c r="C255" s="32" t="s">
        <v>213</v>
      </c>
      <c r="D255" s="32"/>
      <c r="E255" s="33">
        <v>4.923</v>
      </c>
      <c r="F255" s="33"/>
      <c r="G255" s="33"/>
      <c r="H255" s="33"/>
      <c r="I255" s="33"/>
      <c r="J255" s="34"/>
      <c r="K255" s="33"/>
    </row>
    <row r="256" spans="1:11" s="2" customFormat="1" ht="13.5" customHeight="1">
      <c r="A256" s="19">
        <v>27</v>
      </c>
      <c r="B256" s="20" t="s">
        <v>412</v>
      </c>
      <c r="C256" s="20" t="s">
        <v>413</v>
      </c>
      <c r="D256" s="20" t="s">
        <v>208</v>
      </c>
      <c r="E256" s="21">
        <v>39.235999999999997</v>
      </c>
      <c r="F256" s="21">
        <v>99.858000000000004</v>
      </c>
      <c r="G256" s="21">
        <v>3541.049</v>
      </c>
      <c r="H256" s="21">
        <v>376.97899999999998</v>
      </c>
      <c r="I256" s="21">
        <v>3918.0279999999998</v>
      </c>
      <c r="J256" s="22">
        <v>2.4157199999999999</v>
      </c>
      <c r="K256" s="21">
        <v>94.783189919999998</v>
      </c>
    </row>
    <row r="257" spans="1:11" s="2" customFormat="1" ht="13.5" customHeight="1">
      <c r="A257" s="27"/>
      <c r="B257" s="28"/>
      <c r="C257" s="28" t="s">
        <v>414</v>
      </c>
      <c r="D257" s="28"/>
      <c r="E257" s="29">
        <v>17.850000000000001</v>
      </c>
      <c r="F257" s="29"/>
      <c r="G257" s="29"/>
      <c r="H257" s="29"/>
      <c r="I257" s="29"/>
      <c r="J257" s="30"/>
      <c r="K257" s="29"/>
    </row>
    <row r="258" spans="1:11" s="2" customFormat="1" ht="13.5" customHeight="1">
      <c r="A258" s="27"/>
      <c r="B258" s="28"/>
      <c r="C258" s="28" t="s">
        <v>415</v>
      </c>
      <c r="D258" s="28"/>
      <c r="E258" s="29">
        <v>1.8360000000000001</v>
      </c>
      <c r="F258" s="29"/>
      <c r="G258" s="29"/>
      <c r="H258" s="29"/>
      <c r="I258" s="29"/>
      <c r="J258" s="30"/>
      <c r="K258" s="29"/>
    </row>
    <row r="259" spans="1:11" s="2" customFormat="1" ht="13.5" customHeight="1">
      <c r="A259" s="27"/>
      <c r="B259" s="28"/>
      <c r="C259" s="28" t="s">
        <v>416</v>
      </c>
      <c r="D259" s="28"/>
      <c r="E259" s="29">
        <v>5.0999999999999996</v>
      </c>
      <c r="F259" s="29"/>
      <c r="G259" s="29"/>
      <c r="H259" s="29"/>
      <c r="I259" s="29"/>
      <c r="J259" s="30"/>
      <c r="K259" s="29"/>
    </row>
    <row r="260" spans="1:11" s="2" customFormat="1" ht="13.5" customHeight="1">
      <c r="A260" s="27"/>
      <c r="B260" s="28"/>
      <c r="C260" s="28" t="s">
        <v>417</v>
      </c>
      <c r="D260" s="28"/>
      <c r="E260" s="29">
        <v>6.8</v>
      </c>
      <c r="F260" s="29"/>
      <c r="G260" s="29"/>
      <c r="H260" s="29"/>
      <c r="I260" s="29"/>
      <c r="J260" s="30"/>
      <c r="K260" s="29"/>
    </row>
    <row r="261" spans="1:11" s="2" customFormat="1" ht="13.5" customHeight="1">
      <c r="A261" s="27"/>
      <c r="B261" s="28"/>
      <c r="C261" s="28" t="s">
        <v>418</v>
      </c>
      <c r="D261" s="28"/>
      <c r="E261" s="29">
        <v>7.65</v>
      </c>
      <c r="F261" s="29"/>
      <c r="G261" s="29"/>
      <c r="H261" s="29"/>
      <c r="I261" s="29"/>
      <c r="J261" s="30"/>
      <c r="K261" s="29"/>
    </row>
    <row r="262" spans="1:11" s="2" customFormat="1" ht="13.5" customHeight="1">
      <c r="A262" s="35"/>
      <c r="B262" s="36"/>
      <c r="C262" s="36" t="s">
        <v>222</v>
      </c>
      <c r="D262" s="36"/>
      <c r="E262" s="37">
        <v>39.235999999999997</v>
      </c>
      <c r="F262" s="37"/>
      <c r="G262" s="37"/>
      <c r="H262" s="37"/>
      <c r="I262" s="37"/>
      <c r="J262" s="38"/>
      <c r="K262" s="37"/>
    </row>
    <row r="263" spans="1:11" s="2" customFormat="1" ht="13.5" customHeight="1">
      <c r="A263" s="19">
        <v>28</v>
      </c>
      <c r="B263" s="20" t="s">
        <v>419</v>
      </c>
      <c r="C263" s="20" t="s">
        <v>420</v>
      </c>
      <c r="D263" s="20" t="s">
        <v>330</v>
      </c>
      <c r="E263" s="21">
        <v>122.4</v>
      </c>
      <c r="F263" s="21">
        <v>11.644</v>
      </c>
      <c r="G263" s="21">
        <v>835.01300000000003</v>
      </c>
      <c r="H263" s="21">
        <v>590.21299999999997</v>
      </c>
      <c r="I263" s="21">
        <v>1425.2260000000001</v>
      </c>
      <c r="J263" s="22">
        <v>6.7000000000000002E-4</v>
      </c>
      <c r="K263" s="21">
        <v>8.2007999999999998E-2</v>
      </c>
    </row>
    <row r="264" spans="1:11" s="2" customFormat="1" ht="13.5" customHeight="1">
      <c r="A264" s="27"/>
      <c r="B264" s="28"/>
      <c r="C264" s="28" t="s">
        <v>421</v>
      </c>
      <c r="D264" s="28"/>
      <c r="E264" s="29">
        <v>63</v>
      </c>
      <c r="F264" s="29"/>
      <c r="G264" s="29"/>
      <c r="H264" s="29"/>
      <c r="I264" s="29"/>
      <c r="J264" s="30"/>
      <c r="K264" s="29"/>
    </row>
    <row r="265" spans="1:11" s="2" customFormat="1" ht="13.5" customHeight="1">
      <c r="A265" s="27"/>
      <c r="B265" s="28"/>
      <c r="C265" s="28" t="s">
        <v>422</v>
      </c>
      <c r="D265" s="28"/>
      <c r="E265" s="29">
        <v>5.4</v>
      </c>
      <c r="F265" s="29"/>
      <c r="G265" s="29"/>
      <c r="H265" s="29"/>
      <c r="I265" s="29"/>
      <c r="J265" s="30"/>
      <c r="K265" s="29"/>
    </row>
    <row r="266" spans="1:11" s="2" customFormat="1" ht="13.5" customHeight="1">
      <c r="A266" s="27"/>
      <c r="B266" s="28"/>
      <c r="C266" s="28" t="s">
        <v>423</v>
      </c>
      <c r="D266" s="28"/>
      <c r="E266" s="29">
        <v>18</v>
      </c>
      <c r="F266" s="29"/>
      <c r="G266" s="29"/>
      <c r="H266" s="29"/>
      <c r="I266" s="29"/>
      <c r="J266" s="30"/>
      <c r="K266" s="29"/>
    </row>
    <row r="267" spans="1:11" s="2" customFormat="1" ht="13.5" customHeight="1">
      <c r="A267" s="27"/>
      <c r="B267" s="28"/>
      <c r="C267" s="28" t="s">
        <v>424</v>
      </c>
      <c r="D267" s="28"/>
      <c r="E267" s="29">
        <v>14.4</v>
      </c>
      <c r="F267" s="29"/>
      <c r="G267" s="29"/>
      <c r="H267" s="29"/>
      <c r="I267" s="29"/>
      <c r="J267" s="30"/>
      <c r="K267" s="29"/>
    </row>
    <row r="268" spans="1:11" s="2" customFormat="1" ht="13.5" customHeight="1">
      <c r="A268" s="27"/>
      <c r="B268" s="28"/>
      <c r="C268" s="28" t="s">
        <v>425</v>
      </c>
      <c r="D268" s="28"/>
      <c r="E268" s="29">
        <v>21.6</v>
      </c>
      <c r="F268" s="29"/>
      <c r="G268" s="29"/>
      <c r="H268" s="29"/>
      <c r="I268" s="29"/>
      <c r="J268" s="30"/>
      <c r="K268" s="29"/>
    </row>
    <row r="269" spans="1:11" s="2" customFormat="1" ht="13.5" customHeight="1">
      <c r="A269" s="35"/>
      <c r="B269" s="36"/>
      <c r="C269" s="36" t="s">
        <v>222</v>
      </c>
      <c r="D269" s="36"/>
      <c r="E269" s="37">
        <v>122.4</v>
      </c>
      <c r="F269" s="37"/>
      <c r="G269" s="37"/>
      <c r="H269" s="37"/>
      <c r="I269" s="37"/>
      <c r="J269" s="38"/>
      <c r="K269" s="37"/>
    </row>
    <row r="270" spans="1:11" s="2" customFormat="1" ht="13.5" customHeight="1">
      <c r="A270" s="19">
        <v>29</v>
      </c>
      <c r="B270" s="20" t="s">
        <v>426</v>
      </c>
      <c r="C270" s="20" t="s">
        <v>427</v>
      </c>
      <c r="D270" s="20" t="s">
        <v>330</v>
      </c>
      <c r="E270" s="21">
        <v>122.4</v>
      </c>
      <c r="F270" s="21">
        <v>2.5259999999999998</v>
      </c>
      <c r="G270" s="21">
        <v>0</v>
      </c>
      <c r="H270" s="21">
        <v>309.18200000000002</v>
      </c>
      <c r="I270" s="21">
        <v>309.18200000000002</v>
      </c>
      <c r="J270" s="22">
        <v>0</v>
      </c>
      <c r="K270" s="21">
        <v>0</v>
      </c>
    </row>
    <row r="271" spans="1:11" s="2" customFormat="1" ht="13.5" customHeight="1">
      <c r="A271" s="19">
        <v>30</v>
      </c>
      <c r="B271" s="20" t="s">
        <v>428</v>
      </c>
      <c r="C271" s="20" t="s">
        <v>429</v>
      </c>
      <c r="D271" s="20" t="s">
        <v>266</v>
      </c>
      <c r="E271" s="21">
        <v>2.0840000000000001</v>
      </c>
      <c r="F271" s="21">
        <v>1458.4870000000001</v>
      </c>
      <c r="G271" s="21">
        <v>1984.4259999999999</v>
      </c>
      <c r="H271" s="21">
        <v>1055.0609999999999</v>
      </c>
      <c r="I271" s="21">
        <v>3039.4870000000001</v>
      </c>
      <c r="J271" s="22">
        <v>1.01895</v>
      </c>
      <c r="K271" s="21">
        <v>2.1234918</v>
      </c>
    </row>
    <row r="272" spans="1:11" s="2" customFormat="1" ht="13.5" customHeight="1">
      <c r="A272" s="23"/>
      <c r="B272" s="24"/>
      <c r="C272" s="24" t="s">
        <v>430</v>
      </c>
      <c r="D272" s="24"/>
      <c r="E272" s="25"/>
      <c r="F272" s="25"/>
      <c r="G272" s="25"/>
      <c r="H272" s="25"/>
      <c r="I272" s="25"/>
      <c r="J272" s="26"/>
      <c r="K272" s="25"/>
    </row>
    <row r="273" spans="1:11" s="2" customFormat="1" ht="13.5" customHeight="1">
      <c r="A273" s="27"/>
      <c r="B273" s="28"/>
      <c r="C273" s="28" t="s">
        <v>431</v>
      </c>
      <c r="D273" s="28"/>
      <c r="E273" s="29">
        <v>2084.44</v>
      </c>
      <c r="F273" s="29"/>
      <c r="G273" s="29"/>
      <c r="H273" s="29"/>
      <c r="I273" s="29"/>
      <c r="J273" s="30"/>
      <c r="K273" s="29"/>
    </row>
    <row r="274" spans="1:11" s="2" customFormat="1" ht="13.5" customHeight="1">
      <c r="A274" s="31"/>
      <c r="B274" s="32"/>
      <c r="C274" s="32" t="s">
        <v>213</v>
      </c>
      <c r="D274" s="32"/>
      <c r="E274" s="33">
        <v>2084.44</v>
      </c>
      <c r="F274" s="33"/>
      <c r="G274" s="33"/>
      <c r="H274" s="33"/>
      <c r="I274" s="33"/>
      <c r="J274" s="34"/>
      <c r="K274" s="33"/>
    </row>
    <row r="275" spans="1:11" s="2" customFormat="1" ht="13.5" customHeight="1">
      <c r="A275" s="27"/>
      <c r="B275" s="28"/>
      <c r="C275" s="28" t="s">
        <v>432</v>
      </c>
      <c r="D275" s="28"/>
      <c r="E275" s="29">
        <v>2.0840000000000001</v>
      </c>
      <c r="F275" s="29"/>
      <c r="G275" s="29"/>
      <c r="H275" s="29"/>
      <c r="I275" s="29"/>
      <c r="J275" s="30"/>
      <c r="K275" s="29"/>
    </row>
    <row r="276" spans="1:11" s="2" customFormat="1" ht="13.5" customHeight="1">
      <c r="A276" s="31"/>
      <c r="B276" s="32"/>
      <c r="C276" s="32" t="s">
        <v>213</v>
      </c>
      <c r="D276" s="32"/>
      <c r="E276" s="33">
        <v>2.0840000000000001</v>
      </c>
      <c r="F276" s="33"/>
      <c r="G276" s="33"/>
      <c r="H276" s="33"/>
      <c r="I276" s="33"/>
      <c r="J276" s="34"/>
      <c r="K276" s="33"/>
    </row>
    <row r="277" spans="1:11" s="2" customFormat="1" ht="13.5" customHeight="1">
      <c r="A277" s="19">
        <v>31</v>
      </c>
      <c r="B277" s="20" t="s">
        <v>433</v>
      </c>
      <c r="C277" s="20" t="s">
        <v>434</v>
      </c>
      <c r="D277" s="20" t="s">
        <v>208</v>
      </c>
      <c r="E277" s="21">
        <v>392.97399999999999</v>
      </c>
      <c r="F277" s="21">
        <v>100.884</v>
      </c>
      <c r="G277" s="21">
        <v>35465.904000000002</v>
      </c>
      <c r="H277" s="21">
        <v>4178.8849999999902</v>
      </c>
      <c r="I277" s="21">
        <v>39644.788999999997</v>
      </c>
      <c r="J277" s="22">
        <v>2.4157199999999999</v>
      </c>
      <c r="K277" s="21">
        <v>949.31515128000001</v>
      </c>
    </row>
    <row r="278" spans="1:11" s="2" customFormat="1" ht="13.5" customHeight="1">
      <c r="A278" s="23"/>
      <c r="B278" s="24"/>
      <c r="C278" s="24" t="s">
        <v>210</v>
      </c>
      <c r="D278" s="24"/>
      <c r="E278" s="25"/>
      <c r="F278" s="25"/>
      <c r="G278" s="25"/>
      <c r="H278" s="25"/>
      <c r="I278" s="25"/>
      <c r="J278" s="26"/>
      <c r="K278" s="25"/>
    </row>
    <row r="279" spans="1:11" s="2" customFormat="1" ht="13.5" customHeight="1">
      <c r="A279" s="27"/>
      <c r="B279" s="28"/>
      <c r="C279" s="28" t="s">
        <v>435</v>
      </c>
      <c r="D279" s="28"/>
      <c r="E279" s="29">
        <v>216.42</v>
      </c>
      <c r="F279" s="29"/>
      <c r="G279" s="29"/>
      <c r="H279" s="29"/>
      <c r="I279" s="29"/>
      <c r="J279" s="30"/>
      <c r="K279" s="29"/>
    </row>
    <row r="280" spans="1:11" s="2" customFormat="1" ht="24" customHeight="1">
      <c r="A280" s="27"/>
      <c r="B280" s="28"/>
      <c r="C280" s="28" t="s">
        <v>436</v>
      </c>
      <c r="D280" s="28"/>
      <c r="E280" s="29">
        <v>30.190999999999999</v>
      </c>
      <c r="F280" s="29"/>
      <c r="G280" s="29"/>
      <c r="H280" s="29"/>
      <c r="I280" s="29"/>
      <c r="J280" s="30"/>
      <c r="K280" s="29"/>
    </row>
    <row r="281" spans="1:11" s="2" customFormat="1" ht="13.5" customHeight="1">
      <c r="A281" s="27"/>
      <c r="B281" s="28"/>
      <c r="C281" s="28" t="s">
        <v>437</v>
      </c>
      <c r="D281" s="28"/>
      <c r="E281" s="29">
        <v>-0.32800000000000001</v>
      </c>
      <c r="F281" s="29"/>
      <c r="G281" s="29"/>
      <c r="H281" s="29"/>
      <c r="I281" s="29"/>
      <c r="J281" s="30"/>
      <c r="K281" s="29"/>
    </row>
    <row r="282" spans="1:11" s="2" customFormat="1" ht="13.5" customHeight="1">
      <c r="A282" s="31"/>
      <c r="B282" s="32"/>
      <c r="C282" s="32" t="s">
        <v>213</v>
      </c>
      <c r="D282" s="32"/>
      <c r="E282" s="33">
        <v>246.28299999999999</v>
      </c>
      <c r="F282" s="33"/>
      <c r="G282" s="33"/>
      <c r="H282" s="33"/>
      <c r="I282" s="33"/>
      <c r="J282" s="34"/>
      <c r="K282" s="33"/>
    </row>
    <row r="283" spans="1:11" s="2" customFormat="1" ht="13.5" customHeight="1">
      <c r="A283" s="23"/>
      <c r="B283" s="24"/>
      <c r="C283" s="24" t="s">
        <v>214</v>
      </c>
      <c r="D283" s="24"/>
      <c r="E283" s="25"/>
      <c r="F283" s="25"/>
      <c r="G283" s="25"/>
      <c r="H283" s="25"/>
      <c r="I283" s="25"/>
      <c r="J283" s="26"/>
      <c r="K283" s="25"/>
    </row>
    <row r="284" spans="1:11" s="2" customFormat="1" ht="13.5" customHeight="1">
      <c r="A284" s="27"/>
      <c r="B284" s="28"/>
      <c r="C284" s="28" t="s">
        <v>438</v>
      </c>
      <c r="D284" s="28"/>
      <c r="E284" s="29">
        <v>155.755</v>
      </c>
      <c r="F284" s="29"/>
      <c r="G284" s="29"/>
      <c r="H284" s="29"/>
      <c r="I284" s="29"/>
      <c r="J284" s="30"/>
      <c r="K284" s="29"/>
    </row>
    <row r="285" spans="1:11" s="2" customFormat="1" ht="24" customHeight="1">
      <c r="A285" s="27"/>
      <c r="B285" s="28"/>
      <c r="C285" s="28" t="s">
        <v>439</v>
      </c>
      <c r="D285" s="28"/>
      <c r="E285" s="29">
        <v>-9.0640000000000001</v>
      </c>
      <c r="F285" s="29"/>
      <c r="G285" s="29"/>
      <c r="H285" s="29"/>
      <c r="I285" s="29"/>
      <c r="J285" s="30"/>
      <c r="K285" s="29"/>
    </row>
    <row r="286" spans="1:11" s="2" customFormat="1" ht="13.5" customHeight="1">
      <c r="A286" s="31"/>
      <c r="B286" s="32"/>
      <c r="C286" s="32" t="s">
        <v>213</v>
      </c>
      <c r="D286" s="32"/>
      <c r="E286" s="33">
        <v>146.691</v>
      </c>
      <c r="F286" s="33"/>
      <c r="G286" s="33"/>
      <c r="H286" s="33"/>
      <c r="I286" s="33"/>
      <c r="J286" s="34"/>
      <c r="K286" s="33"/>
    </row>
    <row r="287" spans="1:11" s="2" customFormat="1" ht="13.5" customHeight="1">
      <c r="A287" s="35"/>
      <c r="B287" s="36"/>
      <c r="C287" s="36" t="s">
        <v>222</v>
      </c>
      <c r="D287" s="36"/>
      <c r="E287" s="37">
        <v>392.97399999999999</v>
      </c>
      <c r="F287" s="37"/>
      <c r="G287" s="37"/>
      <c r="H287" s="37"/>
      <c r="I287" s="37"/>
      <c r="J287" s="38"/>
      <c r="K287" s="37"/>
    </row>
    <row r="288" spans="1:11" s="2" customFormat="1" ht="13.5" customHeight="1">
      <c r="A288" s="19">
        <v>32</v>
      </c>
      <c r="B288" s="20" t="s">
        <v>440</v>
      </c>
      <c r="C288" s="20" t="s">
        <v>441</v>
      </c>
      <c r="D288" s="20" t="s">
        <v>208</v>
      </c>
      <c r="E288" s="21">
        <v>8.82</v>
      </c>
      <c r="F288" s="21">
        <v>105.38200000000001</v>
      </c>
      <c r="G288" s="21">
        <v>835.66899999999998</v>
      </c>
      <c r="H288" s="21">
        <v>93.800000000000097</v>
      </c>
      <c r="I288" s="21">
        <v>929.46900000000005</v>
      </c>
      <c r="J288" s="22">
        <v>2.3453400000000002</v>
      </c>
      <c r="K288" s="21">
        <v>20.6858988</v>
      </c>
    </row>
    <row r="289" spans="1:11" s="2" customFormat="1" ht="13.5" customHeight="1">
      <c r="A289" s="27"/>
      <c r="B289" s="28"/>
      <c r="C289" s="28" t="s">
        <v>442</v>
      </c>
      <c r="D289" s="28"/>
      <c r="E289" s="29">
        <v>8.82</v>
      </c>
      <c r="F289" s="29"/>
      <c r="G289" s="29"/>
      <c r="H289" s="29"/>
      <c r="I289" s="29"/>
      <c r="J289" s="30"/>
      <c r="K289" s="29"/>
    </row>
    <row r="290" spans="1:11" s="2" customFormat="1" ht="13.5" customHeight="1">
      <c r="A290" s="35"/>
      <c r="B290" s="36"/>
      <c r="C290" s="36" t="s">
        <v>222</v>
      </c>
      <c r="D290" s="36"/>
      <c r="E290" s="37">
        <v>8.82</v>
      </c>
      <c r="F290" s="37"/>
      <c r="G290" s="37"/>
      <c r="H290" s="37"/>
      <c r="I290" s="37"/>
      <c r="J290" s="38"/>
      <c r="K290" s="37"/>
    </row>
    <row r="291" spans="1:11" s="2" customFormat="1" ht="13.5" customHeight="1">
      <c r="A291" s="19">
        <v>33</v>
      </c>
      <c r="B291" s="20" t="s">
        <v>443</v>
      </c>
      <c r="C291" s="20" t="s">
        <v>444</v>
      </c>
      <c r="D291" s="20" t="s">
        <v>330</v>
      </c>
      <c r="E291" s="21">
        <v>119.93899999999999</v>
      </c>
      <c r="F291" s="21">
        <v>12.753</v>
      </c>
      <c r="G291" s="21">
        <v>207.255</v>
      </c>
      <c r="H291" s="21">
        <v>1322.327</v>
      </c>
      <c r="I291" s="21">
        <v>1529.5820000000001</v>
      </c>
      <c r="J291" s="22">
        <v>4.0699999999999998E-3</v>
      </c>
      <c r="K291" s="21">
        <v>0.48815173000000001</v>
      </c>
    </row>
    <row r="292" spans="1:11" s="2" customFormat="1" ht="13.5" customHeight="1">
      <c r="A292" s="23"/>
      <c r="B292" s="24"/>
      <c r="C292" s="24" t="s">
        <v>210</v>
      </c>
      <c r="D292" s="24"/>
      <c r="E292" s="25"/>
      <c r="F292" s="25"/>
      <c r="G292" s="25"/>
      <c r="H292" s="25"/>
      <c r="I292" s="25"/>
      <c r="J292" s="26"/>
      <c r="K292" s="25"/>
    </row>
    <row r="293" spans="1:11" s="2" customFormat="1" ht="13.5" customHeight="1">
      <c r="A293" s="27"/>
      <c r="B293" s="28"/>
      <c r="C293" s="28" t="s">
        <v>445</v>
      </c>
      <c r="D293" s="28"/>
      <c r="E293" s="29">
        <v>51.718000000000004</v>
      </c>
      <c r="F293" s="29"/>
      <c r="G293" s="29"/>
      <c r="H293" s="29"/>
      <c r="I293" s="29"/>
      <c r="J293" s="30"/>
      <c r="K293" s="29"/>
    </row>
    <row r="294" spans="1:11" s="2" customFormat="1" ht="24" customHeight="1">
      <c r="A294" s="27"/>
      <c r="B294" s="28"/>
      <c r="C294" s="28" t="s">
        <v>446</v>
      </c>
      <c r="D294" s="28"/>
      <c r="E294" s="29">
        <v>2.9249999999999998</v>
      </c>
      <c r="F294" s="29"/>
      <c r="G294" s="29"/>
      <c r="H294" s="29"/>
      <c r="I294" s="29"/>
      <c r="J294" s="30"/>
      <c r="K294" s="29"/>
    </row>
    <row r="295" spans="1:11" s="2" customFormat="1" ht="13.5" customHeight="1">
      <c r="A295" s="31"/>
      <c r="B295" s="32"/>
      <c r="C295" s="32" t="s">
        <v>213</v>
      </c>
      <c r="D295" s="32"/>
      <c r="E295" s="33">
        <v>54.643000000000001</v>
      </c>
      <c r="F295" s="33"/>
      <c r="G295" s="33"/>
      <c r="H295" s="33"/>
      <c r="I295" s="33"/>
      <c r="J295" s="34"/>
      <c r="K295" s="33"/>
    </row>
    <row r="296" spans="1:11" s="2" customFormat="1" ht="13.5" customHeight="1">
      <c r="A296" s="23"/>
      <c r="B296" s="24"/>
      <c r="C296" s="24" t="s">
        <v>214</v>
      </c>
      <c r="D296" s="24"/>
      <c r="E296" s="25"/>
      <c r="F296" s="25"/>
      <c r="G296" s="25"/>
      <c r="H296" s="25"/>
      <c r="I296" s="25"/>
      <c r="J296" s="26"/>
      <c r="K296" s="25"/>
    </row>
    <row r="297" spans="1:11" s="2" customFormat="1" ht="13.5" customHeight="1">
      <c r="A297" s="27"/>
      <c r="B297" s="28"/>
      <c r="C297" s="28" t="s">
        <v>447</v>
      </c>
      <c r="D297" s="28"/>
      <c r="E297" s="29">
        <v>42.59</v>
      </c>
      <c r="F297" s="29"/>
      <c r="G297" s="29"/>
      <c r="H297" s="29"/>
      <c r="I297" s="29"/>
      <c r="J297" s="30"/>
      <c r="K297" s="29"/>
    </row>
    <row r="298" spans="1:11" s="2" customFormat="1" ht="24" customHeight="1">
      <c r="A298" s="27"/>
      <c r="B298" s="28"/>
      <c r="C298" s="28" t="s">
        <v>439</v>
      </c>
      <c r="D298" s="28"/>
      <c r="E298" s="29">
        <v>-9.0640000000000001</v>
      </c>
      <c r="F298" s="29"/>
      <c r="G298" s="29"/>
      <c r="H298" s="29"/>
      <c r="I298" s="29"/>
      <c r="J298" s="30"/>
      <c r="K298" s="29"/>
    </row>
    <row r="299" spans="1:11" s="2" customFormat="1" ht="34.5" customHeight="1">
      <c r="A299" s="27"/>
      <c r="B299" s="28"/>
      <c r="C299" s="28" t="s">
        <v>448</v>
      </c>
      <c r="D299" s="28"/>
      <c r="E299" s="29">
        <v>24.21</v>
      </c>
      <c r="F299" s="29"/>
      <c r="G299" s="29"/>
      <c r="H299" s="29"/>
      <c r="I299" s="29"/>
      <c r="J299" s="30"/>
      <c r="K299" s="29"/>
    </row>
    <row r="300" spans="1:11" s="2" customFormat="1" ht="13.5" customHeight="1">
      <c r="A300" s="31"/>
      <c r="B300" s="32"/>
      <c r="C300" s="32" t="s">
        <v>213</v>
      </c>
      <c r="D300" s="32"/>
      <c r="E300" s="33">
        <v>57.735999999999997</v>
      </c>
      <c r="F300" s="33"/>
      <c r="G300" s="33"/>
      <c r="H300" s="33"/>
      <c r="I300" s="33"/>
      <c r="J300" s="34"/>
      <c r="K300" s="33"/>
    </row>
    <row r="301" spans="1:11" s="2" customFormat="1" ht="13.5" customHeight="1">
      <c r="A301" s="23"/>
      <c r="B301" s="24"/>
      <c r="C301" s="24" t="s">
        <v>449</v>
      </c>
      <c r="D301" s="24"/>
      <c r="E301" s="25"/>
      <c r="F301" s="25"/>
      <c r="G301" s="25"/>
      <c r="H301" s="25"/>
      <c r="I301" s="25"/>
      <c r="J301" s="26"/>
      <c r="K301" s="25"/>
    </row>
    <row r="302" spans="1:11" s="2" customFormat="1" ht="13.5" customHeight="1">
      <c r="A302" s="27"/>
      <c r="B302" s="28"/>
      <c r="C302" s="28" t="s">
        <v>450</v>
      </c>
      <c r="D302" s="28"/>
      <c r="E302" s="29">
        <v>7.56</v>
      </c>
      <c r="F302" s="29"/>
      <c r="G302" s="29"/>
      <c r="H302" s="29"/>
      <c r="I302" s="29"/>
      <c r="J302" s="30"/>
      <c r="K302" s="29"/>
    </row>
    <row r="303" spans="1:11" s="2" customFormat="1" ht="13.5" customHeight="1">
      <c r="A303" s="31"/>
      <c r="B303" s="32"/>
      <c r="C303" s="32" t="s">
        <v>213</v>
      </c>
      <c r="D303" s="32"/>
      <c r="E303" s="33">
        <v>7.56</v>
      </c>
      <c r="F303" s="33"/>
      <c r="G303" s="33"/>
      <c r="H303" s="33"/>
      <c r="I303" s="33"/>
      <c r="J303" s="34"/>
      <c r="K303" s="33"/>
    </row>
    <row r="304" spans="1:11" s="2" customFormat="1" ht="13.5" customHeight="1">
      <c r="A304" s="35"/>
      <c r="B304" s="36"/>
      <c r="C304" s="36" t="s">
        <v>222</v>
      </c>
      <c r="D304" s="36"/>
      <c r="E304" s="37">
        <v>119.93899999999999</v>
      </c>
      <c r="F304" s="37"/>
      <c r="G304" s="37"/>
      <c r="H304" s="37"/>
      <c r="I304" s="37"/>
      <c r="J304" s="38"/>
      <c r="K304" s="37"/>
    </row>
    <row r="305" spans="1:11" s="2" customFormat="1" ht="13.5" customHeight="1">
      <c r="A305" s="19">
        <v>34</v>
      </c>
      <c r="B305" s="20" t="s">
        <v>451</v>
      </c>
      <c r="C305" s="20" t="s">
        <v>452</v>
      </c>
      <c r="D305" s="20" t="s">
        <v>330</v>
      </c>
      <c r="E305" s="21">
        <v>119.93899999999999</v>
      </c>
      <c r="F305" s="21">
        <v>4.2759999999999998</v>
      </c>
      <c r="G305" s="21">
        <v>0</v>
      </c>
      <c r="H305" s="21">
        <v>512.85900000000004</v>
      </c>
      <c r="I305" s="21">
        <v>512.85900000000004</v>
      </c>
      <c r="J305" s="22">
        <v>0</v>
      </c>
      <c r="K305" s="21">
        <v>0</v>
      </c>
    </row>
    <row r="306" spans="1:11" s="2" customFormat="1" ht="13.5" customHeight="1">
      <c r="A306" s="19">
        <v>35</v>
      </c>
      <c r="B306" s="20" t="s">
        <v>453</v>
      </c>
      <c r="C306" s="20" t="s">
        <v>454</v>
      </c>
      <c r="D306" s="20" t="s">
        <v>266</v>
      </c>
      <c r="E306" s="21">
        <v>3.169</v>
      </c>
      <c r="F306" s="21">
        <v>1445.24</v>
      </c>
      <c r="G306" s="21">
        <v>3017.585</v>
      </c>
      <c r="H306" s="21">
        <v>1562.3810000000001</v>
      </c>
      <c r="I306" s="21">
        <v>4579.9660000000003</v>
      </c>
      <c r="J306" s="22">
        <v>1.01895</v>
      </c>
      <c r="K306" s="21">
        <v>3.22905255</v>
      </c>
    </row>
    <row r="307" spans="1:11" s="2" customFormat="1" ht="13.5" customHeight="1">
      <c r="A307" s="23"/>
      <c r="B307" s="24"/>
      <c r="C307" s="24" t="s">
        <v>455</v>
      </c>
      <c r="D307" s="24"/>
      <c r="E307" s="25"/>
      <c r="F307" s="25"/>
      <c r="G307" s="25"/>
      <c r="H307" s="25"/>
      <c r="I307" s="25"/>
      <c r="J307" s="26"/>
      <c r="K307" s="25"/>
    </row>
    <row r="308" spans="1:11" s="2" customFormat="1" ht="13.5" customHeight="1">
      <c r="A308" s="27"/>
      <c r="B308" s="28"/>
      <c r="C308" s="28" t="s">
        <v>456</v>
      </c>
      <c r="D308" s="28"/>
      <c r="E308" s="29">
        <v>744.05499999999995</v>
      </c>
      <c r="F308" s="29"/>
      <c r="G308" s="29"/>
      <c r="H308" s="29"/>
      <c r="I308" s="29"/>
      <c r="J308" s="30"/>
      <c r="K308" s="29"/>
    </row>
    <row r="309" spans="1:11" s="2" customFormat="1" ht="13.5" customHeight="1">
      <c r="A309" s="31"/>
      <c r="B309" s="32"/>
      <c r="C309" s="32" t="s">
        <v>213</v>
      </c>
      <c r="D309" s="32"/>
      <c r="E309" s="33">
        <v>744.05499999999995</v>
      </c>
      <c r="F309" s="33"/>
      <c r="G309" s="33"/>
      <c r="H309" s="33"/>
      <c r="I309" s="33"/>
      <c r="J309" s="34"/>
      <c r="K309" s="33"/>
    </row>
    <row r="310" spans="1:11" s="2" customFormat="1" ht="13.5" customHeight="1">
      <c r="A310" s="23"/>
      <c r="B310" s="24"/>
      <c r="C310" s="24" t="s">
        <v>457</v>
      </c>
      <c r="D310" s="24"/>
      <c r="E310" s="25"/>
      <c r="F310" s="25"/>
      <c r="G310" s="25"/>
      <c r="H310" s="25"/>
      <c r="I310" s="25"/>
      <c r="J310" s="26"/>
      <c r="K310" s="25"/>
    </row>
    <row r="311" spans="1:11" s="2" customFormat="1" ht="13.5" customHeight="1">
      <c r="A311" s="27"/>
      <c r="B311" s="28"/>
      <c r="C311" s="28" t="s">
        <v>458</v>
      </c>
      <c r="D311" s="28"/>
      <c r="E311" s="29">
        <v>1720.6610000000001</v>
      </c>
      <c r="F311" s="29"/>
      <c r="G311" s="29"/>
      <c r="H311" s="29"/>
      <c r="I311" s="29"/>
      <c r="J311" s="30"/>
      <c r="K311" s="29"/>
    </row>
    <row r="312" spans="1:11" s="2" customFormat="1" ht="13.5" customHeight="1">
      <c r="A312" s="31"/>
      <c r="B312" s="32"/>
      <c r="C312" s="32" t="s">
        <v>213</v>
      </c>
      <c r="D312" s="32"/>
      <c r="E312" s="33">
        <v>1720.6610000000001</v>
      </c>
      <c r="F312" s="33"/>
      <c r="G312" s="33"/>
      <c r="H312" s="33"/>
      <c r="I312" s="33"/>
      <c r="J312" s="34"/>
      <c r="K312" s="33"/>
    </row>
    <row r="313" spans="1:11" s="2" customFormat="1" ht="13.5" customHeight="1">
      <c r="A313" s="27"/>
      <c r="B313" s="28"/>
      <c r="C313" s="28" t="s">
        <v>459</v>
      </c>
      <c r="D313" s="28"/>
      <c r="E313" s="29">
        <v>2.4649999999999999</v>
      </c>
      <c r="F313" s="29"/>
      <c r="G313" s="29"/>
      <c r="H313" s="29"/>
      <c r="I313" s="29"/>
      <c r="J313" s="30"/>
      <c r="K313" s="29"/>
    </row>
    <row r="314" spans="1:11" s="2" customFormat="1" ht="13.5" customHeight="1">
      <c r="A314" s="31"/>
      <c r="B314" s="32"/>
      <c r="C314" s="32" t="s">
        <v>213</v>
      </c>
      <c r="D314" s="32"/>
      <c r="E314" s="33">
        <v>2.4649999999999999</v>
      </c>
      <c r="F314" s="33"/>
      <c r="G314" s="33"/>
      <c r="H314" s="33"/>
      <c r="I314" s="33"/>
      <c r="J314" s="34"/>
      <c r="K314" s="33"/>
    </row>
    <row r="315" spans="1:11" s="2" customFormat="1" ht="13.5" customHeight="1">
      <c r="A315" s="23"/>
      <c r="B315" s="24"/>
      <c r="C315" s="24" t="s">
        <v>460</v>
      </c>
      <c r="D315" s="24"/>
      <c r="E315" s="25"/>
      <c r="F315" s="25"/>
      <c r="G315" s="25"/>
      <c r="H315" s="25"/>
      <c r="I315" s="25"/>
      <c r="J315" s="26"/>
      <c r="K315" s="25"/>
    </row>
    <row r="316" spans="1:11" s="2" customFormat="1" ht="13.5" customHeight="1">
      <c r="A316" s="27"/>
      <c r="B316" s="28"/>
      <c r="C316" s="28" t="s">
        <v>461</v>
      </c>
      <c r="D316" s="28"/>
      <c r="E316" s="29">
        <v>703.8</v>
      </c>
      <c r="F316" s="29"/>
      <c r="G316" s="29"/>
      <c r="H316" s="29"/>
      <c r="I316" s="29"/>
      <c r="J316" s="30"/>
      <c r="K316" s="29"/>
    </row>
    <row r="317" spans="1:11" s="2" customFormat="1" ht="13.5" customHeight="1">
      <c r="A317" s="31"/>
      <c r="B317" s="32"/>
      <c r="C317" s="32" t="s">
        <v>213</v>
      </c>
      <c r="D317" s="32"/>
      <c r="E317" s="33">
        <v>703.8</v>
      </c>
      <c r="F317" s="33"/>
      <c r="G317" s="33"/>
      <c r="H317" s="33"/>
      <c r="I317" s="33"/>
      <c r="J317" s="34"/>
      <c r="K317" s="33"/>
    </row>
    <row r="318" spans="1:11" s="2" customFormat="1" ht="13.5" customHeight="1">
      <c r="A318" s="27"/>
      <c r="B318" s="28"/>
      <c r="C318" s="28" t="s">
        <v>462</v>
      </c>
      <c r="D318" s="28"/>
      <c r="E318" s="29">
        <v>0.70399999999999996</v>
      </c>
      <c r="F318" s="29"/>
      <c r="G318" s="29"/>
      <c r="H318" s="29"/>
      <c r="I318" s="29"/>
      <c r="J318" s="30"/>
      <c r="K318" s="29"/>
    </row>
    <row r="319" spans="1:11" s="2" customFormat="1" ht="13.5" customHeight="1">
      <c r="A319" s="31"/>
      <c r="B319" s="32"/>
      <c r="C319" s="32" t="s">
        <v>213</v>
      </c>
      <c r="D319" s="32"/>
      <c r="E319" s="33">
        <v>0.70399999999999996</v>
      </c>
      <c r="F319" s="33"/>
      <c r="G319" s="33"/>
      <c r="H319" s="33"/>
      <c r="I319" s="33"/>
      <c r="J319" s="34"/>
      <c r="K319" s="33"/>
    </row>
    <row r="320" spans="1:11" s="2" customFormat="1" ht="13.5" customHeight="1">
      <c r="A320" s="27"/>
      <c r="B320" s="28"/>
      <c r="C320" s="28" t="s">
        <v>463</v>
      </c>
      <c r="D320" s="28"/>
      <c r="E320" s="29">
        <v>3.169</v>
      </c>
      <c r="F320" s="29"/>
      <c r="G320" s="29"/>
      <c r="H320" s="29"/>
      <c r="I320" s="29"/>
      <c r="J320" s="30"/>
      <c r="K320" s="29"/>
    </row>
    <row r="321" spans="1:11" s="2" customFormat="1" ht="13.5" customHeight="1">
      <c r="A321" s="31"/>
      <c r="B321" s="32"/>
      <c r="C321" s="32" t="s">
        <v>213</v>
      </c>
      <c r="D321" s="32"/>
      <c r="E321" s="33">
        <v>3.169</v>
      </c>
      <c r="F321" s="33"/>
      <c r="G321" s="33"/>
      <c r="H321" s="33"/>
      <c r="I321" s="33"/>
      <c r="J321" s="34"/>
      <c r="K321" s="33"/>
    </row>
    <row r="322" spans="1:11" s="2" customFormat="1" ht="13.5" customHeight="1">
      <c r="A322" s="19">
        <v>36</v>
      </c>
      <c r="B322" s="20" t="s">
        <v>464</v>
      </c>
      <c r="C322" s="20" t="s">
        <v>465</v>
      </c>
      <c r="D322" s="20" t="s">
        <v>266</v>
      </c>
      <c r="E322" s="21">
        <v>18.113</v>
      </c>
      <c r="F322" s="21">
        <v>1323.4</v>
      </c>
      <c r="G322" s="21">
        <v>20307.933000000001</v>
      </c>
      <c r="H322" s="21">
        <v>3662.8110000000001</v>
      </c>
      <c r="I322" s="21">
        <v>23970.743999999999</v>
      </c>
      <c r="J322" s="22">
        <v>1.20296</v>
      </c>
      <c r="K322" s="21">
        <v>21.789214479999998</v>
      </c>
    </row>
    <row r="323" spans="1:11" s="2" customFormat="1" ht="13.5" customHeight="1">
      <c r="A323" s="23"/>
      <c r="B323" s="24"/>
      <c r="C323" s="24" t="s">
        <v>457</v>
      </c>
      <c r="D323" s="24"/>
      <c r="E323" s="25"/>
      <c r="F323" s="25"/>
      <c r="G323" s="25"/>
      <c r="H323" s="25"/>
      <c r="I323" s="25"/>
      <c r="J323" s="26"/>
      <c r="K323" s="25"/>
    </row>
    <row r="324" spans="1:11" s="2" customFormat="1" ht="13.5" customHeight="1">
      <c r="A324" s="27"/>
      <c r="B324" s="28"/>
      <c r="C324" s="28" t="s">
        <v>466</v>
      </c>
      <c r="D324" s="28"/>
      <c r="E324" s="29">
        <v>9404.7549999999992</v>
      </c>
      <c r="F324" s="29"/>
      <c r="G324" s="29"/>
      <c r="H324" s="29"/>
      <c r="I324" s="29"/>
      <c r="J324" s="30"/>
      <c r="K324" s="29"/>
    </row>
    <row r="325" spans="1:11" s="2" customFormat="1" ht="13.5" customHeight="1">
      <c r="A325" s="27"/>
      <c r="B325" s="28"/>
      <c r="C325" s="28" t="s">
        <v>467</v>
      </c>
      <c r="D325" s="28"/>
      <c r="E325" s="29">
        <v>8033.4139999999998</v>
      </c>
      <c r="F325" s="29"/>
      <c r="G325" s="29"/>
      <c r="H325" s="29"/>
      <c r="I325" s="29"/>
      <c r="J325" s="30"/>
      <c r="K325" s="29"/>
    </row>
    <row r="326" spans="1:11" s="2" customFormat="1" ht="13.5" customHeight="1">
      <c r="A326" s="31"/>
      <c r="B326" s="32"/>
      <c r="C326" s="32" t="s">
        <v>213</v>
      </c>
      <c r="D326" s="32"/>
      <c r="E326" s="33">
        <v>17438.169000000002</v>
      </c>
      <c r="F326" s="33"/>
      <c r="G326" s="33"/>
      <c r="H326" s="33"/>
      <c r="I326" s="33"/>
      <c r="J326" s="34"/>
      <c r="K326" s="33"/>
    </row>
    <row r="327" spans="1:11" s="2" customFormat="1" ht="13.5" customHeight="1">
      <c r="A327" s="23"/>
      <c r="B327" s="24"/>
      <c r="C327" s="24" t="s">
        <v>468</v>
      </c>
      <c r="D327" s="24"/>
      <c r="E327" s="25"/>
      <c r="F327" s="25"/>
      <c r="G327" s="25"/>
      <c r="H327" s="25"/>
      <c r="I327" s="25"/>
      <c r="J327" s="26"/>
      <c r="K327" s="25"/>
    </row>
    <row r="328" spans="1:11" s="2" customFormat="1" ht="13.5" customHeight="1">
      <c r="A328" s="27"/>
      <c r="B328" s="28"/>
      <c r="C328" s="28" t="s">
        <v>469</v>
      </c>
      <c r="D328" s="28"/>
      <c r="E328" s="29">
        <v>185.34899999999999</v>
      </c>
      <c r="F328" s="29"/>
      <c r="G328" s="29"/>
      <c r="H328" s="29"/>
      <c r="I328" s="29"/>
      <c r="J328" s="30"/>
      <c r="K328" s="29"/>
    </row>
    <row r="329" spans="1:11" s="2" customFormat="1" ht="13.5" customHeight="1">
      <c r="A329" s="27"/>
      <c r="B329" s="28"/>
      <c r="C329" s="28" t="s">
        <v>470</v>
      </c>
      <c r="D329" s="28"/>
      <c r="E329" s="29">
        <v>37.07</v>
      </c>
      <c r="F329" s="29"/>
      <c r="G329" s="29"/>
      <c r="H329" s="29"/>
      <c r="I329" s="29"/>
      <c r="J329" s="30"/>
      <c r="K329" s="29"/>
    </row>
    <row r="330" spans="1:11" s="2" customFormat="1" ht="13.5" customHeight="1">
      <c r="A330" s="31"/>
      <c r="B330" s="32"/>
      <c r="C330" s="32" t="s">
        <v>213</v>
      </c>
      <c r="D330" s="32"/>
      <c r="E330" s="33">
        <v>222.41900000000001</v>
      </c>
      <c r="F330" s="33"/>
      <c r="G330" s="33"/>
      <c r="H330" s="33"/>
      <c r="I330" s="33"/>
      <c r="J330" s="34"/>
      <c r="K330" s="33"/>
    </row>
    <row r="331" spans="1:11" s="2" customFormat="1" ht="13.5" customHeight="1">
      <c r="A331" s="27"/>
      <c r="B331" s="28"/>
      <c r="C331" s="28" t="s">
        <v>471</v>
      </c>
      <c r="D331" s="28"/>
      <c r="E331" s="29">
        <v>674.59699999999998</v>
      </c>
      <c r="F331" s="29"/>
      <c r="G331" s="29"/>
      <c r="H331" s="29"/>
      <c r="I331" s="29"/>
      <c r="J331" s="30"/>
      <c r="K331" s="29"/>
    </row>
    <row r="332" spans="1:11" s="2" customFormat="1" ht="13.5" customHeight="1">
      <c r="A332" s="31"/>
      <c r="B332" s="32"/>
      <c r="C332" s="32" t="s">
        <v>213</v>
      </c>
      <c r="D332" s="32"/>
      <c r="E332" s="33">
        <v>674.59699999999998</v>
      </c>
      <c r="F332" s="33"/>
      <c r="G332" s="33"/>
      <c r="H332" s="33"/>
      <c r="I332" s="33"/>
      <c r="J332" s="34"/>
      <c r="K332" s="33"/>
    </row>
    <row r="333" spans="1:11" s="2" customFormat="1" ht="13.5" customHeight="1">
      <c r="A333" s="27"/>
      <c r="B333" s="28"/>
      <c r="C333" s="28" t="s">
        <v>472</v>
      </c>
      <c r="D333" s="28"/>
      <c r="E333" s="29">
        <v>18.113</v>
      </c>
      <c r="F333" s="29"/>
      <c r="G333" s="29"/>
      <c r="H333" s="29"/>
      <c r="I333" s="29"/>
      <c r="J333" s="30"/>
      <c r="K333" s="29"/>
    </row>
    <row r="334" spans="1:11" s="2" customFormat="1" ht="13.5" customHeight="1">
      <c r="A334" s="31"/>
      <c r="B334" s="32"/>
      <c r="C334" s="32" t="s">
        <v>213</v>
      </c>
      <c r="D334" s="32"/>
      <c r="E334" s="33">
        <v>18.113</v>
      </c>
      <c r="F334" s="33"/>
      <c r="G334" s="33"/>
      <c r="H334" s="33"/>
      <c r="I334" s="33"/>
      <c r="J334" s="34"/>
      <c r="K334" s="33"/>
    </row>
    <row r="335" spans="1:11" s="2" customFormat="1" ht="24" customHeight="1">
      <c r="A335" s="19">
        <v>37</v>
      </c>
      <c r="B335" s="20" t="s">
        <v>473</v>
      </c>
      <c r="C335" s="20" t="s">
        <v>474</v>
      </c>
      <c r="D335" s="20" t="s">
        <v>475</v>
      </c>
      <c r="E335" s="21">
        <v>5200</v>
      </c>
      <c r="F335" s="21">
        <v>1.0900000000000001</v>
      </c>
      <c r="G335" s="21">
        <v>3759.6</v>
      </c>
      <c r="H335" s="21">
        <v>1908.4</v>
      </c>
      <c r="I335" s="21">
        <v>5668</v>
      </c>
      <c r="J335" s="22">
        <v>6.2E-4</v>
      </c>
      <c r="K335" s="21">
        <v>3.2240000000000002</v>
      </c>
    </row>
    <row r="336" spans="1:11" s="2" customFormat="1" ht="13.5" customHeight="1">
      <c r="A336" s="27"/>
      <c r="B336" s="28"/>
      <c r="C336" s="28" t="s">
        <v>476</v>
      </c>
      <c r="D336" s="28"/>
      <c r="E336" s="29">
        <v>5200</v>
      </c>
      <c r="F336" s="29"/>
      <c r="G336" s="29"/>
      <c r="H336" s="29"/>
      <c r="I336" s="29"/>
      <c r="J336" s="30"/>
      <c r="K336" s="29"/>
    </row>
    <row r="337" spans="1:11" s="2" customFormat="1" ht="13.5" customHeight="1">
      <c r="A337" s="35"/>
      <c r="B337" s="36"/>
      <c r="C337" s="36" t="s">
        <v>222</v>
      </c>
      <c r="D337" s="36"/>
      <c r="E337" s="37">
        <v>5200</v>
      </c>
      <c r="F337" s="37"/>
      <c r="G337" s="37"/>
      <c r="H337" s="37"/>
      <c r="I337" s="37"/>
      <c r="J337" s="38"/>
      <c r="K337" s="37"/>
    </row>
    <row r="338" spans="1:11" s="2" customFormat="1" ht="28.5" customHeight="1">
      <c r="A338" s="15"/>
      <c r="B338" s="16" t="s">
        <v>43</v>
      </c>
      <c r="C338" s="16" t="s">
        <v>39</v>
      </c>
      <c r="D338" s="16"/>
      <c r="E338" s="17"/>
      <c r="F338" s="17"/>
      <c r="G338" s="17">
        <v>0</v>
      </c>
      <c r="H338" s="17">
        <v>34249.762000000002</v>
      </c>
      <c r="I338" s="17">
        <v>34249.762000000002</v>
      </c>
      <c r="J338" s="18"/>
      <c r="K338" s="17">
        <v>0</v>
      </c>
    </row>
    <row r="339" spans="1:11" s="2" customFormat="1" ht="24" customHeight="1">
      <c r="A339" s="19">
        <v>38</v>
      </c>
      <c r="B339" s="20" t="s">
        <v>477</v>
      </c>
      <c r="C339" s="20" t="s">
        <v>478</v>
      </c>
      <c r="D339" s="20" t="s">
        <v>266</v>
      </c>
      <c r="E339" s="21">
        <v>3355.5169999999998</v>
      </c>
      <c r="F339" s="21">
        <v>10.207000000000001</v>
      </c>
      <c r="G339" s="21">
        <v>0</v>
      </c>
      <c r="H339" s="21">
        <v>34249.762000000002</v>
      </c>
      <c r="I339" s="21">
        <v>34249.762000000002</v>
      </c>
      <c r="J339" s="22">
        <v>0</v>
      </c>
      <c r="K339" s="21">
        <v>0</v>
      </c>
    </row>
    <row r="340" spans="1:11" s="2" customFormat="1" ht="30.75" customHeight="1">
      <c r="A340" s="11"/>
      <c r="B340" s="12" t="s">
        <v>3</v>
      </c>
      <c r="C340" s="12" t="s">
        <v>40</v>
      </c>
      <c r="D340" s="12"/>
      <c r="E340" s="13"/>
      <c r="F340" s="13"/>
      <c r="G340" s="13">
        <v>65712.668999999994</v>
      </c>
      <c r="H340" s="13">
        <v>85936.168999999994</v>
      </c>
      <c r="I340" s="13">
        <v>151648.83799999999</v>
      </c>
      <c r="J340" s="14"/>
      <c r="K340" s="13">
        <v>533.63835183000003</v>
      </c>
    </row>
    <row r="341" spans="1:11" s="2" customFormat="1" ht="28.5" customHeight="1">
      <c r="A341" s="15"/>
      <c r="B341" s="16" t="s">
        <v>44</v>
      </c>
      <c r="C341" s="16" t="s">
        <v>45</v>
      </c>
      <c r="D341" s="16"/>
      <c r="E341" s="17"/>
      <c r="F341" s="17"/>
      <c r="G341" s="17">
        <v>6203.29</v>
      </c>
      <c r="H341" s="17">
        <v>3660.8510000000001</v>
      </c>
      <c r="I341" s="17">
        <v>9864.1409999999996</v>
      </c>
      <c r="J341" s="18"/>
      <c r="K341" s="17">
        <v>51.108449210000003</v>
      </c>
    </row>
    <row r="342" spans="1:11" s="2" customFormat="1" ht="24" customHeight="1">
      <c r="A342" s="19">
        <v>39</v>
      </c>
      <c r="B342" s="20" t="s">
        <v>479</v>
      </c>
      <c r="C342" s="20" t="s">
        <v>480</v>
      </c>
      <c r="D342" s="20" t="s">
        <v>208</v>
      </c>
      <c r="E342" s="21">
        <v>20.263999999999999</v>
      </c>
      <c r="F342" s="21">
        <v>105.767</v>
      </c>
      <c r="G342" s="21">
        <v>1820.9839999999999</v>
      </c>
      <c r="H342" s="21">
        <v>322.27800000000002</v>
      </c>
      <c r="I342" s="21">
        <v>2143.2620000000002</v>
      </c>
      <c r="J342" s="22">
        <v>2.4017599999999999</v>
      </c>
      <c r="K342" s="21">
        <v>48.669264640000002</v>
      </c>
    </row>
    <row r="343" spans="1:11" s="2" customFormat="1" ht="13.5" customHeight="1">
      <c r="A343" s="27"/>
      <c r="B343" s="28"/>
      <c r="C343" s="28" t="s">
        <v>481</v>
      </c>
      <c r="D343" s="28"/>
      <c r="E343" s="29">
        <v>0.99</v>
      </c>
      <c r="F343" s="29"/>
      <c r="G343" s="29"/>
      <c r="H343" s="29"/>
      <c r="I343" s="29"/>
      <c r="J343" s="30"/>
      <c r="K343" s="29"/>
    </row>
    <row r="344" spans="1:11" s="2" customFormat="1" ht="13.5" customHeight="1">
      <c r="A344" s="27"/>
      <c r="B344" s="28"/>
      <c r="C344" s="28" t="s">
        <v>482</v>
      </c>
      <c r="D344" s="28"/>
      <c r="E344" s="29">
        <v>0.39100000000000001</v>
      </c>
      <c r="F344" s="29"/>
      <c r="G344" s="29"/>
      <c r="H344" s="29"/>
      <c r="I344" s="29"/>
      <c r="J344" s="30"/>
      <c r="K344" s="29"/>
    </row>
    <row r="345" spans="1:11" s="2" customFormat="1" ht="13.5" customHeight="1">
      <c r="A345" s="27"/>
      <c r="B345" s="28"/>
      <c r="C345" s="28" t="s">
        <v>483</v>
      </c>
      <c r="D345" s="28"/>
      <c r="E345" s="29">
        <v>1.8109999999999999</v>
      </c>
      <c r="F345" s="29"/>
      <c r="G345" s="29"/>
      <c r="H345" s="29"/>
      <c r="I345" s="29"/>
      <c r="J345" s="30"/>
      <c r="K345" s="29"/>
    </row>
    <row r="346" spans="1:11" s="2" customFormat="1" ht="13.5" customHeight="1">
      <c r="A346" s="27"/>
      <c r="B346" s="28"/>
      <c r="C346" s="28" t="s">
        <v>484</v>
      </c>
      <c r="D346" s="28"/>
      <c r="E346" s="29">
        <v>1.036</v>
      </c>
      <c r="F346" s="29"/>
      <c r="G346" s="29"/>
      <c r="H346" s="29"/>
      <c r="I346" s="29"/>
      <c r="J346" s="30"/>
      <c r="K346" s="29"/>
    </row>
    <row r="347" spans="1:11" s="2" customFormat="1" ht="13.5" customHeight="1">
      <c r="A347" s="27"/>
      <c r="B347" s="28"/>
      <c r="C347" s="28" t="s">
        <v>485</v>
      </c>
      <c r="D347" s="28"/>
      <c r="E347" s="29">
        <v>0.33300000000000002</v>
      </c>
      <c r="F347" s="29"/>
      <c r="G347" s="29"/>
      <c r="H347" s="29"/>
      <c r="I347" s="29"/>
      <c r="J347" s="30"/>
      <c r="K347" s="29"/>
    </row>
    <row r="348" spans="1:11" s="2" customFormat="1" ht="13.5" customHeight="1">
      <c r="A348" s="27"/>
      <c r="B348" s="28"/>
      <c r="C348" s="28" t="s">
        <v>486</v>
      </c>
      <c r="D348" s="28"/>
      <c r="E348" s="29">
        <v>0.24099999999999999</v>
      </c>
      <c r="F348" s="29"/>
      <c r="G348" s="29"/>
      <c r="H348" s="29"/>
      <c r="I348" s="29"/>
      <c r="J348" s="30"/>
      <c r="K348" s="29"/>
    </row>
    <row r="349" spans="1:11" s="2" customFormat="1" ht="13.5" customHeight="1">
      <c r="A349" s="31"/>
      <c r="B349" s="32"/>
      <c r="C349" s="32" t="s">
        <v>213</v>
      </c>
      <c r="D349" s="32"/>
      <c r="E349" s="33">
        <v>4.8019999999999996</v>
      </c>
      <c r="F349" s="33"/>
      <c r="G349" s="33"/>
      <c r="H349" s="33"/>
      <c r="I349" s="33"/>
      <c r="J349" s="34"/>
      <c r="K349" s="33"/>
    </row>
    <row r="350" spans="1:11" s="2" customFormat="1" ht="13.5" customHeight="1">
      <c r="A350" s="27"/>
      <c r="B350" s="28"/>
      <c r="C350" s="28" t="s">
        <v>487</v>
      </c>
      <c r="D350" s="28"/>
      <c r="E350" s="29">
        <v>0.64300000000000002</v>
      </c>
      <c r="F350" s="29"/>
      <c r="G350" s="29"/>
      <c r="H350" s="29"/>
      <c r="I350" s="29"/>
      <c r="J350" s="30"/>
      <c r="K350" s="29"/>
    </row>
    <row r="351" spans="1:11" s="2" customFormat="1" ht="13.5" customHeight="1">
      <c r="A351" s="27"/>
      <c r="B351" s="28"/>
      <c r="C351" s="28" t="s">
        <v>488</v>
      </c>
      <c r="D351" s="28"/>
      <c r="E351" s="29">
        <v>0.70499999999999996</v>
      </c>
      <c r="F351" s="29"/>
      <c r="G351" s="29"/>
      <c r="H351" s="29"/>
      <c r="I351" s="29"/>
      <c r="J351" s="30"/>
      <c r="K351" s="29"/>
    </row>
    <row r="352" spans="1:11" s="2" customFormat="1" ht="13.5" customHeight="1">
      <c r="A352" s="27"/>
      <c r="B352" s="28"/>
      <c r="C352" s="28" t="s">
        <v>489</v>
      </c>
      <c r="D352" s="28"/>
      <c r="E352" s="29">
        <v>0.71599999999999997</v>
      </c>
      <c r="F352" s="29"/>
      <c r="G352" s="29"/>
      <c r="H352" s="29"/>
      <c r="I352" s="29"/>
      <c r="J352" s="30"/>
      <c r="K352" s="29"/>
    </row>
    <row r="353" spans="1:11" s="2" customFormat="1" ht="13.5" customHeight="1">
      <c r="A353" s="27"/>
      <c r="B353" s="28"/>
      <c r="C353" s="28" t="s">
        <v>490</v>
      </c>
      <c r="D353" s="28"/>
      <c r="E353" s="29">
        <v>0.58499999999999996</v>
      </c>
      <c r="F353" s="29"/>
      <c r="G353" s="29"/>
      <c r="H353" s="29"/>
      <c r="I353" s="29"/>
      <c r="J353" s="30"/>
      <c r="K353" s="29"/>
    </row>
    <row r="354" spans="1:11" s="2" customFormat="1" ht="13.5" customHeight="1">
      <c r="A354" s="27"/>
      <c r="B354" s="28"/>
      <c r="C354" s="28" t="s">
        <v>491</v>
      </c>
      <c r="D354" s="28"/>
      <c r="E354" s="29">
        <v>1.9670000000000001</v>
      </c>
      <c r="F354" s="29"/>
      <c r="G354" s="29"/>
      <c r="H354" s="29"/>
      <c r="I354" s="29"/>
      <c r="J354" s="30"/>
      <c r="K354" s="29"/>
    </row>
    <row r="355" spans="1:11" s="2" customFormat="1" ht="13.5" customHeight="1">
      <c r="A355" s="27"/>
      <c r="B355" s="28"/>
      <c r="C355" s="28" t="s">
        <v>492</v>
      </c>
      <c r="D355" s="28"/>
      <c r="E355" s="29">
        <v>2.1760000000000002</v>
      </c>
      <c r="F355" s="29"/>
      <c r="G355" s="29"/>
      <c r="H355" s="29"/>
      <c r="I355" s="29"/>
      <c r="J355" s="30"/>
      <c r="K355" s="29"/>
    </row>
    <row r="356" spans="1:11" s="2" customFormat="1" ht="13.5" customHeight="1">
      <c r="A356" s="27"/>
      <c r="B356" s="28"/>
      <c r="C356" s="28" t="s">
        <v>493</v>
      </c>
      <c r="D356" s="28"/>
      <c r="E356" s="29">
        <v>0.97199999999999998</v>
      </c>
      <c r="F356" s="29"/>
      <c r="G356" s="29"/>
      <c r="H356" s="29"/>
      <c r="I356" s="29"/>
      <c r="J356" s="30"/>
      <c r="K356" s="29"/>
    </row>
    <row r="357" spans="1:11" s="2" customFormat="1" ht="13.5" customHeight="1">
      <c r="A357" s="31"/>
      <c r="B357" s="32"/>
      <c r="C357" s="32" t="s">
        <v>213</v>
      </c>
      <c r="D357" s="32"/>
      <c r="E357" s="33">
        <v>7.7640000000000002</v>
      </c>
      <c r="F357" s="33"/>
      <c r="G357" s="33"/>
      <c r="H357" s="33"/>
      <c r="I357" s="33"/>
      <c r="J357" s="34"/>
      <c r="K357" s="33"/>
    </row>
    <row r="358" spans="1:11" s="2" customFormat="1" ht="13.5" customHeight="1">
      <c r="A358" s="27"/>
      <c r="B358" s="28"/>
      <c r="C358" s="28" t="s">
        <v>494</v>
      </c>
      <c r="D358" s="28"/>
      <c r="E358" s="29">
        <v>1.111</v>
      </c>
      <c r="F358" s="29"/>
      <c r="G358" s="29"/>
      <c r="H358" s="29"/>
      <c r="I358" s="29"/>
      <c r="J358" s="30"/>
      <c r="K358" s="29"/>
    </row>
    <row r="359" spans="1:11" s="2" customFormat="1" ht="13.5" customHeight="1">
      <c r="A359" s="27"/>
      <c r="B359" s="28"/>
      <c r="C359" s="28" t="s">
        <v>495</v>
      </c>
      <c r="D359" s="28"/>
      <c r="E359" s="29">
        <v>1.2350000000000001</v>
      </c>
      <c r="F359" s="29"/>
      <c r="G359" s="29"/>
      <c r="H359" s="29"/>
      <c r="I359" s="29"/>
      <c r="J359" s="30"/>
      <c r="K359" s="29"/>
    </row>
    <row r="360" spans="1:11" s="2" customFormat="1" ht="13.5" customHeight="1">
      <c r="A360" s="27"/>
      <c r="B360" s="28"/>
      <c r="C360" s="28" t="s">
        <v>496</v>
      </c>
      <c r="D360" s="28"/>
      <c r="E360" s="29">
        <v>1.01</v>
      </c>
      <c r="F360" s="29"/>
      <c r="G360" s="29"/>
      <c r="H360" s="29"/>
      <c r="I360" s="29"/>
      <c r="J360" s="30"/>
      <c r="K360" s="29"/>
    </row>
    <row r="361" spans="1:11" s="2" customFormat="1" ht="13.5" customHeight="1">
      <c r="A361" s="31"/>
      <c r="B361" s="32"/>
      <c r="C361" s="32" t="s">
        <v>213</v>
      </c>
      <c r="D361" s="32"/>
      <c r="E361" s="33">
        <v>3.3559999999999999</v>
      </c>
      <c r="F361" s="33"/>
      <c r="G361" s="33"/>
      <c r="H361" s="33"/>
      <c r="I361" s="33"/>
      <c r="J361" s="34"/>
      <c r="K361" s="33"/>
    </row>
    <row r="362" spans="1:11" s="2" customFormat="1" ht="13.5" customHeight="1">
      <c r="A362" s="27"/>
      <c r="B362" s="28"/>
      <c r="C362" s="28" t="s">
        <v>497</v>
      </c>
      <c r="D362" s="28"/>
      <c r="E362" s="29">
        <v>2.3119999999999998</v>
      </c>
      <c r="F362" s="29"/>
      <c r="G362" s="29"/>
      <c r="H362" s="29"/>
      <c r="I362" s="29"/>
      <c r="J362" s="30"/>
      <c r="K362" s="29"/>
    </row>
    <row r="363" spans="1:11" s="2" customFormat="1" ht="13.5" customHeight="1">
      <c r="A363" s="27"/>
      <c r="B363" s="28"/>
      <c r="C363" s="28" t="s">
        <v>498</v>
      </c>
      <c r="D363" s="28"/>
      <c r="E363" s="29">
        <v>2.0299999999999998</v>
      </c>
      <c r="F363" s="29"/>
      <c r="G363" s="29"/>
      <c r="H363" s="29"/>
      <c r="I363" s="29"/>
      <c r="J363" s="30"/>
      <c r="K363" s="29"/>
    </row>
    <row r="364" spans="1:11" s="2" customFormat="1" ht="13.5" customHeight="1">
      <c r="A364" s="31"/>
      <c r="B364" s="32"/>
      <c r="C364" s="32" t="s">
        <v>213</v>
      </c>
      <c r="D364" s="32"/>
      <c r="E364" s="33">
        <v>4.3419999999999996</v>
      </c>
      <c r="F364" s="33"/>
      <c r="G364" s="33"/>
      <c r="H364" s="33"/>
      <c r="I364" s="33"/>
      <c r="J364" s="34"/>
      <c r="K364" s="33"/>
    </row>
    <row r="365" spans="1:11" s="2" customFormat="1" ht="13.5" customHeight="1">
      <c r="A365" s="35"/>
      <c r="B365" s="36"/>
      <c r="C365" s="36" t="s">
        <v>222</v>
      </c>
      <c r="D365" s="36"/>
      <c r="E365" s="37">
        <v>20.263999999999999</v>
      </c>
      <c r="F365" s="37"/>
      <c r="G365" s="37"/>
      <c r="H365" s="37"/>
      <c r="I365" s="37"/>
      <c r="J365" s="38"/>
      <c r="K365" s="37"/>
    </row>
    <row r="366" spans="1:11" s="2" customFormat="1" ht="24" customHeight="1">
      <c r="A366" s="19">
        <v>40</v>
      </c>
      <c r="B366" s="20" t="s">
        <v>499</v>
      </c>
      <c r="C366" s="20" t="s">
        <v>500</v>
      </c>
      <c r="D366" s="20" t="s">
        <v>330</v>
      </c>
      <c r="E366" s="21">
        <v>232.05199999999999</v>
      </c>
      <c r="F366" s="21">
        <v>16.34</v>
      </c>
      <c r="G366" s="21">
        <v>2441.1869999999999</v>
      </c>
      <c r="H366" s="21">
        <v>1350.5429999999999</v>
      </c>
      <c r="I366" s="21">
        <v>3791.73</v>
      </c>
      <c r="J366" s="22">
        <v>5.5999999999999995E-4</v>
      </c>
      <c r="K366" s="21">
        <v>0.12994912</v>
      </c>
    </row>
    <row r="367" spans="1:11" s="2" customFormat="1" ht="13.5" customHeight="1">
      <c r="A367" s="27"/>
      <c r="B367" s="28"/>
      <c r="C367" s="28" t="s">
        <v>501</v>
      </c>
      <c r="D367" s="28"/>
      <c r="E367" s="29">
        <v>13.2</v>
      </c>
      <c r="F367" s="29"/>
      <c r="G367" s="29"/>
      <c r="H367" s="29"/>
      <c r="I367" s="29"/>
      <c r="J367" s="30"/>
      <c r="K367" s="29"/>
    </row>
    <row r="368" spans="1:11" s="2" customFormat="1" ht="13.5" customHeight="1">
      <c r="A368" s="27"/>
      <c r="B368" s="28"/>
      <c r="C368" s="28" t="s">
        <v>502</v>
      </c>
      <c r="D368" s="28"/>
      <c r="E368" s="29">
        <v>5.2140000000000004</v>
      </c>
      <c r="F368" s="29"/>
      <c r="G368" s="29"/>
      <c r="H368" s="29"/>
      <c r="I368" s="29"/>
      <c r="J368" s="30"/>
      <c r="K368" s="29"/>
    </row>
    <row r="369" spans="1:11" s="2" customFormat="1" ht="13.5" customHeight="1">
      <c r="A369" s="27"/>
      <c r="B369" s="28"/>
      <c r="C369" s="28" t="s">
        <v>503</v>
      </c>
      <c r="D369" s="28"/>
      <c r="E369" s="29">
        <v>24.143999999999998</v>
      </c>
      <c r="F369" s="29"/>
      <c r="G369" s="29"/>
      <c r="H369" s="29"/>
      <c r="I369" s="29"/>
      <c r="J369" s="30"/>
      <c r="K369" s="29"/>
    </row>
    <row r="370" spans="1:11" s="2" customFormat="1" ht="13.5" customHeight="1">
      <c r="A370" s="27"/>
      <c r="B370" s="28"/>
      <c r="C370" s="28" t="s">
        <v>504</v>
      </c>
      <c r="D370" s="28"/>
      <c r="E370" s="29">
        <v>13.811999999999999</v>
      </c>
      <c r="F370" s="29"/>
      <c r="G370" s="29"/>
      <c r="H370" s="29"/>
      <c r="I370" s="29"/>
      <c r="J370" s="30"/>
      <c r="K370" s="29"/>
    </row>
    <row r="371" spans="1:11" s="2" customFormat="1" ht="13.5" customHeight="1">
      <c r="A371" s="27"/>
      <c r="B371" s="28"/>
      <c r="C371" s="28" t="s">
        <v>505</v>
      </c>
      <c r="D371" s="28"/>
      <c r="E371" s="29">
        <v>4.4340000000000002</v>
      </c>
      <c r="F371" s="29"/>
      <c r="G371" s="29"/>
      <c r="H371" s="29"/>
      <c r="I371" s="29"/>
      <c r="J371" s="30"/>
      <c r="K371" s="29"/>
    </row>
    <row r="372" spans="1:11" s="2" customFormat="1" ht="13.5" customHeight="1">
      <c r="A372" s="27"/>
      <c r="B372" s="28"/>
      <c r="C372" s="28" t="s">
        <v>506</v>
      </c>
      <c r="D372" s="28"/>
      <c r="E372" s="29">
        <v>3.21</v>
      </c>
      <c r="F372" s="29"/>
      <c r="G372" s="29"/>
      <c r="H372" s="29"/>
      <c r="I372" s="29"/>
      <c r="J372" s="30"/>
      <c r="K372" s="29"/>
    </row>
    <row r="373" spans="1:11" s="2" customFormat="1" ht="13.5" customHeight="1">
      <c r="A373" s="31"/>
      <c r="B373" s="32"/>
      <c r="C373" s="32" t="s">
        <v>213</v>
      </c>
      <c r="D373" s="32"/>
      <c r="E373" s="33">
        <v>64.013999999999996</v>
      </c>
      <c r="F373" s="33"/>
      <c r="G373" s="33"/>
      <c r="H373" s="33"/>
      <c r="I373" s="33"/>
      <c r="J373" s="34"/>
      <c r="K373" s="33"/>
    </row>
    <row r="374" spans="1:11" s="2" customFormat="1" ht="13.5" customHeight="1">
      <c r="A374" s="27"/>
      <c r="B374" s="28"/>
      <c r="C374" s="28" t="s">
        <v>507</v>
      </c>
      <c r="D374" s="28"/>
      <c r="E374" s="29">
        <v>8.5739999999999998</v>
      </c>
      <c r="F374" s="29"/>
      <c r="G374" s="29"/>
      <c r="H374" s="29"/>
      <c r="I374" s="29"/>
      <c r="J374" s="30"/>
      <c r="K374" s="29"/>
    </row>
    <row r="375" spans="1:11" s="2" customFormat="1" ht="13.5" customHeight="1">
      <c r="A375" s="27"/>
      <c r="B375" s="28"/>
      <c r="C375" s="28" t="s">
        <v>508</v>
      </c>
      <c r="D375" s="28"/>
      <c r="E375" s="29">
        <v>9.3960000000000008</v>
      </c>
      <c r="F375" s="29"/>
      <c r="G375" s="29"/>
      <c r="H375" s="29"/>
      <c r="I375" s="29"/>
      <c r="J375" s="30"/>
      <c r="K375" s="29"/>
    </row>
    <row r="376" spans="1:11" s="2" customFormat="1" ht="13.5" customHeight="1">
      <c r="A376" s="27"/>
      <c r="B376" s="28"/>
      <c r="C376" s="28" t="s">
        <v>509</v>
      </c>
      <c r="D376" s="28"/>
      <c r="E376" s="29">
        <v>9.5440000000000005</v>
      </c>
      <c r="F376" s="29"/>
      <c r="G376" s="29"/>
      <c r="H376" s="29"/>
      <c r="I376" s="29"/>
      <c r="J376" s="30"/>
      <c r="K376" s="29"/>
    </row>
    <row r="377" spans="1:11" s="2" customFormat="1" ht="13.5" customHeight="1">
      <c r="A377" s="27"/>
      <c r="B377" s="28"/>
      <c r="C377" s="28" t="s">
        <v>510</v>
      </c>
      <c r="D377" s="28"/>
      <c r="E377" s="29">
        <v>7.8</v>
      </c>
      <c r="F377" s="29"/>
      <c r="G377" s="29"/>
      <c r="H377" s="29"/>
      <c r="I377" s="29"/>
      <c r="J377" s="30"/>
      <c r="K377" s="29"/>
    </row>
    <row r="378" spans="1:11" s="2" customFormat="1" ht="13.5" customHeight="1">
      <c r="A378" s="27"/>
      <c r="B378" s="28"/>
      <c r="C378" s="28" t="s">
        <v>511</v>
      </c>
      <c r="D378" s="28"/>
      <c r="E378" s="29">
        <v>26.225999999999999</v>
      </c>
      <c r="F378" s="29"/>
      <c r="G378" s="29"/>
      <c r="H378" s="29"/>
      <c r="I378" s="29"/>
      <c r="J378" s="30"/>
      <c r="K378" s="29"/>
    </row>
    <row r="379" spans="1:11" s="2" customFormat="1" ht="13.5" customHeight="1">
      <c r="A379" s="27"/>
      <c r="B379" s="28"/>
      <c r="C379" s="28" t="s">
        <v>512</v>
      </c>
      <c r="D379" s="28"/>
      <c r="E379" s="29">
        <v>29.015999999999998</v>
      </c>
      <c r="F379" s="29"/>
      <c r="G379" s="29"/>
      <c r="H379" s="29"/>
      <c r="I379" s="29"/>
      <c r="J379" s="30"/>
      <c r="K379" s="29"/>
    </row>
    <row r="380" spans="1:11" s="2" customFormat="1" ht="13.5" customHeight="1">
      <c r="A380" s="27"/>
      <c r="B380" s="28"/>
      <c r="C380" s="28" t="s">
        <v>513</v>
      </c>
      <c r="D380" s="28"/>
      <c r="E380" s="29">
        <v>12.96</v>
      </c>
      <c r="F380" s="29"/>
      <c r="G380" s="29"/>
      <c r="H380" s="29"/>
      <c r="I380" s="29"/>
      <c r="J380" s="30"/>
      <c r="K380" s="29"/>
    </row>
    <row r="381" spans="1:11" s="2" customFormat="1" ht="13.5" customHeight="1">
      <c r="A381" s="31"/>
      <c r="B381" s="32"/>
      <c r="C381" s="32" t="s">
        <v>213</v>
      </c>
      <c r="D381" s="32"/>
      <c r="E381" s="33">
        <v>103.51600000000001</v>
      </c>
      <c r="F381" s="33"/>
      <c r="G381" s="33"/>
      <c r="H381" s="33"/>
      <c r="I381" s="33"/>
      <c r="J381" s="34"/>
      <c r="K381" s="33"/>
    </row>
    <row r="382" spans="1:11" s="2" customFormat="1" ht="13.5" customHeight="1">
      <c r="A382" s="27"/>
      <c r="B382" s="28"/>
      <c r="C382" s="28" t="s">
        <v>514</v>
      </c>
      <c r="D382" s="28"/>
      <c r="E382" s="29">
        <v>11.112</v>
      </c>
      <c r="F382" s="29"/>
      <c r="G382" s="29"/>
      <c r="H382" s="29"/>
      <c r="I382" s="29"/>
      <c r="J382" s="30"/>
      <c r="K382" s="29"/>
    </row>
    <row r="383" spans="1:11" s="2" customFormat="1" ht="13.5" customHeight="1">
      <c r="A383" s="27"/>
      <c r="B383" s="28"/>
      <c r="C383" s="28" t="s">
        <v>515</v>
      </c>
      <c r="D383" s="28"/>
      <c r="E383" s="29">
        <v>12.352</v>
      </c>
      <c r="F383" s="29"/>
      <c r="G383" s="29"/>
      <c r="H383" s="29"/>
      <c r="I383" s="29"/>
      <c r="J383" s="30"/>
      <c r="K383" s="29"/>
    </row>
    <row r="384" spans="1:11" s="2" customFormat="1" ht="13.5" customHeight="1">
      <c r="A384" s="27"/>
      <c r="B384" s="28"/>
      <c r="C384" s="28" t="s">
        <v>516</v>
      </c>
      <c r="D384" s="28"/>
      <c r="E384" s="29">
        <v>10.103999999999999</v>
      </c>
      <c r="F384" s="29"/>
      <c r="G384" s="29"/>
      <c r="H384" s="29"/>
      <c r="I384" s="29"/>
      <c r="J384" s="30"/>
      <c r="K384" s="29"/>
    </row>
    <row r="385" spans="1:11" s="2" customFormat="1" ht="13.5" customHeight="1">
      <c r="A385" s="31"/>
      <c r="B385" s="32"/>
      <c r="C385" s="32" t="s">
        <v>213</v>
      </c>
      <c r="D385" s="32"/>
      <c r="E385" s="33">
        <v>33.567999999999998</v>
      </c>
      <c r="F385" s="33"/>
      <c r="G385" s="33"/>
      <c r="H385" s="33"/>
      <c r="I385" s="33"/>
      <c r="J385" s="34"/>
      <c r="K385" s="33"/>
    </row>
    <row r="386" spans="1:11" s="2" customFormat="1" ht="13.5" customHeight="1">
      <c r="A386" s="27"/>
      <c r="B386" s="28"/>
      <c r="C386" s="28" t="s">
        <v>517</v>
      </c>
      <c r="D386" s="28"/>
      <c r="E386" s="29">
        <v>16.481999999999999</v>
      </c>
      <c r="F386" s="29"/>
      <c r="G386" s="29"/>
      <c r="H386" s="29"/>
      <c r="I386" s="29"/>
      <c r="J386" s="30"/>
      <c r="K386" s="29"/>
    </row>
    <row r="387" spans="1:11" s="2" customFormat="1" ht="13.5" customHeight="1">
      <c r="A387" s="27"/>
      <c r="B387" s="28"/>
      <c r="C387" s="28" t="s">
        <v>518</v>
      </c>
      <c r="D387" s="28"/>
      <c r="E387" s="29">
        <v>14.472</v>
      </c>
      <c r="F387" s="29"/>
      <c r="G387" s="29"/>
      <c r="H387" s="29"/>
      <c r="I387" s="29"/>
      <c r="J387" s="30"/>
      <c r="K387" s="29"/>
    </row>
    <row r="388" spans="1:11" s="2" customFormat="1" ht="13.5" customHeight="1">
      <c r="A388" s="31"/>
      <c r="B388" s="32"/>
      <c r="C388" s="32" t="s">
        <v>213</v>
      </c>
      <c r="D388" s="32"/>
      <c r="E388" s="33">
        <v>30.954000000000001</v>
      </c>
      <c r="F388" s="33"/>
      <c r="G388" s="33"/>
      <c r="H388" s="33"/>
      <c r="I388" s="33"/>
      <c r="J388" s="34"/>
      <c r="K388" s="33"/>
    </row>
    <row r="389" spans="1:11" s="2" customFormat="1" ht="13.5" customHeight="1">
      <c r="A389" s="35"/>
      <c r="B389" s="36"/>
      <c r="C389" s="36" t="s">
        <v>222</v>
      </c>
      <c r="D389" s="36"/>
      <c r="E389" s="37">
        <v>232.05199999999999</v>
      </c>
      <c r="F389" s="37"/>
      <c r="G389" s="37"/>
      <c r="H389" s="37"/>
      <c r="I389" s="37"/>
      <c r="J389" s="38"/>
      <c r="K389" s="37"/>
    </row>
    <row r="390" spans="1:11" s="2" customFormat="1" ht="24" customHeight="1">
      <c r="A390" s="19">
        <v>41</v>
      </c>
      <c r="B390" s="20" t="s">
        <v>519</v>
      </c>
      <c r="C390" s="20" t="s">
        <v>520</v>
      </c>
      <c r="D390" s="20" t="s">
        <v>330</v>
      </c>
      <c r="E390" s="21">
        <v>232.05199999999999</v>
      </c>
      <c r="F390" s="21">
        <v>2.9750000000000001</v>
      </c>
      <c r="G390" s="21">
        <v>0</v>
      </c>
      <c r="H390" s="21">
        <v>690.35500000000002</v>
      </c>
      <c r="I390" s="21">
        <v>690.35500000000002</v>
      </c>
      <c r="J390" s="22">
        <v>0</v>
      </c>
      <c r="K390" s="21">
        <v>0</v>
      </c>
    </row>
    <row r="391" spans="1:11" s="2" customFormat="1" ht="13.5" customHeight="1">
      <c r="A391" s="19">
        <v>42</v>
      </c>
      <c r="B391" s="20" t="s">
        <v>521</v>
      </c>
      <c r="C391" s="20" t="s">
        <v>522</v>
      </c>
      <c r="D391" s="20" t="s">
        <v>266</v>
      </c>
      <c r="E391" s="21">
        <v>2.2650000000000001</v>
      </c>
      <c r="F391" s="21">
        <v>1429.931</v>
      </c>
      <c r="G391" s="21">
        <v>1941.1189999999999</v>
      </c>
      <c r="H391" s="21">
        <v>1297.675</v>
      </c>
      <c r="I391" s="21">
        <v>3238.7939999999999</v>
      </c>
      <c r="J391" s="22">
        <v>1.01953</v>
      </c>
      <c r="K391" s="21">
        <v>2.3092354500000001</v>
      </c>
    </row>
    <row r="392" spans="1:11" s="2" customFormat="1" ht="13.5" customHeight="1">
      <c r="A392" s="23"/>
      <c r="B392" s="24"/>
      <c r="C392" s="24" t="s">
        <v>523</v>
      </c>
      <c r="D392" s="24"/>
      <c r="E392" s="25"/>
      <c r="F392" s="25"/>
      <c r="G392" s="25"/>
      <c r="H392" s="25"/>
      <c r="I392" s="25"/>
      <c r="J392" s="26"/>
      <c r="K392" s="25"/>
    </row>
    <row r="393" spans="1:11" s="2" customFormat="1" ht="13.5" customHeight="1">
      <c r="A393" s="27"/>
      <c r="B393" s="28"/>
      <c r="C393" s="28" t="s">
        <v>524</v>
      </c>
      <c r="D393" s="28"/>
      <c r="E393" s="29">
        <v>2264.538</v>
      </c>
      <c r="F393" s="29"/>
      <c r="G393" s="29"/>
      <c r="H393" s="29"/>
      <c r="I393" s="29"/>
      <c r="J393" s="30"/>
      <c r="K393" s="29"/>
    </row>
    <row r="394" spans="1:11" s="2" customFormat="1" ht="13.5" customHeight="1">
      <c r="A394" s="31"/>
      <c r="B394" s="32"/>
      <c r="C394" s="32" t="s">
        <v>213</v>
      </c>
      <c r="D394" s="32"/>
      <c r="E394" s="33">
        <v>2264.538</v>
      </c>
      <c r="F394" s="33"/>
      <c r="G394" s="33"/>
      <c r="H394" s="33"/>
      <c r="I394" s="33"/>
      <c r="J394" s="34"/>
      <c r="K394" s="33"/>
    </row>
    <row r="395" spans="1:11" s="2" customFormat="1" ht="13.5" customHeight="1">
      <c r="A395" s="27"/>
      <c r="B395" s="28"/>
      <c r="C395" s="28" t="s">
        <v>525</v>
      </c>
      <c r="D395" s="28"/>
      <c r="E395" s="29">
        <v>2.2650000000000001</v>
      </c>
      <c r="F395" s="29"/>
      <c r="G395" s="29"/>
      <c r="H395" s="29"/>
      <c r="I395" s="29"/>
      <c r="J395" s="30"/>
      <c r="K395" s="29"/>
    </row>
    <row r="396" spans="1:11" s="2" customFormat="1" ht="13.5" customHeight="1">
      <c r="A396" s="31"/>
      <c r="B396" s="32"/>
      <c r="C396" s="32" t="s">
        <v>213</v>
      </c>
      <c r="D396" s="32"/>
      <c r="E396" s="33">
        <v>2.2650000000000001</v>
      </c>
      <c r="F396" s="33"/>
      <c r="G396" s="33"/>
      <c r="H396" s="33"/>
      <c r="I396" s="33"/>
      <c r="J396" s="34"/>
      <c r="K396" s="33"/>
    </row>
    <row r="397" spans="1:11" s="2" customFormat="1" ht="28.5" customHeight="1">
      <c r="A397" s="15"/>
      <c r="B397" s="16" t="s">
        <v>46</v>
      </c>
      <c r="C397" s="16" t="s">
        <v>47</v>
      </c>
      <c r="D397" s="16"/>
      <c r="E397" s="17"/>
      <c r="F397" s="17"/>
      <c r="G397" s="17">
        <v>27394.138999999999</v>
      </c>
      <c r="H397" s="17">
        <v>24805.969000000001</v>
      </c>
      <c r="I397" s="17">
        <v>52200.108</v>
      </c>
      <c r="J397" s="18"/>
      <c r="K397" s="17">
        <v>359.41985574</v>
      </c>
    </row>
    <row r="398" spans="1:11" s="2" customFormat="1" ht="13.5" customHeight="1">
      <c r="A398" s="19">
        <v>43</v>
      </c>
      <c r="B398" s="20" t="s">
        <v>526</v>
      </c>
      <c r="C398" s="20" t="s">
        <v>527</v>
      </c>
      <c r="D398" s="20" t="s">
        <v>208</v>
      </c>
      <c r="E398" s="21">
        <v>55.598999999999997</v>
      </c>
      <c r="F398" s="21">
        <v>107.57599999999999</v>
      </c>
      <c r="G398" s="21">
        <v>5045.1090000000004</v>
      </c>
      <c r="H398" s="21">
        <v>936.00900000000001</v>
      </c>
      <c r="I398" s="21">
        <v>5981.1180000000004</v>
      </c>
      <c r="J398" s="22">
        <v>2.4018999999999999</v>
      </c>
      <c r="K398" s="21">
        <v>133.5432381</v>
      </c>
    </row>
    <row r="399" spans="1:11" s="2" customFormat="1" ht="13.5" customHeight="1">
      <c r="A399" s="27"/>
      <c r="B399" s="28"/>
      <c r="C399" s="28" t="s">
        <v>528</v>
      </c>
      <c r="D399" s="28"/>
      <c r="E399" s="29">
        <v>19.536000000000001</v>
      </c>
      <c r="F399" s="29"/>
      <c r="G399" s="29"/>
      <c r="H399" s="29"/>
      <c r="I399" s="29"/>
      <c r="J399" s="30"/>
      <c r="K399" s="29"/>
    </row>
    <row r="400" spans="1:11" s="2" customFormat="1" ht="34.5" customHeight="1">
      <c r="A400" s="27"/>
      <c r="B400" s="28"/>
      <c r="C400" s="28" t="s">
        <v>529</v>
      </c>
      <c r="D400" s="28"/>
      <c r="E400" s="29">
        <v>14.412000000000001</v>
      </c>
      <c r="F400" s="29"/>
      <c r="G400" s="29"/>
      <c r="H400" s="29"/>
      <c r="I400" s="29"/>
      <c r="J400" s="30"/>
      <c r="K400" s="29"/>
    </row>
    <row r="401" spans="1:11" s="2" customFormat="1" ht="34.5" customHeight="1">
      <c r="A401" s="27"/>
      <c r="B401" s="28"/>
      <c r="C401" s="28" t="s">
        <v>530</v>
      </c>
      <c r="D401" s="28"/>
      <c r="E401" s="29">
        <v>21.651</v>
      </c>
      <c r="F401" s="29"/>
      <c r="G401" s="29"/>
      <c r="H401" s="29"/>
      <c r="I401" s="29"/>
      <c r="J401" s="30"/>
      <c r="K401" s="29"/>
    </row>
    <row r="402" spans="1:11" s="2" customFormat="1" ht="13.5" customHeight="1">
      <c r="A402" s="35"/>
      <c r="B402" s="36"/>
      <c r="C402" s="36" t="s">
        <v>222</v>
      </c>
      <c r="D402" s="36"/>
      <c r="E402" s="37">
        <v>55.598999999999997</v>
      </c>
      <c r="F402" s="37"/>
      <c r="G402" s="37"/>
      <c r="H402" s="37"/>
      <c r="I402" s="37"/>
      <c r="J402" s="38"/>
      <c r="K402" s="37"/>
    </row>
    <row r="403" spans="1:11" s="2" customFormat="1" ht="13.5" customHeight="1">
      <c r="A403" s="19">
        <v>44</v>
      </c>
      <c r="B403" s="20" t="s">
        <v>531</v>
      </c>
      <c r="C403" s="20" t="s">
        <v>532</v>
      </c>
      <c r="D403" s="20" t="s">
        <v>330</v>
      </c>
      <c r="E403" s="21">
        <v>0</v>
      </c>
      <c r="F403" s="21">
        <v>5.9530000000000003</v>
      </c>
      <c r="G403" s="21">
        <v>0</v>
      </c>
      <c r="H403" s="21">
        <v>0</v>
      </c>
      <c r="I403" s="21">
        <v>0</v>
      </c>
      <c r="J403" s="22">
        <v>3.49E-3</v>
      </c>
      <c r="K403" s="21">
        <v>0</v>
      </c>
    </row>
    <row r="404" spans="1:11" s="2" customFormat="1" ht="13.5" customHeight="1">
      <c r="A404" s="19">
        <v>45</v>
      </c>
      <c r="B404" s="20" t="s">
        <v>533</v>
      </c>
      <c r="C404" s="20" t="s">
        <v>534</v>
      </c>
      <c r="D404" s="20" t="s">
        <v>330</v>
      </c>
      <c r="E404" s="21">
        <v>0</v>
      </c>
      <c r="F404" s="21">
        <v>2.7090000000000001</v>
      </c>
      <c r="G404" s="21">
        <v>0</v>
      </c>
      <c r="H404" s="21">
        <v>0</v>
      </c>
      <c r="I404" s="21">
        <v>0</v>
      </c>
      <c r="J404" s="22">
        <v>0</v>
      </c>
      <c r="K404" s="21">
        <v>0</v>
      </c>
    </row>
    <row r="405" spans="1:11" s="2" customFormat="1" ht="24" customHeight="1">
      <c r="A405" s="19">
        <v>46</v>
      </c>
      <c r="B405" s="20" t="s">
        <v>535</v>
      </c>
      <c r="C405" s="20" t="s">
        <v>536</v>
      </c>
      <c r="D405" s="20" t="s">
        <v>330</v>
      </c>
      <c r="E405" s="21">
        <v>229.38499999999999</v>
      </c>
      <c r="F405" s="21">
        <v>7.9960000000000004</v>
      </c>
      <c r="G405" s="21">
        <v>261.27</v>
      </c>
      <c r="H405" s="21">
        <v>1572.8920000000001</v>
      </c>
      <c r="I405" s="21">
        <v>1834.162</v>
      </c>
      <c r="J405" s="22">
        <v>3.8700000000000002E-3</v>
      </c>
      <c r="K405" s="21">
        <v>0.88771995000000004</v>
      </c>
    </row>
    <row r="406" spans="1:11" s="2" customFormat="1" ht="13.5" customHeight="1">
      <c r="A406" s="27"/>
      <c r="B406" s="28"/>
      <c r="C406" s="28" t="s">
        <v>537</v>
      </c>
      <c r="D406" s="28"/>
      <c r="E406" s="29">
        <v>70.305000000000007</v>
      </c>
      <c r="F406" s="29"/>
      <c r="G406" s="29"/>
      <c r="H406" s="29"/>
      <c r="I406" s="29"/>
      <c r="J406" s="30"/>
      <c r="K406" s="29"/>
    </row>
    <row r="407" spans="1:11" s="2" customFormat="1" ht="13.5" customHeight="1">
      <c r="A407" s="27"/>
      <c r="B407" s="28"/>
      <c r="C407" s="28" t="s">
        <v>538</v>
      </c>
      <c r="D407" s="28"/>
      <c r="E407" s="29">
        <v>66.290000000000006</v>
      </c>
      <c r="F407" s="29"/>
      <c r="G407" s="29"/>
      <c r="H407" s="29"/>
      <c r="I407" s="29"/>
      <c r="J407" s="30"/>
      <c r="K407" s="29"/>
    </row>
    <row r="408" spans="1:11" s="2" customFormat="1" ht="13.5" customHeight="1">
      <c r="A408" s="27"/>
      <c r="B408" s="28"/>
      <c r="C408" s="28" t="s">
        <v>539</v>
      </c>
      <c r="D408" s="28"/>
      <c r="E408" s="29">
        <v>92.79</v>
      </c>
      <c r="F408" s="29"/>
      <c r="G408" s="29"/>
      <c r="H408" s="29"/>
      <c r="I408" s="29"/>
      <c r="J408" s="30"/>
      <c r="K408" s="29"/>
    </row>
    <row r="409" spans="1:11" s="2" customFormat="1" ht="13.5" customHeight="1">
      <c r="A409" s="35"/>
      <c r="B409" s="36"/>
      <c r="C409" s="36" t="s">
        <v>222</v>
      </c>
      <c r="D409" s="36"/>
      <c r="E409" s="37">
        <v>229.38499999999999</v>
      </c>
      <c r="F409" s="37"/>
      <c r="G409" s="37"/>
      <c r="H409" s="37"/>
      <c r="I409" s="37"/>
      <c r="J409" s="38"/>
      <c r="K409" s="37"/>
    </row>
    <row r="410" spans="1:11" s="2" customFormat="1" ht="24" customHeight="1">
      <c r="A410" s="19">
        <v>47</v>
      </c>
      <c r="B410" s="20" t="s">
        <v>540</v>
      </c>
      <c r="C410" s="20" t="s">
        <v>541</v>
      </c>
      <c r="D410" s="20" t="s">
        <v>330</v>
      </c>
      <c r="E410" s="21">
        <v>229.38499999999999</v>
      </c>
      <c r="F410" s="21">
        <v>2.2250000000000001</v>
      </c>
      <c r="G410" s="21">
        <v>0</v>
      </c>
      <c r="H410" s="21">
        <v>510.38200000000001</v>
      </c>
      <c r="I410" s="21">
        <v>510.38200000000001</v>
      </c>
      <c r="J410" s="22">
        <v>0</v>
      </c>
      <c r="K410" s="21">
        <v>0</v>
      </c>
    </row>
    <row r="411" spans="1:11" s="2" customFormat="1" ht="13.5" customHeight="1">
      <c r="A411" s="19">
        <v>48</v>
      </c>
      <c r="B411" s="20" t="s">
        <v>542</v>
      </c>
      <c r="C411" s="20" t="s">
        <v>543</v>
      </c>
      <c r="D411" s="20" t="s">
        <v>330</v>
      </c>
      <c r="E411" s="21">
        <v>330.30399999999997</v>
      </c>
      <c r="F411" s="21">
        <v>10.196999999999999</v>
      </c>
      <c r="G411" s="21">
        <v>1337.731</v>
      </c>
      <c r="H411" s="21">
        <v>2030.3789999999999</v>
      </c>
      <c r="I411" s="21">
        <v>3368.11</v>
      </c>
      <c r="J411" s="22">
        <v>1.1299999999999999E-3</v>
      </c>
      <c r="K411" s="21">
        <v>0.37324352</v>
      </c>
    </row>
    <row r="412" spans="1:11" s="2" customFormat="1" ht="13.5" customHeight="1">
      <c r="A412" s="27"/>
      <c r="B412" s="28"/>
      <c r="C412" s="28" t="s">
        <v>544</v>
      </c>
      <c r="D412" s="28"/>
      <c r="E412" s="29">
        <v>89.775000000000006</v>
      </c>
      <c r="F412" s="29"/>
      <c r="G412" s="29"/>
      <c r="H412" s="29"/>
      <c r="I412" s="29"/>
      <c r="J412" s="30"/>
      <c r="K412" s="29"/>
    </row>
    <row r="413" spans="1:11" s="2" customFormat="1" ht="13.5" customHeight="1">
      <c r="A413" s="27"/>
      <c r="B413" s="28"/>
      <c r="C413" s="28" t="s">
        <v>545</v>
      </c>
      <c r="D413" s="28"/>
      <c r="E413" s="29">
        <v>80.741</v>
      </c>
      <c r="F413" s="29"/>
      <c r="G413" s="29"/>
      <c r="H413" s="29"/>
      <c r="I413" s="29"/>
      <c r="J413" s="30"/>
      <c r="K413" s="29"/>
    </row>
    <row r="414" spans="1:11" s="2" customFormat="1" ht="34.5" customHeight="1">
      <c r="A414" s="27"/>
      <c r="B414" s="28"/>
      <c r="C414" s="28" t="s">
        <v>546</v>
      </c>
      <c r="D414" s="28"/>
      <c r="E414" s="29">
        <v>152.41499999999999</v>
      </c>
      <c r="F414" s="29"/>
      <c r="G414" s="29"/>
      <c r="H414" s="29"/>
      <c r="I414" s="29"/>
      <c r="J414" s="30"/>
      <c r="K414" s="29"/>
    </row>
    <row r="415" spans="1:11" s="2" customFormat="1" ht="13.5" customHeight="1">
      <c r="A415" s="27"/>
      <c r="B415" s="28"/>
      <c r="C415" s="28" t="s">
        <v>547</v>
      </c>
      <c r="D415" s="28"/>
      <c r="E415" s="29">
        <v>7.3730000000000002</v>
      </c>
      <c r="F415" s="29"/>
      <c r="G415" s="29"/>
      <c r="H415" s="29"/>
      <c r="I415" s="29"/>
      <c r="J415" s="30"/>
      <c r="K415" s="29"/>
    </row>
    <row r="416" spans="1:11" s="2" customFormat="1" ht="13.5" customHeight="1">
      <c r="A416" s="35"/>
      <c r="B416" s="36"/>
      <c r="C416" s="36" t="s">
        <v>222</v>
      </c>
      <c r="D416" s="36"/>
      <c r="E416" s="37">
        <v>330.30399999999997</v>
      </c>
      <c r="F416" s="37"/>
      <c r="G416" s="37"/>
      <c r="H416" s="37"/>
      <c r="I416" s="37"/>
      <c r="J416" s="38"/>
      <c r="K416" s="37"/>
    </row>
    <row r="417" spans="1:11" s="2" customFormat="1" ht="13.5" customHeight="1">
      <c r="A417" s="19">
        <v>49</v>
      </c>
      <c r="B417" s="20" t="s">
        <v>548</v>
      </c>
      <c r="C417" s="20" t="s">
        <v>549</v>
      </c>
      <c r="D417" s="20" t="s">
        <v>330</v>
      </c>
      <c r="E417" s="21">
        <v>330.30399999999997</v>
      </c>
      <c r="F417" s="21">
        <v>4.2489999999999997</v>
      </c>
      <c r="G417" s="21">
        <v>0</v>
      </c>
      <c r="H417" s="21">
        <v>1403.462</v>
      </c>
      <c r="I417" s="21">
        <v>1403.462</v>
      </c>
      <c r="J417" s="22">
        <v>0</v>
      </c>
      <c r="K417" s="21">
        <v>0</v>
      </c>
    </row>
    <row r="418" spans="1:11" s="2" customFormat="1" ht="24" customHeight="1">
      <c r="A418" s="19">
        <v>50</v>
      </c>
      <c r="B418" s="20" t="s">
        <v>550</v>
      </c>
      <c r="C418" s="20" t="s">
        <v>551</v>
      </c>
      <c r="D418" s="20" t="s">
        <v>266</v>
      </c>
      <c r="E418" s="21">
        <v>3.3</v>
      </c>
      <c r="F418" s="21">
        <v>1519.066</v>
      </c>
      <c r="G418" s="21">
        <v>3321.0140000000001</v>
      </c>
      <c r="H418" s="21">
        <v>1691.904</v>
      </c>
      <c r="I418" s="21">
        <v>5012.9179999999997</v>
      </c>
      <c r="J418" s="22">
        <v>1.0162899999999999</v>
      </c>
      <c r="K418" s="21">
        <v>3.3537569999999999</v>
      </c>
    </row>
    <row r="419" spans="1:11" s="2" customFormat="1" ht="13.5" customHeight="1">
      <c r="A419" s="23"/>
      <c r="B419" s="24"/>
      <c r="C419" s="24" t="s">
        <v>552</v>
      </c>
      <c r="D419" s="24"/>
      <c r="E419" s="25"/>
      <c r="F419" s="25"/>
      <c r="G419" s="25"/>
      <c r="H419" s="25"/>
      <c r="I419" s="25"/>
      <c r="J419" s="26"/>
      <c r="K419" s="25"/>
    </row>
    <row r="420" spans="1:11" s="2" customFormat="1" ht="13.5" customHeight="1">
      <c r="A420" s="27"/>
      <c r="B420" s="28"/>
      <c r="C420" s="28" t="s">
        <v>553</v>
      </c>
      <c r="D420" s="28"/>
      <c r="E420" s="29">
        <v>953.60900000000004</v>
      </c>
      <c r="F420" s="29"/>
      <c r="G420" s="29"/>
      <c r="H420" s="29"/>
      <c r="I420" s="29"/>
      <c r="J420" s="30"/>
      <c r="K420" s="29"/>
    </row>
    <row r="421" spans="1:11" s="2" customFormat="1" ht="13.5" customHeight="1">
      <c r="A421" s="31"/>
      <c r="B421" s="32"/>
      <c r="C421" s="32" t="s">
        <v>213</v>
      </c>
      <c r="D421" s="32"/>
      <c r="E421" s="33">
        <v>953.60900000000004</v>
      </c>
      <c r="F421" s="33"/>
      <c r="G421" s="33"/>
      <c r="H421" s="33"/>
      <c r="I421" s="33"/>
      <c r="J421" s="34"/>
      <c r="K421" s="33"/>
    </row>
    <row r="422" spans="1:11" s="2" customFormat="1" ht="13.5" customHeight="1">
      <c r="A422" s="23"/>
      <c r="B422" s="24"/>
      <c r="C422" s="24" t="s">
        <v>554</v>
      </c>
      <c r="D422" s="24"/>
      <c r="E422" s="25"/>
      <c r="F422" s="25"/>
      <c r="G422" s="25"/>
      <c r="H422" s="25"/>
      <c r="I422" s="25"/>
      <c r="J422" s="26"/>
      <c r="K422" s="25"/>
    </row>
    <row r="423" spans="1:11" s="2" customFormat="1" ht="13.5" customHeight="1">
      <c r="A423" s="27"/>
      <c r="B423" s="28"/>
      <c r="C423" s="28" t="s">
        <v>555</v>
      </c>
      <c r="D423" s="28"/>
      <c r="E423" s="29">
        <v>2346.7020000000002</v>
      </c>
      <c r="F423" s="29"/>
      <c r="G423" s="29"/>
      <c r="H423" s="29"/>
      <c r="I423" s="29"/>
      <c r="J423" s="30"/>
      <c r="K423" s="29"/>
    </row>
    <row r="424" spans="1:11" s="2" customFormat="1" ht="13.5" customHeight="1">
      <c r="A424" s="31"/>
      <c r="B424" s="32"/>
      <c r="C424" s="32" t="s">
        <v>213</v>
      </c>
      <c r="D424" s="32"/>
      <c r="E424" s="33">
        <v>2346.7020000000002</v>
      </c>
      <c r="F424" s="33"/>
      <c r="G424" s="33"/>
      <c r="H424" s="33"/>
      <c r="I424" s="33"/>
      <c r="J424" s="34"/>
      <c r="K424" s="33"/>
    </row>
    <row r="425" spans="1:11" s="2" customFormat="1" ht="13.5" customHeight="1">
      <c r="A425" s="27"/>
      <c r="B425" s="28"/>
      <c r="C425" s="28" t="s">
        <v>556</v>
      </c>
      <c r="D425" s="28"/>
      <c r="E425" s="29">
        <v>3.3</v>
      </c>
      <c r="F425" s="29"/>
      <c r="G425" s="29"/>
      <c r="H425" s="29"/>
      <c r="I425" s="29"/>
      <c r="J425" s="30"/>
      <c r="K425" s="29"/>
    </row>
    <row r="426" spans="1:11" s="2" customFormat="1" ht="13.5" customHeight="1">
      <c r="A426" s="31"/>
      <c r="B426" s="32"/>
      <c r="C426" s="32" t="s">
        <v>213</v>
      </c>
      <c r="D426" s="32"/>
      <c r="E426" s="33">
        <v>3.3</v>
      </c>
      <c r="F426" s="33"/>
      <c r="G426" s="33"/>
      <c r="H426" s="33"/>
      <c r="I426" s="33"/>
      <c r="J426" s="34"/>
      <c r="K426" s="33"/>
    </row>
    <row r="427" spans="1:11" s="2" customFormat="1" ht="24" customHeight="1">
      <c r="A427" s="19">
        <v>51</v>
      </c>
      <c r="B427" s="20" t="s">
        <v>557</v>
      </c>
      <c r="C427" s="20" t="s">
        <v>558</v>
      </c>
      <c r="D427" s="20" t="s">
        <v>475</v>
      </c>
      <c r="E427" s="21">
        <v>0</v>
      </c>
      <c r="F427" s="21">
        <v>0.89</v>
      </c>
      <c r="G427" s="21">
        <v>0</v>
      </c>
      <c r="H427" s="21">
        <v>0</v>
      </c>
      <c r="I427" s="21">
        <v>0</v>
      </c>
      <c r="J427" s="22">
        <v>6.2E-4</v>
      </c>
      <c r="K427" s="21">
        <v>0</v>
      </c>
    </row>
    <row r="428" spans="1:11" s="2" customFormat="1" ht="24" customHeight="1">
      <c r="A428" s="19">
        <v>52</v>
      </c>
      <c r="B428" s="20" t="s">
        <v>559</v>
      </c>
      <c r="C428" s="20" t="s">
        <v>560</v>
      </c>
      <c r="D428" s="20" t="s">
        <v>475</v>
      </c>
      <c r="E428" s="21">
        <v>98</v>
      </c>
      <c r="F428" s="21">
        <v>0.89</v>
      </c>
      <c r="G428" s="21">
        <v>57.82</v>
      </c>
      <c r="H428" s="21">
        <v>29.4</v>
      </c>
      <c r="I428" s="21">
        <v>87.22</v>
      </c>
      <c r="J428" s="22">
        <v>6.2E-4</v>
      </c>
      <c r="K428" s="21">
        <v>6.0760000000000002E-2</v>
      </c>
    </row>
    <row r="429" spans="1:11" s="2" customFormat="1" ht="13.5" customHeight="1">
      <c r="A429" s="27"/>
      <c r="B429" s="28"/>
      <c r="C429" s="28" t="s">
        <v>561</v>
      </c>
      <c r="D429" s="28"/>
      <c r="E429" s="29">
        <v>98</v>
      </c>
      <c r="F429" s="29"/>
      <c r="G429" s="29"/>
      <c r="H429" s="29"/>
      <c r="I429" s="29"/>
      <c r="J429" s="30"/>
      <c r="K429" s="29"/>
    </row>
    <row r="430" spans="1:11" s="2" customFormat="1" ht="13.5" customHeight="1">
      <c r="A430" s="35"/>
      <c r="B430" s="36"/>
      <c r="C430" s="36" t="s">
        <v>222</v>
      </c>
      <c r="D430" s="36"/>
      <c r="E430" s="37">
        <v>98</v>
      </c>
      <c r="F430" s="37"/>
      <c r="G430" s="37"/>
      <c r="H430" s="37"/>
      <c r="I430" s="37"/>
      <c r="J430" s="38"/>
      <c r="K430" s="37"/>
    </row>
    <row r="431" spans="1:11" s="2" customFormat="1" ht="24" customHeight="1">
      <c r="A431" s="19">
        <v>53</v>
      </c>
      <c r="B431" s="20" t="s">
        <v>562</v>
      </c>
      <c r="C431" s="20" t="s">
        <v>563</v>
      </c>
      <c r="D431" s="20" t="s">
        <v>475</v>
      </c>
      <c r="E431" s="21">
        <v>148</v>
      </c>
      <c r="F431" s="21">
        <v>0.89</v>
      </c>
      <c r="G431" s="21">
        <v>87.32</v>
      </c>
      <c r="H431" s="21">
        <v>44.4</v>
      </c>
      <c r="I431" s="21">
        <v>131.72</v>
      </c>
      <c r="J431" s="22">
        <v>6.2E-4</v>
      </c>
      <c r="K431" s="21">
        <v>9.1759999999999994E-2</v>
      </c>
    </row>
    <row r="432" spans="1:11" s="2" customFormat="1" ht="13.5" customHeight="1">
      <c r="A432" s="27"/>
      <c r="B432" s="28"/>
      <c r="C432" s="28" t="s">
        <v>564</v>
      </c>
      <c r="D432" s="28"/>
      <c r="E432" s="29">
        <v>78</v>
      </c>
      <c r="F432" s="29"/>
      <c r="G432" s="29"/>
      <c r="H432" s="29"/>
      <c r="I432" s="29"/>
      <c r="J432" s="30"/>
      <c r="K432" s="29"/>
    </row>
    <row r="433" spans="1:11" s="2" customFormat="1" ht="13.5" customHeight="1">
      <c r="A433" s="27"/>
      <c r="B433" s="28"/>
      <c r="C433" s="28" t="s">
        <v>565</v>
      </c>
      <c r="D433" s="28"/>
      <c r="E433" s="29">
        <v>70</v>
      </c>
      <c r="F433" s="29"/>
      <c r="G433" s="29"/>
      <c r="H433" s="29"/>
      <c r="I433" s="29"/>
      <c r="J433" s="30"/>
      <c r="K433" s="29"/>
    </row>
    <row r="434" spans="1:11" s="2" customFormat="1" ht="13.5" customHeight="1">
      <c r="A434" s="35"/>
      <c r="B434" s="36"/>
      <c r="C434" s="36" t="s">
        <v>222</v>
      </c>
      <c r="D434" s="36"/>
      <c r="E434" s="37">
        <v>148</v>
      </c>
      <c r="F434" s="37"/>
      <c r="G434" s="37"/>
      <c r="H434" s="37"/>
      <c r="I434" s="37"/>
      <c r="J434" s="38"/>
      <c r="K434" s="37"/>
    </row>
    <row r="435" spans="1:11" s="2" customFormat="1" ht="24" customHeight="1">
      <c r="A435" s="19">
        <v>54</v>
      </c>
      <c r="B435" s="20" t="s">
        <v>566</v>
      </c>
      <c r="C435" s="20" t="s">
        <v>567</v>
      </c>
      <c r="D435" s="20" t="s">
        <v>266</v>
      </c>
      <c r="E435" s="21">
        <v>0.52100000000000002</v>
      </c>
      <c r="F435" s="21">
        <v>1326.105</v>
      </c>
      <c r="G435" s="21">
        <v>584.29999999999995</v>
      </c>
      <c r="H435" s="21">
        <v>106.601</v>
      </c>
      <c r="I435" s="21">
        <v>690.90099999999995</v>
      </c>
      <c r="J435" s="22">
        <v>1.20296</v>
      </c>
      <c r="K435" s="21">
        <v>0.62674216000000005</v>
      </c>
    </row>
    <row r="436" spans="1:11" s="2" customFormat="1" ht="13.5" customHeight="1">
      <c r="A436" s="23"/>
      <c r="B436" s="24"/>
      <c r="C436" s="24" t="s">
        <v>568</v>
      </c>
      <c r="D436" s="24"/>
      <c r="E436" s="25"/>
      <c r="F436" s="25"/>
      <c r="G436" s="25"/>
      <c r="H436" s="25"/>
      <c r="I436" s="25"/>
      <c r="J436" s="26"/>
      <c r="K436" s="25"/>
    </row>
    <row r="437" spans="1:11" s="2" customFormat="1" ht="13.5" customHeight="1">
      <c r="A437" s="27"/>
      <c r="B437" s="28"/>
      <c r="C437" s="28" t="s">
        <v>569</v>
      </c>
      <c r="D437" s="28"/>
      <c r="E437" s="29">
        <v>521.4</v>
      </c>
      <c r="F437" s="29"/>
      <c r="G437" s="29"/>
      <c r="H437" s="29"/>
      <c r="I437" s="29"/>
      <c r="J437" s="30"/>
      <c r="K437" s="29"/>
    </row>
    <row r="438" spans="1:11" s="2" customFormat="1" ht="13.5" customHeight="1">
      <c r="A438" s="31"/>
      <c r="B438" s="32"/>
      <c r="C438" s="32" t="s">
        <v>213</v>
      </c>
      <c r="D438" s="32"/>
      <c r="E438" s="33">
        <v>521.4</v>
      </c>
      <c r="F438" s="33"/>
      <c r="G438" s="33"/>
      <c r="H438" s="33"/>
      <c r="I438" s="33"/>
      <c r="J438" s="34"/>
      <c r="K438" s="33"/>
    </row>
    <row r="439" spans="1:11" s="2" customFormat="1" ht="13.5" customHeight="1">
      <c r="A439" s="27"/>
      <c r="B439" s="28"/>
      <c r="C439" s="28" t="s">
        <v>570</v>
      </c>
      <c r="D439" s="28"/>
      <c r="E439" s="29">
        <v>0.52100000000000002</v>
      </c>
      <c r="F439" s="29"/>
      <c r="G439" s="29"/>
      <c r="H439" s="29"/>
      <c r="I439" s="29"/>
      <c r="J439" s="30"/>
      <c r="K439" s="29"/>
    </row>
    <row r="440" spans="1:11" s="2" customFormat="1" ht="13.5" customHeight="1">
      <c r="A440" s="31"/>
      <c r="B440" s="32"/>
      <c r="C440" s="32" t="s">
        <v>213</v>
      </c>
      <c r="D440" s="32"/>
      <c r="E440" s="33">
        <v>0.52100000000000002</v>
      </c>
      <c r="F440" s="33"/>
      <c r="G440" s="33"/>
      <c r="H440" s="33"/>
      <c r="I440" s="33"/>
      <c r="J440" s="34"/>
      <c r="K440" s="33"/>
    </row>
    <row r="441" spans="1:11" s="2" customFormat="1" ht="13.5" customHeight="1">
      <c r="A441" s="19">
        <v>55</v>
      </c>
      <c r="B441" s="20" t="s">
        <v>571</v>
      </c>
      <c r="C441" s="20" t="s">
        <v>572</v>
      </c>
      <c r="D441" s="20" t="s">
        <v>208</v>
      </c>
      <c r="E441" s="21">
        <v>50.744999999999997</v>
      </c>
      <c r="F441" s="21">
        <v>111.861</v>
      </c>
      <c r="G441" s="21">
        <v>4593.7420000000002</v>
      </c>
      <c r="H441" s="21">
        <v>1082.644</v>
      </c>
      <c r="I441" s="21">
        <v>5676.3860000000004</v>
      </c>
      <c r="J441" s="22">
        <v>2.4018600000000001</v>
      </c>
      <c r="K441" s="21">
        <v>121.8823857</v>
      </c>
    </row>
    <row r="442" spans="1:11" s="2" customFormat="1" ht="13.5" customHeight="1">
      <c r="A442" s="27"/>
      <c r="B442" s="28"/>
      <c r="C442" s="28" t="s">
        <v>573</v>
      </c>
      <c r="D442" s="28"/>
      <c r="E442" s="29">
        <v>9.0299999999999994</v>
      </c>
      <c r="F442" s="29"/>
      <c r="G442" s="29"/>
      <c r="H442" s="29"/>
      <c r="I442" s="29"/>
      <c r="J442" s="30"/>
      <c r="K442" s="29"/>
    </row>
    <row r="443" spans="1:11" s="2" customFormat="1" ht="13.5" customHeight="1">
      <c r="A443" s="27"/>
      <c r="B443" s="28"/>
      <c r="C443" s="28" t="s">
        <v>574</v>
      </c>
      <c r="D443" s="28"/>
      <c r="E443" s="29">
        <v>16.065000000000001</v>
      </c>
      <c r="F443" s="29"/>
      <c r="G443" s="29"/>
      <c r="H443" s="29"/>
      <c r="I443" s="29"/>
      <c r="J443" s="30"/>
      <c r="K443" s="29"/>
    </row>
    <row r="444" spans="1:11" s="2" customFormat="1" ht="13.5" customHeight="1">
      <c r="A444" s="27"/>
      <c r="B444" s="28"/>
      <c r="C444" s="28" t="s">
        <v>575</v>
      </c>
      <c r="D444" s="28"/>
      <c r="E444" s="29">
        <v>7.0350000000000001</v>
      </c>
      <c r="F444" s="29"/>
      <c r="G444" s="29"/>
      <c r="H444" s="29"/>
      <c r="I444" s="29"/>
      <c r="J444" s="30"/>
      <c r="K444" s="29"/>
    </row>
    <row r="445" spans="1:11" s="2" customFormat="1" ht="13.5" customHeight="1">
      <c r="A445" s="27"/>
      <c r="B445" s="28"/>
      <c r="C445" s="28" t="s">
        <v>576</v>
      </c>
      <c r="D445" s="28"/>
      <c r="E445" s="29">
        <v>11.865</v>
      </c>
      <c r="F445" s="29"/>
      <c r="G445" s="29"/>
      <c r="H445" s="29"/>
      <c r="I445" s="29"/>
      <c r="J445" s="30"/>
      <c r="K445" s="29"/>
    </row>
    <row r="446" spans="1:11" s="2" customFormat="1" ht="13.5" customHeight="1">
      <c r="A446" s="27"/>
      <c r="B446" s="28"/>
      <c r="C446" s="28" t="s">
        <v>577</v>
      </c>
      <c r="D446" s="28"/>
      <c r="E446" s="29">
        <v>6.75</v>
      </c>
      <c r="F446" s="29"/>
      <c r="G446" s="29"/>
      <c r="H446" s="29"/>
      <c r="I446" s="29"/>
      <c r="J446" s="30"/>
      <c r="K446" s="29"/>
    </row>
    <row r="447" spans="1:11" s="2" customFormat="1" ht="13.5" customHeight="1">
      <c r="A447" s="35"/>
      <c r="B447" s="36"/>
      <c r="C447" s="36" t="s">
        <v>222</v>
      </c>
      <c r="D447" s="36"/>
      <c r="E447" s="37">
        <v>50.744999999999997</v>
      </c>
      <c r="F447" s="37"/>
      <c r="G447" s="37"/>
      <c r="H447" s="37"/>
      <c r="I447" s="37"/>
      <c r="J447" s="38"/>
      <c r="K447" s="37"/>
    </row>
    <row r="448" spans="1:11" s="2" customFormat="1" ht="13.5" customHeight="1">
      <c r="A448" s="19">
        <v>56</v>
      </c>
      <c r="B448" s="20" t="s">
        <v>578</v>
      </c>
      <c r="C448" s="20" t="s">
        <v>579</v>
      </c>
      <c r="D448" s="20" t="s">
        <v>330</v>
      </c>
      <c r="E448" s="21">
        <v>592.79999999999995</v>
      </c>
      <c r="F448" s="21">
        <v>8.2520000000000007</v>
      </c>
      <c r="G448" s="21">
        <v>836.44100000000003</v>
      </c>
      <c r="H448" s="21">
        <v>4055.3449999999998</v>
      </c>
      <c r="I448" s="21">
        <v>4891.7860000000001</v>
      </c>
      <c r="J448" s="22">
        <v>3.4099999999999998E-3</v>
      </c>
      <c r="K448" s="21">
        <v>2.0214479999999999</v>
      </c>
    </row>
    <row r="449" spans="1:11" s="2" customFormat="1" ht="13.5" customHeight="1">
      <c r="A449" s="27"/>
      <c r="B449" s="28"/>
      <c r="C449" s="28" t="s">
        <v>580</v>
      </c>
      <c r="D449" s="28"/>
      <c r="E449" s="29">
        <v>103.2</v>
      </c>
      <c r="F449" s="29"/>
      <c r="G449" s="29"/>
      <c r="H449" s="29"/>
      <c r="I449" s="29"/>
      <c r="J449" s="30"/>
      <c r="K449" s="29"/>
    </row>
    <row r="450" spans="1:11" s="2" customFormat="1" ht="13.5" customHeight="1">
      <c r="A450" s="27"/>
      <c r="B450" s="28"/>
      <c r="C450" s="28" t="s">
        <v>581</v>
      </c>
      <c r="D450" s="28"/>
      <c r="E450" s="29">
        <v>183.6</v>
      </c>
      <c r="F450" s="29"/>
      <c r="G450" s="29"/>
      <c r="H450" s="29"/>
      <c r="I450" s="29"/>
      <c r="J450" s="30"/>
      <c r="K450" s="29"/>
    </row>
    <row r="451" spans="1:11" s="2" customFormat="1" ht="13.5" customHeight="1">
      <c r="A451" s="27"/>
      <c r="B451" s="28"/>
      <c r="C451" s="28" t="s">
        <v>582</v>
      </c>
      <c r="D451" s="28"/>
      <c r="E451" s="29">
        <v>80.400000000000006</v>
      </c>
      <c r="F451" s="29"/>
      <c r="G451" s="29"/>
      <c r="H451" s="29"/>
      <c r="I451" s="29"/>
      <c r="J451" s="30"/>
      <c r="K451" s="29"/>
    </row>
    <row r="452" spans="1:11" s="2" customFormat="1" ht="13.5" customHeight="1">
      <c r="A452" s="27"/>
      <c r="B452" s="28"/>
      <c r="C452" s="28" t="s">
        <v>583</v>
      </c>
      <c r="D452" s="28"/>
      <c r="E452" s="29">
        <v>135.6</v>
      </c>
      <c r="F452" s="29"/>
      <c r="G452" s="29"/>
      <c r="H452" s="29"/>
      <c r="I452" s="29"/>
      <c r="J452" s="30"/>
      <c r="K452" s="29"/>
    </row>
    <row r="453" spans="1:11" s="2" customFormat="1" ht="13.5" customHeight="1">
      <c r="A453" s="27"/>
      <c r="B453" s="28"/>
      <c r="C453" s="28" t="s">
        <v>584</v>
      </c>
      <c r="D453" s="28"/>
      <c r="E453" s="29">
        <v>90</v>
      </c>
      <c r="F453" s="29"/>
      <c r="G453" s="29"/>
      <c r="H453" s="29"/>
      <c r="I453" s="29"/>
      <c r="J453" s="30"/>
      <c r="K453" s="29"/>
    </row>
    <row r="454" spans="1:11" s="2" customFormat="1" ht="13.5" customHeight="1">
      <c r="A454" s="35"/>
      <c r="B454" s="36"/>
      <c r="C454" s="36" t="s">
        <v>222</v>
      </c>
      <c r="D454" s="36"/>
      <c r="E454" s="37">
        <v>592.79999999999995</v>
      </c>
      <c r="F454" s="37"/>
      <c r="G454" s="37"/>
      <c r="H454" s="37"/>
      <c r="I454" s="37"/>
      <c r="J454" s="38"/>
      <c r="K454" s="37"/>
    </row>
    <row r="455" spans="1:11" s="2" customFormat="1" ht="13.5" customHeight="1">
      <c r="A455" s="19">
        <v>57</v>
      </c>
      <c r="B455" s="20" t="s">
        <v>585</v>
      </c>
      <c r="C455" s="20" t="s">
        <v>586</v>
      </c>
      <c r="D455" s="20" t="s">
        <v>330</v>
      </c>
      <c r="E455" s="21">
        <v>592.79999999999995</v>
      </c>
      <c r="F455" s="21">
        <v>3.1509999999999998</v>
      </c>
      <c r="G455" s="21">
        <v>0</v>
      </c>
      <c r="H455" s="21">
        <v>1867.913</v>
      </c>
      <c r="I455" s="21">
        <v>1867.913</v>
      </c>
      <c r="J455" s="22">
        <v>0</v>
      </c>
      <c r="K455" s="21">
        <v>0</v>
      </c>
    </row>
    <row r="456" spans="1:11" s="2" customFormat="1" ht="13.5" customHeight="1">
      <c r="A456" s="19">
        <v>58</v>
      </c>
      <c r="B456" s="20" t="s">
        <v>587</v>
      </c>
      <c r="C456" s="20" t="s">
        <v>588</v>
      </c>
      <c r="D456" s="20" t="s">
        <v>266</v>
      </c>
      <c r="E456" s="21">
        <v>2.7749999999999999</v>
      </c>
      <c r="F456" s="21">
        <v>1365.9760000000001</v>
      </c>
      <c r="G456" s="21">
        <v>2386.386</v>
      </c>
      <c r="H456" s="21">
        <v>1404.1969999999999</v>
      </c>
      <c r="I456" s="21">
        <v>3790.5830000000001</v>
      </c>
      <c r="J456" s="22">
        <v>1.0165999999999999</v>
      </c>
      <c r="K456" s="21">
        <v>2.8210649999999999</v>
      </c>
    </row>
    <row r="457" spans="1:11" s="2" customFormat="1" ht="13.5" customHeight="1">
      <c r="A457" s="23"/>
      <c r="B457" s="24"/>
      <c r="C457" s="24" t="s">
        <v>589</v>
      </c>
      <c r="D457" s="24"/>
      <c r="E457" s="25"/>
      <c r="F457" s="25"/>
      <c r="G457" s="25"/>
      <c r="H457" s="25"/>
      <c r="I457" s="25"/>
      <c r="J457" s="26"/>
      <c r="K457" s="25"/>
    </row>
    <row r="458" spans="1:11" s="2" customFormat="1" ht="13.5" customHeight="1">
      <c r="A458" s="27"/>
      <c r="B458" s="28"/>
      <c r="C458" s="28" t="s">
        <v>590</v>
      </c>
      <c r="D458" s="28"/>
      <c r="E458" s="29">
        <v>2775.1709999999998</v>
      </c>
      <c r="F458" s="29"/>
      <c r="G458" s="29"/>
      <c r="H458" s="29"/>
      <c r="I458" s="29"/>
      <c r="J458" s="30"/>
      <c r="K458" s="29"/>
    </row>
    <row r="459" spans="1:11" s="2" customFormat="1" ht="13.5" customHeight="1">
      <c r="A459" s="31"/>
      <c r="B459" s="32"/>
      <c r="C459" s="32" t="s">
        <v>213</v>
      </c>
      <c r="D459" s="32"/>
      <c r="E459" s="33">
        <v>2775.1709999999998</v>
      </c>
      <c r="F459" s="33"/>
      <c r="G459" s="33"/>
      <c r="H459" s="33"/>
      <c r="I459" s="33"/>
      <c r="J459" s="34"/>
      <c r="K459" s="33"/>
    </row>
    <row r="460" spans="1:11" s="2" customFormat="1" ht="13.5" customHeight="1">
      <c r="A460" s="27"/>
      <c r="B460" s="28"/>
      <c r="C460" s="28" t="s">
        <v>591</v>
      </c>
      <c r="D460" s="28"/>
      <c r="E460" s="29">
        <v>2.7749999999999999</v>
      </c>
      <c r="F460" s="29"/>
      <c r="G460" s="29"/>
      <c r="H460" s="29"/>
      <c r="I460" s="29"/>
      <c r="J460" s="30"/>
      <c r="K460" s="29"/>
    </row>
    <row r="461" spans="1:11" s="2" customFormat="1" ht="13.5" customHeight="1">
      <c r="A461" s="31"/>
      <c r="B461" s="32"/>
      <c r="C461" s="32" t="s">
        <v>213</v>
      </c>
      <c r="D461" s="32"/>
      <c r="E461" s="33">
        <v>2.7749999999999999</v>
      </c>
      <c r="F461" s="33"/>
      <c r="G461" s="33"/>
      <c r="H461" s="33"/>
      <c r="I461" s="33"/>
      <c r="J461" s="34"/>
      <c r="K461" s="33"/>
    </row>
    <row r="462" spans="1:11" s="2" customFormat="1" ht="13.5" customHeight="1">
      <c r="A462" s="19">
        <v>59</v>
      </c>
      <c r="B462" s="20" t="s">
        <v>592</v>
      </c>
      <c r="C462" s="20" t="s">
        <v>593</v>
      </c>
      <c r="D462" s="20" t="s">
        <v>208</v>
      </c>
      <c r="E462" s="21">
        <v>37.700000000000003</v>
      </c>
      <c r="F462" s="21">
        <v>107.57599999999999</v>
      </c>
      <c r="G462" s="21">
        <v>3420.9360000000001</v>
      </c>
      <c r="H462" s="21">
        <v>634.67899999999997</v>
      </c>
      <c r="I462" s="21">
        <v>4055.6149999999998</v>
      </c>
      <c r="J462" s="22">
        <v>2.4018999999999999</v>
      </c>
      <c r="K462" s="21">
        <v>90.551630000000003</v>
      </c>
    </row>
    <row r="463" spans="1:11" s="2" customFormat="1" ht="13.5" customHeight="1">
      <c r="A463" s="27"/>
      <c r="B463" s="28"/>
      <c r="C463" s="28" t="s">
        <v>594</v>
      </c>
      <c r="D463" s="28"/>
      <c r="E463" s="29">
        <v>4.8380000000000001</v>
      </c>
      <c r="F463" s="29"/>
      <c r="G463" s="29"/>
      <c r="H463" s="29"/>
      <c r="I463" s="29"/>
      <c r="J463" s="30"/>
      <c r="K463" s="29"/>
    </row>
    <row r="464" spans="1:11" s="2" customFormat="1" ht="13.5" customHeight="1">
      <c r="A464" s="27"/>
      <c r="B464" s="28"/>
      <c r="C464" s="28" t="s">
        <v>595</v>
      </c>
      <c r="D464" s="28"/>
      <c r="E464" s="29">
        <v>11.081</v>
      </c>
      <c r="F464" s="29"/>
      <c r="G464" s="29"/>
      <c r="H464" s="29"/>
      <c r="I464" s="29"/>
      <c r="J464" s="30"/>
      <c r="K464" s="29"/>
    </row>
    <row r="465" spans="1:11" s="2" customFormat="1" ht="13.5" customHeight="1">
      <c r="A465" s="27"/>
      <c r="B465" s="28"/>
      <c r="C465" s="28" t="s">
        <v>596</v>
      </c>
      <c r="D465" s="28"/>
      <c r="E465" s="29">
        <v>4.1840000000000002</v>
      </c>
      <c r="F465" s="29"/>
      <c r="G465" s="29"/>
      <c r="H465" s="29"/>
      <c r="I465" s="29"/>
      <c r="J465" s="30"/>
      <c r="K465" s="29"/>
    </row>
    <row r="466" spans="1:11" s="2" customFormat="1" ht="13.5" customHeight="1">
      <c r="A466" s="27"/>
      <c r="B466" s="28"/>
      <c r="C466" s="28" t="s">
        <v>597</v>
      </c>
      <c r="D466" s="28"/>
      <c r="E466" s="29">
        <v>4.1840000000000002</v>
      </c>
      <c r="F466" s="29"/>
      <c r="G466" s="29"/>
      <c r="H466" s="29"/>
      <c r="I466" s="29"/>
      <c r="J466" s="30"/>
      <c r="K466" s="29"/>
    </row>
    <row r="467" spans="1:11" s="2" customFormat="1" ht="13.5" customHeight="1">
      <c r="A467" s="27"/>
      <c r="B467" s="28"/>
      <c r="C467" s="28" t="s">
        <v>598</v>
      </c>
      <c r="D467" s="28"/>
      <c r="E467" s="29">
        <v>4.1840000000000002</v>
      </c>
      <c r="F467" s="29"/>
      <c r="G467" s="29"/>
      <c r="H467" s="29"/>
      <c r="I467" s="29"/>
      <c r="J467" s="30"/>
      <c r="K467" s="29"/>
    </row>
    <row r="468" spans="1:11" s="2" customFormat="1" ht="13.5" customHeight="1">
      <c r="A468" s="27"/>
      <c r="B468" s="28"/>
      <c r="C468" s="28" t="s">
        <v>599</v>
      </c>
      <c r="D468" s="28"/>
      <c r="E468" s="29">
        <v>4.1840000000000002</v>
      </c>
      <c r="F468" s="29"/>
      <c r="G468" s="29"/>
      <c r="H468" s="29"/>
      <c r="I468" s="29"/>
      <c r="J468" s="30"/>
      <c r="K468" s="29"/>
    </row>
    <row r="469" spans="1:11" s="2" customFormat="1" ht="13.5" customHeight="1">
      <c r="A469" s="31"/>
      <c r="B469" s="32"/>
      <c r="C469" s="32" t="s">
        <v>213</v>
      </c>
      <c r="D469" s="32"/>
      <c r="E469" s="33">
        <v>32.655000000000001</v>
      </c>
      <c r="F469" s="33"/>
      <c r="G469" s="33"/>
      <c r="H469" s="33"/>
      <c r="I469" s="33"/>
      <c r="J469" s="34"/>
      <c r="K469" s="33"/>
    </row>
    <row r="470" spans="1:11" s="2" customFormat="1" ht="13.5" customHeight="1">
      <c r="A470" s="27"/>
      <c r="B470" s="28"/>
      <c r="C470" s="28" t="s">
        <v>600</v>
      </c>
      <c r="D470" s="28"/>
      <c r="E470" s="29">
        <v>1.395</v>
      </c>
      <c r="F470" s="29"/>
      <c r="G470" s="29"/>
      <c r="H470" s="29"/>
      <c r="I470" s="29"/>
      <c r="J470" s="30"/>
      <c r="K470" s="29"/>
    </row>
    <row r="471" spans="1:11" s="2" customFormat="1" ht="13.5" customHeight="1">
      <c r="A471" s="27"/>
      <c r="B471" s="28"/>
      <c r="C471" s="28" t="s">
        <v>601</v>
      </c>
      <c r="D471" s="28"/>
      <c r="E471" s="29">
        <v>0.33</v>
      </c>
      <c r="F471" s="29"/>
      <c r="G471" s="29"/>
      <c r="H471" s="29"/>
      <c r="I471" s="29"/>
      <c r="J471" s="30"/>
      <c r="K471" s="29"/>
    </row>
    <row r="472" spans="1:11" s="2" customFormat="1" ht="13.5" customHeight="1">
      <c r="A472" s="27"/>
      <c r="B472" s="28"/>
      <c r="C472" s="28" t="s">
        <v>602</v>
      </c>
      <c r="D472" s="28"/>
      <c r="E472" s="29">
        <v>0.9</v>
      </c>
      <c r="F472" s="29"/>
      <c r="G472" s="29"/>
      <c r="H472" s="29"/>
      <c r="I472" s="29"/>
      <c r="J472" s="30"/>
      <c r="K472" s="29"/>
    </row>
    <row r="473" spans="1:11" s="2" customFormat="1" ht="13.5" customHeight="1">
      <c r="A473" s="27"/>
      <c r="B473" s="28"/>
      <c r="C473" s="28" t="s">
        <v>603</v>
      </c>
      <c r="D473" s="28"/>
      <c r="E473" s="29">
        <v>0.3</v>
      </c>
      <c r="F473" s="29"/>
      <c r="G473" s="29"/>
      <c r="H473" s="29"/>
      <c r="I473" s="29"/>
      <c r="J473" s="30"/>
      <c r="K473" s="29"/>
    </row>
    <row r="474" spans="1:11" s="2" customFormat="1" ht="13.5" customHeight="1">
      <c r="A474" s="27"/>
      <c r="B474" s="28"/>
      <c r="C474" s="28" t="s">
        <v>604</v>
      </c>
      <c r="D474" s="28"/>
      <c r="E474" s="29">
        <v>0.23</v>
      </c>
      <c r="F474" s="29"/>
      <c r="G474" s="29"/>
      <c r="H474" s="29"/>
      <c r="I474" s="29"/>
      <c r="J474" s="30"/>
      <c r="K474" s="29"/>
    </row>
    <row r="475" spans="1:11" s="2" customFormat="1" ht="13.5" customHeight="1">
      <c r="A475" s="27"/>
      <c r="B475" s="28"/>
      <c r="C475" s="28" t="s">
        <v>605</v>
      </c>
      <c r="D475" s="28"/>
      <c r="E475" s="29">
        <v>1.89</v>
      </c>
      <c r="F475" s="29"/>
      <c r="G475" s="29"/>
      <c r="H475" s="29"/>
      <c r="I475" s="29"/>
      <c r="J475" s="30"/>
      <c r="K475" s="29"/>
    </row>
    <row r="476" spans="1:11" s="2" customFormat="1" ht="13.5" customHeight="1">
      <c r="A476" s="31"/>
      <c r="B476" s="32"/>
      <c r="C476" s="32" t="s">
        <v>213</v>
      </c>
      <c r="D476" s="32"/>
      <c r="E476" s="33">
        <v>5.0449999999999999</v>
      </c>
      <c r="F476" s="33"/>
      <c r="G476" s="33"/>
      <c r="H476" s="33"/>
      <c r="I476" s="33"/>
      <c r="J476" s="34"/>
      <c r="K476" s="33"/>
    </row>
    <row r="477" spans="1:11" s="2" customFormat="1" ht="13.5" customHeight="1">
      <c r="A477" s="35"/>
      <c r="B477" s="36"/>
      <c r="C477" s="36" t="s">
        <v>222</v>
      </c>
      <c r="D477" s="36"/>
      <c r="E477" s="37">
        <v>37.700000000000003</v>
      </c>
      <c r="F477" s="37"/>
      <c r="G477" s="37"/>
      <c r="H477" s="37"/>
      <c r="I477" s="37"/>
      <c r="J477" s="38"/>
      <c r="K477" s="37"/>
    </row>
    <row r="478" spans="1:11" s="2" customFormat="1" ht="24" customHeight="1">
      <c r="A478" s="19">
        <v>60</v>
      </c>
      <c r="B478" s="20" t="s">
        <v>606</v>
      </c>
      <c r="C478" s="20" t="s">
        <v>607</v>
      </c>
      <c r="D478" s="20" t="s">
        <v>330</v>
      </c>
      <c r="E478" s="21">
        <v>62.070999999999998</v>
      </c>
      <c r="F478" s="21">
        <v>23.012</v>
      </c>
      <c r="G478" s="21">
        <v>150.21199999999999</v>
      </c>
      <c r="H478" s="21">
        <v>1278.1659999999999</v>
      </c>
      <c r="I478" s="21">
        <v>1428.3779999999999</v>
      </c>
      <c r="J478" s="22">
        <v>8.6E-3</v>
      </c>
      <c r="K478" s="21">
        <v>0.53381060000000002</v>
      </c>
    </row>
    <row r="479" spans="1:11" s="2" customFormat="1" ht="13.5" customHeight="1">
      <c r="A479" s="27"/>
      <c r="B479" s="28"/>
      <c r="C479" s="28" t="s">
        <v>608</v>
      </c>
      <c r="D479" s="28"/>
      <c r="E479" s="29">
        <v>11.4</v>
      </c>
      <c r="F479" s="29"/>
      <c r="G479" s="29"/>
      <c r="H479" s="29"/>
      <c r="I479" s="29"/>
      <c r="J479" s="30"/>
      <c r="K479" s="29"/>
    </row>
    <row r="480" spans="1:11" s="2" customFormat="1" ht="13.5" customHeight="1">
      <c r="A480" s="27"/>
      <c r="B480" s="28"/>
      <c r="C480" s="28" t="s">
        <v>609</v>
      </c>
      <c r="D480" s="28"/>
      <c r="E480" s="29">
        <v>9.0719999999999992</v>
      </c>
      <c r="F480" s="29"/>
      <c r="G480" s="29"/>
      <c r="H480" s="29"/>
      <c r="I480" s="29"/>
      <c r="J480" s="30"/>
      <c r="K480" s="29"/>
    </row>
    <row r="481" spans="1:11" s="2" customFormat="1" ht="13.5" customHeight="1">
      <c r="A481" s="27"/>
      <c r="B481" s="28"/>
      <c r="C481" s="28" t="s">
        <v>610</v>
      </c>
      <c r="D481" s="28"/>
      <c r="E481" s="29">
        <v>8.2690000000000001</v>
      </c>
      <c r="F481" s="29"/>
      <c r="G481" s="29"/>
      <c r="H481" s="29"/>
      <c r="I481" s="29"/>
      <c r="J481" s="30"/>
      <c r="K481" s="29"/>
    </row>
    <row r="482" spans="1:11" s="2" customFormat="1" ht="13.5" customHeight="1">
      <c r="A482" s="27"/>
      <c r="B482" s="28"/>
      <c r="C482" s="28" t="s">
        <v>611</v>
      </c>
      <c r="D482" s="28"/>
      <c r="E482" s="29">
        <v>7.6</v>
      </c>
      <c r="F482" s="29"/>
      <c r="G482" s="29"/>
      <c r="H482" s="29"/>
      <c r="I482" s="29"/>
      <c r="J482" s="30"/>
      <c r="K482" s="29"/>
    </row>
    <row r="483" spans="1:11" s="2" customFormat="1" ht="13.5" customHeight="1">
      <c r="A483" s="27"/>
      <c r="B483" s="28"/>
      <c r="C483" s="28" t="s">
        <v>612</v>
      </c>
      <c r="D483" s="28"/>
      <c r="E483" s="29">
        <v>7.6</v>
      </c>
      <c r="F483" s="29"/>
      <c r="G483" s="29"/>
      <c r="H483" s="29"/>
      <c r="I483" s="29"/>
      <c r="J483" s="30"/>
      <c r="K483" s="29"/>
    </row>
    <row r="484" spans="1:11" s="2" customFormat="1" ht="13.5" customHeight="1">
      <c r="A484" s="27"/>
      <c r="B484" s="28"/>
      <c r="C484" s="28" t="s">
        <v>613</v>
      </c>
      <c r="D484" s="28"/>
      <c r="E484" s="29">
        <v>7.6</v>
      </c>
      <c r="F484" s="29"/>
      <c r="G484" s="29"/>
      <c r="H484" s="29"/>
      <c r="I484" s="29"/>
      <c r="J484" s="30"/>
      <c r="K484" s="29"/>
    </row>
    <row r="485" spans="1:11" s="2" customFormat="1" ht="13.5" customHeight="1">
      <c r="A485" s="31"/>
      <c r="B485" s="32"/>
      <c r="C485" s="32" t="s">
        <v>213</v>
      </c>
      <c r="D485" s="32"/>
      <c r="E485" s="33">
        <v>51.540999999999997</v>
      </c>
      <c r="F485" s="33"/>
      <c r="G485" s="33"/>
      <c r="H485" s="33"/>
      <c r="I485" s="33"/>
      <c r="J485" s="34"/>
      <c r="K485" s="33"/>
    </row>
    <row r="486" spans="1:11" s="2" customFormat="1" ht="13.5" customHeight="1">
      <c r="A486" s="27"/>
      <c r="B486" s="28"/>
      <c r="C486" s="28" t="s">
        <v>614</v>
      </c>
      <c r="D486" s="28"/>
      <c r="E486" s="29">
        <v>2.4300000000000002</v>
      </c>
      <c r="F486" s="29"/>
      <c r="G486" s="29"/>
      <c r="H486" s="29"/>
      <c r="I486" s="29"/>
      <c r="J486" s="30"/>
      <c r="K486" s="29"/>
    </row>
    <row r="487" spans="1:11" s="2" customFormat="1" ht="13.5" customHeight="1">
      <c r="A487" s="27"/>
      <c r="B487" s="28"/>
      <c r="C487" s="28" t="s">
        <v>615</v>
      </c>
      <c r="D487" s="28"/>
      <c r="E487" s="29">
        <v>0.54</v>
      </c>
      <c r="F487" s="29"/>
      <c r="G487" s="29"/>
      <c r="H487" s="29"/>
      <c r="I487" s="29"/>
      <c r="J487" s="30"/>
      <c r="K487" s="29"/>
    </row>
    <row r="488" spans="1:11" s="2" customFormat="1" ht="13.5" customHeight="1">
      <c r="A488" s="27"/>
      <c r="B488" s="28"/>
      <c r="C488" s="28" t="s">
        <v>616</v>
      </c>
      <c r="D488" s="28"/>
      <c r="E488" s="29">
        <v>1.44</v>
      </c>
      <c r="F488" s="29"/>
      <c r="G488" s="29"/>
      <c r="H488" s="29"/>
      <c r="I488" s="29"/>
      <c r="J488" s="30"/>
      <c r="K488" s="29"/>
    </row>
    <row r="489" spans="1:11" s="2" customFormat="1" ht="13.5" customHeight="1">
      <c r="A489" s="27"/>
      <c r="B489" s="28"/>
      <c r="C489" s="28" t="s">
        <v>617</v>
      </c>
      <c r="D489" s="28"/>
      <c r="E489" s="29">
        <v>0.54</v>
      </c>
      <c r="F489" s="29"/>
      <c r="G489" s="29"/>
      <c r="H489" s="29"/>
      <c r="I489" s="29"/>
      <c r="J489" s="30"/>
      <c r="K489" s="29"/>
    </row>
    <row r="490" spans="1:11" s="2" customFormat="1" ht="13.5" customHeight="1">
      <c r="A490" s="27"/>
      <c r="B490" s="28"/>
      <c r="C490" s="28" t="s">
        <v>618</v>
      </c>
      <c r="D490" s="28"/>
      <c r="E490" s="29">
        <v>0.33</v>
      </c>
      <c r="F490" s="29"/>
      <c r="G490" s="29"/>
      <c r="H490" s="29"/>
      <c r="I490" s="29"/>
      <c r="J490" s="30"/>
      <c r="K490" s="29"/>
    </row>
    <row r="491" spans="1:11" s="2" customFormat="1" ht="13.5" customHeight="1">
      <c r="A491" s="27"/>
      <c r="B491" s="28"/>
      <c r="C491" s="28" t="s">
        <v>619</v>
      </c>
      <c r="D491" s="28"/>
      <c r="E491" s="29">
        <v>5.25</v>
      </c>
      <c r="F491" s="29"/>
      <c r="G491" s="29"/>
      <c r="H491" s="29"/>
      <c r="I491" s="29"/>
      <c r="J491" s="30"/>
      <c r="K491" s="29"/>
    </row>
    <row r="492" spans="1:11" s="2" customFormat="1" ht="13.5" customHeight="1">
      <c r="A492" s="31"/>
      <c r="B492" s="32"/>
      <c r="C492" s="32" t="s">
        <v>213</v>
      </c>
      <c r="D492" s="32"/>
      <c r="E492" s="33">
        <v>10.53</v>
      </c>
      <c r="F492" s="33"/>
      <c r="G492" s="33"/>
      <c r="H492" s="33"/>
      <c r="I492" s="33"/>
      <c r="J492" s="34"/>
      <c r="K492" s="33"/>
    </row>
    <row r="493" spans="1:11" s="2" customFormat="1" ht="13.5" customHeight="1">
      <c r="A493" s="35"/>
      <c r="B493" s="36"/>
      <c r="C493" s="36" t="s">
        <v>222</v>
      </c>
      <c r="D493" s="36"/>
      <c r="E493" s="37">
        <v>62.070999999999998</v>
      </c>
      <c r="F493" s="37"/>
      <c r="G493" s="37"/>
      <c r="H493" s="37"/>
      <c r="I493" s="37"/>
      <c r="J493" s="38"/>
      <c r="K493" s="37"/>
    </row>
    <row r="494" spans="1:11" s="2" customFormat="1" ht="24" customHeight="1">
      <c r="A494" s="19">
        <v>61</v>
      </c>
      <c r="B494" s="20" t="s">
        <v>620</v>
      </c>
      <c r="C494" s="20" t="s">
        <v>621</v>
      </c>
      <c r="D494" s="20" t="s">
        <v>330</v>
      </c>
      <c r="E494" s="21">
        <v>62.070999999999998</v>
      </c>
      <c r="F494" s="21">
        <v>6.15</v>
      </c>
      <c r="G494" s="21">
        <v>0</v>
      </c>
      <c r="H494" s="21">
        <v>381.73700000000002</v>
      </c>
      <c r="I494" s="21">
        <v>381.73700000000002</v>
      </c>
      <c r="J494" s="22">
        <v>0</v>
      </c>
      <c r="K494" s="21">
        <v>0</v>
      </c>
    </row>
    <row r="495" spans="1:11" s="2" customFormat="1" ht="13.5" customHeight="1">
      <c r="A495" s="19">
        <v>62</v>
      </c>
      <c r="B495" s="20" t="s">
        <v>622</v>
      </c>
      <c r="C495" s="20" t="s">
        <v>623</v>
      </c>
      <c r="D495" s="20" t="s">
        <v>330</v>
      </c>
      <c r="E495" s="21">
        <v>371.89600000000002</v>
      </c>
      <c r="F495" s="21">
        <v>15.284000000000001</v>
      </c>
      <c r="G495" s="21">
        <v>2768.7660000000001</v>
      </c>
      <c r="H495" s="21">
        <v>2915.2919999999999</v>
      </c>
      <c r="I495" s="21">
        <v>5684.058</v>
      </c>
      <c r="J495" s="22">
        <v>2.7999999999999998E-4</v>
      </c>
      <c r="K495" s="21">
        <v>0.10413088</v>
      </c>
    </row>
    <row r="496" spans="1:11" s="2" customFormat="1" ht="13.5" customHeight="1">
      <c r="A496" s="27"/>
      <c r="B496" s="28"/>
      <c r="C496" s="28" t="s">
        <v>624</v>
      </c>
      <c r="D496" s="28"/>
      <c r="E496" s="29">
        <v>53.213999999999999</v>
      </c>
      <c r="F496" s="29"/>
      <c r="G496" s="29"/>
      <c r="H496" s="29"/>
      <c r="I496" s="29"/>
      <c r="J496" s="30"/>
      <c r="K496" s="29"/>
    </row>
    <row r="497" spans="1:11" s="2" customFormat="1" ht="13.5" customHeight="1">
      <c r="A497" s="27"/>
      <c r="B497" s="28"/>
      <c r="C497" s="28" t="s">
        <v>625</v>
      </c>
      <c r="D497" s="28"/>
      <c r="E497" s="29">
        <v>74.555999999999997</v>
      </c>
      <c r="F497" s="29"/>
      <c r="G497" s="29"/>
      <c r="H497" s="29"/>
      <c r="I497" s="29"/>
      <c r="J497" s="30"/>
      <c r="K497" s="29"/>
    </row>
    <row r="498" spans="1:11" s="2" customFormat="1" ht="13.5" customHeight="1">
      <c r="A498" s="27"/>
      <c r="B498" s="28"/>
      <c r="C498" s="28" t="s">
        <v>626</v>
      </c>
      <c r="D498" s="28"/>
      <c r="E498" s="29">
        <v>48.576999999999998</v>
      </c>
      <c r="F498" s="29"/>
      <c r="G498" s="29"/>
      <c r="H498" s="29"/>
      <c r="I498" s="29"/>
      <c r="J498" s="30"/>
      <c r="K498" s="29"/>
    </row>
    <row r="499" spans="1:11" s="2" customFormat="1" ht="13.5" customHeight="1">
      <c r="A499" s="27"/>
      <c r="B499" s="28"/>
      <c r="C499" s="28" t="s">
        <v>627</v>
      </c>
      <c r="D499" s="28"/>
      <c r="E499" s="29">
        <v>47.908000000000001</v>
      </c>
      <c r="F499" s="29"/>
      <c r="G499" s="29"/>
      <c r="H499" s="29"/>
      <c r="I499" s="29"/>
      <c r="J499" s="30"/>
      <c r="K499" s="29"/>
    </row>
    <row r="500" spans="1:11" s="2" customFormat="1" ht="13.5" customHeight="1">
      <c r="A500" s="27"/>
      <c r="B500" s="28"/>
      <c r="C500" s="28" t="s">
        <v>628</v>
      </c>
      <c r="D500" s="28"/>
      <c r="E500" s="29">
        <v>47.908000000000001</v>
      </c>
      <c r="F500" s="29"/>
      <c r="G500" s="29"/>
      <c r="H500" s="29"/>
      <c r="I500" s="29"/>
      <c r="J500" s="30"/>
      <c r="K500" s="29"/>
    </row>
    <row r="501" spans="1:11" s="2" customFormat="1" ht="13.5" customHeight="1">
      <c r="A501" s="27"/>
      <c r="B501" s="28"/>
      <c r="C501" s="28" t="s">
        <v>629</v>
      </c>
      <c r="D501" s="28"/>
      <c r="E501" s="29">
        <v>47.908000000000001</v>
      </c>
      <c r="F501" s="29"/>
      <c r="G501" s="29"/>
      <c r="H501" s="29"/>
      <c r="I501" s="29"/>
      <c r="J501" s="30"/>
      <c r="K501" s="29"/>
    </row>
    <row r="502" spans="1:11" s="2" customFormat="1" ht="13.5" customHeight="1">
      <c r="A502" s="31"/>
      <c r="B502" s="32"/>
      <c r="C502" s="32" t="s">
        <v>213</v>
      </c>
      <c r="D502" s="32"/>
      <c r="E502" s="33">
        <v>320.07100000000003</v>
      </c>
      <c r="F502" s="33"/>
      <c r="G502" s="33"/>
      <c r="H502" s="33"/>
      <c r="I502" s="33"/>
      <c r="J502" s="34"/>
      <c r="K502" s="33"/>
    </row>
    <row r="503" spans="1:11" s="2" customFormat="1" ht="13.5" customHeight="1">
      <c r="A503" s="27"/>
      <c r="B503" s="28"/>
      <c r="C503" s="28" t="s">
        <v>630</v>
      </c>
      <c r="D503" s="28"/>
      <c r="E503" s="29">
        <v>12.195</v>
      </c>
      <c r="F503" s="29"/>
      <c r="G503" s="29"/>
      <c r="H503" s="29"/>
      <c r="I503" s="29"/>
      <c r="J503" s="30"/>
      <c r="K503" s="29"/>
    </row>
    <row r="504" spans="1:11" s="2" customFormat="1" ht="13.5" customHeight="1">
      <c r="A504" s="27"/>
      <c r="B504" s="28"/>
      <c r="C504" s="28" t="s">
        <v>631</v>
      </c>
      <c r="D504" s="28"/>
      <c r="E504" s="29">
        <v>2.85</v>
      </c>
      <c r="F504" s="29"/>
      <c r="G504" s="29"/>
      <c r="H504" s="29"/>
      <c r="I504" s="29"/>
      <c r="J504" s="30"/>
      <c r="K504" s="29"/>
    </row>
    <row r="505" spans="1:11" s="2" customFormat="1" ht="13.5" customHeight="1">
      <c r="A505" s="27"/>
      <c r="B505" s="28"/>
      <c r="C505" s="28" t="s">
        <v>632</v>
      </c>
      <c r="D505" s="28"/>
      <c r="E505" s="29">
        <v>7.74</v>
      </c>
      <c r="F505" s="29"/>
      <c r="G505" s="29"/>
      <c r="H505" s="29"/>
      <c r="I505" s="29"/>
      <c r="J505" s="30"/>
      <c r="K505" s="29"/>
    </row>
    <row r="506" spans="1:11" s="2" customFormat="1" ht="13.5" customHeight="1">
      <c r="A506" s="27"/>
      <c r="B506" s="28"/>
      <c r="C506" s="28" t="s">
        <v>633</v>
      </c>
      <c r="D506" s="28"/>
      <c r="E506" s="29">
        <v>2.64</v>
      </c>
      <c r="F506" s="29"/>
      <c r="G506" s="29"/>
      <c r="H506" s="29"/>
      <c r="I506" s="29"/>
      <c r="J506" s="30"/>
      <c r="K506" s="29"/>
    </row>
    <row r="507" spans="1:11" s="2" customFormat="1" ht="13.5" customHeight="1">
      <c r="A507" s="27"/>
      <c r="B507" s="28"/>
      <c r="C507" s="28" t="s">
        <v>634</v>
      </c>
      <c r="D507" s="28"/>
      <c r="E507" s="29">
        <v>2.25</v>
      </c>
      <c r="F507" s="29"/>
      <c r="G507" s="29"/>
      <c r="H507" s="29"/>
      <c r="I507" s="29"/>
      <c r="J507" s="30"/>
      <c r="K507" s="29"/>
    </row>
    <row r="508" spans="1:11" s="2" customFormat="1" ht="13.5" customHeight="1">
      <c r="A508" s="27"/>
      <c r="B508" s="28"/>
      <c r="C508" s="28" t="s">
        <v>635</v>
      </c>
      <c r="D508" s="28"/>
      <c r="E508" s="29">
        <v>24.15</v>
      </c>
      <c r="F508" s="29"/>
      <c r="G508" s="29"/>
      <c r="H508" s="29"/>
      <c r="I508" s="29"/>
      <c r="J508" s="30"/>
      <c r="K508" s="29"/>
    </row>
    <row r="509" spans="1:11" s="2" customFormat="1" ht="13.5" customHeight="1">
      <c r="A509" s="31"/>
      <c r="B509" s="32"/>
      <c r="C509" s="32" t="s">
        <v>213</v>
      </c>
      <c r="D509" s="32"/>
      <c r="E509" s="33">
        <v>51.825000000000003</v>
      </c>
      <c r="F509" s="33"/>
      <c r="G509" s="33"/>
      <c r="H509" s="33"/>
      <c r="I509" s="33"/>
      <c r="J509" s="34"/>
      <c r="K509" s="33"/>
    </row>
    <row r="510" spans="1:11" s="2" customFormat="1" ht="13.5" customHeight="1">
      <c r="A510" s="35"/>
      <c r="B510" s="36"/>
      <c r="C510" s="36" t="s">
        <v>222</v>
      </c>
      <c r="D510" s="36"/>
      <c r="E510" s="37">
        <v>371.89600000000002</v>
      </c>
      <c r="F510" s="37"/>
      <c r="G510" s="37"/>
      <c r="H510" s="37"/>
      <c r="I510" s="37"/>
      <c r="J510" s="38"/>
      <c r="K510" s="37"/>
    </row>
    <row r="511" spans="1:11" s="2" customFormat="1" ht="13.5" customHeight="1">
      <c r="A511" s="19">
        <v>63</v>
      </c>
      <c r="B511" s="20" t="s">
        <v>636</v>
      </c>
      <c r="C511" s="20" t="s">
        <v>637</v>
      </c>
      <c r="D511" s="20" t="s">
        <v>330</v>
      </c>
      <c r="E511" s="21">
        <v>371.89600000000002</v>
      </c>
      <c r="F511" s="21">
        <v>4.1989999999999998</v>
      </c>
      <c r="G511" s="21">
        <v>0</v>
      </c>
      <c r="H511" s="21">
        <v>1561.5909999999999</v>
      </c>
      <c r="I511" s="21">
        <v>1561.5909999999999</v>
      </c>
      <c r="J511" s="22">
        <v>0</v>
      </c>
      <c r="K511" s="21">
        <v>0</v>
      </c>
    </row>
    <row r="512" spans="1:11" s="2" customFormat="1" ht="13.5" customHeight="1">
      <c r="A512" s="19">
        <v>64</v>
      </c>
      <c r="B512" s="20" t="s">
        <v>638</v>
      </c>
      <c r="C512" s="20" t="s">
        <v>639</v>
      </c>
      <c r="D512" s="20" t="s">
        <v>266</v>
      </c>
      <c r="E512" s="21">
        <v>2.5270000000000001</v>
      </c>
      <c r="F512" s="21">
        <v>1520.4069999999999</v>
      </c>
      <c r="G512" s="21">
        <v>2543.0920000000001</v>
      </c>
      <c r="H512" s="21">
        <v>1298.9760000000001</v>
      </c>
      <c r="I512" s="21">
        <v>3842.0680000000002</v>
      </c>
      <c r="J512" s="22">
        <v>1.0162899999999999</v>
      </c>
      <c r="K512" s="21">
        <v>2.5681648300000002</v>
      </c>
    </row>
    <row r="513" spans="1:11" s="2" customFormat="1" ht="13.5" customHeight="1">
      <c r="A513" s="23"/>
      <c r="B513" s="24"/>
      <c r="C513" s="24" t="s">
        <v>640</v>
      </c>
      <c r="D513" s="24"/>
      <c r="E513" s="25"/>
      <c r="F513" s="25"/>
      <c r="G513" s="25"/>
      <c r="H513" s="25"/>
      <c r="I513" s="25"/>
      <c r="J513" s="26"/>
      <c r="K513" s="25"/>
    </row>
    <row r="514" spans="1:11" s="2" customFormat="1" ht="13.5" customHeight="1">
      <c r="A514" s="27"/>
      <c r="B514" s="28"/>
      <c r="C514" s="28" t="s">
        <v>641</v>
      </c>
      <c r="D514" s="28"/>
      <c r="E514" s="29">
        <v>2224.8939999999998</v>
      </c>
      <c r="F514" s="29"/>
      <c r="G514" s="29"/>
      <c r="H514" s="29"/>
      <c r="I514" s="29"/>
      <c r="J514" s="30"/>
      <c r="K514" s="29"/>
    </row>
    <row r="515" spans="1:11" s="2" customFormat="1" ht="13.5" customHeight="1">
      <c r="A515" s="31"/>
      <c r="B515" s="32"/>
      <c r="C515" s="32" t="s">
        <v>213</v>
      </c>
      <c r="D515" s="32"/>
      <c r="E515" s="33">
        <v>2224.8939999999998</v>
      </c>
      <c r="F515" s="33"/>
      <c r="G515" s="33"/>
      <c r="H515" s="33"/>
      <c r="I515" s="33"/>
      <c r="J515" s="34"/>
      <c r="K515" s="33"/>
    </row>
    <row r="516" spans="1:11" s="2" customFormat="1" ht="13.5" customHeight="1">
      <c r="A516" s="23"/>
      <c r="B516" s="24"/>
      <c r="C516" s="24" t="s">
        <v>552</v>
      </c>
      <c r="D516" s="24"/>
      <c r="E516" s="25"/>
      <c r="F516" s="25"/>
      <c r="G516" s="25"/>
      <c r="H516" s="25"/>
      <c r="I516" s="25"/>
      <c r="J516" s="26"/>
      <c r="K516" s="25"/>
    </row>
    <row r="517" spans="1:11" s="2" customFormat="1" ht="13.5" customHeight="1">
      <c r="A517" s="27"/>
      <c r="B517" s="28"/>
      <c r="C517" s="28" t="s">
        <v>642</v>
      </c>
      <c r="D517" s="28"/>
      <c r="E517" s="29">
        <v>172.76</v>
      </c>
      <c r="F517" s="29"/>
      <c r="G517" s="29"/>
      <c r="H517" s="29"/>
      <c r="I517" s="29"/>
      <c r="J517" s="30"/>
      <c r="K517" s="29"/>
    </row>
    <row r="518" spans="1:11" s="2" customFormat="1" ht="13.5" customHeight="1">
      <c r="A518" s="31"/>
      <c r="B518" s="32"/>
      <c r="C518" s="32" t="s">
        <v>213</v>
      </c>
      <c r="D518" s="32"/>
      <c r="E518" s="33">
        <v>172.76</v>
      </c>
      <c r="F518" s="33"/>
      <c r="G518" s="33"/>
      <c r="H518" s="33"/>
      <c r="I518" s="33"/>
      <c r="J518" s="34"/>
      <c r="K518" s="33"/>
    </row>
    <row r="519" spans="1:11" s="2" customFormat="1" ht="13.5" customHeight="1">
      <c r="A519" s="23"/>
      <c r="B519" s="24"/>
      <c r="C519" s="24" t="s">
        <v>589</v>
      </c>
      <c r="D519" s="24"/>
      <c r="E519" s="25"/>
      <c r="F519" s="25"/>
      <c r="G519" s="25"/>
      <c r="H519" s="25"/>
      <c r="I519" s="25"/>
      <c r="J519" s="26"/>
      <c r="K519" s="25"/>
    </row>
    <row r="520" spans="1:11" s="2" customFormat="1" ht="13.5" customHeight="1">
      <c r="A520" s="27"/>
      <c r="B520" s="28"/>
      <c r="C520" s="28" t="s">
        <v>643</v>
      </c>
      <c r="D520" s="28"/>
      <c r="E520" s="29">
        <v>129.232</v>
      </c>
      <c r="F520" s="29"/>
      <c r="G520" s="29"/>
      <c r="H520" s="29"/>
      <c r="I520" s="29"/>
      <c r="J520" s="30"/>
      <c r="K520" s="29"/>
    </row>
    <row r="521" spans="1:11" s="2" customFormat="1" ht="13.5" customHeight="1">
      <c r="A521" s="31"/>
      <c r="B521" s="32"/>
      <c r="C521" s="32" t="s">
        <v>213</v>
      </c>
      <c r="D521" s="32"/>
      <c r="E521" s="33">
        <v>129.232</v>
      </c>
      <c r="F521" s="33"/>
      <c r="G521" s="33"/>
      <c r="H521" s="33"/>
      <c r="I521" s="33"/>
      <c r="J521" s="34"/>
      <c r="K521" s="33"/>
    </row>
    <row r="522" spans="1:11" s="2" customFormat="1" ht="13.5" customHeight="1">
      <c r="A522" s="27"/>
      <c r="B522" s="28"/>
      <c r="C522" s="28" t="s">
        <v>644</v>
      </c>
      <c r="D522" s="28"/>
      <c r="E522" s="29">
        <v>2.5270000000000001</v>
      </c>
      <c r="F522" s="29"/>
      <c r="G522" s="29"/>
      <c r="H522" s="29"/>
      <c r="I522" s="29"/>
      <c r="J522" s="30"/>
      <c r="K522" s="29"/>
    </row>
    <row r="523" spans="1:11" s="2" customFormat="1" ht="13.5" customHeight="1">
      <c r="A523" s="31"/>
      <c r="B523" s="32"/>
      <c r="C523" s="32" t="s">
        <v>213</v>
      </c>
      <c r="D523" s="32"/>
      <c r="E523" s="33">
        <v>2.5270000000000001</v>
      </c>
      <c r="F523" s="33"/>
      <c r="G523" s="33"/>
      <c r="H523" s="33"/>
      <c r="I523" s="33"/>
      <c r="J523" s="34"/>
      <c r="K523" s="33"/>
    </row>
    <row r="524" spans="1:11" s="2" customFormat="1" ht="28.5" customHeight="1">
      <c r="A524" s="15"/>
      <c r="B524" s="16" t="s">
        <v>48</v>
      </c>
      <c r="C524" s="16" t="s">
        <v>49</v>
      </c>
      <c r="D524" s="16"/>
      <c r="E524" s="17"/>
      <c r="F524" s="17"/>
      <c r="G524" s="17">
        <v>702.61800000000005</v>
      </c>
      <c r="H524" s="17">
        <v>921.25300000000004</v>
      </c>
      <c r="I524" s="17">
        <v>1623.8710000000001</v>
      </c>
      <c r="J524" s="18"/>
      <c r="K524" s="17">
        <v>9.5302422100000008</v>
      </c>
    </row>
    <row r="525" spans="1:11" s="2" customFormat="1" ht="13.5" customHeight="1">
      <c r="A525" s="19">
        <v>65</v>
      </c>
      <c r="B525" s="20" t="s">
        <v>645</v>
      </c>
      <c r="C525" s="20" t="s">
        <v>646</v>
      </c>
      <c r="D525" s="20" t="s">
        <v>208</v>
      </c>
      <c r="E525" s="21">
        <v>3.7509999999999999</v>
      </c>
      <c r="F525" s="21">
        <v>127.99</v>
      </c>
      <c r="G525" s="21">
        <v>340.26799999999997</v>
      </c>
      <c r="H525" s="21">
        <v>139.822</v>
      </c>
      <c r="I525" s="21">
        <v>480.09</v>
      </c>
      <c r="J525" s="22">
        <v>2.4157999999999999</v>
      </c>
      <c r="K525" s="21">
        <v>9.0616658000000001</v>
      </c>
    </row>
    <row r="526" spans="1:11" s="2" customFormat="1" ht="13.5" customHeight="1">
      <c r="A526" s="27"/>
      <c r="B526" s="28"/>
      <c r="C526" s="28" t="s">
        <v>647</v>
      </c>
      <c r="D526" s="28"/>
      <c r="E526" s="29">
        <v>0.51</v>
      </c>
      <c r="F526" s="29"/>
      <c r="G526" s="29"/>
      <c r="H526" s="29"/>
      <c r="I526" s="29"/>
      <c r="J526" s="30"/>
      <c r="K526" s="29"/>
    </row>
    <row r="527" spans="1:11" s="2" customFormat="1" ht="13.5" customHeight="1">
      <c r="A527" s="27"/>
      <c r="B527" s="28"/>
      <c r="C527" s="28" t="s">
        <v>648</v>
      </c>
      <c r="D527" s="28"/>
      <c r="E527" s="29">
        <v>0.17599999999999999</v>
      </c>
      <c r="F527" s="29"/>
      <c r="G527" s="29"/>
      <c r="H527" s="29"/>
      <c r="I527" s="29"/>
      <c r="J527" s="30"/>
      <c r="K527" s="29"/>
    </row>
    <row r="528" spans="1:11" s="2" customFormat="1" ht="24" customHeight="1">
      <c r="A528" s="27"/>
      <c r="B528" s="28"/>
      <c r="C528" s="28" t="s">
        <v>649</v>
      </c>
      <c r="D528" s="28"/>
      <c r="E528" s="29">
        <v>0.94699999999999995</v>
      </c>
      <c r="F528" s="29"/>
      <c r="G528" s="29"/>
      <c r="H528" s="29"/>
      <c r="I528" s="29"/>
      <c r="J528" s="30"/>
      <c r="K528" s="29"/>
    </row>
    <row r="529" spans="1:11" s="2" customFormat="1" ht="13.5" customHeight="1">
      <c r="A529" s="27"/>
      <c r="B529" s="28"/>
      <c r="C529" s="28" t="s">
        <v>650</v>
      </c>
      <c r="D529" s="28"/>
      <c r="E529" s="29">
        <v>0.19500000000000001</v>
      </c>
      <c r="F529" s="29"/>
      <c r="G529" s="29"/>
      <c r="H529" s="29"/>
      <c r="I529" s="29"/>
      <c r="J529" s="30"/>
      <c r="K529" s="29"/>
    </row>
    <row r="530" spans="1:11" s="2" customFormat="1" ht="13.5" customHeight="1">
      <c r="A530" s="27"/>
      <c r="B530" s="28"/>
      <c r="C530" s="28" t="s">
        <v>651</v>
      </c>
      <c r="D530" s="28"/>
      <c r="E530" s="29">
        <v>0.497</v>
      </c>
      <c r="F530" s="29"/>
      <c r="G530" s="29"/>
      <c r="H530" s="29"/>
      <c r="I530" s="29"/>
      <c r="J530" s="30"/>
      <c r="K530" s="29"/>
    </row>
    <row r="531" spans="1:11" s="2" customFormat="1" ht="13.5" customHeight="1">
      <c r="A531" s="27"/>
      <c r="B531" s="28"/>
      <c r="C531" s="28" t="s">
        <v>652</v>
      </c>
      <c r="D531" s="28"/>
      <c r="E531" s="29">
        <v>0.17899999999999999</v>
      </c>
      <c r="F531" s="29"/>
      <c r="G531" s="29"/>
      <c r="H531" s="29"/>
      <c r="I531" s="29"/>
      <c r="J531" s="30"/>
      <c r="K531" s="29"/>
    </row>
    <row r="532" spans="1:11" s="2" customFormat="1" ht="13.5" customHeight="1">
      <c r="A532" s="27"/>
      <c r="B532" s="28"/>
      <c r="C532" s="28" t="s">
        <v>653</v>
      </c>
      <c r="D532" s="28"/>
      <c r="E532" s="29">
        <v>0.46</v>
      </c>
      <c r="F532" s="29"/>
      <c r="G532" s="29"/>
      <c r="H532" s="29"/>
      <c r="I532" s="29"/>
      <c r="J532" s="30"/>
      <c r="K532" s="29"/>
    </row>
    <row r="533" spans="1:11" s="2" customFormat="1" ht="13.5" customHeight="1">
      <c r="A533" s="27"/>
      <c r="B533" s="28"/>
      <c r="C533" s="28" t="s">
        <v>654</v>
      </c>
      <c r="D533" s="28"/>
      <c r="E533" s="29">
        <v>0.08</v>
      </c>
      <c r="F533" s="29"/>
      <c r="G533" s="29"/>
      <c r="H533" s="29"/>
      <c r="I533" s="29"/>
      <c r="J533" s="30"/>
      <c r="K533" s="29"/>
    </row>
    <row r="534" spans="1:11" s="2" customFormat="1" ht="13.5" customHeight="1">
      <c r="A534" s="27"/>
      <c r="B534" s="28"/>
      <c r="C534" s="28" t="s">
        <v>655</v>
      </c>
      <c r="D534" s="28"/>
      <c r="E534" s="29">
        <v>0.52800000000000002</v>
      </c>
      <c r="F534" s="29"/>
      <c r="G534" s="29"/>
      <c r="H534" s="29"/>
      <c r="I534" s="29"/>
      <c r="J534" s="30"/>
      <c r="K534" s="29"/>
    </row>
    <row r="535" spans="1:11" s="2" customFormat="1" ht="13.5" customHeight="1">
      <c r="A535" s="27"/>
      <c r="B535" s="28"/>
      <c r="C535" s="28" t="s">
        <v>652</v>
      </c>
      <c r="D535" s="28"/>
      <c r="E535" s="29">
        <v>0.17899999999999999</v>
      </c>
      <c r="F535" s="29"/>
      <c r="G535" s="29"/>
      <c r="H535" s="29"/>
      <c r="I535" s="29"/>
      <c r="J535" s="30"/>
      <c r="K535" s="29"/>
    </row>
    <row r="536" spans="1:11" s="2" customFormat="1" ht="13.5" customHeight="1">
      <c r="A536" s="35"/>
      <c r="B536" s="36"/>
      <c r="C536" s="36" t="s">
        <v>222</v>
      </c>
      <c r="D536" s="36"/>
      <c r="E536" s="37">
        <v>3.7509999999999999</v>
      </c>
      <c r="F536" s="37"/>
      <c r="G536" s="37"/>
      <c r="H536" s="37"/>
      <c r="I536" s="37"/>
      <c r="J536" s="38"/>
      <c r="K536" s="37"/>
    </row>
    <row r="537" spans="1:11" s="2" customFormat="1" ht="24" customHeight="1">
      <c r="A537" s="19">
        <v>66</v>
      </c>
      <c r="B537" s="20" t="s">
        <v>656</v>
      </c>
      <c r="C537" s="20" t="s">
        <v>657</v>
      </c>
      <c r="D537" s="20" t="s">
        <v>330</v>
      </c>
      <c r="E537" s="21">
        <v>21.835999999999999</v>
      </c>
      <c r="F537" s="21">
        <v>22.667000000000002</v>
      </c>
      <c r="G537" s="21">
        <v>70.989000000000004</v>
      </c>
      <c r="H537" s="21">
        <v>423.96800000000002</v>
      </c>
      <c r="I537" s="21">
        <v>494.95699999999999</v>
      </c>
      <c r="J537" s="22">
        <v>8.4600000000000005E-3</v>
      </c>
      <c r="K537" s="21">
        <v>0.18473255999999999</v>
      </c>
    </row>
    <row r="538" spans="1:11" s="2" customFormat="1" ht="13.5" customHeight="1">
      <c r="A538" s="27"/>
      <c r="B538" s="28"/>
      <c r="C538" s="28" t="s">
        <v>658</v>
      </c>
      <c r="D538" s="28"/>
      <c r="E538" s="29">
        <v>3.5880000000000001</v>
      </c>
      <c r="F538" s="29"/>
      <c r="G538" s="29"/>
      <c r="H538" s="29"/>
      <c r="I538" s="29"/>
      <c r="J538" s="30"/>
      <c r="K538" s="29"/>
    </row>
    <row r="539" spans="1:11" s="2" customFormat="1" ht="13.5" customHeight="1">
      <c r="A539" s="27"/>
      <c r="B539" s="28"/>
      <c r="C539" s="28" t="s">
        <v>659</v>
      </c>
      <c r="D539" s="28"/>
      <c r="E539" s="29">
        <v>6.9249999999999998</v>
      </c>
      <c r="F539" s="29"/>
      <c r="G539" s="29"/>
      <c r="H539" s="29"/>
      <c r="I539" s="29"/>
      <c r="J539" s="30"/>
      <c r="K539" s="29"/>
    </row>
    <row r="540" spans="1:11" s="2" customFormat="1" ht="13.5" customHeight="1">
      <c r="A540" s="27"/>
      <c r="B540" s="28"/>
      <c r="C540" s="28" t="s">
        <v>660</v>
      </c>
      <c r="D540" s="28"/>
      <c r="E540" s="29">
        <v>3.6440000000000001</v>
      </c>
      <c r="F540" s="29"/>
      <c r="G540" s="29"/>
      <c r="H540" s="29"/>
      <c r="I540" s="29"/>
      <c r="J540" s="30"/>
      <c r="K540" s="29"/>
    </row>
    <row r="541" spans="1:11" s="2" customFormat="1" ht="13.5" customHeight="1">
      <c r="A541" s="27"/>
      <c r="B541" s="28"/>
      <c r="C541" s="28" t="s">
        <v>661</v>
      </c>
      <c r="D541" s="28"/>
      <c r="E541" s="29">
        <v>3.3140000000000001</v>
      </c>
      <c r="F541" s="29"/>
      <c r="G541" s="29"/>
      <c r="H541" s="29"/>
      <c r="I541" s="29"/>
      <c r="J541" s="30"/>
      <c r="K541" s="29"/>
    </row>
    <row r="542" spans="1:11" s="2" customFormat="1" ht="13.5" customHeight="1">
      <c r="A542" s="27"/>
      <c r="B542" s="28"/>
      <c r="C542" s="28" t="s">
        <v>662</v>
      </c>
      <c r="D542" s="28"/>
      <c r="E542" s="29">
        <v>4.3650000000000002</v>
      </c>
      <c r="F542" s="29"/>
      <c r="G542" s="29"/>
      <c r="H542" s="29"/>
      <c r="I542" s="29"/>
      <c r="J542" s="30"/>
      <c r="K542" s="29"/>
    </row>
    <row r="543" spans="1:11" s="2" customFormat="1" ht="13.5" customHeight="1">
      <c r="A543" s="35"/>
      <c r="B543" s="36"/>
      <c r="C543" s="36" t="s">
        <v>222</v>
      </c>
      <c r="D543" s="36"/>
      <c r="E543" s="37">
        <v>21.835999999999999</v>
      </c>
      <c r="F543" s="37"/>
      <c r="G543" s="37"/>
      <c r="H543" s="37"/>
      <c r="I543" s="37"/>
      <c r="J543" s="38"/>
      <c r="K543" s="37"/>
    </row>
    <row r="544" spans="1:11" s="2" customFormat="1" ht="24" customHeight="1">
      <c r="A544" s="19">
        <v>67</v>
      </c>
      <c r="B544" s="20" t="s">
        <v>663</v>
      </c>
      <c r="C544" s="20" t="s">
        <v>664</v>
      </c>
      <c r="D544" s="20" t="s">
        <v>330</v>
      </c>
      <c r="E544" s="21">
        <v>21.835999999999999</v>
      </c>
      <c r="F544" s="21">
        <v>4.5179999999999998</v>
      </c>
      <c r="G544" s="21">
        <v>0</v>
      </c>
      <c r="H544" s="21">
        <v>98.655000000000001</v>
      </c>
      <c r="I544" s="21">
        <v>98.655000000000001</v>
      </c>
      <c r="J544" s="22">
        <v>0</v>
      </c>
      <c r="K544" s="21">
        <v>0</v>
      </c>
    </row>
    <row r="545" spans="1:11" s="2" customFormat="1" ht="13.5" customHeight="1">
      <c r="A545" s="19">
        <v>68</v>
      </c>
      <c r="B545" s="20" t="s">
        <v>665</v>
      </c>
      <c r="C545" s="20" t="s">
        <v>666</v>
      </c>
      <c r="D545" s="20" t="s">
        <v>266</v>
      </c>
      <c r="E545" s="21">
        <v>0.247</v>
      </c>
      <c r="F545" s="21">
        <v>1706.39</v>
      </c>
      <c r="G545" s="21">
        <v>277.68099999999998</v>
      </c>
      <c r="H545" s="21">
        <v>143.797</v>
      </c>
      <c r="I545" s="21">
        <v>421.47800000000001</v>
      </c>
      <c r="J545" s="22">
        <v>1.0165500000000001</v>
      </c>
      <c r="K545" s="21">
        <v>0.25108785</v>
      </c>
    </row>
    <row r="546" spans="1:11" s="2" customFormat="1" ht="13.5" customHeight="1">
      <c r="A546" s="23"/>
      <c r="B546" s="24"/>
      <c r="C546" s="24" t="s">
        <v>667</v>
      </c>
      <c r="D546" s="24"/>
      <c r="E546" s="25"/>
      <c r="F546" s="25"/>
      <c r="G546" s="25"/>
      <c r="H546" s="25"/>
      <c r="I546" s="25"/>
      <c r="J546" s="26"/>
      <c r="K546" s="25"/>
    </row>
    <row r="547" spans="1:11" s="2" customFormat="1" ht="13.5" customHeight="1">
      <c r="A547" s="27"/>
      <c r="B547" s="28"/>
      <c r="C547" s="28" t="s">
        <v>668</v>
      </c>
      <c r="D547" s="28"/>
      <c r="E547" s="29">
        <v>132.11699999999999</v>
      </c>
      <c r="F547" s="29"/>
      <c r="G547" s="29"/>
      <c r="H547" s="29"/>
      <c r="I547" s="29"/>
      <c r="J547" s="30"/>
      <c r="K547" s="29"/>
    </row>
    <row r="548" spans="1:11" s="2" customFormat="1" ht="13.5" customHeight="1">
      <c r="A548" s="31"/>
      <c r="B548" s="32"/>
      <c r="C548" s="32" t="s">
        <v>213</v>
      </c>
      <c r="D548" s="32"/>
      <c r="E548" s="33">
        <v>132.11699999999999</v>
      </c>
      <c r="F548" s="33"/>
      <c r="G548" s="33"/>
      <c r="H548" s="33"/>
      <c r="I548" s="33"/>
      <c r="J548" s="34"/>
      <c r="K548" s="33"/>
    </row>
    <row r="549" spans="1:11" s="2" customFormat="1" ht="13.5" customHeight="1">
      <c r="A549" s="23"/>
      <c r="B549" s="24"/>
      <c r="C549" s="24" t="s">
        <v>669</v>
      </c>
      <c r="D549" s="24"/>
      <c r="E549" s="25"/>
      <c r="F549" s="25"/>
      <c r="G549" s="25"/>
      <c r="H549" s="25"/>
      <c r="I549" s="25"/>
      <c r="J549" s="26"/>
      <c r="K549" s="25"/>
    </row>
    <row r="550" spans="1:11" s="2" customFormat="1" ht="13.5" customHeight="1">
      <c r="A550" s="27"/>
      <c r="B550" s="28"/>
      <c r="C550" s="28" t="s">
        <v>670</v>
      </c>
      <c r="D550" s="28"/>
      <c r="E550" s="29">
        <v>114.42100000000001</v>
      </c>
      <c r="F550" s="29"/>
      <c r="G550" s="29"/>
      <c r="H550" s="29"/>
      <c r="I550" s="29"/>
      <c r="J550" s="30"/>
      <c r="K550" s="29"/>
    </row>
    <row r="551" spans="1:11" s="2" customFormat="1" ht="13.5" customHeight="1">
      <c r="A551" s="31"/>
      <c r="B551" s="32"/>
      <c r="C551" s="32" t="s">
        <v>213</v>
      </c>
      <c r="D551" s="32"/>
      <c r="E551" s="33">
        <v>114.42100000000001</v>
      </c>
      <c r="F551" s="33"/>
      <c r="G551" s="33"/>
      <c r="H551" s="33"/>
      <c r="I551" s="33"/>
      <c r="J551" s="34"/>
      <c r="K551" s="33"/>
    </row>
    <row r="552" spans="1:11" s="2" customFormat="1" ht="13.5" customHeight="1">
      <c r="A552" s="27"/>
      <c r="B552" s="28"/>
      <c r="C552" s="28" t="s">
        <v>671</v>
      </c>
      <c r="D552" s="28"/>
      <c r="E552" s="29">
        <v>0.247</v>
      </c>
      <c r="F552" s="29"/>
      <c r="G552" s="29"/>
      <c r="H552" s="29"/>
      <c r="I552" s="29"/>
      <c r="J552" s="30"/>
      <c r="K552" s="29"/>
    </row>
    <row r="553" spans="1:11" s="2" customFormat="1" ht="13.5" customHeight="1">
      <c r="A553" s="31"/>
      <c r="B553" s="32"/>
      <c r="C553" s="32" t="s">
        <v>213</v>
      </c>
      <c r="D553" s="32"/>
      <c r="E553" s="33">
        <v>0.247</v>
      </c>
      <c r="F553" s="33"/>
      <c r="G553" s="33"/>
      <c r="H553" s="33"/>
      <c r="I553" s="33"/>
      <c r="J553" s="34"/>
      <c r="K553" s="33"/>
    </row>
    <row r="554" spans="1:11" s="2" customFormat="1" ht="24" customHeight="1">
      <c r="A554" s="19">
        <v>69</v>
      </c>
      <c r="B554" s="20" t="s">
        <v>672</v>
      </c>
      <c r="C554" s="20" t="s">
        <v>673</v>
      </c>
      <c r="D554" s="20" t="s">
        <v>330</v>
      </c>
      <c r="E554" s="21">
        <v>7.6</v>
      </c>
      <c r="F554" s="21">
        <v>13.542999999999999</v>
      </c>
      <c r="G554" s="21">
        <v>13.68</v>
      </c>
      <c r="H554" s="21">
        <v>89.247</v>
      </c>
      <c r="I554" s="21">
        <v>102.92700000000001</v>
      </c>
      <c r="J554" s="22">
        <v>4.3099999999999996E-3</v>
      </c>
      <c r="K554" s="21">
        <v>3.2756E-2</v>
      </c>
    </row>
    <row r="555" spans="1:11" s="2" customFormat="1" ht="13.5" customHeight="1">
      <c r="A555" s="27"/>
      <c r="B555" s="28"/>
      <c r="C555" s="28" t="s">
        <v>674</v>
      </c>
      <c r="D555" s="28"/>
      <c r="E555" s="29">
        <v>6.4580000000000002</v>
      </c>
      <c r="F555" s="29"/>
      <c r="G555" s="29"/>
      <c r="H555" s="29"/>
      <c r="I555" s="29"/>
      <c r="J555" s="30"/>
      <c r="K555" s="29"/>
    </row>
    <row r="556" spans="1:11" s="2" customFormat="1" ht="13.5" customHeight="1">
      <c r="A556" s="27"/>
      <c r="B556" s="28"/>
      <c r="C556" s="28" t="s">
        <v>675</v>
      </c>
      <c r="D556" s="28"/>
      <c r="E556" s="29">
        <v>1.1419999999999999</v>
      </c>
      <c r="F556" s="29"/>
      <c r="G556" s="29"/>
      <c r="H556" s="29"/>
      <c r="I556" s="29"/>
      <c r="J556" s="30"/>
      <c r="K556" s="29"/>
    </row>
    <row r="557" spans="1:11" s="2" customFormat="1" ht="13.5" customHeight="1">
      <c r="A557" s="35"/>
      <c r="B557" s="36"/>
      <c r="C557" s="36" t="s">
        <v>222</v>
      </c>
      <c r="D557" s="36"/>
      <c r="E557" s="37">
        <v>7.6</v>
      </c>
      <c r="F557" s="37"/>
      <c r="G557" s="37"/>
      <c r="H557" s="37"/>
      <c r="I557" s="37"/>
      <c r="J557" s="38"/>
      <c r="K557" s="37"/>
    </row>
    <row r="558" spans="1:11" s="2" customFormat="1" ht="24" customHeight="1">
      <c r="A558" s="19">
        <v>70</v>
      </c>
      <c r="B558" s="20" t="s">
        <v>676</v>
      </c>
      <c r="C558" s="20" t="s">
        <v>677</v>
      </c>
      <c r="D558" s="20" t="s">
        <v>330</v>
      </c>
      <c r="E558" s="21">
        <v>7.6</v>
      </c>
      <c r="F558" s="21">
        <v>3.39</v>
      </c>
      <c r="G558" s="21">
        <v>0</v>
      </c>
      <c r="H558" s="21">
        <v>25.763999999999999</v>
      </c>
      <c r="I558" s="21">
        <v>25.763999999999999</v>
      </c>
      <c r="J558" s="22">
        <v>0</v>
      </c>
      <c r="K558" s="21">
        <v>0</v>
      </c>
    </row>
    <row r="559" spans="1:11" s="2" customFormat="1" ht="28.5" customHeight="1">
      <c r="A559" s="15"/>
      <c r="B559" s="16" t="s">
        <v>50</v>
      </c>
      <c r="C559" s="16" t="s">
        <v>51</v>
      </c>
      <c r="D559" s="16"/>
      <c r="E559" s="17"/>
      <c r="F559" s="17"/>
      <c r="G559" s="17">
        <v>31412.621999999999</v>
      </c>
      <c r="H559" s="17">
        <v>22298.333999999999</v>
      </c>
      <c r="I559" s="17">
        <v>53710.955999999998</v>
      </c>
      <c r="J559" s="18"/>
      <c r="K559" s="17">
        <v>113.57980467</v>
      </c>
    </row>
    <row r="560" spans="1:11" s="2" customFormat="1" ht="24" customHeight="1">
      <c r="A560" s="19">
        <v>71</v>
      </c>
      <c r="B560" s="20" t="s">
        <v>678</v>
      </c>
      <c r="C560" s="20" t="s">
        <v>679</v>
      </c>
      <c r="D560" s="20" t="s">
        <v>208</v>
      </c>
      <c r="E560" s="21">
        <v>1.145</v>
      </c>
      <c r="F560" s="21">
        <v>98.108000000000004</v>
      </c>
      <c r="G560" s="21">
        <v>95.335999999999999</v>
      </c>
      <c r="H560" s="21">
        <v>16.998000000000001</v>
      </c>
      <c r="I560" s="21">
        <v>112.334</v>
      </c>
      <c r="J560" s="22">
        <v>2.2541199999999999</v>
      </c>
      <c r="K560" s="21">
        <v>2.5809674</v>
      </c>
    </row>
    <row r="561" spans="1:11" s="2" customFormat="1" ht="13.5" customHeight="1">
      <c r="A561" s="23"/>
      <c r="B561" s="24"/>
      <c r="C561" s="24" t="s">
        <v>680</v>
      </c>
      <c r="D561" s="24"/>
      <c r="E561" s="25"/>
      <c r="F561" s="25"/>
      <c r="G561" s="25"/>
      <c r="H561" s="25"/>
      <c r="I561" s="25"/>
      <c r="J561" s="26"/>
      <c r="K561" s="25"/>
    </row>
    <row r="562" spans="1:11" s="2" customFormat="1" ht="13.5" customHeight="1">
      <c r="A562" s="27"/>
      <c r="B562" s="28"/>
      <c r="C562" s="28" t="s">
        <v>681</v>
      </c>
      <c r="D562" s="28"/>
      <c r="E562" s="29">
        <v>1.145</v>
      </c>
      <c r="F562" s="29"/>
      <c r="G562" s="29"/>
      <c r="H562" s="29"/>
      <c r="I562" s="29"/>
      <c r="J562" s="30"/>
      <c r="K562" s="29"/>
    </row>
    <row r="563" spans="1:11" s="2" customFormat="1" ht="13.5" customHeight="1">
      <c r="A563" s="35"/>
      <c r="B563" s="36"/>
      <c r="C563" s="36" t="s">
        <v>222</v>
      </c>
      <c r="D563" s="36"/>
      <c r="E563" s="37">
        <v>1.145</v>
      </c>
      <c r="F563" s="37"/>
      <c r="G563" s="37"/>
      <c r="H563" s="37"/>
      <c r="I563" s="37"/>
      <c r="J563" s="38"/>
      <c r="K563" s="37"/>
    </row>
    <row r="564" spans="1:11" s="2" customFormat="1" ht="24" customHeight="1">
      <c r="A564" s="19">
        <v>72</v>
      </c>
      <c r="B564" s="20" t="s">
        <v>682</v>
      </c>
      <c r="C564" s="20" t="s">
        <v>683</v>
      </c>
      <c r="D564" s="20" t="s">
        <v>208</v>
      </c>
      <c r="E564" s="21">
        <v>43.646999999999998</v>
      </c>
      <c r="F564" s="21">
        <v>136.15100000000001</v>
      </c>
      <c r="G564" s="21">
        <v>4109.1030000000001</v>
      </c>
      <c r="H564" s="21">
        <v>1833.48</v>
      </c>
      <c r="I564" s="21">
        <v>5942.5829999999996</v>
      </c>
      <c r="J564" s="22">
        <v>2.4027699999999999</v>
      </c>
      <c r="K564" s="21">
        <v>104.87370219</v>
      </c>
    </row>
    <row r="565" spans="1:11" s="2" customFormat="1" ht="13.5" customHeight="1">
      <c r="A565" s="23"/>
      <c r="B565" s="24"/>
      <c r="C565" s="24" t="s">
        <v>684</v>
      </c>
      <c r="D565" s="24"/>
      <c r="E565" s="25"/>
      <c r="F565" s="25"/>
      <c r="G565" s="25"/>
      <c r="H565" s="25"/>
      <c r="I565" s="25"/>
      <c r="J565" s="26"/>
      <c r="K565" s="25"/>
    </row>
    <row r="566" spans="1:11" s="2" customFormat="1" ht="13.5" customHeight="1">
      <c r="A566" s="23"/>
      <c r="B566" s="24"/>
      <c r="C566" s="24" t="s">
        <v>685</v>
      </c>
      <c r="D566" s="24"/>
      <c r="E566" s="25"/>
      <c r="F566" s="25"/>
      <c r="G566" s="25"/>
      <c r="H566" s="25"/>
      <c r="I566" s="25"/>
      <c r="J566" s="26"/>
      <c r="K566" s="25"/>
    </row>
    <row r="567" spans="1:11" s="2" customFormat="1" ht="13.5" customHeight="1">
      <c r="A567" s="27"/>
      <c r="B567" s="28"/>
      <c r="C567" s="28" t="s">
        <v>686</v>
      </c>
      <c r="D567" s="28"/>
      <c r="E567" s="29">
        <v>2.964</v>
      </c>
      <c r="F567" s="29"/>
      <c r="G567" s="29"/>
      <c r="H567" s="29"/>
      <c r="I567" s="29"/>
      <c r="J567" s="30"/>
      <c r="K567" s="29"/>
    </row>
    <row r="568" spans="1:11" s="2" customFormat="1" ht="24" customHeight="1">
      <c r="A568" s="27"/>
      <c r="B568" s="28"/>
      <c r="C568" s="28" t="s">
        <v>687</v>
      </c>
      <c r="D568" s="28"/>
      <c r="E568" s="29">
        <v>2.621</v>
      </c>
      <c r="F568" s="29"/>
      <c r="G568" s="29"/>
      <c r="H568" s="29"/>
      <c r="I568" s="29"/>
      <c r="J568" s="30"/>
      <c r="K568" s="29"/>
    </row>
    <row r="569" spans="1:11" s="2" customFormat="1" ht="13.5" customHeight="1">
      <c r="A569" s="31"/>
      <c r="B569" s="32"/>
      <c r="C569" s="32" t="s">
        <v>213</v>
      </c>
      <c r="D569" s="32"/>
      <c r="E569" s="33">
        <v>5.585</v>
      </c>
      <c r="F569" s="33"/>
      <c r="G569" s="33"/>
      <c r="H569" s="33"/>
      <c r="I569" s="33"/>
      <c r="J569" s="34"/>
      <c r="K569" s="33"/>
    </row>
    <row r="570" spans="1:11" s="2" customFormat="1" ht="13.5" customHeight="1">
      <c r="A570" s="23"/>
      <c r="B570" s="24"/>
      <c r="C570" s="24" t="s">
        <v>688</v>
      </c>
      <c r="D570" s="24"/>
      <c r="E570" s="25"/>
      <c r="F570" s="25"/>
      <c r="G570" s="25"/>
      <c r="H570" s="25"/>
      <c r="I570" s="25"/>
      <c r="J570" s="26"/>
      <c r="K570" s="25"/>
    </row>
    <row r="571" spans="1:11" s="2" customFormat="1" ht="13.5" customHeight="1">
      <c r="A571" s="27"/>
      <c r="B571" s="28"/>
      <c r="C571" s="28" t="s">
        <v>689</v>
      </c>
      <c r="D571" s="28"/>
      <c r="E571" s="29">
        <v>2.52</v>
      </c>
      <c r="F571" s="29"/>
      <c r="G571" s="29"/>
      <c r="H571" s="29"/>
      <c r="I571" s="29"/>
      <c r="J571" s="30"/>
      <c r="K571" s="29"/>
    </row>
    <row r="572" spans="1:11" s="2" customFormat="1" ht="24" customHeight="1">
      <c r="A572" s="27"/>
      <c r="B572" s="28"/>
      <c r="C572" s="28" t="s">
        <v>690</v>
      </c>
      <c r="D572" s="28"/>
      <c r="E572" s="29">
        <v>2.621</v>
      </c>
      <c r="F572" s="29"/>
      <c r="G572" s="29"/>
      <c r="H572" s="29"/>
      <c r="I572" s="29"/>
      <c r="J572" s="30"/>
      <c r="K572" s="29"/>
    </row>
    <row r="573" spans="1:11" s="2" customFormat="1" ht="13.5" customHeight="1">
      <c r="A573" s="31"/>
      <c r="B573" s="32"/>
      <c r="C573" s="32" t="s">
        <v>213</v>
      </c>
      <c r="D573" s="32"/>
      <c r="E573" s="33">
        <v>5.141</v>
      </c>
      <c r="F573" s="33"/>
      <c r="G573" s="33"/>
      <c r="H573" s="33"/>
      <c r="I573" s="33"/>
      <c r="J573" s="34"/>
      <c r="K573" s="33"/>
    </row>
    <row r="574" spans="1:11" s="2" customFormat="1" ht="13.5" customHeight="1">
      <c r="A574" s="23"/>
      <c r="B574" s="24"/>
      <c r="C574" s="24" t="s">
        <v>691</v>
      </c>
      <c r="D574" s="24"/>
      <c r="E574" s="25"/>
      <c r="F574" s="25"/>
      <c r="G574" s="25"/>
      <c r="H574" s="25"/>
      <c r="I574" s="25"/>
      <c r="J574" s="26"/>
      <c r="K574" s="25"/>
    </row>
    <row r="575" spans="1:11" s="2" customFormat="1" ht="13.5" customHeight="1">
      <c r="A575" s="27"/>
      <c r="B575" s="28"/>
      <c r="C575" s="28" t="s">
        <v>692</v>
      </c>
      <c r="D575" s="28"/>
      <c r="E575" s="29">
        <v>1.238</v>
      </c>
      <c r="F575" s="29"/>
      <c r="G575" s="29"/>
      <c r="H575" s="29"/>
      <c r="I575" s="29"/>
      <c r="J575" s="30"/>
      <c r="K575" s="29"/>
    </row>
    <row r="576" spans="1:11" s="2" customFormat="1" ht="13.5" customHeight="1">
      <c r="A576" s="27"/>
      <c r="B576" s="28"/>
      <c r="C576" s="28" t="s">
        <v>693</v>
      </c>
      <c r="D576" s="28"/>
      <c r="E576" s="29">
        <v>0.77300000000000002</v>
      </c>
      <c r="F576" s="29"/>
      <c r="G576" s="29"/>
      <c r="H576" s="29"/>
      <c r="I576" s="29"/>
      <c r="J576" s="30"/>
      <c r="K576" s="29"/>
    </row>
    <row r="577" spans="1:11" s="2" customFormat="1" ht="13.5" customHeight="1">
      <c r="A577" s="31"/>
      <c r="B577" s="32"/>
      <c r="C577" s="32" t="s">
        <v>213</v>
      </c>
      <c r="D577" s="32"/>
      <c r="E577" s="33">
        <v>2.0110000000000001</v>
      </c>
      <c r="F577" s="33"/>
      <c r="G577" s="33"/>
      <c r="H577" s="33"/>
      <c r="I577" s="33"/>
      <c r="J577" s="34"/>
      <c r="K577" s="33"/>
    </row>
    <row r="578" spans="1:11" s="2" customFormat="1" ht="13.5" customHeight="1">
      <c r="A578" s="23"/>
      <c r="B578" s="24"/>
      <c r="C578" s="24" t="s">
        <v>694</v>
      </c>
      <c r="D578" s="24"/>
      <c r="E578" s="25"/>
      <c r="F578" s="25"/>
      <c r="G578" s="25"/>
      <c r="H578" s="25"/>
      <c r="I578" s="25"/>
      <c r="J578" s="26"/>
      <c r="K578" s="25"/>
    </row>
    <row r="579" spans="1:11" s="2" customFormat="1" ht="13.5" customHeight="1">
      <c r="A579" s="27"/>
      <c r="B579" s="28"/>
      <c r="C579" s="28" t="s">
        <v>695</v>
      </c>
      <c r="D579" s="28"/>
      <c r="E579" s="29">
        <v>0.67300000000000004</v>
      </c>
      <c r="F579" s="29"/>
      <c r="G579" s="29"/>
      <c r="H579" s="29"/>
      <c r="I579" s="29"/>
      <c r="J579" s="30"/>
      <c r="K579" s="29"/>
    </row>
    <row r="580" spans="1:11" s="2" customFormat="1" ht="13.5" customHeight="1">
      <c r="A580" s="27"/>
      <c r="B580" s="28"/>
      <c r="C580" s="28" t="s">
        <v>696</v>
      </c>
      <c r="D580" s="28"/>
      <c r="E580" s="29">
        <v>0.307</v>
      </c>
      <c r="F580" s="29"/>
      <c r="G580" s="29"/>
      <c r="H580" s="29"/>
      <c r="I580" s="29"/>
      <c r="J580" s="30"/>
      <c r="K580" s="29"/>
    </row>
    <row r="581" spans="1:11" s="2" customFormat="1" ht="13.5" customHeight="1">
      <c r="A581" s="31"/>
      <c r="B581" s="32"/>
      <c r="C581" s="32" t="s">
        <v>213</v>
      </c>
      <c r="D581" s="32"/>
      <c r="E581" s="33">
        <v>0.98</v>
      </c>
      <c r="F581" s="33"/>
      <c r="G581" s="33"/>
      <c r="H581" s="33"/>
      <c r="I581" s="33"/>
      <c r="J581" s="34"/>
      <c r="K581" s="33"/>
    </row>
    <row r="582" spans="1:11" s="2" customFormat="1" ht="13.5" customHeight="1">
      <c r="A582" s="23"/>
      <c r="B582" s="24"/>
      <c r="C582" s="24" t="s">
        <v>697</v>
      </c>
      <c r="D582" s="24"/>
      <c r="E582" s="25"/>
      <c r="F582" s="25"/>
      <c r="G582" s="25"/>
      <c r="H582" s="25"/>
      <c r="I582" s="25"/>
      <c r="J582" s="26"/>
      <c r="K582" s="25"/>
    </row>
    <row r="583" spans="1:11" s="2" customFormat="1" ht="13.5" customHeight="1">
      <c r="A583" s="27"/>
      <c r="B583" s="28"/>
      <c r="C583" s="28" t="s">
        <v>698</v>
      </c>
      <c r="D583" s="28"/>
      <c r="E583" s="29">
        <v>0.28899999999999998</v>
      </c>
      <c r="F583" s="29"/>
      <c r="G583" s="29"/>
      <c r="H583" s="29"/>
      <c r="I583" s="29"/>
      <c r="J583" s="30"/>
      <c r="K583" s="29"/>
    </row>
    <row r="584" spans="1:11" s="2" customFormat="1" ht="13.5" customHeight="1">
      <c r="A584" s="27"/>
      <c r="B584" s="28"/>
      <c r="C584" s="28" t="s">
        <v>699</v>
      </c>
      <c r="D584" s="28"/>
      <c r="E584" s="29">
        <v>0.156</v>
      </c>
      <c r="F584" s="29"/>
      <c r="G584" s="29"/>
      <c r="H584" s="29"/>
      <c r="I584" s="29"/>
      <c r="J584" s="30"/>
      <c r="K584" s="29"/>
    </row>
    <row r="585" spans="1:11" s="2" customFormat="1" ht="13.5" customHeight="1">
      <c r="A585" s="31"/>
      <c r="B585" s="32"/>
      <c r="C585" s="32" t="s">
        <v>213</v>
      </c>
      <c r="D585" s="32"/>
      <c r="E585" s="33">
        <v>0.44500000000000001</v>
      </c>
      <c r="F585" s="33"/>
      <c r="G585" s="33"/>
      <c r="H585" s="33"/>
      <c r="I585" s="33"/>
      <c r="J585" s="34"/>
      <c r="K585" s="33"/>
    </row>
    <row r="586" spans="1:11" s="2" customFormat="1" ht="13.5" customHeight="1">
      <c r="A586" s="23"/>
      <c r="B586" s="24"/>
      <c r="C586" s="24" t="s">
        <v>700</v>
      </c>
      <c r="D586" s="24"/>
      <c r="E586" s="25"/>
      <c r="F586" s="25"/>
      <c r="G586" s="25"/>
      <c r="H586" s="25"/>
      <c r="I586" s="25"/>
      <c r="J586" s="26"/>
      <c r="K586" s="25"/>
    </row>
    <row r="587" spans="1:11" s="2" customFormat="1" ht="13.5" customHeight="1">
      <c r="A587" s="27"/>
      <c r="B587" s="28"/>
      <c r="C587" s="28" t="s">
        <v>701</v>
      </c>
      <c r="D587" s="28"/>
      <c r="E587" s="29">
        <v>4.5880000000000001</v>
      </c>
      <c r="F587" s="29"/>
      <c r="G587" s="29"/>
      <c r="H587" s="29"/>
      <c r="I587" s="29"/>
      <c r="J587" s="30"/>
      <c r="K587" s="29"/>
    </row>
    <row r="588" spans="1:11" s="2" customFormat="1" ht="13.5" customHeight="1">
      <c r="A588" s="27"/>
      <c r="B588" s="28"/>
      <c r="C588" s="28" t="s">
        <v>702</v>
      </c>
      <c r="D588" s="28"/>
      <c r="E588" s="29">
        <v>1.1399999999999999</v>
      </c>
      <c r="F588" s="29"/>
      <c r="G588" s="29"/>
      <c r="H588" s="29"/>
      <c r="I588" s="29"/>
      <c r="J588" s="30"/>
      <c r="K588" s="29"/>
    </row>
    <row r="589" spans="1:11" s="2" customFormat="1" ht="13.5" customHeight="1">
      <c r="A589" s="31"/>
      <c r="B589" s="32"/>
      <c r="C589" s="32" t="s">
        <v>213</v>
      </c>
      <c r="D589" s="32"/>
      <c r="E589" s="33">
        <v>5.7279999999999998</v>
      </c>
      <c r="F589" s="33"/>
      <c r="G589" s="33"/>
      <c r="H589" s="33"/>
      <c r="I589" s="33"/>
      <c r="J589" s="34"/>
      <c r="K589" s="33"/>
    </row>
    <row r="590" spans="1:11" s="2" customFormat="1" ht="13.5" customHeight="1">
      <c r="A590" s="23"/>
      <c r="B590" s="24"/>
      <c r="C590" s="24" t="s">
        <v>703</v>
      </c>
      <c r="D590" s="24"/>
      <c r="E590" s="25"/>
      <c r="F590" s="25"/>
      <c r="G590" s="25"/>
      <c r="H590" s="25"/>
      <c r="I590" s="25"/>
      <c r="J590" s="26"/>
      <c r="K590" s="25"/>
    </row>
    <row r="591" spans="1:11" s="2" customFormat="1" ht="13.5" customHeight="1">
      <c r="A591" s="27"/>
      <c r="B591" s="28"/>
      <c r="C591" s="28" t="s">
        <v>704</v>
      </c>
      <c r="D591" s="28"/>
      <c r="E591" s="29">
        <v>0.53900000000000003</v>
      </c>
      <c r="F591" s="29"/>
      <c r="G591" s="29"/>
      <c r="H591" s="29"/>
      <c r="I591" s="29"/>
      <c r="J591" s="30"/>
      <c r="K591" s="29"/>
    </row>
    <row r="592" spans="1:11" s="2" customFormat="1" ht="13.5" customHeight="1">
      <c r="A592" s="27"/>
      <c r="B592" s="28"/>
      <c r="C592" s="28" t="s">
        <v>705</v>
      </c>
      <c r="D592" s="28"/>
      <c r="E592" s="29">
        <v>1.2450000000000001</v>
      </c>
      <c r="F592" s="29"/>
      <c r="G592" s="29"/>
      <c r="H592" s="29"/>
      <c r="I592" s="29"/>
      <c r="J592" s="30"/>
      <c r="K592" s="29"/>
    </row>
    <row r="593" spans="1:11" s="2" customFormat="1" ht="13.5" customHeight="1">
      <c r="A593" s="31"/>
      <c r="B593" s="32"/>
      <c r="C593" s="32" t="s">
        <v>213</v>
      </c>
      <c r="D593" s="32"/>
      <c r="E593" s="33">
        <v>1.784</v>
      </c>
      <c r="F593" s="33"/>
      <c r="G593" s="33"/>
      <c r="H593" s="33"/>
      <c r="I593" s="33"/>
      <c r="J593" s="34"/>
      <c r="K593" s="33"/>
    </row>
    <row r="594" spans="1:11" s="2" customFormat="1" ht="13.5" customHeight="1">
      <c r="A594" s="23"/>
      <c r="B594" s="24"/>
      <c r="C594" s="24" t="s">
        <v>706</v>
      </c>
      <c r="D594" s="24"/>
      <c r="E594" s="25"/>
      <c r="F594" s="25"/>
      <c r="G594" s="25"/>
      <c r="H594" s="25"/>
      <c r="I594" s="25"/>
      <c r="J594" s="26"/>
      <c r="K594" s="25"/>
    </row>
    <row r="595" spans="1:11" s="2" customFormat="1" ht="13.5" customHeight="1">
      <c r="A595" s="27"/>
      <c r="B595" s="28"/>
      <c r="C595" s="28" t="s">
        <v>707</v>
      </c>
      <c r="D595" s="28"/>
      <c r="E595" s="29">
        <v>0.20799999999999999</v>
      </c>
      <c r="F595" s="29"/>
      <c r="G595" s="29"/>
      <c r="H595" s="29"/>
      <c r="I595" s="29"/>
      <c r="J595" s="30"/>
      <c r="K595" s="29"/>
    </row>
    <row r="596" spans="1:11" s="2" customFormat="1" ht="13.5" customHeight="1">
      <c r="A596" s="27"/>
      <c r="B596" s="28"/>
      <c r="C596" s="28" t="s">
        <v>708</v>
      </c>
      <c r="D596" s="28"/>
      <c r="E596" s="29">
        <v>0.10199999999999999</v>
      </c>
      <c r="F596" s="29"/>
      <c r="G596" s="29"/>
      <c r="H596" s="29"/>
      <c r="I596" s="29"/>
      <c r="J596" s="30"/>
      <c r="K596" s="29"/>
    </row>
    <row r="597" spans="1:11" s="2" customFormat="1" ht="13.5" customHeight="1">
      <c r="A597" s="31"/>
      <c r="B597" s="32"/>
      <c r="C597" s="32" t="s">
        <v>213</v>
      </c>
      <c r="D597" s="32"/>
      <c r="E597" s="33">
        <v>0.31</v>
      </c>
      <c r="F597" s="33"/>
      <c r="G597" s="33"/>
      <c r="H597" s="33"/>
      <c r="I597" s="33"/>
      <c r="J597" s="34"/>
      <c r="K597" s="33"/>
    </row>
    <row r="598" spans="1:11" s="2" customFormat="1" ht="13.5" customHeight="1">
      <c r="A598" s="35"/>
      <c r="B598" s="36"/>
      <c r="C598" s="36" t="s">
        <v>222</v>
      </c>
      <c r="D598" s="36"/>
      <c r="E598" s="37">
        <v>21.984000000000002</v>
      </c>
      <c r="F598" s="37"/>
      <c r="G598" s="37"/>
      <c r="H598" s="37"/>
      <c r="I598" s="37"/>
      <c r="J598" s="38"/>
      <c r="K598" s="37"/>
    </row>
    <row r="599" spans="1:11" s="2" customFormat="1" ht="13.5" customHeight="1">
      <c r="A599" s="23"/>
      <c r="B599" s="24"/>
      <c r="C599" s="24" t="s">
        <v>709</v>
      </c>
      <c r="D599" s="24"/>
      <c r="E599" s="25"/>
      <c r="F599" s="25"/>
      <c r="G599" s="25"/>
      <c r="H599" s="25"/>
      <c r="I599" s="25"/>
      <c r="J599" s="26"/>
      <c r="K599" s="25"/>
    </row>
    <row r="600" spans="1:11" s="2" customFormat="1" ht="24" customHeight="1">
      <c r="A600" s="27"/>
      <c r="B600" s="28"/>
      <c r="C600" s="28" t="s">
        <v>710</v>
      </c>
      <c r="D600" s="28"/>
      <c r="E600" s="29">
        <v>6.867</v>
      </c>
      <c r="F600" s="29"/>
      <c r="G600" s="29"/>
      <c r="H600" s="29"/>
      <c r="I600" s="29"/>
      <c r="J600" s="30"/>
      <c r="K600" s="29"/>
    </row>
    <row r="601" spans="1:11" s="2" customFormat="1" ht="24" customHeight="1">
      <c r="A601" s="27"/>
      <c r="B601" s="28"/>
      <c r="C601" s="28" t="s">
        <v>711</v>
      </c>
      <c r="D601" s="28"/>
      <c r="E601" s="29">
        <v>16.875</v>
      </c>
      <c r="F601" s="29"/>
      <c r="G601" s="29"/>
      <c r="H601" s="29"/>
      <c r="I601" s="29"/>
      <c r="J601" s="30"/>
      <c r="K601" s="29"/>
    </row>
    <row r="602" spans="1:11" s="2" customFormat="1" ht="13.5" customHeight="1">
      <c r="A602" s="27"/>
      <c r="B602" s="28"/>
      <c r="C602" s="28" t="s">
        <v>712</v>
      </c>
      <c r="D602" s="28"/>
      <c r="E602" s="29">
        <v>-0.95599999999999996</v>
      </c>
      <c r="F602" s="29"/>
      <c r="G602" s="29"/>
      <c r="H602" s="29"/>
      <c r="I602" s="29"/>
      <c r="J602" s="30"/>
      <c r="K602" s="29"/>
    </row>
    <row r="603" spans="1:11" s="2" customFormat="1" ht="13.5" customHeight="1">
      <c r="A603" s="27"/>
      <c r="B603" s="28"/>
      <c r="C603" s="28" t="s">
        <v>713</v>
      </c>
      <c r="D603" s="28"/>
      <c r="E603" s="29">
        <v>-0.999</v>
      </c>
      <c r="F603" s="29"/>
      <c r="G603" s="29"/>
      <c r="H603" s="29"/>
      <c r="I603" s="29"/>
      <c r="J603" s="30"/>
      <c r="K603" s="29"/>
    </row>
    <row r="604" spans="1:11" s="2" customFormat="1" ht="13.5" customHeight="1">
      <c r="A604" s="27"/>
      <c r="B604" s="28"/>
      <c r="C604" s="28" t="s">
        <v>714</v>
      </c>
      <c r="D604" s="28"/>
      <c r="E604" s="29">
        <v>-0.998</v>
      </c>
      <c r="F604" s="29"/>
      <c r="G604" s="29"/>
      <c r="H604" s="29"/>
      <c r="I604" s="29"/>
      <c r="J604" s="30"/>
      <c r="K604" s="29"/>
    </row>
    <row r="605" spans="1:11" s="2" customFormat="1" ht="13.5" customHeight="1">
      <c r="A605" s="35"/>
      <c r="B605" s="36"/>
      <c r="C605" s="36" t="s">
        <v>222</v>
      </c>
      <c r="D605" s="36"/>
      <c r="E605" s="37">
        <v>20.789000000000001</v>
      </c>
      <c r="F605" s="37"/>
      <c r="G605" s="37"/>
      <c r="H605" s="37"/>
      <c r="I605" s="37"/>
      <c r="J605" s="38"/>
      <c r="K605" s="37"/>
    </row>
    <row r="606" spans="1:11" s="2" customFormat="1" ht="13.5" customHeight="1">
      <c r="A606" s="23"/>
      <c r="B606" s="24"/>
      <c r="C606" s="24" t="s">
        <v>715</v>
      </c>
      <c r="D606" s="24"/>
      <c r="E606" s="25"/>
      <c r="F606" s="25"/>
      <c r="G606" s="25"/>
      <c r="H606" s="25"/>
      <c r="I606" s="25"/>
      <c r="J606" s="26"/>
      <c r="K606" s="25"/>
    </row>
    <row r="607" spans="1:11" s="2" customFormat="1" ht="13.5" customHeight="1">
      <c r="A607" s="27"/>
      <c r="B607" s="28"/>
      <c r="C607" s="28" t="s">
        <v>716</v>
      </c>
      <c r="D607" s="28"/>
      <c r="E607" s="29">
        <v>0.20399999999999999</v>
      </c>
      <c r="F607" s="29"/>
      <c r="G607" s="29"/>
      <c r="H607" s="29"/>
      <c r="I607" s="29"/>
      <c r="J607" s="30"/>
      <c r="K607" s="29"/>
    </row>
    <row r="608" spans="1:11" s="2" customFormat="1" ht="13.5" customHeight="1">
      <c r="A608" s="27"/>
      <c r="B608" s="28"/>
      <c r="C608" s="28" t="s">
        <v>717</v>
      </c>
      <c r="D608" s="28"/>
      <c r="E608" s="29">
        <v>0.11700000000000001</v>
      </c>
      <c r="F608" s="29"/>
      <c r="G608" s="29"/>
      <c r="H608" s="29"/>
      <c r="I608" s="29"/>
      <c r="J608" s="30"/>
      <c r="K608" s="29"/>
    </row>
    <row r="609" spans="1:11" s="2" customFormat="1" ht="13.5" customHeight="1">
      <c r="A609" s="31"/>
      <c r="B609" s="32"/>
      <c r="C609" s="32" t="s">
        <v>213</v>
      </c>
      <c r="D609" s="32"/>
      <c r="E609" s="33">
        <v>0.32100000000000001</v>
      </c>
      <c r="F609" s="33"/>
      <c r="G609" s="33"/>
      <c r="H609" s="33"/>
      <c r="I609" s="33"/>
      <c r="J609" s="34"/>
      <c r="K609" s="33"/>
    </row>
    <row r="610" spans="1:11" s="2" customFormat="1" ht="13.5" customHeight="1">
      <c r="A610" s="23"/>
      <c r="B610" s="24"/>
      <c r="C610" s="24" t="s">
        <v>718</v>
      </c>
      <c r="D610" s="24"/>
      <c r="E610" s="25"/>
      <c r="F610" s="25"/>
      <c r="G610" s="25"/>
      <c r="H610" s="25"/>
      <c r="I610" s="25"/>
      <c r="J610" s="26"/>
      <c r="K610" s="25"/>
    </row>
    <row r="611" spans="1:11" s="2" customFormat="1" ht="13.5" customHeight="1">
      <c r="A611" s="27"/>
      <c r="B611" s="28"/>
      <c r="C611" s="28" t="s">
        <v>719</v>
      </c>
      <c r="D611" s="28"/>
      <c r="E611" s="29">
        <v>0.23100000000000001</v>
      </c>
      <c r="F611" s="29"/>
      <c r="G611" s="29"/>
      <c r="H611" s="29"/>
      <c r="I611" s="29"/>
      <c r="J611" s="30"/>
      <c r="K611" s="29"/>
    </row>
    <row r="612" spans="1:11" s="2" customFormat="1" ht="13.5" customHeight="1">
      <c r="A612" s="27"/>
      <c r="B612" s="28"/>
      <c r="C612" s="28" t="s">
        <v>720</v>
      </c>
      <c r="D612" s="28"/>
      <c r="E612" s="29">
        <v>0.32200000000000001</v>
      </c>
      <c r="F612" s="29"/>
      <c r="G612" s="29"/>
      <c r="H612" s="29"/>
      <c r="I612" s="29"/>
      <c r="J612" s="30"/>
      <c r="K612" s="29"/>
    </row>
    <row r="613" spans="1:11" s="2" customFormat="1" ht="13.5" customHeight="1">
      <c r="A613" s="31"/>
      <c r="B613" s="32"/>
      <c r="C613" s="32" t="s">
        <v>213</v>
      </c>
      <c r="D613" s="32"/>
      <c r="E613" s="33">
        <v>0.55300000000000005</v>
      </c>
      <c r="F613" s="33"/>
      <c r="G613" s="33"/>
      <c r="H613" s="33"/>
      <c r="I613" s="33"/>
      <c r="J613" s="34"/>
      <c r="K613" s="33"/>
    </row>
    <row r="614" spans="1:11" s="2" customFormat="1" ht="13.5" customHeight="1">
      <c r="A614" s="35"/>
      <c r="B614" s="36"/>
      <c r="C614" s="36" t="s">
        <v>222</v>
      </c>
      <c r="D614" s="36"/>
      <c r="E614" s="37">
        <v>0.874</v>
      </c>
      <c r="F614" s="37"/>
      <c r="G614" s="37"/>
      <c r="H614" s="37"/>
      <c r="I614" s="37"/>
      <c r="J614" s="38"/>
      <c r="K614" s="37"/>
    </row>
    <row r="615" spans="1:11" s="2" customFormat="1" ht="13.5" customHeight="1">
      <c r="A615" s="27"/>
      <c r="B615" s="28"/>
      <c r="C615" s="28" t="s">
        <v>721</v>
      </c>
      <c r="D615" s="28"/>
      <c r="E615" s="29">
        <v>43.646999999999998</v>
      </c>
      <c r="F615" s="29"/>
      <c r="G615" s="29"/>
      <c r="H615" s="29"/>
      <c r="I615" s="29"/>
      <c r="J615" s="30"/>
      <c r="K615" s="29"/>
    </row>
    <row r="616" spans="1:11" s="2" customFormat="1" ht="13.5" customHeight="1">
      <c r="A616" s="35"/>
      <c r="B616" s="36"/>
      <c r="C616" s="36" t="s">
        <v>222</v>
      </c>
      <c r="D616" s="36"/>
      <c r="E616" s="37">
        <v>43.646999999999998</v>
      </c>
      <c r="F616" s="37"/>
      <c r="G616" s="37"/>
      <c r="H616" s="37"/>
      <c r="I616" s="37"/>
      <c r="J616" s="38"/>
      <c r="K616" s="37"/>
    </row>
    <row r="617" spans="1:11" s="2" customFormat="1" ht="24" customHeight="1">
      <c r="A617" s="19">
        <v>73</v>
      </c>
      <c r="B617" s="20" t="s">
        <v>722</v>
      </c>
      <c r="C617" s="20" t="s">
        <v>723</v>
      </c>
      <c r="D617" s="20" t="s">
        <v>330</v>
      </c>
      <c r="E617" s="21">
        <v>292.97199999999998</v>
      </c>
      <c r="F617" s="21">
        <v>28.414000000000001</v>
      </c>
      <c r="G617" s="21">
        <v>1926.5840000000001</v>
      </c>
      <c r="H617" s="21">
        <v>6397.9219999999996</v>
      </c>
      <c r="I617" s="21">
        <v>8324.5059999999994</v>
      </c>
      <c r="J617" s="22">
        <v>9.1400000000000006E-3</v>
      </c>
      <c r="K617" s="21">
        <v>2.6777640800000002</v>
      </c>
    </row>
    <row r="618" spans="1:11" s="2" customFormat="1" ht="13.5" customHeight="1">
      <c r="A618" s="23"/>
      <c r="B618" s="24"/>
      <c r="C618" s="24" t="s">
        <v>685</v>
      </c>
      <c r="D618" s="24"/>
      <c r="E618" s="25"/>
      <c r="F618" s="25"/>
      <c r="G618" s="25"/>
      <c r="H618" s="25"/>
      <c r="I618" s="25"/>
      <c r="J618" s="26"/>
      <c r="K618" s="25"/>
    </row>
    <row r="619" spans="1:11" s="2" customFormat="1" ht="13.5" customHeight="1">
      <c r="A619" s="27"/>
      <c r="B619" s="28"/>
      <c r="C619" s="28" t="s">
        <v>724</v>
      </c>
      <c r="D619" s="28"/>
      <c r="E619" s="29">
        <v>3.88</v>
      </c>
      <c r="F619" s="29"/>
      <c r="G619" s="29"/>
      <c r="H619" s="29"/>
      <c r="I619" s="29"/>
      <c r="J619" s="30"/>
      <c r="K619" s="29"/>
    </row>
    <row r="620" spans="1:11" s="2" customFormat="1" ht="13.5" customHeight="1">
      <c r="A620" s="27"/>
      <c r="B620" s="28"/>
      <c r="C620" s="28" t="s">
        <v>725</v>
      </c>
      <c r="D620" s="28"/>
      <c r="E620" s="29">
        <v>54.39</v>
      </c>
      <c r="F620" s="29"/>
      <c r="G620" s="29"/>
      <c r="H620" s="29"/>
      <c r="I620" s="29"/>
      <c r="J620" s="30"/>
      <c r="K620" s="29"/>
    </row>
    <row r="621" spans="1:11" s="2" customFormat="1" ht="13.5" customHeight="1">
      <c r="A621" s="31"/>
      <c r="B621" s="32"/>
      <c r="C621" s="32" t="s">
        <v>213</v>
      </c>
      <c r="D621" s="32"/>
      <c r="E621" s="33">
        <v>58.27</v>
      </c>
      <c r="F621" s="33"/>
      <c r="G621" s="33"/>
      <c r="H621" s="33"/>
      <c r="I621" s="33"/>
      <c r="J621" s="34"/>
      <c r="K621" s="33"/>
    </row>
    <row r="622" spans="1:11" s="2" customFormat="1" ht="13.5" customHeight="1">
      <c r="A622" s="23"/>
      <c r="B622" s="24"/>
      <c r="C622" s="24" t="s">
        <v>688</v>
      </c>
      <c r="D622" s="24"/>
      <c r="E622" s="25"/>
      <c r="F622" s="25"/>
      <c r="G622" s="25"/>
      <c r="H622" s="25"/>
      <c r="I622" s="25"/>
      <c r="J622" s="26"/>
      <c r="K622" s="25"/>
    </row>
    <row r="623" spans="1:11" s="2" customFormat="1" ht="13.5" customHeight="1">
      <c r="A623" s="27"/>
      <c r="B623" s="28"/>
      <c r="C623" s="28" t="s">
        <v>724</v>
      </c>
      <c r="D623" s="28"/>
      <c r="E623" s="29">
        <v>3.88</v>
      </c>
      <c r="F623" s="29"/>
      <c r="G623" s="29"/>
      <c r="H623" s="29"/>
      <c r="I623" s="29"/>
      <c r="J623" s="30"/>
      <c r="K623" s="29"/>
    </row>
    <row r="624" spans="1:11" s="2" customFormat="1" ht="13.5" customHeight="1">
      <c r="A624" s="27"/>
      <c r="B624" s="28"/>
      <c r="C624" s="28" t="s">
        <v>726</v>
      </c>
      <c r="D624" s="28"/>
      <c r="E624" s="29">
        <v>54.39</v>
      </c>
      <c r="F624" s="29"/>
      <c r="G624" s="29"/>
      <c r="H624" s="29"/>
      <c r="I624" s="29"/>
      <c r="J624" s="30"/>
      <c r="K624" s="29"/>
    </row>
    <row r="625" spans="1:11" s="2" customFormat="1" ht="13.5" customHeight="1">
      <c r="A625" s="31"/>
      <c r="B625" s="32"/>
      <c r="C625" s="32" t="s">
        <v>213</v>
      </c>
      <c r="D625" s="32"/>
      <c r="E625" s="33">
        <v>58.27</v>
      </c>
      <c r="F625" s="33"/>
      <c r="G625" s="33"/>
      <c r="H625" s="33"/>
      <c r="I625" s="33"/>
      <c r="J625" s="34"/>
      <c r="K625" s="33"/>
    </row>
    <row r="626" spans="1:11" s="2" customFormat="1" ht="13.5" customHeight="1">
      <c r="A626" s="23"/>
      <c r="B626" s="24"/>
      <c r="C626" s="24" t="s">
        <v>691</v>
      </c>
      <c r="D626" s="24"/>
      <c r="E626" s="25"/>
      <c r="F626" s="25"/>
      <c r="G626" s="25"/>
      <c r="H626" s="25"/>
      <c r="I626" s="25"/>
      <c r="J626" s="26"/>
      <c r="K626" s="25"/>
    </row>
    <row r="627" spans="1:11" s="2" customFormat="1" ht="13.5" customHeight="1">
      <c r="A627" s="27"/>
      <c r="B627" s="28"/>
      <c r="C627" s="28" t="s">
        <v>727</v>
      </c>
      <c r="D627" s="28"/>
      <c r="E627" s="29">
        <v>10.606</v>
      </c>
      <c r="F627" s="29"/>
      <c r="G627" s="29"/>
      <c r="H627" s="29"/>
      <c r="I627" s="29"/>
      <c r="J627" s="30"/>
      <c r="K627" s="29"/>
    </row>
    <row r="628" spans="1:11" s="2" customFormat="1" ht="13.5" customHeight="1">
      <c r="A628" s="31"/>
      <c r="B628" s="32"/>
      <c r="C628" s="32" t="s">
        <v>213</v>
      </c>
      <c r="D628" s="32"/>
      <c r="E628" s="33">
        <v>10.606</v>
      </c>
      <c r="F628" s="33"/>
      <c r="G628" s="33"/>
      <c r="H628" s="33"/>
      <c r="I628" s="33"/>
      <c r="J628" s="34"/>
      <c r="K628" s="33"/>
    </row>
    <row r="629" spans="1:11" s="2" customFormat="1" ht="13.5" customHeight="1">
      <c r="A629" s="23"/>
      <c r="B629" s="24"/>
      <c r="C629" s="24" t="s">
        <v>694</v>
      </c>
      <c r="D629" s="24"/>
      <c r="E629" s="25"/>
      <c r="F629" s="25"/>
      <c r="G629" s="25"/>
      <c r="H629" s="25"/>
      <c r="I629" s="25"/>
      <c r="J629" s="26"/>
      <c r="K629" s="25"/>
    </row>
    <row r="630" spans="1:11" s="2" customFormat="1" ht="13.5" customHeight="1">
      <c r="A630" s="27"/>
      <c r="B630" s="28"/>
      <c r="C630" s="28" t="s">
        <v>728</v>
      </c>
      <c r="D630" s="28"/>
      <c r="E630" s="29">
        <v>8.0960000000000001</v>
      </c>
      <c r="F630" s="29"/>
      <c r="G630" s="29"/>
      <c r="H630" s="29"/>
      <c r="I630" s="29"/>
      <c r="J630" s="30"/>
      <c r="K630" s="29"/>
    </row>
    <row r="631" spans="1:11" s="2" customFormat="1" ht="13.5" customHeight="1">
      <c r="A631" s="31"/>
      <c r="B631" s="32"/>
      <c r="C631" s="32" t="s">
        <v>213</v>
      </c>
      <c r="D631" s="32"/>
      <c r="E631" s="33">
        <v>8.0960000000000001</v>
      </c>
      <c r="F631" s="33"/>
      <c r="G631" s="33"/>
      <c r="H631" s="33"/>
      <c r="I631" s="33"/>
      <c r="J631" s="34"/>
      <c r="K631" s="33"/>
    </row>
    <row r="632" spans="1:11" s="2" customFormat="1" ht="13.5" customHeight="1">
      <c r="A632" s="23"/>
      <c r="B632" s="24"/>
      <c r="C632" s="24" t="s">
        <v>697</v>
      </c>
      <c r="D632" s="24"/>
      <c r="E632" s="25"/>
      <c r="F632" s="25"/>
      <c r="G632" s="25"/>
      <c r="H632" s="25"/>
      <c r="I632" s="25"/>
      <c r="J632" s="26"/>
      <c r="K632" s="25"/>
    </row>
    <row r="633" spans="1:11" s="2" customFormat="1" ht="13.5" customHeight="1">
      <c r="A633" s="27"/>
      <c r="B633" s="28"/>
      <c r="C633" s="28" t="s">
        <v>729</v>
      </c>
      <c r="D633" s="28"/>
      <c r="E633" s="29">
        <v>3.82</v>
      </c>
      <c r="F633" s="29"/>
      <c r="G633" s="29"/>
      <c r="H633" s="29"/>
      <c r="I633" s="29"/>
      <c r="J633" s="30"/>
      <c r="K633" s="29"/>
    </row>
    <row r="634" spans="1:11" s="2" customFormat="1" ht="13.5" customHeight="1">
      <c r="A634" s="31"/>
      <c r="B634" s="32"/>
      <c r="C634" s="32" t="s">
        <v>213</v>
      </c>
      <c r="D634" s="32"/>
      <c r="E634" s="33">
        <v>3.82</v>
      </c>
      <c r="F634" s="33"/>
      <c r="G634" s="33"/>
      <c r="H634" s="33"/>
      <c r="I634" s="33"/>
      <c r="J634" s="34"/>
      <c r="K634" s="33"/>
    </row>
    <row r="635" spans="1:11" s="2" customFormat="1" ht="13.5" customHeight="1">
      <c r="A635" s="23"/>
      <c r="B635" s="24"/>
      <c r="C635" s="24" t="s">
        <v>700</v>
      </c>
      <c r="D635" s="24"/>
      <c r="E635" s="25"/>
      <c r="F635" s="25"/>
      <c r="G635" s="25"/>
      <c r="H635" s="25"/>
      <c r="I635" s="25"/>
      <c r="J635" s="26"/>
      <c r="K635" s="25"/>
    </row>
    <row r="636" spans="1:11" s="2" customFormat="1" ht="13.5" customHeight="1">
      <c r="A636" s="27"/>
      <c r="B636" s="28"/>
      <c r="C636" s="28" t="s">
        <v>730</v>
      </c>
      <c r="D636" s="28"/>
      <c r="E636" s="29">
        <v>28.448</v>
      </c>
      <c r="F636" s="29"/>
      <c r="G636" s="29"/>
      <c r="H636" s="29"/>
      <c r="I636" s="29"/>
      <c r="J636" s="30"/>
      <c r="K636" s="29"/>
    </row>
    <row r="637" spans="1:11" s="2" customFormat="1" ht="13.5" customHeight="1">
      <c r="A637" s="31"/>
      <c r="B637" s="32"/>
      <c r="C637" s="32" t="s">
        <v>213</v>
      </c>
      <c r="D637" s="32"/>
      <c r="E637" s="33">
        <v>28.448</v>
      </c>
      <c r="F637" s="33"/>
      <c r="G637" s="33"/>
      <c r="H637" s="33"/>
      <c r="I637" s="33"/>
      <c r="J637" s="34"/>
      <c r="K637" s="33"/>
    </row>
    <row r="638" spans="1:11" s="2" customFormat="1" ht="13.5" customHeight="1">
      <c r="A638" s="23"/>
      <c r="B638" s="24"/>
      <c r="C638" s="24" t="s">
        <v>703</v>
      </c>
      <c r="D638" s="24"/>
      <c r="E638" s="25"/>
      <c r="F638" s="25"/>
      <c r="G638" s="25"/>
      <c r="H638" s="25"/>
      <c r="I638" s="25"/>
      <c r="J638" s="26"/>
      <c r="K638" s="25"/>
    </row>
    <row r="639" spans="1:11" s="2" customFormat="1" ht="13.5" customHeight="1">
      <c r="A639" s="27"/>
      <c r="B639" s="28"/>
      <c r="C639" s="28" t="s">
        <v>731</v>
      </c>
      <c r="D639" s="28"/>
      <c r="E639" s="29">
        <v>11.775</v>
      </c>
      <c r="F639" s="29"/>
      <c r="G639" s="29"/>
      <c r="H639" s="29"/>
      <c r="I639" s="29"/>
      <c r="J639" s="30"/>
      <c r="K639" s="29"/>
    </row>
    <row r="640" spans="1:11" s="2" customFormat="1" ht="13.5" customHeight="1">
      <c r="A640" s="31"/>
      <c r="B640" s="32"/>
      <c r="C640" s="32" t="s">
        <v>213</v>
      </c>
      <c r="D640" s="32"/>
      <c r="E640" s="33">
        <v>11.775</v>
      </c>
      <c r="F640" s="33"/>
      <c r="G640" s="33"/>
      <c r="H640" s="33"/>
      <c r="I640" s="33"/>
      <c r="J640" s="34"/>
      <c r="K640" s="33"/>
    </row>
    <row r="641" spans="1:11" s="2" customFormat="1" ht="13.5" customHeight="1">
      <c r="A641" s="23"/>
      <c r="B641" s="24"/>
      <c r="C641" s="24" t="s">
        <v>706</v>
      </c>
      <c r="D641" s="24"/>
      <c r="E641" s="25"/>
      <c r="F641" s="25"/>
      <c r="G641" s="25"/>
      <c r="H641" s="25"/>
      <c r="I641" s="25"/>
      <c r="J641" s="26"/>
      <c r="K641" s="25"/>
    </row>
    <row r="642" spans="1:11" s="2" customFormat="1" ht="13.5" customHeight="1">
      <c r="A642" s="27"/>
      <c r="B642" s="28"/>
      <c r="C642" s="28" t="s">
        <v>732</v>
      </c>
      <c r="D642" s="28"/>
      <c r="E642" s="29">
        <v>2.5099999999999998</v>
      </c>
      <c r="F642" s="29"/>
      <c r="G642" s="29"/>
      <c r="H642" s="29"/>
      <c r="I642" s="29"/>
      <c r="J642" s="30"/>
      <c r="K642" s="29"/>
    </row>
    <row r="643" spans="1:11" s="2" customFormat="1" ht="13.5" customHeight="1">
      <c r="A643" s="31"/>
      <c r="B643" s="32"/>
      <c r="C643" s="32" t="s">
        <v>213</v>
      </c>
      <c r="D643" s="32"/>
      <c r="E643" s="33">
        <v>2.5099999999999998</v>
      </c>
      <c r="F643" s="33"/>
      <c r="G643" s="33"/>
      <c r="H643" s="33"/>
      <c r="I643" s="33"/>
      <c r="J643" s="34"/>
      <c r="K643" s="33"/>
    </row>
    <row r="644" spans="1:11" s="2" customFormat="1" ht="13.5" customHeight="1">
      <c r="A644" s="35"/>
      <c r="B644" s="36"/>
      <c r="C644" s="36" t="s">
        <v>222</v>
      </c>
      <c r="D644" s="36"/>
      <c r="E644" s="37">
        <v>181.79499999999999</v>
      </c>
      <c r="F644" s="37"/>
      <c r="G644" s="37"/>
      <c r="H644" s="37"/>
      <c r="I644" s="37"/>
      <c r="J644" s="38"/>
      <c r="K644" s="37"/>
    </row>
    <row r="645" spans="1:11" s="2" customFormat="1" ht="13.5" customHeight="1">
      <c r="A645" s="23"/>
      <c r="B645" s="24"/>
      <c r="C645" s="24" t="s">
        <v>709</v>
      </c>
      <c r="D645" s="24"/>
      <c r="E645" s="25"/>
      <c r="F645" s="25"/>
      <c r="G645" s="25"/>
      <c r="H645" s="25"/>
      <c r="I645" s="25"/>
      <c r="J645" s="26"/>
      <c r="K645" s="25"/>
    </row>
    <row r="646" spans="1:11" s="2" customFormat="1" ht="13.5" customHeight="1">
      <c r="A646" s="27"/>
      <c r="B646" s="28"/>
      <c r="C646" s="28" t="s">
        <v>733</v>
      </c>
      <c r="D646" s="28"/>
      <c r="E646" s="29">
        <v>83.44</v>
      </c>
      <c r="F646" s="29"/>
      <c r="G646" s="29"/>
      <c r="H646" s="29"/>
      <c r="I646" s="29"/>
      <c r="J646" s="30"/>
      <c r="K646" s="29"/>
    </row>
    <row r="647" spans="1:11" s="2" customFormat="1" ht="24" customHeight="1">
      <c r="A647" s="27"/>
      <c r="B647" s="28"/>
      <c r="C647" s="28" t="s">
        <v>734</v>
      </c>
      <c r="D647" s="28"/>
      <c r="E647" s="29">
        <v>5.9880000000000004</v>
      </c>
      <c r="F647" s="29"/>
      <c r="G647" s="29"/>
      <c r="H647" s="29"/>
      <c r="I647" s="29"/>
      <c r="J647" s="30"/>
      <c r="K647" s="29"/>
    </row>
    <row r="648" spans="1:11" s="2" customFormat="1" ht="24" customHeight="1">
      <c r="A648" s="27"/>
      <c r="B648" s="28"/>
      <c r="C648" s="28" t="s">
        <v>735</v>
      </c>
      <c r="D648" s="28"/>
      <c r="E648" s="29">
        <v>5.7629999999999999</v>
      </c>
      <c r="F648" s="29"/>
      <c r="G648" s="29"/>
      <c r="H648" s="29"/>
      <c r="I648" s="29"/>
      <c r="J648" s="30"/>
      <c r="K648" s="29"/>
    </row>
    <row r="649" spans="1:11" s="2" customFormat="1" ht="13.5" customHeight="1">
      <c r="A649" s="27"/>
      <c r="B649" s="28"/>
      <c r="C649" s="28" t="s">
        <v>736</v>
      </c>
      <c r="D649" s="28"/>
      <c r="E649" s="29">
        <v>10.051</v>
      </c>
      <c r="F649" s="29"/>
      <c r="G649" s="29"/>
      <c r="H649" s="29"/>
      <c r="I649" s="29"/>
      <c r="J649" s="30"/>
      <c r="K649" s="29"/>
    </row>
    <row r="650" spans="1:11" s="2" customFormat="1" ht="13.5" customHeight="1">
      <c r="A650" s="35"/>
      <c r="B650" s="36"/>
      <c r="C650" s="36" t="s">
        <v>222</v>
      </c>
      <c r="D650" s="36"/>
      <c r="E650" s="37">
        <v>105.242</v>
      </c>
      <c r="F650" s="37"/>
      <c r="G650" s="37"/>
      <c r="H650" s="37"/>
      <c r="I650" s="37"/>
      <c r="J650" s="38"/>
      <c r="K650" s="37"/>
    </row>
    <row r="651" spans="1:11" s="2" customFormat="1" ht="13.5" customHeight="1">
      <c r="A651" s="23"/>
      <c r="B651" s="24"/>
      <c r="C651" s="24" t="s">
        <v>715</v>
      </c>
      <c r="D651" s="24"/>
      <c r="E651" s="25"/>
      <c r="F651" s="25"/>
      <c r="G651" s="25"/>
      <c r="H651" s="25"/>
      <c r="I651" s="25"/>
      <c r="J651" s="26"/>
      <c r="K651" s="25"/>
    </row>
    <row r="652" spans="1:11" s="2" customFormat="1" ht="13.5" customHeight="1">
      <c r="A652" s="27"/>
      <c r="B652" s="28"/>
      <c r="C652" s="28" t="s">
        <v>737</v>
      </c>
      <c r="D652" s="28"/>
      <c r="E652" s="29">
        <v>2.1150000000000002</v>
      </c>
      <c r="F652" s="29"/>
      <c r="G652" s="29"/>
      <c r="H652" s="29"/>
      <c r="I652" s="29"/>
      <c r="J652" s="30"/>
      <c r="K652" s="29"/>
    </row>
    <row r="653" spans="1:11" s="2" customFormat="1" ht="13.5" customHeight="1">
      <c r="A653" s="31"/>
      <c r="B653" s="32"/>
      <c r="C653" s="32" t="s">
        <v>213</v>
      </c>
      <c r="D653" s="32"/>
      <c r="E653" s="33">
        <v>2.1150000000000002</v>
      </c>
      <c r="F653" s="33"/>
      <c r="G653" s="33"/>
      <c r="H653" s="33"/>
      <c r="I653" s="33"/>
      <c r="J653" s="34"/>
      <c r="K653" s="33"/>
    </row>
    <row r="654" spans="1:11" s="2" customFormat="1" ht="13.5" customHeight="1">
      <c r="A654" s="23"/>
      <c r="B654" s="24"/>
      <c r="C654" s="24" t="s">
        <v>718</v>
      </c>
      <c r="D654" s="24"/>
      <c r="E654" s="25"/>
      <c r="F654" s="25"/>
      <c r="G654" s="25"/>
      <c r="H654" s="25"/>
      <c r="I654" s="25"/>
      <c r="J654" s="26"/>
      <c r="K654" s="25"/>
    </row>
    <row r="655" spans="1:11" s="2" customFormat="1" ht="13.5" customHeight="1">
      <c r="A655" s="27"/>
      <c r="B655" s="28"/>
      <c r="C655" s="28" t="s">
        <v>738</v>
      </c>
      <c r="D655" s="28"/>
      <c r="E655" s="29">
        <v>3.82</v>
      </c>
      <c r="F655" s="29"/>
      <c r="G655" s="29"/>
      <c r="H655" s="29"/>
      <c r="I655" s="29"/>
      <c r="J655" s="30"/>
      <c r="K655" s="29"/>
    </row>
    <row r="656" spans="1:11" s="2" customFormat="1" ht="13.5" customHeight="1">
      <c r="A656" s="31"/>
      <c r="B656" s="32"/>
      <c r="C656" s="32" t="s">
        <v>213</v>
      </c>
      <c r="D656" s="32"/>
      <c r="E656" s="33">
        <v>3.82</v>
      </c>
      <c r="F656" s="33"/>
      <c r="G656" s="33"/>
      <c r="H656" s="33"/>
      <c r="I656" s="33"/>
      <c r="J656" s="34"/>
      <c r="K656" s="33"/>
    </row>
    <row r="657" spans="1:11" s="2" customFormat="1" ht="13.5" customHeight="1">
      <c r="A657" s="35"/>
      <c r="B657" s="36"/>
      <c r="C657" s="36" t="s">
        <v>222</v>
      </c>
      <c r="D657" s="36"/>
      <c r="E657" s="37">
        <v>5.9349999999999996</v>
      </c>
      <c r="F657" s="37"/>
      <c r="G657" s="37"/>
      <c r="H657" s="37"/>
      <c r="I657" s="37"/>
      <c r="J657" s="38"/>
      <c r="K657" s="37"/>
    </row>
    <row r="658" spans="1:11" s="2" customFormat="1" ht="13.5" customHeight="1">
      <c r="A658" s="27"/>
      <c r="B658" s="28"/>
      <c r="C658" s="28" t="s">
        <v>739</v>
      </c>
      <c r="D658" s="28"/>
      <c r="E658" s="29">
        <v>292.97199999999998</v>
      </c>
      <c r="F658" s="29"/>
      <c r="G658" s="29"/>
      <c r="H658" s="29"/>
      <c r="I658" s="29"/>
      <c r="J658" s="30"/>
      <c r="K658" s="29"/>
    </row>
    <row r="659" spans="1:11" s="2" customFormat="1" ht="13.5" customHeight="1">
      <c r="A659" s="35"/>
      <c r="B659" s="36"/>
      <c r="C659" s="36" t="s">
        <v>222</v>
      </c>
      <c r="D659" s="36"/>
      <c r="E659" s="37">
        <v>292.97199999999998</v>
      </c>
      <c r="F659" s="37"/>
      <c r="G659" s="37"/>
      <c r="H659" s="37"/>
      <c r="I659" s="37"/>
      <c r="J659" s="38"/>
      <c r="K659" s="37"/>
    </row>
    <row r="660" spans="1:11" s="2" customFormat="1" ht="24" customHeight="1">
      <c r="A660" s="19">
        <v>74</v>
      </c>
      <c r="B660" s="20" t="s">
        <v>740</v>
      </c>
      <c r="C660" s="20" t="s">
        <v>741</v>
      </c>
      <c r="D660" s="20" t="s">
        <v>330</v>
      </c>
      <c r="E660" s="21">
        <v>292.97199999999998</v>
      </c>
      <c r="F660" s="21">
        <v>5.9530000000000003</v>
      </c>
      <c r="G660" s="21">
        <v>0</v>
      </c>
      <c r="H660" s="21">
        <v>1744.0619999999999</v>
      </c>
      <c r="I660" s="21">
        <v>1744.0619999999999</v>
      </c>
      <c r="J660" s="22">
        <v>0</v>
      </c>
      <c r="K660" s="21">
        <v>0</v>
      </c>
    </row>
    <row r="661" spans="1:11" s="2" customFormat="1" ht="13.5" customHeight="1">
      <c r="A661" s="19">
        <v>75</v>
      </c>
      <c r="B661" s="20" t="s">
        <v>742</v>
      </c>
      <c r="C661" s="20" t="s">
        <v>743</v>
      </c>
      <c r="D661" s="20" t="s">
        <v>266</v>
      </c>
      <c r="E661" s="21">
        <v>3.39</v>
      </c>
      <c r="F661" s="21">
        <v>1229.5039999999999</v>
      </c>
      <c r="G661" s="21">
        <v>3141.5030000000002</v>
      </c>
      <c r="H661" s="21">
        <v>1026.5160000000001</v>
      </c>
      <c r="I661" s="21">
        <v>4168.0190000000002</v>
      </c>
      <c r="J661" s="22">
        <v>1.0128999999999999</v>
      </c>
      <c r="K661" s="21">
        <v>3.4337309999999999</v>
      </c>
    </row>
    <row r="662" spans="1:11" s="2" customFormat="1" ht="13.5" customHeight="1">
      <c r="A662" s="23"/>
      <c r="B662" s="24"/>
      <c r="C662" s="24" t="s">
        <v>744</v>
      </c>
      <c r="D662" s="24"/>
      <c r="E662" s="25"/>
      <c r="F662" s="25"/>
      <c r="G662" s="25"/>
      <c r="H662" s="25"/>
      <c r="I662" s="25"/>
      <c r="J662" s="26"/>
      <c r="K662" s="25"/>
    </row>
    <row r="663" spans="1:11" s="2" customFormat="1" ht="13.5" customHeight="1">
      <c r="A663" s="27"/>
      <c r="B663" s="28"/>
      <c r="C663" s="28" t="s">
        <v>745</v>
      </c>
      <c r="D663" s="28"/>
      <c r="E663" s="29">
        <v>1359.192</v>
      </c>
      <c r="F663" s="29"/>
      <c r="G663" s="29"/>
      <c r="H663" s="29"/>
      <c r="I663" s="29"/>
      <c r="J663" s="30"/>
      <c r="K663" s="29"/>
    </row>
    <row r="664" spans="1:11" s="2" customFormat="1" ht="13.5" customHeight="1">
      <c r="A664" s="31"/>
      <c r="B664" s="32"/>
      <c r="C664" s="32" t="s">
        <v>213</v>
      </c>
      <c r="D664" s="32"/>
      <c r="E664" s="33">
        <v>1359.192</v>
      </c>
      <c r="F664" s="33"/>
      <c r="G664" s="33"/>
      <c r="H664" s="33"/>
      <c r="I664" s="33"/>
      <c r="J664" s="34"/>
      <c r="K664" s="33"/>
    </row>
    <row r="665" spans="1:11" s="2" customFormat="1" ht="13.5" customHeight="1">
      <c r="A665" s="23"/>
      <c r="B665" s="24"/>
      <c r="C665" s="24" t="s">
        <v>455</v>
      </c>
      <c r="D665" s="24"/>
      <c r="E665" s="25"/>
      <c r="F665" s="25"/>
      <c r="G665" s="25"/>
      <c r="H665" s="25"/>
      <c r="I665" s="25"/>
      <c r="J665" s="26"/>
      <c r="K665" s="25"/>
    </row>
    <row r="666" spans="1:11" s="2" customFormat="1" ht="13.5" customHeight="1">
      <c r="A666" s="27"/>
      <c r="B666" s="28"/>
      <c r="C666" s="28" t="s">
        <v>746</v>
      </c>
      <c r="D666" s="28"/>
      <c r="E666" s="29">
        <v>2030.4739999999999</v>
      </c>
      <c r="F666" s="29"/>
      <c r="G666" s="29"/>
      <c r="H666" s="29"/>
      <c r="I666" s="29"/>
      <c r="J666" s="30"/>
      <c r="K666" s="29"/>
    </row>
    <row r="667" spans="1:11" s="2" customFormat="1" ht="13.5" customHeight="1">
      <c r="A667" s="31"/>
      <c r="B667" s="32"/>
      <c r="C667" s="32" t="s">
        <v>213</v>
      </c>
      <c r="D667" s="32"/>
      <c r="E667" s="33">
        <v>2030.4739999999999</v>
      </c>
      <c r="F667" s="33"/>
      <c r="G667" s="33"/>
      <c r="H667" s="33"/>
      <c r="I667" s="33"/>
      <c r="J667" s="34"/>
      <c r="K667" s="33"/>
    </row>
    <row r="668" spans="1:11" s="2" customFormat="1" ht="13.5" customHeight="1">
      <c r="A668" s="27"/>
      <c r="B668" s="28"/>
      <c r="C668" s="28" t="s">
        <v>747</v>
      </c>
      <c r="D668" s="28"/>
      <c r="E668" s="29">
        <v>3.39</v>
      </c>
      <c r="F668" s="29"/>
      <c r="G668" s="29"/>
      <c r="H668" s="29"/>
      <c r="I668" s="29"/>
      <c r="J668" s="30"/>
      <c r="K668" s="29"/>
    </row>
    <row r="669" spans="1:11" s="2" customFormat="1" ht="13.5" customHeight="1">
      <c r="A669" s="31"/>
      <c r="B669" s="32"/>
      <c r="C669" s="32" t="s">
        <v>213</v>
      </c>
      <c r="D669" s="32"/>
      <c r="E669" s="33">
        <v>3.39</v>
      </c>
      <c r="F669" s="33"/>
      <c r="G669" s="33"/>
      <c r="H669" s="33"/>
      <c r="I669" s="33"/>
      <c r="J669" s="34"/>
      <c r="K669" s="33"/>
    </row>
    <row r="670" spans="1:11" s="2" customFormat="1" ht="24" customHeight="1">
      <c r="A670" s="19">
        <v>76</v>
      </c>
      <c r="B670" s="20" t="s">
        <v>562</v>
      </c>
      <c r="C670" s="20" t="s">
        <v>563</v>
      </c>
      <c r="D670" s="20" t="s">
        <v>475</v>
      </c>
      <c r="E670" s="21">
        <v>22</v>
      </c>
      <c r="F670" s="21">
        <v>1519.066</v>
      </c>
      <c r="G670" s="21">
        <v>22140.096000000001</v>
      </c>
      <c r="H670" s="21">
        <v>11279.356</v>
      </c>
      <c r="I670" s="21">
        <v>33419.451999999997</v>
      </c>
      <c r="J670" s="22">
        <v>6.2E-4</v>
      </c>
      <c r="K670" s="21">
        <v>1.3639999999999999E-2</v>
      </c>
    </row>
    <row r="671" spans="1:11" s="2" customFormat="1" ht="13.5" customHeight="1">
      <c r="A671" s="27"/>
      <c r="B671" s="28"/>
      <c r="C671" s="28" t="s">
        <v>748</v>
      </c>
      <c r="D671" s="28"/>
      <c r="E671" s="29">
        <v>22</v>
      </c>
      <c r="F671" s="29"/>
      <c r="G671" s="29"/>
      <c r="H671" s="29"/>
      <c r="I671" s="29"/>
      <c r="J671" s="30"/>
      <c r="K671" s="29"/>
    </row>
    <row r="672" spans="1:11" s="2" customFormat="1" ht="13.5" customHeight="1">
      <c r="A672" s="35"/>
      <c r="B672" s="36"/>
      <c r="C672" s="36" t="s">
        <v>222</v>
      </c>
      <c r="D672" s="36"/>
      <c r="E672" s="37">
        <v>22</v>
      </c>
      <c r="F672" s="37"/>
      <c r="G672" s="37"/>
      <c r="H672" s="37"/>
      <c r="I672" s="37"/>
      <c r="J672" s="38"/>
      <c r="K672" s="37"/>
    </row>
    <row r="673" spans="1:11" s="2" customFormat="1" ht="28.5" customHeight="1">
      <c r="A673" s="15"/>
      <c r="B673" s="16" t="s">
        <v>43</v>
      </c>
      <c r="C673" s="16" t="s">
        <v>39</v>
      </c>
      <c r="D673" s="16"/>
      <c r="E673" s="17"/>
      <c r="F673" s="17"/>
      <c r="G673" s="17">
        <v>0</v>
      </c>
      <c r="H673" s="17">
        <v>34249.762000000002</v>
      </c>
      <c r="I673" s="17">
        <v>34249.762000000002</v>
      </c>
      <c r="J673" s="18"/>
      <c r="K673" s="17">
        <v>0</v>
      </c>
    </row>
    <row r="674" spans="1:11" s="2" customFormat="1" ht="24" customHeight="1">
      <c r="A674" s="19">
        <v>77</v>
      </c>
      <c r="B674" s="20" t="s">
        <v>477</v>
      </c>
      <c r="C674" s="20" t="s">
        <v>478</v>
      </c>
      <c r="D674" s="20" t="s">
        <v>266</v>
      </c>
      <c r="E674" s="21">
        <v>3355.5169999999998</v>
      </c>
      <c r="F674" s="21">
        <v>10.207000000000001</v>
      </c>
      <c r="G674" s="21">
        <v>0</v>
      </c>
      <c r="H674" s="21">
        <v>34249.762000000002</v>
      </c>
      <c r="I674" s="21">
        <v>34249.762000000002</v>
      </c>
      <c r="J674" s="22">
        <v>0</v>
      </c>
      <c r="K674" s="21">
        <v>0</v>
      </c>
    </row>
    <row r="675" spans="1:11" s="2" customFormat="1" ht="30.75" customHeight="1">
      <c r="A675" s="11"/>
      <c r="B675" s="12" t="s">
        <v>5</v>
      </c>
      <c r="C675" s="12" t="s">
        <v>52</v>
      </c>
      <c r="D675" s="12"/>
      <c r="E675" s="13"/>
      <c r="F675" s="13"/>
      <c r="G675" s="13">
        <v>100497.054</v>
      </c>
      <c r="H675" s="13">
        <v>74469.357999999993</v>
      </c>
      <c r="I675" s="13">
        <v>174966.41200000001</v>
      </c>
      <c r="J675" s="14"/>
      <c r="K675" s="13">
        <v>722.00974198999995</v>
      </c>
    </row>
    <row r="676" spans="1:11" s="2" customFormat="1" ht="28.5" customHeight="1">
      <c r="A676" s="15"/>
      <c r="B676" s="16" t="s">
        <v>53</v>
      </c>
      <c r="C676" s="16" t="s">
        <v>54</v>
      </c>
      <c r="D676" s="16"/>
      <c r="E676" s="17"/>
      <c r="F676" s="17"/>
      <c r="G676" s="17">
        <v>83490.66</v>
      </c>
      <c r="H676" s="17">
        <v>32286.602999999999</v>
      </c>
      <c r="I676" s="17">
        <v>115777.26300000001</v>
      </c>
      <c r="J676" s="18"/>
      <c r="K676" s="17">
        <v>644.96909782</v>
      </c>
    </row>
    <row r="677" spans="1:11" s="2" customFormat="1" ht="13.5" customHeight="1">
      <c r="A677" s="19">
        <v>78</v>
      </c>
      <c r="B677" s="20" t="s">
        <v>749</v>
      </c>
      <c r="C677" s="20" t="s">
        <v>750</v>
      </c>
      <c r="D677" s="20" t="s">
        <v>208</v>
      </c>
      <c r="E677" s="21">
        <v>5.25</v>
      </c>
      <c r="F677" s="21">
        <v>164.99</v>
      </c>
      <c r="G677" s="21">
        <v>611.44100000000003</v>
      </c>
      <c r="H677" s="21">
        <v>254.75700000000001</v>
      </c>
      <c r="I677" s="21">
        <v>866.19799999999998</v>
      </c>
      <c r="J677" s="22">
        <v>2.1286399999999999</v>
      </c>
      <c r="K677" s="21">
        <v>11.17536</v>
      </c>
    </row>
    <row r="678" spans="1:11" s="2" customFormat="1" ht="13.5" customHeight="1">
      <c r="A678" s="23"/>
      <c r="B678" s="24"/>
      <c r="C678" s="24" t="s">
        <v>751</v>
      </c>
      <c r="D678" s="24"/>
      <c r="E678" s="25"/>
      <c r="F678" s="25"/>
      <c r="G678" s="25"/>
      <c r="H678" s="25"/>
      <c r="I678" s="25"/>
      <c r="J678" s="26"/>
      <c r="K678" s="25"/>
    </row>
    <row r="679" spans="1:11" s="2" customFormat="1" ht="13.5" customHeight="1">
      <c r="A679" s="27"/>
      <c r="B679" s="28"/>
      <c r="C679" s="28" t="s">
        <v>752</v>
      </c>
      <c r="D679" s="28"/>
      <c r="E679" s="29">
        <v>5.25</v>
      </c>
      <c r="F679" s="29"/>
      <c r="G679" s="29"/>
      <c r="H679" s="29"/>
      <c r="I679" s="29"/>
      <c r="J679" s="30"/>
      <c r="K679" s="29"/>
    </row>
    <row r="680" spans="1:11" s="2" customFormat="1" ht="13.5" customHeight="1">
      <c r="A680" s="35"/>
      <c r="B680" s="36"/>
      <c r="C680" s="36" t="s">
        <v>222</v>
      </c>
      <c r="D680" s="36"/>
      <c r="E680" s="37">
        <v>5.25</v>
      </c>
      <c r="F680" s="37"/>
      <c r="G680" s="37"/>
      <c r="H680" s="37"/>
      <c r="I680" s="37"/>
      <c r="J680" s="38"/>
      <c r="K680" s="37"/>
    </row>
    <row r="681" spans="1:11" s="2" customFormat="1" ht="13.5" customHeight="1">
      <c r="A681" s="19">
        <v>79</v>
      </c>
      <c r="B681" s="20" t="s">
        <v>753</v>
      </c>
      <c r="C681" s="20" t="s">
        <v>754</v>
      </c>
      <c r="D681" s="20" t="s">
        <v>266</v>
      </c>
      <c r="E681" s="21">
        <v>0.23599999999999999</v>
      </c>
      <c r="F681" s="21">
        <v>815</v>
      </c>
      <c r="G681" s="21">
        <v>165.68199999999999</v>
      </c>
      <c r="H681" s="21">
        <v>26.658000000000001</v>
      </c>
      <c r="I681" s="21">
        <v>192.34</v>
      </c>
      <c r="J681" s="22">
        <v>1.002</v>
      </c>
      <c r="K681" s="21">
        <v>0.23647199999999999</v>
      </c>
    </row>
    <row r="682" spans="1:11" s="2" customFormat="1" ht="13.5" customHeight="1">
      <c r="A682" s="23"/>
      <c r="B682" s="24"/>
      <c r="C682" s="24" t="s">
        <v>755</v>
      </c>
      <c r="D682" s="24"/>
      <c r="E682" s="25"/>
      <c r="F682" s="25"/>
      <c r="G682" s="25"/>
      <c r="H682" s="25"/>
      <c r="I682" s="25"/>
      <c r="J682" s="26"/>
      <c r="K682" s="25"/>
    </row>
    <row r="683" spans="1:11" s="2" customFormat="1" ht="13.5" customHeight="1">
      <c r="A683" s="27"/>
      <c r="B683" s="28"/>
      <c r="C683" s="28" t="s">
        <v>756</v>
      </c>
      <c r="D683" s="28"/>
      <c r="E683" s="29">
        <v>0.23599999999999999</v>
      </c>
      <c r="F683" s="29"/>
      <c r="G683" s="29"/>
      <c r="H683" s="29"/>
      <c r="I683" s="29"/>
      <c r="J683" s="30"/>
      <c r="K683" s="29"/>
    </row>
    <row r="684" spans="1:11" s="2" customFormat="1" ht="13.5" customHeight="1">
      <c r="A684" s="35"/>
      <c r="B684" s="36"/>
      <c r="C684" s="36" t="s">
        <v>222</v>
      </c>
      <c r="D684" s="36"/>
      <c r="E684" s="37">
        <v>0.23599999999999999</v>
      </c>
      <c r="F684" s="37"/>
      <c r="G684" s="37"/>
      <c r="H684" s="37"/>
      <c r="I684" s="37"/>
      <c r="J684" s="38"/>
      <c r="K684" s="37"/>
    </row>
    <row r="685" spans="1:11" s="2" customFormat="1" ht="24" customHeight="1">
      <c r="A685" s="19">
        <v>80</v>
      </c>
      <c r="B685" s="20" t="s">
        <v>757</v>
      </c>
      <c r="C685" s="20" t="s">
        <v>758</v>
      </c>
      <c r="D685" s="20" t="s">
        <v>208</v>
      </c>
      <c r="E685" s="21">
        <v>397.63099999999997</v>
      </c>
      <c r="F685" s="21">
        <v>166.33799999999999</v>
      </c>
      <c r="G685" s="21">
        <v>47397.614999999998</v>
      </c>
      <c r="H685" s="21">
        <v>18743.53</v>
      </c>
      <c r="I685" s="21">
        <v>66141.145000000004</v>
      </c>
      <c r="J685" s="22">
        <v>0.98116999999999999</v>
      </c>
      <c r="K685" s="21">
        <v>390.14360827000002</v>
      </c>
    </row>
    <row r="686" spans="1:11" s="2" customFormat="1" ht="13.5" customHeight="1">
      <c r="A686" s="23"/>
      <c r="B686" s="24"/>
      <c r="C686" s="24" t="s">
        <v>210</v>
      </c>
      <c r="D686" s="24"/>
      <c r="E686" s="25"/>
      <c r="F686" s="25"/>
      <c r="G686" s="25"/>
      <c r="H686" s="25"/>
      <c r="I686" s="25"/>
      <c r="J686" s="26"/>
      <c r="K686" s="25"/>
    </row>
    <row r="687" spans="1:11" s="2" customFormat="1" ht="13.5" customHeight="1">
      <c r="A687" s="23"/>
      <c r="B687" s="24"/>
      <c r="C687" s="24" t="s">
        <v>759</v>
      </c>
      <c r="D687" s="24"/>
      <c r="E687" s="25"/>
      <c r="F687" s="25"/>
      <c r="G687" s="25"/>
      <c r="H687" s="25"/>
      <c r="I687" s="25"/>
      <c r="J687" s="26"/>
      <c r="K687" s="25"/>
    </row>
    <row r="688" spans="1:11" s="2" customFormat="1" ht="13.5" customHeight="1">
      <c r="A688" s="27"/>
      <c r="B688" s="28"/>
      <c r="C688" s="28" t="s">
        <v>760</v>
      </c>
      <c r="D688" s="28"/>
      <c r="E688" s="29">
        <v>24.75</v>
      </c>
      <c r="F688" s="29"/>
      <c r="G688" s="29"/>
      <c r="H688" s="29"/>
      <c r="I688" s="29"/>
      <c r="J688" s="30"/>
      <c r="K688" s="29"/>
    </row>
    <row r="689" spans="1:11" s="2" customFormat="1" ht="13.5" customHeight="1">
      <c r="A689" s="27"/>
      <c r="B689" s="28"/>
      <c r="C689" s="28" t="s">
        <v>761</v>
      </c>
      <c r="D689" s="28"/>
      <c r="E689" s="29">
        <v>29.7</v>
      </c>
      <c r="F689" s="29"/>
      <c r="G689" s="29"/>
      <c r="H689" s="29"/>
      <c r="I689" s="29"/>
      <c r="J689" s="30"/>
      <c r="K689" s="29"/>
    </row>
    <row r="690" spans="1:11" s="2" customFormat="1" ht="13.5" customHeight="1">
      <c r="A690" s="27"/>
      <c r="B690" s="28"/>
      <c r="C690" s="28" t="s">
        <v>762</v>
      </c>
      <c r="D690" s="28"/>
      <c r="E690" s="29">
        <v>11.88</v>
      </c>
      <c r="F690" s="29"/>
      <c r="G690" s="29"/>
      <c r="H690" s="29"/>
      <c r="I690" s="29"/>
      <c r="J690" s="30"/>
      <c r="K690" s="29"/>
    </row>
    <row r="691" spans="1:11" s="2" customFormat="1" ht="13.5" customHeight="1">
      <c r="A691" s="27"/>
      <c r="B691" s="28"/>
      <c r="C691" s="28" t="s">
        <v>763</v>
      </c>
      <c r="D691" s="28"/>
      <c r="E691" s="29">
        <v>-4</v>
      </c>
      <c r="F691" s="29"/>
      <c r="G691" s="29"/>
      <c r="H691" s="29"/>
      <c r="I691" s="29"/>
      <c r="J691" s="30"/>
      <c r="K691" s="29"/>
    </row>
    <row r="692" spans="1:11" s="2" customFormat="1" ht="13.5" customHeight="1">
      <c r="A692" s="27"/>
      <c r="B692" s="28"/>
      <c r="C692" s="28" t="s">
        <v>764</v>
      </c>
      <c r="D692" s="28"/>
      <c r="E692" s="29">
        <v>-1.091</v>
      </c>
      <c r="F692" s="29"/>
      <c r="G692" s="29"/>
      <c r="H692" s="29"/>
      <c r="I692" s="29"/>
      <c r="J692" s="30"/>
      <c r="K692" s="29"/>
    </row>
    <row r="693" spans="1:11" s="2" customFormat="1" ht="13.5" customHeight="1">
      <c r="A693" s="27"/>
      <c r="B693" s="28"/>
      <c r="C693" s="28" t="s">
        <v>765</v>
      </c>
      <c r="D693" s="28"/>
      <c r="E693" s="29">
        <v>-0.16500000000000001</v>
      </c>
      <c r="F693" s="29"/>
      <c r="G693" s="29"/>
      <c r="H693" s="29"/>
      <c r="I693" s="29"/>
      <c r="J693" s="30"/>
      <c r="K693" s="29"/>
    </row>
    <row r="694" spans="1:11" s="2" customFormat="1" ht="13.5" customHeight="1">
      <c r="A694" s="31"/>
      <c r="B694" s="32"/>
      <c r="C694" s="32" t="s">
        <v>213</v>
      </c>
      <c r="D694" s="32"/>
      <c r="E694" s="33">
        <v>61.073999999999998</v>
      </c>
      <c r="F694" s="33"/>
      <c r="G694" s="33"/>
      <c r="H694" s="33"/>
      <c r="I694" s="33"/>
      <c r="J694" s="34"/>
      <c r="K694" s="33"/>
    </row>
    <row r="695" spans="1:11" s="2" customFormat="1" ht="13.5" customHeight="1">
      <c r="A695" s="23"/>
      <c r="B695" s="24"/>
      <c r="C695" s="24" t="s">
        <v>766</v>
      </c>
      <c r="D695" s="24"/>
      <c r="E695" s="25"/>
      <c r="F695" s="25"/>
      <c r="G695" s="25"/>
      <c r="H695" s="25"/>
      <c r="I695" s="25"/>
      <c r="J695" s="26"/>
      <c r="K695" s="25"/>
    </row>
    <row r="696" spans="1:11" s="2" customFormat="1" ht="13.5" customHeight="1">
      <c r="A696" s="27"/>
      <c r="B696" s="28"/>
      <c r="C696" s="28" t="s">
        <v>767</v>
      </c>
      <c r="D696" s="28"/>
      <c r="E696" s="29">
        <v>62.28</v>
      </c>
      <c r="F696" s="29"/>
      <c r="G696" s="29"/>
      <c r="H696" s="29"/>
      <c r="I696" s="29"/>
      <c r="J696" s="30"/>
      <c r="K696" s="29"/>
    </row>
    <row r="697" spans="1:11" s="2" customFormat="1" ht="13.5" customHeight="1">
      <c r="A697" s="27"/>
      <c r="B697" s="28"/>
      <c r="C697" s="28" t="s">
        <v>768</v>
      </c>
      <c r="D697" s="28"/>
      <c r="E697" s="29">
        <v>4.59</v>
      </c>
      <c r="F697" s="29"/>
      <c r="G697" s="29"/>
      <c r="H697" s="29"/>
      <c r="I697" s="29"/>
      <c r="J697" s="30"/>
      <c r="K697" s="29"/>
    </row>
    <row r="698" spans="1:11" s="2" customFormat="1" ht="13.5" customHeight="1">
      <c r="A698" s="27"/>
      <c r="B698" s="28"/>
      <c r="C698" s="28" t="s">
        <v>769</v>
      </c>
      <c r="D698" s="28"/>
      <c r="E698" s="29">
        <v>2.0699999999999998</v>
      </c>
      <c r="F698" s="29"/>
      <c r="G698" s="29"/>
      <c r="H698" s="29"/>
      <c r="I698" s="29"/>
      <c r="J698" s="30"/>
      <c r="K698" s="29"/>
    </row>
    <row r="699" spans="1:11" s="2" customFormat="1" ht="13.5" customHeight="1">
      <c r="A699" s="27"/>
      <c r="B699" s="28"/>
      <c r="C699" s="28" t="s">
        <v>770</v>
      </c>
      <c r="D699" s="28"/>
      <c r="E699" s="29">
        <v>2.21</v>
      </c>
      <c r="F699" s="29"/>
      <c r="G699" s="29"/>
      <c r="H699" s="29"/>
      <c r="I699" s="29"/>
      <c r="J699" s="30"/>
      <c r="K699" s="29"/>
    </row>
    <row r="700" spans="1:11" s="2" customFormat="1" ht="13.5" customHeight="1">
      <c r="A700" s="27"/>
      <c r="B700" s="28"/>
      <c r="C700" s="28" t="s">
        <v>771</v>
      </c>
      <c r="D700" s="28"/>
      <c r="E700" s="29">
        <v>-0.66700000000000004</v>
      </c>
      <c r="F700" s="29"/>
      <c r="G700" s="29"/>
      <c r="H700" s="29"/>
      <c r="I700" s="29"/>
      <c r="J700" s="30"/>
      <c r="K700" s="29"/>
    </row>
    <row r="701" spans="1:11" s="2" customFormat="1" ht="13.5" customHeight="1">
      <c r="A701" s="27"/>
      <c r="B701" s="28"/>
      <c r="C701" s="28" t="s">
        <v>772</v>
      </c>
      <c r="D701" s="28"/>
      <c r="E701" s="29">
        <v>-6.6829999999999998</v>
      </c>
      <c r="F701" s="29"/>
      <c r="G701" s="29"/>
      <c r="H701" s="29"/>
      <c r="I701" s="29"/>
      <c r="J701" s="30"/>
      <c r="K701" s="29"/>
    </row>
    <row r="702" spans="1:11" s="2" customFormat="1" ht="13.5" customHeight="1">
      <c r="A702" s="27"/>
      <c r="B702" s="28"/>
      <c r="C702" s="28" t="s">
        <v>773</v>
      </c>
      <c r="D702" s="28"/>
      <c r="E702" s="29">
        <v>-3.96</v>
      </c>
      <c r="F702" s="29"/>
      <c r="G702" s="29"/>
      <c r="H702" s="29"/>
      <c r="I702" s="29"/>
      <c r="J702" s="30"/>
      <c r="K702" s="29"/>
    </row>
    <row r="703" spans="1:11" s="2" customFormat="1" ht="13.5" customHeight="1">
      <c r="A703" s="27"/>
      <c r="B703" s="28"/>
      <c r="C703" s="28" t="s">
        <v>774</v>
      </c>
      <c r="D703" s="28"/>
      <c r="E703" s="29">
        <v>-0.72699999999999998</v>
      </c>
      <c r="F703" s="29"/>
      <c r="G703" s="29"/>
      <c r="H703" s="29"/>
      <c r="I703" s="29"/>
      <c r="J703" s="30"/>
      <c r="K703" s="29"/>
    </row>
    <row r="704" spans="1:11" s="2" customFormat="1" ht="13.5" customHeight="1">
      <c r="A704" s="27"/>
      <c r="B704" s="28"/>
      <c r="C704" s="28" t="s">
        <v>775</v>
      </c>
      <c r="D704" s="28"/>
      <c r="E704" s="29">
        <v>-0.54500000000000004</v>
      </c>
      <c r="F704" s="29"/>
      <c r="G704" s="29"/>
      <c r="H704" s="29"/>
      <c r="I704" s="29"/>
      <c r="J704" s="30"/>
      <c r="K704" s="29"/>
    </row>
    <row r="705" spans="1:11" s="2" customFormat="1" ht="13.5" customHeight="1">
      <c r="A705" s="27"/>
      <c r="B705" s="28"/>
      <c r="C705" s="28" t="s">
        <v>776</v>
      </c>
      <c r="D705" s="28"/>
      <c r="E705" s="29">
        <v>-1.4850000000000001</v>
      </c>
      <c r="F705" s="29"/>
      <c r="G705" s="29"/>
      <c r="H705" s="29"/>
      <c r="I705" s="29"/>
      <c r="J705" s="30"/>
      <c r="K705" s="29"/>
    </row>
    <row r="706" spans="1:11" s="2" customFormat="1" ht="24" customHeight="1">
      <c r="A706" s="27"/>
      <c r="B706" s="28"/>
      <c r="C706" s="28" t="s">
        <v>777</v>
      </c>
      <c r="D706" s="28"/>
      <c r="E706" s="29">
        <v>-1.4630000000000001</v>
      </c>
      <c r="F706" s="29"/>
      <c r="G706" s="29"/>
      <c r="H706" s="29"/>
      <c r="I706" s="29"/>
      <c r="J706" s="30"/>
      <c r="K706" s="29"/>
    </row>
    <row r="707" spans="1:11" s="2" customFormat="1" ht="13.5" customHeight="1">
      <c r="A707" s="31"/>
      <c r="B707" s="32"/>
      <c r="C707" s="32" t="s">
        <v>213</v>
      </c>
      <c r="D707" s="32"/>
      <c r="E707" s="33">
        <v>55.62</v>
      </c>
      <c r="F707" s="33"/>
      <c r="G707" s="33"/>
      <c r="H707" s="33"/>
      <c r="I707" s="33"/>
      <c r="J707" s="34"/>
      <c r="K707" s="33"/>
    </row>
    <row r="708" spans="1:11" s="2" customFormat="1" ht="13.5" customHeight="1">
      <c r="A708" s="23"/>
      <c r="B708" s="24"/>
      <c r="C708" s="24" t="s">
        <v>778</v>
      </c>
      <c r="D708" s="24"/>
      <c r="E708" s="25"/>
      <c r="F708" s="25"/>
      <c r="G708" s="25"/>
      <c r="H708" s="25"/>
      <c r="I708" s="25"/>
      <c r="J708" s="26"/>
      <c r="K708" s="25"/>
    </row>
    <row r="709" spans="1:11" s="2" customFormat="1" ht="13.5" customHeight="1">
      <c r="A709" s="27"/>
      <c r="B709" s="28"/>
      <c r="C709" s="28" t="s">
        <v>779</v>
      </c>
      <c r="D709" s="28"/>
      <c r="E709" s="29">
        <v>38.700000000000003</v>
      </c>
      <c r="F709" s="29"/>
      <c r="G709" s="29"/>
      <c r="H709" s="29"/>
      <c r="I709" s="29"/>
      <c r="J709" s="30"/>
      <c r="K709" s="29"/>
    </row>
    <row r="710" spans="1:11" s="2" customFormat="1" ht="24" customHeight="1">
      <c r="A710" s="27"/>
      <c r="B710" s="28"/>
      <c r="C710" s="28" t="s">
        <v>780</v>
      </c>
      <c r="D710" s="28"/>
      <c r="E710" s="29">
        <v>36.994</v>
      </c>
      <c r="F710" s="29"/>
      <c r="G710" s="29"/>
      <c r="H710" s="29"/>
      <c r="I710" s="29"/>
      <c r="J710" s="30"/>
      <c r="K710" s="29"/>
    </row>
    <row r="711" spans="1:11" s="2" customFormat="1" ht="13.5" customHeight="1">
      <c r="A711" s="27"/>
      <c r="B711" s="28"/>
      <c r="C711" s="28" t="s">
        <v>781</v>
      </c>
      <c r="D711" s="28"/>
      <c r="E711" s="29">
        <v>5.5990000000000002</v>
      </c>
      <c r="F711" s="29"/>
      <c r="G711" s="29"/>
      <c r="H711" s="29"/>
      <c r="I711" s="29"/>
      <c r="J711" s="30"/>
      <c r="K711" s="29"/>
    </row>
    <row r="712" spans="1:11" s="2" customFormat="1" ht="13.5" customHeight="1">
      <c r="A712" s="27"/>
      <c r="B712" s="28"/>
      <c r="C712" s="28" t="s">
        <v>782</v>
      </c>
      <c r="D712" s="28"/>
      <c r="E712" s="29">
        <v>-1.333</v>
      </c>
      <c r="F712" s="29"/>
      <c r="G712" s="29"/>
      <c r="H712" s="29"/>
      <c r="I712" s="29"/>
      <c r="J712" s="30"/>
      <c r="K712" s="29"/>
    </row>
    <row r="713" spans="1:11" s="2" customFormat="1" ht="13.5" customHeight="1">
      <c r="A713" s="31"/>
      <c r="B713" s="32"/>
      <c r="C713" s="32" t="s">
        <v>213</v>
      </c>
      <c r="D713" s="32"/>
      <c r="E713" s="33">
        <v>79.959999999999994</v>
      </c>
      <c r="F713" s="33"/>
      <c r="G713" s="33"/>
      <c r="H713" s="33"/>
      <c r="I713" s="33"/>
      <c r="J713" s="34"/>
      <c r="K713" s="33"/>
    </row>
    <row r="714" spans="1:11" s="2" customFormat="1" ht="13.5" customHeight="1">
      <c r="A714" s="23"/>
      <c r="B714" s="24"/>
      <c r="C714" s="24" t="s">
        <v>783</v>
      </c>
      <c r="D714" s="24"/>
      <c r="E714" s="25"/>
      <c r="F714" s="25"/>
      <c r="G714" s="25"/>
      <c r="H714" s="25"/>
      <c r="I714" s="25"/>
      <c r="J714" s="26"/>
      <c r="K714" s="25"/>
    </row>
    <row r="715" spans="1:11" s="2" customFormat="1" ht="24" customHeight="1">
      <c r="A715" s="27"/>
      <c r="B715" s="28"/>
      <c r="C715" s="28" t="s">
        <v>784</v>
      </c>
      <c r="D715" s="28"/>
      <c r="E715" s="29">
        <v>12.221</v>
      </c>
      <c r="F715" s="29"/>
      <c r="G715" s="29"/>
      <c r="H715" s="29"/>
      <c r="I715" s="29"/>
      <c r="J715" s="30"/>
      <c r="K715" s="29"/>
    </row>
    <row r="716" spans="1:11" s="2" customFormat="1" ht="13.5" customHeight="1">
      <c r="A716" s="27"/>
      <c r="B716" s="28"/>
      <c r="C716" s="28" t="s">
        <v>785</v>
      </c>
      <c r="D716" s="28"/>
      <c r="E716" s="29">
        <v>2.4079999999999999</v>
      </c>
      <c r="F716" s="29"/>
      <c r="G716" s="29"/>
      <c r="H716" s="29"/>
      <c r="I716" s="29"/>
      <c r="J716" s="30"/>
      <c r="K716" s="29"/>
    </row>
    <row r="717" spans="1:11" s="2" customFormat="1" ht="13.5" customHeight="1">
      <c r="A717" s="27"/>
      <c r="B717" s="28"/>
      <c r="C717" s="28" t="s">
        <v>786</v>
      </c>
      <c r="D717" s="28"/>
      <c r="E717" s="29">
        <v>4.0730000000000004</v>
      </c>
      <c r="F717" s="29"/>
      <c r="G717" s="29"/>
      <c r="H717" s="29"/>
      <c r="I717" s="29"/>
      <c r="J717" s="30"/>
      <c r="K717" s="29"/>
    </row>
    <row r="718" spans="1:11" s="2" customFormat="1" ht="13.5" customHeight="1">
      <c r="A718" s="27"/>
      <c r="B718" s="28"/>
      <c r="C718" s="28" t="s">
        <v>787</v>
      </c>
      <c r="D718" s="28"/>
      <c r="E718" s="29">
        <v>5.468</v>
      </c>
      <c r="F718" s="29"/>
      <c r="G718" s="29"/>
      <c r="H718" s="29"/>
      <c r="I718" s="29"/>
      <c r="J718" s="30"/>
      <c r="K718" s="29"/>
    </row>
    <row r="719" spans="1:11" s="2" customFormat="1" ht="13.5" customHeight="1">
      <c r="A719" s="27"/>
      <c r="B719" s="28"/>
      <c r="C719" s="28" t="s">
        <v>788</v>
      </c>
      <c r="D719" s="28"/>
      <c r="E719" s="29">
        <v>1.08</v>
      </c>
      <c r="F719" s="29"/>
      <c r="G719" s="29"/>
      <c r="H719" s="29"/>
      <c r="I719" s="29"/>
      <c r="J719" s="30"/>
      <c r="K719" s="29"/>
    </row>
    <row r="720" spans="1:11" s="2" customFormat="1" ht="13.5" customHeight="1">
      <c r="A720" s="31"/>
      <c r="B720" s="32"/>
      <c r="C720" s="32" t="s">
        <v>213</v>
      </c>
      <c r="D720" s="32"/>
      <c r="E720" s="33">
        <v>25.25</v>
      </c>
      <c r="F720" s="33"/>
      <c r="G720" s="33"/>
      <c r="H720" s="33"/>
      <c r="I720" s="33"/>
      <c r="J720" s="34"/>
      <c r="K720" s="33"/>
    </row>
    <row r="721" spans="1:11" s="2" customFormat="1" ht="13.5" customHeight="1">
      <c r="A721" s="23"/>
      <c r="B721" s="24"/>
      <c r="C721" s="24" t="s">
        <v>789</v>
      </c>
      <c r="D721" s="24"/>
      <c r="E721" s="25"/>
      <c r="F721" s="25"/>
      <c r="G721" s="25"/>
      <c r="H721" s="25"/>
      <c r="I721" s="25"/>
      <c r="J721" s="26"/>
      <c r="K721" s="25"/>
    </row>
    <row r="722" spans="1:11" s="2" customFormat="1" ht="13.5" customHeight="1">
      <c r="A722" s="27"/>
      <c r="B722" s="28"/>
      <c r="C722" s="28" t="s">
        <v>790</v>
      </c>
      <c r="D722" s="28"/>
      <c r="E722" s="29">
        <v>19.268000000000001</v>
      </c>
      <c r="F722" s="29"/>
      <c r="G722" s="29"/>
      <c r="H722" s="29"/>
      <c r="I722" s="29"/>
      <c r="J722" s="30"/>
      <c r="K722" s="29"/>
    </row>
    <row r="723" spans="1:11" s="2" customFormat="1" ht="13.5" customHeight="1">
      <c r="A723" s="27"/>
      <c r="B723" s="28"/>
      <c r="C723" s="28" t="s">
        <v>791</v>
      </c>
      <c r="D723" s="28"/>
      <c r="E723" s="29">
        <v>25.178000000000001</v>
      </c>
      <c r="F723" s="29"/>
      <c r="G723" s="29"/>
      <c r="H723" s="29"/>
      <c r="I723" s="29"/>
      <c r="J723" s="30"/>
      <c r="K723" s="29"/>
    </row>
    <row r="724" spans="1:11" s="2" customFormat="1" ht="13.5" customHeight="1">
      <c r="A724" s="27"/>
      <c r="B724" s="28"/>
      <c r="C724" s="28" t="s">
        <v>792</v>
      </c>
      <c r="D724" s="28"/>
      <c r="E724" s="29">
        <v>-9.6</v>
      </c>
      <c r="F724" s="29"/>
      <c r="G724" s="29"/>
      <c r="H724" s="29"/>
      <c r="I724" s="29"/>
      <c r="J724" s="30"/>
      <c r="K724" s="29"/>
    </row>
    <row r="725" spans="1:11" s="2" customFormat="1" ht="13.5" customHeight="1">
      <c r="A725" s="27"/>
      <c r="B725" s="28"/>
      <c r="C725" s="28" t="s">
        <v>793</v>
      </c>
      <c r="D725" s="28"/>
      <c r="E725" s="29">
        <v>-0.68300000000000005</v>
      </c>
      <c r="F725" s="29"/>
      <c r="G725" s="29"/>
      <c r="H725" s="29"/>
      <c r="I725" s="29"/>
      <c r="J725" s="30"/>
      <c r="K725" s="29"/>
    </row>
    <row r="726" spans="1:11" s="2" customFormat="1" ht="13.5" customHeight="1">
      <c r="A726" s="27"/>
      <c r="B726" s="28"/>
      <c r="C726" s="28" t="s">
        <v>794</v>
      </c>
      <c r="D726" s="28"/>
      <c r="E726" s="29">
        <v>-8.5999999999999993E-2</v>
      </c>
      <c r="F726" s="29"/>
      <c r="G726" s="29"/>
      <c r="H726" s="29"/>
      <c r="I726" s="29"/>
      <c r="J726" s="30"/>
      <c r="K726" s="29"/>
    </row>
    <row r="727" spans="1:11" s="2" customFormat="1" ht="13.5" customHeight="1">
      <c r="A727" s="31"/>
      <c r="B727" s="32"/>
      <c r="C727" s="32" t="s">
        <v>213</v>
      </c>
      <c r="D727" s="32"/>
      <c r="E727" s="33">
        <v>34.076999999999998</v>
      </c>
      <c r="F727" s="33"/>
      <c r="G727" s="33"/>
      <c r="H727" s="33"/>
      <c r="I727" s="33"/>
      <c r="J727" s="34"/>
      <c r="K727" s="33"/>
    </row>
    <row r="728" spans="1:11" s="2" customFormat="1" ht="13.5" customHeight="1">
      <c r="A728" s="23"/>
      <c r="B728" s="24"/>
      <c r="C728" s="24" t="s">
        <v>795</v>
      </c>
      <c r="D728" s="24"/>
      <c r="E728" s="25"/>
      <c r="F728" s="25"/>
      <c r="G728" s="25"/>
      <c r="H728" s="25"/>
      <c r="I728" s="25"/>
      <c r="J728" s="26"/>
      <c r="K728" s="25"/>
    </row>
    <row r="729" spans="1:11" s="2" customFormat="1" ht="13.5" customHeight="1">
      <c r="A729" s="27"/>
      <c r="B729" s="28"/>
      <c r="C729" s="28" t="s">
        <v>796</v>
      </c>
      <c r="D729" s="28"/>
      <c r="E729" s="29">
        <v>3.726</v>
      </c>
      <c r="F729" s="29"/>
      <c r="G729" s="29"/>
      <c r="H729" s="29"/>
      <c r="I729" s="29"/>
      <c r="J729" s="30"/>
      <c r="K729" s="29"/>
    </row>
    <row r="730" spans="1:11" s="2" customFormat="1" ht="13.5" customHeight="1">
      <c r="A730" s="27"/>
      <c r="B730" s="28"/>
      <c r="C730" s="28" t="s">
        <v>797</v>
      </c>
      <c r="D730" s="28"/>
      <c r="E730" s="29">
        <v>1.085</v>
      </c>
      <c r="F730" s="29"/>
      <c r="G730" s="29"/>
      <c r="H730" s="29"/>
      <c r="I730" s="29"/>
      <c r="J730" s="30"/>
      <c r="K730" s="29"/>
    </row>
    <row r="731" spans="1:11" s="2" customFormat="1" ht="13.5" customHeight="1">
      <c r="A731" s="31"/>
      <c r="B731" s="32"/>
      <c r="C731" s="32" t="s">
        <v>213</v>
      </c>
      <c r="D731" s="32"/>
      <c r="E731" s="33">
        <v>4.8109999999999999</v>
      </c>
      <c r="F731" s="33"/>
      <c r="G731" s="33"/>
      <c r="H731" s="33"/>
      <c r="I731" s="33"/>
      <c r="J731" s="34"/>
      <c r="K731" s="33"/>
    </row>
    <row r="732" spans="1:11" s="2" customFormat="1" ht="13.5" customHeight="1">
      <c r="A732" s="23"/>
      <c r="B732" s="24"/>
      <c r="C732" s="24" t="s">
        <v>798</v>
      </c>
      <c r="D732" s="24"/>
      <c r="E732" s="25"/>
      <c r="F732" s="25"/>
      <c r="G732" s="25"/>
      <c r="H732" s="25"/>
      <c r="I732" s="25"/>
      <c r="J732" s="26"/>
      <c r="K732" s="25"/>
    </row>
    <row r="733" spans="1:11" s="2" customFormat="1" ht="13.5" customHeight="1">
      <c r="A733" s="27"/>
      <c r="B733" s="28"/>
      <c r="C733" s="28" t="s">
        <v>799</v>
      </c>
      <c r="D733" s="28"/>
      <c r="E733" s="29">
        <v>6.7450000000000001</v>
      </c>
      <c r="F733" s="29"/>
      <c r="G733" s="29"/>
      <c r="H733" s="29"/>
      <c r="I733" s="29"/>
      <c r="J733" s="30"/>
      <c r="K733" s="29"/>
    </row>
    <row r="734" spans="1:11" s="2" customFormat="1" ht="13.5" customHeight="1">
      <c r="A734" s="31"/>
      <c r="B734" s="32"/>
      <c r="C734" s="32" t="s">
        <v>213</v>
      </c>
      <c r="D734" s="32"/>
      <c r="E734" s="33">
        <v>6.7450000000000001</v>
      </c>
      <c r="F734" s="33"/>
      <c r="G734" s="33"/>
      <c r="H734" s="33"/>
      <c r="I734" s="33"/>
      <c r="J734" s="34"/>
      <c r="K734" s="33"/>
    </row>
    <row r="735" spans="1:11" s="2" customFormat="1" ht="13.5" customHeight="1">
      <c r="A735" s="27"/>
      <c r="B735" s="28"/>
      <c r="C735" s="28" t="s">
        <v>800</v>
      </c>
      <c r="D735" s="28"/>
      <c r="E735" s="29">
        <v>-1.2190000000000001</v>
      </c>
      <c r="F735" s="29"/>
      <c r="G735" s="29"/>
      <c r="H735" s="29"/>
      <c r="I735" s="29"/>
      <c r="J735" s="30"/>
      <c r="K735" s="29"/>
    </row>
    <row r="736" spans="1:11" s="2" customFormat="1" ht="13.5" customHeight="1">
      <c r="A736" s="31"/>
      <c r="B736" s="32"/>
      <c r="C736" s="32" t="s">
        <v>213</v>
      </c>
      <c r="D736" s="32"/>
      <c r="E736" s="33">
        <v>-1.2190000000000001</v>
      </c>
      <c r="F736" s="33"/>
      <c r="G736" s="33"/>
      <c r="H736" s="33"/>
      <c r="I736" s="33"/>
      <c r="J736" s="34"/>
      <c r="K736" s="33"/>
    </row>
    <row r="737" spans="1:11" s="2" customFormat="1" ht="13.5" customHeight="1">
      <c r="A737" s="35"/>
      <c r="B737" s="36"/>
      <c r="C737" s="36" t="s">
        <v>222</v>
      </c>
      <c r="D737" s="36"/>
      <c r="E737" s="37">
        <v>266.31799999999998</v>
      </c>
      <c r="F737" s="37"/>
      <c r="G737" s="37"/>
      <c r="H737" s="37"/>
      <c r="I737" s="37"/>
      <c r="J737" s="38"/>
      <c r="K737" s="37"/>
    </row>
    <row r="738" spans="1:11" s="2" customFormat="1" ht="13.5" customHeight="1">
      <c r="A738" s="23"/>
      <c r="B738" s="24"/>
      <c r="C738" s="24" t="s">
        <v>214</v>
      </c>
      <c r="D738" s="24"/>
      <c r="E738" s="25"/>
      <c r="F738" s="25"/>
      <c r="G738" s="25"/>
      <c r="H738" s="25"/>
      <c r="I738" s="25"/>
      <c r="J738" s="26"/>
      <c r="K738" s="25"/>
    </row>
    <row r="739" spans="1:11" s="2" customFormat="1" ht="13.5" customHeight="1">
      <c r="A739" s="23"/>
      <c r="B739" s="24"/>
      <c r="C739" s="24" t="s">
        <v>801</v>
      </c>
      <c r="D739" s="24"/>
      <c r="E739" s="25"/>
      <c r="F739" s="25"/>
      <c r="G739" s="25"/>
      <c r="H739" s="25"/>
      <c r="I739" s="25"/>
      <c r="J739" s="26"/>
      <c r="K739" s="25"/>
    </row>
    <row r="740" spans="1:11" s="2" customFormat="1" ht="13.5" customHeight="1">
      <c r="A740" s="27"/>
      <c r="B740" s="28"/>
      <c r="C740" s="28" t="s">
        <v>802</v>
      </c>
      <c r="D740" s="28"/>
      <c r="E740" s="29">
        <v>38.744999999999997</v>
      </c>
      <c r="F740" s="29"/>
      <c r="G740" s="29"/>
      <c r="H740" s="29"/>
      <c r="I740" s="29"/>
      <c r="J740" s="30"/>
      <c r="K740" s="29"/>
    </row>
    <row r="741" spans="1:11" s="2" customFormat="1" ht="13.5" customHeight="1">
      <c r="A741" s="27"/>
      <c r="B741" s="28"/>
      <c r="C741" s="28" t="s">
        <v>803</v>
      </c>
      <c r="D741" s="28"/>
      <c r="E741" s="29">
        <v>13.178000000000001</v>
      </c>
      <c r="F741" s="29"/>
      <c r="G741" s="29"/>
      <c r="H741" s="29"/>
      <c r="I741" s="29"/>
      <c r="J741" s="30"/>
      <c r="K741" s="29"/>
    </row>
    <row r="742" spans="1:11" s="2" customFormat="1" ht="13.5" customHeight="1">
      <c r="A742" s="27"/>
      <c r="B742" s="28"/>
      <c r="C742" s="28" t="s">
        <v>804</v>
      </c>
      <c r="D742" s="28"/>
      <c r="E742" s="29">
        <v>1.89</v>
      </c>
      <c r="F742" s="29"/>
      <c r="G742" s="29"/>
      <c r="H742" s="29"/>
      <c r="I742" s="29"/>
      <c r="J742" s="30"/>
      <c r="K742" s="29"/>
    </row>
    <row r="743" spans="1:11" s="2" customFormat="1" ht="13.5" customHeight="1">
      <c r="A743" s="27"/>
      <c r="B743" s="28"/>
      <c r="C743" s="28" t="s">
        <v>805</v>
      </c>
      <c r="D743" s="28"/>
      <c r="E743" s="29">
        <v>5.67</v>
      </c>
      <c r="F743" s="29"/>
      <c r="G743" s="29"/>
      <c r="H743" s="29"/>
      <c r="I743" s="29"/>
      <c r="J743" s="30"/>
      <c r="K743" s="29"/>
    </row>
    <row r="744" spans="1:11" s="2" customFormat="1" ht="13.5" customHeight="1">
      <c r="A744" s="27"/>
      <c r="B744" s="28"/>
      <c r="C744" s="28" t="s">
        <v>806</v>
      </c>
      <c r="D744" s="28"/>
      <c r="E744" s="29">
        <v>20.79</v>
      </c>
      <c r="F744" s="29"/>
      <c r="G744" s="29"/>
      <c r="H744" s="29"/>
      <c r="I744" s="29"/>
      <c r="J744" s="30"/>
      <c r="K744" s="29"/>
    </row>
    <row r="745" spans="1:11" s="2" customFormat="1" ht="13.5" customHeight="1">
      <c r="A745" s="27"/>
      <c r="B745" s="28"/>
      <c r="C745" s="28" t="s">
        <v>807</v>
      </c>
      <c r="D745" s="28"/>
      <c r="E745" s="29">
        <v>-4.7030000000000003</v>
      </c>
      <c r="F745" s="29"/>
      <c r="G745" s="29"/>
      <c r="H745" s="29"/>
      <c r="I745" s="29"/>
      <c r="J745" s="30"/>
      <c r="K745" s="29"/>
    </row>
    <row r="746" spans="1:11" s="2" customFormat="1" ht="13.5" customHeight="1">
      <c r="A746" s="27"/>
      <c r="B746" s="28"/>
      <c r="C746" s="28" t="s">
        <v>808</v>
      </c>
      <c r="D746" s="28"/>
      <c r="E746" s="29">
        <v>-2.97</v>
      </c>
      <c r="F746" s="29"/>
      <c r="G746" s="29"/>
      <c r="H746" s="29"/>
      <c r="I746" s="29"/>
      <c r="J746" s="30"/>
      <c r="K746" s="29"/>
    </row>
    <row r="747" spans="1:11" s="2" customFormat="1" ht="13.5" customHeight="1">
      <c r="A747" s="27"/>
      <c r="B747" s="28"/>
      <c r="C747" s="28" t="s">
        <v>809</v>
      </c>
      <c r="D747" s="28"/>
      <c r="E747" s="29">
        <v>-1.8149999999999999</v>
      </c>
      <c r="F747" s="29"/>
      <c r="G747" s="29"/>
      <c r="H747" s="29"/>
      <c r="I747" s="29"/>
      <c r="J747" s="30"/>
      <c r="K747" s="29"/>
    </row>
    <row r="748" spans="1:11" s="2" customFormat="1" ht="13.5" customHeight="1">
      <c r="A748" s="27"/>
      <c r="B748" s="28"/>
      <c r="C748" s="28" t="s">
        <v>810</v>
      </c>
      <c r="D748" s="28"/>
      <c r="E748" s="29">
        <v>-0.54</v>
      </c>
      <c r="F748" s="29"/>
      <c r="G748" s="29"/>
      <c r="H748" s="29"/>
      <c r="I748" s="29"/>
      <c r="J748" s="30"/>
      <c r="K748" s="29"/>
    </row>
    <row r="749" spans="1:11" s="2" customFormat="1" ht="13.5" customHeight="1">
      <c r="A749" s="31"/>
      <c r="B749" s="32"/>
      <c r="C749" s="32" t="s">
        <v>213</v>
      </c>
      <c r="D749" s="32"/>
      <c r="E749" s="33">
        <v>70.245000000000005</v>
      </c>
      <c r="F749" s="33"/>
      <c r="G749" s="33"/>
      <c r="H749" s="33"/>
      <c r="I749" s="33"/>
      <c r="J749" s="34"/>
      <c r="K749" s="33"/>
    </row>
    <row r="750" spans="1:11" s="2" customFormat="1" ht="13.5" customHeight="1">
      <c r="A750" s="23"/>
      <c r="B750" s="24"/>
      <c r="C750" s="24" t="s">
        <v>811</v>
      </c>
      <c r="D750" s="24"/>
      <c r="E750" s="25"/>
      <c r="F750" s="25"/>
      <c r="G750" s="25"/>
      <c r="H750" s="25"/>
      <c r="I750" s="25"/>
      <c r="J750" s="26"/>
      <c r="K750" s="25"/>
    </row>
    <row r="751" spans="1:11" s="2" customFormat="1" ht="13.5" customHeight="1">
      <c r="A751" s="27"/>
      <c r="B751" s="28"/>
      <c r="C751" s="28" t="s">
        <v>812</v>
      </c>
      <c r="D751" s="28"/>
      <c r="E751" s="29">
        <v>15.113</v>
      </c>
      <c r="F751" s="29"/>
      <c r="G751" s="29"/>
      <c r="H751" s="29"/>
      <c r="I751" s="29"/>
      <c r="J751" s="30"/>
      <c r="K751" s="29"/>
    </row>
    <row r="752" spans="1:11" s="2" customFormat="1" ht="13.5" customHeight="1">
      <c r="A752" s="31"/>
      <c r="B752" s="32"/>
      <c r="C752" s="32" t="s">
        <v>213</v>
      </c>
      <c r="D752" s="32"/>
      <c r="E752" s="33">
        <v>15.113</v>
      </c>
      <c r="F752" s="33"/>
      <c r="G752" s="33"/>
      <c r="H752" s="33"/>
      <c r="I752" s="33"/>
      <c r="J752" s="34"/>
      <c r="K752" s="33"/>
    </row>
    <row r="753" spans="1:11" s="2" customFormat="1" ht="13.5" customHeight="1">
      <c r="A753" s="23"/>
      <c r="B753" s="24"/>
      <c r="C753" s="24" t="s">
        <v>813</v>
      </c>
      <c r="D753" s="24"/>
      <c r="E753" s="25"/>
      <c r="F753" s="25"/>
      <c r="G753" s="25"/>
      <c r="H753" s="25"/>
      <c r="I753" s="25"/>
      <c r="J753" s="26"/>
      <c r="K753" s="25"/>
    </row>
    <row r="754" spans="1:11" s="2" customFormat="1" ht="13.5" customHeight="1">
      <c r="A754" s="27"/>
      <c r="B754" s="28"/>
      <c r="C754" s="28" t="s">
        <v>814</v>
      </c>
      <c r="D754" s="28"/>
      <c r="E754" s="29">
        <v>38.026000000000003</v>
      </c>
      <c r="F754" s="29"/>
      <c r="G754" s="29"/>
      <c r="H754" s="29"/>
      <c r="I754" s="29"/>
      <c r="J754" s="30"/>
      <c r="K754" s="29"/>
    </row>
    <row r="755" spans="1:11" s="2" customFormat="1" ht="13.5" customHeight="1">
      <c r="A755" s="27"/>
      <c r="B755" s="28"/>
      <c r="C755" s="28" t="s">
        <v>815</v>
      </c>
      <c r="D755" s="28"/>
      <c r="E755" s="29">
        <v>-1.1970000000000001</v>
      </c>
      <c r="F755" s="29"/>
      <c r="G755" s="29"/>
      <c r="H755" s="29"/>
      <c r="I755" s="29"/>
      <c r="J755" s="30"/>
      <c r="K755" s="29"/>
    </row>
    <row r="756" spans="1:11" s="2" customFormat="1" ht="13.5" customHeight="1">
      <c r="A756" s="31"/>
      <c r="B756" s="32"/>
      <c r="C756" s="32" t="s">
        <v>213</v>
      </c>
      <c r="D756" s="32"/>
      <c r="E756" s="33">
        <v>36.829000000000001</v>
      </c>
      <c r="F756" s="33"/>
      <c r="G756" s="33"/>
      <c r="H756" s="33"/>
      <c r="I756" s="33"/>
      <c r="J756" s="34"/>
      <c r="K756" s="33"/>
    </row>
    <row r="757" spans="1:11" s="2" customFormat="1" ht="13.5" customHeight="1">
      <c r="A757" s="23"/>
      <c r="B757" s="24"/>
      <c r="C757" s="24" t="s">
        <v>816</v>
      </c>
      <c r="D757" s="24"/>
      <c r="E757" s="25"/>
      <c r="F757" s="25"/>
      <c r="G757" s="25"/>
      <c r="H757" s="25"/>
      <c r="I757" s="25"/>
      <c r="J757" s="26"/>
      <c r="K757" s="25"/>
    </row>
    <row r="758" spans="1:11" s="2" customFormat="1" ht="13.5" customHeight="1">
      <c r="A758" s="27"/>
      <c r="B758" s="28"/>
      <c r="C758" s="28" t="s">
        <v>817</v>
      </c>
      <c r="D758" s="28"/>
      <c r="E758" s="29">
        <v>5.859</v>
      </c>
      <c r="F758" s="29"/>
      <c r="G758" s="29"/>
      <c r="H758" s="29"/>
      <c r="I758" s="29"/>
      <c r="J758" s="30"/>
      <c r="K758" s="29"/>
    </row>
    <row r="759" spans="1:11" s="2" customFormat="1" ht="13.5" customHeight="1">
      <c r="A759" s="27"/>
      <c r="B759" s="28"/>
      <c r="C759" s="28" t="s">
        <v>818</v>
      </c>
      <c r="D759" s="28"/>
      <c r="E759" s="29">
        <v>6.0679999999999996</v>
      </c>
      <c r="F759" s="29"/>
      <c r="G759" s="29"/>
      <c r="H759" s="29"/>
      <c r="I759" s="29"/>
      <c r="J759" s="30"/>
      <c r="K759" s="29"/>
    </row>
    <row r="760" spans="1:11" s="2" customFormat="1" ht="13.5" customHeight="1">
      <c r="A760" s="31"/>
      <c r="B760" s="32"/>
      <c r="C760" s="32" t="s">
        <v>213</v>
      </c>
      <c r="D760" s="32"/>
      <c r="E760" s="33">
        <v>11.927</v>
      </c>
      <c r="F760" s="33"/>
      <c r="G760" s="33"/>
      <c r="H760" s="33"/>
      <c r="I760" s="33"/>
      <c r="J760" s="34"/>
      <c r="K760" s="33"/>
    </row>
    <row r="761" spans="1:11" s="2" customFormat="1" ht="24" customHeight="1">
      <c r="A761" s="27"/>
      <c r="B761" s="28"/>
      <c r="C761" s="28" t="s">
        <v>819</v>
      </c>
      <c r="D761" s="28"/>
      <c r="E761" s="29">
        <v>-1.4059999999999999</v>
      </c>
      <c r="F761" s="29"/>
      <c r="G761" s="29"/>
      <c r="H761" s="29"/>
      <c r="I761" s="29"/>
      <c r="J761" s="30"/>
      <c r="K761" s="29"/>
    </row>
    <row r="762" spans="1:11" s="2" customFormat="1" ht="13.5" customHeight="1">
      <c r="A762" s="31"/>
      <c r="B762" s="32"/>
      <c r="C762" s="32" t="s">
        <v>213</v>
      </c>
      <c r="D762" s="32"/>
      <c r="E762" s="33">
        <v>-1.4059999999999999</v>
      </c>
      <c r="F762" s="33"/>
      <c r="G762" s="33"/>
      <c r="H762" s="33"/>
      <c r="I762" s="33"/>
      <c r="J762" s="34"/>
      <c r="K762" s="33"/>
    </row>
    <row r="763" spans="1:11" s="2" customFormat="1" ht="24" customHeight="1">
      <c r="A763" s="27"/>
      <c r="B763" s="28"/>
      <c r="C763" s="28" t="s">
        <v>820</v>
      </c>
      <c r="D763" s="28"/>
      <c r="E763" s="29">
        <v>-1.395</v>
      </c>
      <c r="F763" s="29"/>
      <c r="G763" s="29"/>
      <c r="H763" s="29"/>
      <c r="I763" s="29"/>
      <c r="J763" s="30"/>
      <c r="K763" s="29"/>
    </row>
    <row r="764" spans="1:11" s="2" customFormat="1" ht="13.5" customHeight="1">
      <c r="A764" s="31"/>
      <c r="B764" s="32"/>
      <c r="C764" s="32" t="s">
        <v>213</v>
      </c>
      <c r="D764" s="32"/>
      <c r="E764" s="33">
        <v>-1.395</v>
      </c>
      <c r="F764" s="33"/>
      <c r="G764" s="33"/>
      <c r="H764" s="33"/>
      <c r="I764" s="33"/>
      <c r="J764" s="34"/>
      <c r="K764" s="33"/>
    </row>
    <row r="765" spans="1:11" s="2" customFormat="1" ht="13.5" customHeight="1">
      <c r="A765" s="35"/>
      <c r="B765" s="36"/>
      <c r="C765" s="36" t="s">
        <v>222</v>
      </c>
      <c r="D765" s="36"/>
      <c r="E765" s="37">
        <v>131.31299999999999</v>
      </c>
      <c r="F765" s="37"/>
      <c r="G765" s="37"/>
      <c r="H765" s="37"/>
      <c r="I765" s="37"/>
      <c r="J765" s="38"/>
      <c r="K765" s="37"/>
    </row>
    <row r="766" spans="1:11" s="2" customFormat="1" ht="13.5" customHeight="1">
      <c r="A766" s="27"/>
      <c r="B766" s="28"/>
      <c r="C766" s="28" t="s">
        <v>821</v>
      </c>
      <c r="D766" s="28"/>
      <c r="E766" s="29">
        <v>397.63099999999997</v>
      </c>
      <c r="F766" s="29"/>
      <c r="G766" s="29"/>
      <c r="H766" s="29"/>
      <c r="I766" s="29"/>
      <c r="J766" s="30"/>
      <c r="K766" s="29"/>
    </row>
    <row r="767" spans="1:11" s="2" customFormat="1" ht="13.5" customHeight="1">
      <c r="A767" s="35"/>
      <c r="B767" s="36"/>
      <c r="C767" s="36" t="s">
        <v>222</v>
      </c>
      <c r="D767" s="36"/>
      <c r="E767" s="37">
        <v>397.63099999999997</v>
      </c>
      <c r="F767" s="37"/>
      <c r="G767" s="37"/>
      <c r="H767" s="37"/>
      <c r="I767" s="37"/>
      <c r="J767" s="38"/>
      <c r="K767" s="37"/>
    </row>
    <row r="768" spans="1:11" s="2" customFormat="1" ht="24" customHeight="1">
      <c r="A768" s="19">
        <v>81</v>
      </c>
      <c r="B768" s="20" t="s">
        <v>822</v>
      </c>
      <c r="C768" s="20" t="s">
        <v>823</v>
      </c>
      <c r="D768" s="20" t="s">
        <v>208</v>
      </c>
      <c r="E768" s="21">
        <v>266.673</v>
      </c>
      <c r="F768" s="21">
        <v>170.26599999999999</v>
      </c>
      <c r="G768" s="21">
        <v>32893.315000000002</v>
      </c>
      <c r="H768" s="21">
        <v>12512.03</v>
      </c>
      <c r="I768" s="21">
        <v>45405.345000000001</v>
      </c>
      <c r="J768" s="22">
        <v>0.88434999999999997</v>
      </c>
      <c r="K768" s="21">
        <v>235.83226755000001</v>
      </c>
    </row>
    <row r="769" spans="1:11" s="2" customFormat="1" ht="13.5" customHeight="1">
      <c r="A769" s="23"/>
      <c r="B769" s="24"/>
      <c r="C769" s="24" t="s">
        <v>210</v>
      </c>
      <c r="D769" s="24"/>
      <c r="E769" s="25"/>
      <c r="F769" s="25"/>
      <c r="G769" s="25"/>
      <c r="H769" s="25"/>
      <c r="I769" s="25"/>
      <c r="J769" s="26"/>
      <c r="K769" s="25"/>
    </row>
    <row r="770" spans="1:11" s="2" customFormat="1" ht="13.5" customHeight="1">
      <c r="A770" s="23"/>
      <c r="B770" s="24"/>
      <c r="C770" s="24" t="s">
        <v>824</v>
      </c>
      <c r="D770" s="24"/>
      <c r="E770" s="25"/>
      <c r="F770" s="25"/>
      <c r="G770" s="25"/>
      <c r="H770" s="25"/>
      <c r="I770" s="25"/>
      <c r="J770" s="26"/>
      <c r="K770" s="25"/>
    </row>
    <row r="771" spans="1:11" s="2" customFormat="1" ht="13.5" customHeight="1">
      <c r="A771" s="27"/>
      <c r="B771" s="28"/>
      <c r="C771" s="28" t="s">
        <v>825</v>
      </c>
      <c r="D771" s="28"/>
      <c r="E771" s="29">
        <v>47.84</v>
      </c>
      <c r="F771" s="29"/>
      <c r="G771" s="29"/>
      <c r="H771" s="29"/>
      <c r="I771" s="29"/>
      <c r="J771" s="30"/>
      <c r="K771" s="29"/>
    </row>
    <row r="772" spans="1:11" s="2" customFormat="1" ht="13.5" customHeight="1">
      <c r="A772" s="27"/>
      <c r="B772" s="28"/>
      <c r="C772" s="28" t="s">
        <v>826</v>
      </c>
      <c r="D772" s="28"/>
      <c r="E772" s="29">
        <v>18.434000000000001</v>
      </c>
      <c r="F772" s="29"/>
      <c r="G772" s="29"/>
      <c r="H772" s="29"/>
      <c r="I772" s="29"/>
      <c r="J772" s="30"/>
      <c r="K772" s="29"/>
    </row>
    <row r="773" spans="1:11" s="2" customFormat="1" ht="13.5" customHeight="1">
      <c r="A773" s="27"/>
      <c r="B773" s="28"/>
      <c r="C773" s="28" t="s">
        <v>827</v>
      </c>
      <c r="D773" s="28"/>
      <c r="E773" s="29">
        <v>46.9</v>
      </c>
      <c r="F773" s="29"/>
      <c r="G773" s="29"/>
      <c r="H773" s="29"/>
      <c r="I773" s="29"/>
      <c r="J773" s="30"/>
      <c r="K773" s="29"/>
    </row>
    <row r="774" spans="1:11" s="2" customFormat="1" ht="13.5" customHeight="1">
      <c r="A774" s="27"/>
      <c r="B774" s="28"/>
      <c r="C774" s="28" t="s">
        <v>828</v>
      </c>
      <c r="D774" s="28"/>
      <c r="E774" s="29">
        <v>-22.8</v>
      </c>
      <c r="F774" s="29"/>
      <c r="G774" s="29"/>
      <c r="H774" s="29"/>
      <c r="I774" s="29"/>
      <c r="J774" s="30"/>
      <c r="K774" s="29"/>
    </row>
    <row r="775" spans="1:11" s="2" customFormat="1" ht="13.5" customHeight="1">
      <c r="A775" s="27"/>
      <c r="B775" s="28"/>
      <c r="C775" s="28" t="s">
        <v>829</v>
      </c>
      <c r="D775" s="28"/>
      <c r="E775" s="29">
        <v>-3.762</v>
      </c>
      <c r="F775" s="29"/>
      <c r="G775" s="29"/>
      <c r="H775" s="29"/>
      <c r="I775" s="29"/>
      <c r="J775" s="30"/>
      <c r="K775" s="29"/>
    </row>
    <row r="776" spans="1:11" s="2" customFormat="1" ht="13.5" customHeight="1">
      <c r="A776" s="27"/>
      <c r="B776" s="28"/>
      <c r="C776" s="28" t="s">
        <v>830</v>
      </c>
      <c r="D776" s="28"/>
      <c r="E776" s="29">
        <v>-2.8220000000000001</v>
      </c>
      <c r="F776" s="29"/>
      <c r="G776" s="29"/>
      <c r="H776" s="29"/>
      <c r="I776" s="29"/>
      <c r="J776" s="30"/>
      <c r="K776" s="29"/>
    </row>
    <row r="777" spans="1:11" s="2" customFormat="1" ht="13.5" customHeight="1">
      <c r="A777" s="27"/>
      <c r="B777" s="28"/>
      <c r="C777" s="28" t="s">
        <v>831</v>
      </c>
      <c r="D777" s="28"/>
      <c r="E777" s="29">
        <v>-5.7750000000000004</v>
      </c>
      <c r="F777" s="29"/>
      <c r="G777" s="29"/>
      <c r="H777" s="29"/>
      <c r="I777" s="29"/>
      <c r="J777" s="30"/>
      <c r="K777" s="29"/>
    </row>
    <row r="778" spans="1:11" s="2" customFormat="1" ht="13.5" customHeight="1">
      <c r="A778" s="27"/>
      <c r="B778" s="28"/>
      <c r="C778" s="28" t="s">
        <v>832</v>
      </c>
      <c r="D778" s="28"/>
      <c r="E778" s="29">
        <v>-2.2799999999999998</v>
      </c>
      <c r="F778" s="29"/>
      <c r="G778" s="29"/>
      <c r="H778" s="29"/>
      <c r="I778" s="29"/>
      <c r="J778" s="30"/>
      <c r="K778" s="29"/>
    </row>
    <row r="779" spans="1:11" s="2" customFormat="1" ht="13.5" customHeight="1">
      <c r="A779" s="27"/>
      <c r="B779" s="28"/>
      <c r="C779" s="28" t="s">
        <v>833</v>
      </c>
      <c r="D779" s="28"/>
      <c r="E779" s="29">
        <v>-1.71</v>
      </c>
      <c r="F779" s="29"/>
      <c r="G779" s="29"/>
      <c r="H779" s="29"/>
      <c r="I779" s="29"/>
      <c r="J779" s="30"/>
      <c r="K779" s="29"/>
    </row>
    <row r="780" spans="1:11" s="2" customFormat="1" ht="13.5" customHeight="1">
      <c r="A780" s="27"/>
      <c r="B780" s="28"/>
      <c r="C780" s="28" t="s">
        <v>834</v>
      </c>
      <c r="D780" s="28"/>
      <c r="E780" s="29">
        <v>-1.1399999999999999</v>
      </c>
      <c r="F780" s="29"/>
      <c r="G780" s="29"/>
      <c r="H780" s="29"/>
      <c r="I780" s="29"/>
      <c r="J780" s="30"/>
      <c r="K780" s="29"/>
    </row>
    <row r="781" spans="1:11" s="2" customFormat="1" ht="13.5" customHeight="1">
      <c r="A781" s="31"/>
      <c r="B781" s="32"/>
      <c r="C781" s="32" t="s">
        <v>213</v>
      </c>
      <c r="D781" s="32"/>
      <c r="E781" s="33">
        <v>72.885000000000005</v>
      </c>
      <c r="F781" s="33"/>
      <c r="G781" s="33"/>
      <c r="H781" s="33"/>
      <c r="I781" s="33"/>
      <c r="J781" s="34"/>
      <c r="K781" s="33"/>
    </row>
    <row r="782" spans="1:11" s="2" customFormat="1" ht="13.5" customHeight="1">
      <c r="A782" s="23"/>
      <c r="B782" s="24"/>
      <c r="C782" s="24" t="s">
        <v>835</v>
      </c>
      <c r="D782" s="24"/>
      <c r="E782" s="25"/>
      <c r="F782" s="25"/>
      <c r="G782" s="25"/>
      <c r="H782" s="25"/>
      <c r="I782" s="25"/>
      <c r="J782" s="26"/>
      <c r="K782" s="25"/>
    </row>
    <row r="783" spans="1:11" s="2" customFormat="1" ht="13.5" customHeight="1">
      <c r="A783" s="27"/>
      <c r="B783" s="28"/>
      <c r="C783" s="28" t="s">
        <v>836</v>
      </c>
      <c r="D783" s="28"/>
      <c r="E783" s="29">
        <v>15.759</v>
      </c>
      <c r="F783" s="29"/>
      <c r="G783" s="29"/>
      <c r="H783" s="29"/>
      <c r="I783" s="29"/>
      <c r="J783" s="30"/>
      <c r="K783" s="29"/>
    </row>
    <row r="784" spans="1:11" s="2" customFormat="1" ht="13.5" customHeight="1">
      <c r="A784" s="31"/>
      <c r="B784" s="32"/>
      <c r="C784" s="32" t="s">
        <v>213</v>
      </c>
      <c r="D784" s="32"/>
      <c r="E784" s="33">
        <v>15.759</v>
      </c>
      <c r="F784" s="33"/>
      <c r="G784" s="33"/>
      <c r="H784" s="33"/>
      <c r="I784" s="33"/>
      <c r="J784" s="34"/>
      <c r="K784" s="33"/>
    </row>
    <row r="785" spans="1:11" s="2" customFormat="1" ht="13.5" customHeight="1">
      <c r="A785" s="23"/>
      <c r="B785" s="24"/>
      <c r="C785" s="24" t="s">
        <v>837</v>
      </c>
      <c r="D785" s="24"/>
      <c r="E785" s="25"/>
      <c r="F785" s="25"/>
      <c r="G785" s="25"/>
      <c r="H785" s="25"/>
      <c r="I785" s="25"/>
      <c r="J785" s="26"/>
      <c r="K785" s="25"/>
    </row>
    <row r="786" spans="1:11" s="2" customFormat="1" ht="13.5" customHeight="1">
      <c r="A786" s="27"/>
      <c r="B786" s="28"/>
      <c r="C786" s="28" t="s">
        <v>838</v>
      </c>
      <c r="D786" s="28"/>
      <c r="E786" s="29">
        <v>8.5440000000000005</v>
      </c>
      <c r="F786" s="29"/>
      <c r="G786" s="29"/>
      <c r="H786" s="29"/>
      <c r="I786" s="29"/>
      <c r="J786" s="30"/>
      <c r="K786" s="29"/>
    </row>
    <row r="787" spans="1:11" s="2" customFormat="1" ht="13.5" customHeight="1">
      <c r="A787" s="31"/>
      <c r="B787" s="32"/>
      <c r="C787" s="32" t="s">
        <v>213</v>
      </c>
      <c r="D787" s="32"/>
      <c r="E787" s="33">
        <v>8.5440000000000005</v>
      </c>
      <c r="F787" s="33"/>
      <c r="G787" s="33"/>
      <c r="H787" s="33"/>
      <c r="I787" s="33"/>
      <c r="J787" s="34"/>
      <c r="K787" s="33"/>
    </row>
    <row r="788" spans="1:11" s="2" customFormat="1" ht="13.5" customHeight="1">
      <c r="A788" s="23"/>
      <c r="B788" s="24"/>
      <c r="C788" s="24" t="s">
        <v>839</v>
      </c>
      <c r="D788" s="24"/>
      <c r="E788" s="25"/>
      <c r="F788" s="25"/>
      <c r="G788" s="25"/>
      <c r="H788" s="25"/>
      <c r="I788" s="25"/>
      <c r="J788" s="26"/>
      <c r="K788" s="25"/>
    </row>
    <row r="789" spans="1:11" s="2" customFormat="1" ht="13.5" customHeight="1">
      <c r="A789" s="27"/>
      <c r="B789" s="28"/>
      <c r="C789" s="28" t="s">
        <v>840</v>
      </c>
      <c r="D789" s="28"/>
      <c r="E789" s="29">
        <v>7.8579999999999997</v>
      </c>
      <c r="F789" s="29"/>
      <c r="G789" s="29"/>
      <c r="H789" s="29"/>
      <c r="I789" s="29"/>
      <c r="J789" s="30"/>
      <c r="K789" s="29"/>
    </row>
    <row r="790" spans="1:11" s="2" customFormat="1" ht="13.5" customHeight="1">
      <c r="A790" s="31"/>
      <c r="B790" s="32"/>
      <c r="C790" s="32" t="s">
        <v>213</v>
      </c>
      <c r="D790" s="32"/>
      <c r="E790" s="33">
        <v>7.8579999999999997</v>
      </c>
      <c r="F790" s="33"/>
      <c r="G790" s="33"/>
      <c r="H790" s="33"/>
      <c r="I790" s="33"/>
      <c r="J790" s="34"/>
      <c r="K790" s="33"/>
    </row>
    <row r="791" spans="1:11" s="2" customFormat="1" ht="13.5" customHeight="1">
      <c r="A791" s="35"/>
      <c r="B791" s="36"/>
      <c r="C791" s="36" t="s">
        <v>222</v>
      </c>
      <c r="D791" s="36"/>
      <c r="E791" s="37">
        <v>105.04600000000001</v>
      </c>
      <c r="F791" s="37"/>
      <c r="G791" s="37"/>
      <c r="H791" s="37"/>
      <c r="I791" s="37"/>
      <c r="J791" s="38"/>
      <c r="K791" s="37"/>
    </row>
    <row r="792" spans="1:11" s="2" customFormat="1" ht="13.5" customHeight="1">
      <c r="A792" s="23"/>
      <c r="B792" s="24"/>
      <c r="C792" s="24" t="s">
        <v>214</v>
      </c>
      <c r="D792" s="24"/>
      <c r="E792" s="25"/>
      <c r="F792" s="25"/>
      <c r="G792" s="25"/>
      <c r="H792" s="25"/>
      <c r="I792" s="25"/>
      <c r="J792" s="26"/>
      <c r="K792" s="25"/>
    </row>
    <row r="793" spans="1:11" s="2" customFormat="1" ht="13.5" customHeight="1">
      <c r="A793" s="23"/>
      <c r="B793" s="24"/>
      <c r="C793" s="24" t="s">
        <v>841</v>
      </c>
      <c r="D793" s="24"/>
      <c r="E793" s="25"/>
      <c r="F793" s="25"/>
      <c r="G793" s="25"/>
      <c r="H793" s="25"/>
      <c r="I793" s="25"/>
      <c r="J793" s="26"/>
      <c r="K793" s="25"/>
    </row>
    <row r="794" spans="1:11" s="2" customFormat="1" ht="13.5" customHeight="1">
      <c r="A794" s="27"/>
      <c r="B794" s="28"/>
      <c r="C794" s="28" t="s">
        <v>842</v>
      </c>
      <c r="D794" s="28"/>
      <c r="E794" s="29">
        <v>42.121000000000002</v>
      </c>
      <c r="F794" s="29"/>
      <c r="G794" s="29"/>
      <c r="H794" s="29"/>
      <c r="I794" s="29"/>
      <c r="J794" s="30"/>
      <c r="K794" s="29"/>
    </row>
    <row r="795" spans="1:11" s="2" customFormat="1" ht="13.5" customHeight="1">
      <c r="A795" s="27"/>
      <c r="B795" s="28"/>
      <c r="C795" s="28" t="s">
        <v>843</v>
      </c>
      <c r="D795" s="28"/>
      <c r="E795" s="29">
        <v>22.995000000000001</v>
      </c>
      <c r="F795" s="29"/>
      <c r="G795" s="29"/>
      <c r="H795" s="29"/>
      <c r="I795" s="29"/>
      <c r="J795" s="30"/>
      <c r="K795" s="29"/>
    </row>
    <row r="796" spans="1:11" s="2" customFormat="1" ht="13.5" customHeight="1">
      <c r="A796" s="27"/>
      <c r="B796" s="28"/>
      <c r="C796" s="28" t="s">
        <v>844</v>
      </c>
      <c r="D796" s="28"/>
      <c r="E796" s="29">
        <v>22.68</v>
      </c>
      <c r="F796" s="29"/>
      <c r="G796" s="29"/>
      <c r="H796" s="29"/>
      <c r="I796" s="29"/>
      <c r="J796" s="30"/>
      <c r="K796" s="29"/>
    </row>
    <row r="797" spans="1:11" s="2" customFormat="1" ht="13.5" customHeight="1">
      <c r="A797" s="27"/>
      <c r="B797" s="28"/>
      <c r="C797" s="28" t="s">
        <v>845</v>
      </c>
      <c r="D797" s="28"/>
      <c r="E797" s="29">
        <v>-11.4</v>
      </c>
      <c r="F797" s="29"/>
      <c r="G797" s="29"/>
      <c r="H797" s="29"/>
      <c r="I797" s="29"/>
      <c r="J797" s="30"/>
      <c r="K797" s="29"/>
    </row>
    <row r="798" spans="1:11" s="2" customFormat="1" ht="13.5" customHeight="1">
      <c r="A798" s="27"/>
      <c r="B798" s="28"/>
      <c r="C798" s="28" t="s">
        <v>846</v>
      </c>
      <c r="D798" s="28"/>
      <c r="E798" s="29">
        <v>-0.77</v>
      </c>
      <c r="F798" s="29"/>
      <c r="G798" s="29"/>
      <c r="H798" s="29"/>
      <c r="I798" s="29"/>
      <c r="J798" s="30"/>
      <c r="K798" s="29"/>
    </row>
    <row r="799" spans="1:11" s="2" customFormat="1" ht="13.5" customHeight="1">
      <c r="A799" s="27"/>
      <c r="B799" s="28"/>
      <c r="C799" s="28" t="s">
        <v>847</v>
      </c>
      <c r="D799" s="28"/>
      <c r="E799" s="29">
        <v>-0.56999999999999995</v>
      </c>
      <c r="F799" s="29"/>
      <c r="G799" s="29"/>
      <c r="H799" s="29"/>
      <c r="I799" s="29"/>
      <c r="J799" s="30"/>
      <c r="K799" s="29"/>
    </row>
    <row r="800" spans="1:11" s="2" customFormat="1" ht="13.5" customHeight="1">
      <c r="A800" s="27"/>
      <c r="B800" s="28"/>
      <c r="C800" s="28" t="s">
        <v>848</v>
      </c>
      <c r="D800" s="28"/>
      <c r="E800" s="29">
        <v>-1.7769999999999999</v>
      </c>
      <c r="F800" s="29"/>
      <c r="G800" s="29"/>
      <c r="H800" s="29"/>
      <c r="I800" s="29"/>
      <c r="J800" s="30"/>
      <c r="K800" s="29"/>
    </row>
    <row r="801" spans="1:11" s="2" customFormat="1" ht="13.5" customHeight="1">
      <c r="A801" s="31"/>
      <c r="B801" s="32"/>
      <c r="C801" s="32" t="s">
        <v>213</v>
      </c>
      <c r="D801" s="32"/>
      <c r="E801" s="33">
        <v>73.278999999999996</v>
      </c>
      <c r="F801" s="33"/>
      <c r="G801" s="33"/>
      <c r="H801" s="33"/>
      <c r="I801" s="33"/>
      <c r="J801" s="34"/>
      <c r="K801" s="33"/>
    </row>
    <row r="802" spans="1:11" s="2" customFormat="1" ht="13.5" customHeight="1">
      <c r="A802" s="23"/>
      <c r="B802" s="24"/>
      <c r="C802" s="24" t="s">
        <v>849</v>
      </c>
      <c r="D802" s="24"/>
      <c r="E802" s="25"/>
      <c r="F802" s="25"/>
      <c r="G802" s="25"/>
      <c r="H802" s="25"/>
      <c r="I802" s="25"/>
      <c r="J802" s="26"/>
      <c r="K802" s="25"/>
    </row>
    <row r="803" spans="1:11" s="2" customFormat="1" ht="13.5" customHeight="1">
      <c r="A803" s="27"/>
      <c r="B803" s="28"/>
      <c r="C803" s="28" t="s">
        <v>850</v>
      </c>
      <c r="D803" s="28"/>
      <c r="E803" s="29">
        <v>53.097000000000001</v>
      </c>
      <c r="F803" s="29"/>
      <c r="G803" s="29"/>
      <c r="H803" s="29"/>
      <c r="I803" s="29"/>
      <c r="J803" s="30"/>
      <c r="K803" s="29"/>
    </row>
    <row r="804" spans="1:11" s="2" customFormat="1" ht="13.5" customHeight="1">
      <c r="A804" s="27"/>
      <c r="B804" s="28"/>
      <c r="C804" s="28" t="s">
        <v>851</v>
      </c>
      <c r="D804" s="28"/>
      <c r="E804" s="29">
        <v>-36.198999999999998</v>
      </c>
      <c r="F804" s="29"/>
      <c r="G804" s="29"/>
      <c r="H804" s="29"/>
      <c r="I804" s="29"/>
      <c r="J804" s="30"/>
      <c r="K804" s="29"/>
    </row>
    <row r="805" spans="1:11" s="2" customFormat="1" ht="13.5" customHeight="1">
      <c r="A805" s="27"/>
      <c r="B805" s="28"/>
      <c r="C805" s="28" t="s">
        <v>852</v>
      </c>
      <c r="D805" s="28"/>
      <c r="E805" s="29">
        <v>-2.0379999999999998</v>
      </c>
      <c r="F805" s="29"/>
      <c r="G805" s="29"/>
      <c r="H805" s="29"/>
      <c r="I805" s="29"/>
      <c r="J805" s="30"/>
      <c r="K805" s="29"/>
    </row>
    <row r="806" spans="1:11" s="2" customFormat="1" ht="13.5" customHeight="1">
      <c r="A806" s="31"/>
      <c r="B806" s="32"/>
      <c r="C806" s="32" t="s">
        <v>213</v>
      </c>
      <c r="D806" s="32"/>
      <c r="E806" s="33">
        <v>14.86</v>
      </c>
      <c r="F806" s="33"/>
      <c r="G806" s="33"/>
      <c r="H806" s="33"/>
      <c r="I806" s="33"/>
      <c r="J806" s="34"/>
      <c r="K806" s="33"/>
    </row>
    <row r="807" spans="1:11" s="2" customFormat="1" ht="13.5" customHeight="1">
      <c r="A807" s="23"/>
      <c r="B807" s="24"/>
      <c r="C807" s="24" t="s">
        <v>853</v>
      </c>
      <c r="D807" s="24"/>
      <c r="E807" s="25"/>
      <c r="F807" s="25"/>
      <c r="G807" s="25"/>
      <c r="H807" s="25"/>
      <c r="I807" s="25"/>
      <c r="J807" s="26"/>
      <c r="K807" s="25"/>
    </row>
    <row r="808" spans="1:11" s="2" customFormat="1" ht="13.5" customHeight="1">
      <c r="A808" s="27"/>
      <c r="B808" s="28"/>
      <c r="C808" s="28" t="s">
        <v>854</v>
      </c>
      <c r="D808" s="28"/>
      <c r="E808" s="29">
        <v>22.866</v>
      </c>
      <c r="F808" s="29"/>
      <c r="G808" s="29"/>
      <c r="H808" s="29"/>
      <c r="I808" s="29"/>
      <c r="J808" s="30"/>
      <c r="K808" s="29"/>
    </row>
    <row r="809" spans="1:11" s="2" customFormat="1" ht="13.5" customHeight="1">
      <c r="A809" s="27"/>
      <c r="B809" s="28"/>
      <c r="C809" s="28" t="s">
        <v>845</v>
      </c>
      <c r="D809" s="28"/>
      <c r="E809" s="29">
        <v>-11.4</v>
      </c>
      <c r="F809" s="29"/>
      <c r="G809" s="29"/>
      <c r="H809" s="29"/>
      <c r="I809" s="29"/>
      <c r="J809" s="30"/>
      <c r="K809" s="29"/>
    </row>
    <row r="810" spans="1:11" s="2" customFormat="1" ht="13.5" customHeight="1">
      <c r="A810" s="31"/>
      <c r="B810" s="32"/>
      <c r="C810" s="32" t="s">
        <v>213</v>
      </c>
      <c r="D810" s="32"/>
      <c r="E810" s="33">
        <v>11.465999999999999</v>
      </c>
      <c r="F810" s="33"/>
      <c r="G810" s="33"/>
      <c r="H810" s="33"/>
      <c r="I810" s="33"/>
      <c r="J810" s="34"/>
      <c r="K810" s="33"/>
    </row>
    <row r="811" spans="1:11" s="2" customFormat="1" ht="13.5" customHeight="1">
      <c r="A811" s="23"/>
      <c r="B811" s="24"/>
      <c r="C811" s="24" t="s">
        <v>855</v>
      </c>
      <c r="D811" s="24"/>
      <c r="E811" s="25"/>
      <c r="F811" s="25"/>
      <c r="G811" s="25"/>
      <c r="H811" s="25"/>
      <c r="I811" s="25"/>
      <c r="J811" s="26"/>
      <c r="K811" s="25"/>
    </row>
    <row r="812" spans="1:11" s="2" customFormat="1" ht="13.5" customHeight="1">
      <c r="A812" s="27"/>
      <c r="B812" s="28"/>
      <c r="C812" s="28" t="s">
        <v>856</v>
      </c>
      <c r="D812" s="28"/>
      <c r="E812" s="29">
        <v>21.46</v>
      </c>
      <c r="F812" s="29"/>
      <c r="G812" s="29"/>
      <c r="H812" s="29"/>
      <c r="I812" s="29"/>
      <c r="J812" s="30"/>
      <c r="K812" s="29"/>
    </row>
    <row r="813" spans="1:11" s="2" customFormat="1" ht="13.5" customHeight="1">
      <c r="A813" s="27"/>
      <c r="B813" s="28"/>
      <c r="C813" s="28" t="s">
        <v>857</v>
      </c>
      <c r="D813" s="28"/>
      <c r="E813" s="29">
        <v>-9.1199999999999992</v>
      </c>
      <c r="F813" s="29"/>
      <c r="G813" s="29"/>
      <c r="H813" s="29"/>
      <c r="I813" s="29"/>
      <c r="J813" s="30"/>
      <c r="K813" s="29"/>
    </row>
    <row r="814" spans="1:11" s="2" customFormat="1" ht="13.5" customHeight="1">
      <c r="A814" s="27"/>
      <c r="B814" s="28"/>
      <c r="C814" s="28" t="s">
        <v>834</v>
      </c>
      <c r="D814" s="28"/>
      <c r="E814" s="29">
        <v>-1.1399999999999999</v>
      </c>
      <c r="F814" s="29"/>
      <c r="G814" s="29"/>
      <c r="H814" s="29"/>
      <c r="I814" s="29"/>
      <c r="J814" s="30"/>
      <c r="K814" s="29"/>
    </row>
    <row r="815" spans="1:11" s="2" customFormat="1" ht="13.5" customHeight="1">
      <c r="A815" s="31"/>
      <c r="B815" s="32"/>
      <c r="C815" s="32" t="s">
        <v>213</v>
      </c>
      <c r="D815" s="32"/>
      <c r="E815" s="33">
        <v>11.2</v>
      </c>
      <c r="F815" s="33"/>
      <c r="G815" s="33"/>
      <c r="H815" s="33"/>
      <c r="I815" s="33"/>
      <c r="J815" s="34"/>
      <c r="K815" s="33"/>
    </row>
    <row r="816" spans="1:11" s="2" customFormat="1" ht="13.5" customHeight="1">
      <c r="A816" s="23"/>
      <c r="B816" s="24"/>
      <c r="C816" s="24" t="s">
        <v>858</v>
      </c>
      <c r="D816" s="24"/>
      <c r="E816" s="25"/>
      <c r="F816" s="25"/>
      <c r="G816" s="25"/>
      <c r="H816" s="25"/>
      <c r="I816" s="25"/>
      <c r="J816" s="26"/>
      <c r="K816" s="25"/>
    </row>
    <row r="817" spans="1:11" s="2" customFormat="1" ht="13.5" customHeight="1">
      <c r="A817" s="27"/>
      <c r="B817" s="28"/>
      <c r="C817" s="28" t="s">
        <v>859</v>
      </c>
      <c r="D817" s="28"/>
      <c r="E817" s="29">
        <v>7.5720000000000001</v>
      </c>
      <c r="F817" s="29"/>
      <c r="G817" s="29"/>
      <c r="H817" s="29"/>
      <c r="I817" s="29"/>
      <c r="J817" s="30"/>
      <c r="K817" s="29"/>
    </row>
    <row r="818" spans="1:11" s="2" customFormat="1" ht="13.5" customHeight="1">
      <c r="A818" s="27"/>
      <c r="B818" s="28"/>
      <c r="C818" s="28" t="s">
        <v>860</v>
      </c>
      <c r="D818" s="28"/>
      <c r="E818" s="29">
        <v>6.31</v>
      </c>
      <c r="F818" s="29"/>
      <c r="G818" s="29"/>
      <c r="H818" s="29"/>
      <c r="I818" s="29"/>
      <c r="J818" s="30"/>
      <c r="K818" s="29"/>
    </row>
    <row r="819" spans="1:11" s="2" customFormat="1" ht="13.5" customHeight="1">
      <c r="A819" s="31"/>
      <c r="B819" s="32"/>
      <c r="C819" s="32" t="s">
        <v>213</v>
      </c>
      <c r="D819" s="32"/>
      <c r="E819" s="33">
        <v>13.882</v>
      </c>
      <c r="F819" s="33"/>
      <c r="G819" s="33"/>
      <c r="H819" s="33"/>
      <c r="I819" s="33"/>
      <c r="J819" s="34"/>
      <c r="K819" s="33"/>
    </row>
    <row r="820" spans="1:11" s="2" customFormat="1" ht="13.5" customHeight="1">
      <c r="A820" s="23"/>
      <c r="B820" s="24"/>
      <c r="C820" s="24" t="s">
        <v>861</v>
      </c>
      <c r="D820" s="24"/>
      <c r="E820" s="25"/>
      <c r="F820" s="25"/>
      <c r="G820" s="25"/>
      <c r="H820" s="25"/>
      <c r="I820" s="25"/>
      <c r="J820" s="26"/>
      <c r="K820" s="25"/>
    </row>
    <row r="821" spans="1:11" s="2" customFormat="1" ht="13.5" customHeight="1">
      <c r="A821" s="27"/>
      <c r="B821" s="28"/>
      <c r="C821" s="28" t="s">
        <v>862</v>
      </c>
      <c r="D821" s="28"/>
      <c r="E821" s="29">
        <v>6.2809999999999997</v>
      </c>
      <c r="F821" s="29"/>
      <c r="G821" s="29"/>
      <c r="H821" s="29"/>
      <c r="I821" s="29"/>
      <c r="J821" s="30"/>
      <c r="K821" s="29"/>
    </row>
    <row r="822" spans="1:11" s="2" customFormat="1" ht="13.5" customHeight="1">
      <c r="A822" s="27"/>
      <c r="B822" s="28"/>
      <c r="C822" s="28" t="s">
        <v>863</v>
      </c>
      <c r="D822" s="28"/>
      <c r="E822" s="29">
        <v>5.7759999999999998</v>
      </c>
      <c r="F822" s="29"/>
      <c r="G822" s="29"/>
      <c r="H822" s="29"/>
      <c r="I822" s="29"/>
      <c r="J822" s="30"/>
      <c r="K822" s="29"/>
    </row>
    <row r="823" spans="1:11" s="2" customFormat="1" ht="13.5" customHeight="1">
      <c r="A823" s="27"/>
      <c r="B823" s="28"/>
      <c r="C823" s="28" t="s">
        <v>864</v>
      </c>
      <c r="D823" s="28"/>
      <c r="E823" s="29">
        <v>-3.15</v>
      </c>
      <c r="F823" s="29"/>
      <c r="G823" s="29"/>
      <c r="H823" s="29"/>
      <c r="I823" s="29"/>
      <c r="J823" s="30"/>
      <c r="K823" s="29"/>
    </row>
    <row r="824" spans="1:11" s="2" customFormat="1" ht="13.5" customHeight="1">
      <c r="A824" s="27"/>
      <c r="B824" s="28"/>
      <c r="C824" s="28" t="s">
        <v>847</v>
      </c>
      <c r="D824" s="28"/>
      <c r="E824" s="29">
        <v>-0.56999999999999995</v>
      </c>
      <c r="F824" s="29"/>
      <c r="G824" s="29"/>
      <c r="H824" s="29"/>
      <c r="I824" s="29"/>
      <c r="J824" s="30"/>
      <c r="K824" s="29"/>
    </row>
    <row r="825" spans="1:11" s="2" customFormat="1" ht="13.5" customHeight="1">
      <c r="A825" s="31"/>
      <c r="B825" s="32"/>
      <c r="C825" s="32" t="s">
        <v>213</v>
      </c>
      <c r="D825" s="32"/>
      <c r="E825" s="33">
        <v>8.3369999999999997</v>
      </c>
      <c r="F825" s="33"/>
      <c r="G825" s="33"/>
      <c r="H825" s="33"/>
      <c r="I825" s="33"/>
      <c r="J825" s="34"/>
      <c r="K825" s="33"/>
    </row>
    <row r="826" spans="1:11" s="2" customFormat="1" ht="13.5" customHeight="1">
      <c r="A826" s="23"/>
      <c r="B826" s="24"/>
      <c r="C826" s="24" t="s">
        <v>865</v>
      </c>
      <c r="D826" s="24"/>
      <c r="E826" s="25"/>
      <c r="F826" s="25"/>
      <c r="G826" s="25"/>
      <c r="H826" s="25"/>
      <c r="I826" s="25"/>
      <c r="J826" s="26"/>
      <c r="K826" s="25"/>
    </row>
    <row r="827" spans="1:11" s="2" customFormat="1" ht="13.5" customHeight="1">
      <c r="A827" s="27"/>
      <c r="B827" s="28"/>
      <c r="C827" s="28" t="s">
        <v>866</v>
      </c>
      <c r="D827" s="28"/>
      <c r="E827" s="29">
        <v>8.7620000000000005</v>
      </c>
      <c r="F827" s="29"/>
      <c r="G827" s="29"/>
      <c r="H827" s="29"/>
      <c r="I827" s="29"/>
      <c r="J827" s="30"/>
      <c r="K827" s="29"/>
    </row>
    <row r="828" spans="1:11" s="2" customFormat="1" ht="13.5" customHeight="1">
      <c r="A828" s="31"/>
      <c r="B828" s="32"/>
      <c r="C828" s="32" t="s">
        <v>213</v>
      </c>
      <c r="D828" s="32"/>
      <c r="E828" s="33">
        <v>8.7620000000000005</v>
      </c>
      <c r="F828" s="33"/>
      <c r="G828" s="33"/>
      <c r="H828" s="33"/>
      <c r="I828" s="33"/>
      <c r="J828" s="34"/>
      <c r="K828" s="33"/>
    </row>
    <row r="829" spans="1:11" s="2" customFormat="1" ht="13.5" customHeight="1">
      <c r="A829" s="23"/>
      <c r="B829" s="24"/>
      <c r="C829" s="24" t="s">
        <v>867</v>
      </c>
      <c r="D829" s="24"/>
      <c r="E829" s="25"/>
      <c r="F829" s="25"/>
      <c r="G829" s="25"/>
      <c r="H829" s="25"/>
      <c r="I829" s="25"/>
      <c r="J829" s="26"/>
      <c r="K829" s="25"/>
    </row>
    <row r="830" spans="1:11" s="2" customFormat="1" ht="13.5" customHeight="1">
      <c r="A830" s="27"/>
      <c r="B830" s="28"/>
      <c r="C830" s="28" t="s">
        <v>868</v>
      </c>
      <c r="D830" s="28"/>
      <c r="E830" s="29">
        <v>22.611000000000001</v>
      </c>
      <c r="F830" s="29"/>
      <c r="G830" s="29"/>
      <c r="H830" s="29"/>
      <c r="I830" s="29"/>
      <c r="J830" s="30"/>
      <c r="K830" s="29"/>
    </row>
    <row r="831" spans="1:11" s="2" customFormat="1" ht="13.5" customHeight="1">
      <c r="A831" s="31"/>
      <c r="B831" s="32"/>
      <c r="C831" s="32" t="s">
        <v>213</v>
      </c>
      <c r="D831" s="32"/>
      <c r="E831" s="33">
        <v>22.611000000000001</v>
      </c>
      <c r="F831" s="33"/>
      <c r="G831" s="33"/>
      <c r="H831" s="33"/>
      <c r="I831" s="33"/>
      <c r="J831" s="34"/>
      <c r="K831" s="33"/>
    </row>
    <row r="832" spans="1:11" s="2" customFormat="1" ht="34.5" customHeight="1">
      <c r="A832" s="27"/>
      <c r="B832" s="28"/>
      <c r="C832" s="28" t="s">
        <v>869</v>
      </c>
      <c r="D832" s="28"/>
      <c r="E832" s="29">
        <v>-2.3010000000000002</v>
      </c>
      <c r="F832" s="29"/>
      <c r="G832" s="29"/>
      <c r="H832" s="29"/>
      <c r="I832" s="29"/>
      <c r="J832" s="30"/>
      <c r="K832" s="29"/>
    </row>
    <row r="833" spans="1:11" s="2" customFormat="1" ht="13.5" customHeight="1">
      <c r="A833" s="35"/>
      <c r="B833" s="36"/>
      <c r="C833" s="36" t="s">
        <v>222</v>
      </c>
      <c r="D833" s="36"/>
      <c r="E833" s="37">
        <v>162.096</v>
      </c>
      <c r="F833" s="37"/>
      <c r="G833" s="37"/>
      <c r="H833" s="37"/>
      <c r="I833" s="37"/>
      <c r="J833" s="38"/>
      <c r="K833" s="37"/>
    </row>
    <row r="834" spans="1:11" s="2" customFormat="1" ht="13.5" customHeight="1">
      <c r="A834" s="27"/>
      <c r="B834" s="28"/>
      <c r="C834" s="28" t="s">
        <v>870</v>
      </c>
      <c r="D834" s="28"/>
      <c r="E834" s="29">
        <v>266.673</v>
      </c>
      <c r="F834" s="29"/>
      <c r="G834" s="29"/>
      <c r="H834" s="29"/>
      <c r="I834" s="29"/>
      <c r="J834" s="30"/>
      <c r="K834" s="29"/>
    </row>
    <row r="835" spans="1:11" s="2" customFormat="1" ht="13.5" customHeight="1">
      <c r="A835" s="35"/>
      <c r="B835" s="36"/>
      <c r="C835" s="36" t="s">
        <v>222</v>
      </c>
      <c r="D835" s="36"/>
      <c r="E835" s="37">
        <v>266.673</v>
      </c>
      <c r="F835" s="37"/>
      <c r="G835" s="37"/>
      <c r="H835" s="37"/>
      <c r="I835" s="37"/>
      <c r="J835" s="38"/>
      <c r="K835" s="37"/>
    </row>
    <row r="836" spans="1:11" s="2" customFormat="1" ht="24" customHeight="1">
      <c r="A836" s="19">
        <v>82</v>
      </c>
      <c r="B836" s="20" t="s">
        <v>871</v>
      </c>
      <c r="C836" s="20" t="s">
        <v>872</v>
      </c>
      <c r="D836" s="20" t="s">
        <v>873</v>
      </c>
      <c r="E836" s="21">
        <v>7</v>
      </c>
      <c r="F836" s="21">
        <v>8.7390000000000008</v>
      </c>
      <c r="G836" s="21">
        <v>37.94</v>
      </c>
      <c r="H836" s="21">
        <v>23.233000000000001</v>
      </c>
      <c r="I836" s="21">
        <v>61.173000000000002</v>
      </c>
      <c r="J836" s="22">
        <v>1.1350000000000001E-2</v>
      </c>
      <c r="K836" s="21">
        <v>7.9450000000000007E-2</v>
      </c>
    </row>
    <row r="837" spans="1:11" s="2" customFormat="1" ht="13.5" customHeight="1">
      <c r="A837" s="23"/>
      <c r="B837" s="24"/>
      <c r="C837" s="24" t="s">
        <v>874</v>
      </c>
      <c r="D837" s="24"/>
      <c r="E837" s="25"/>
      <c r="F837" s="25"/>
      <c r="G837" s="25"/>
      <c r="H837" s="25"/>
      <c r="I837" s="25"/>
      <c r="J837" s="26"/>
      <c r="K837" s="25"/>
    </row>
    <row r="838" spans="1:11" s="2" customFormat="1" ht="13.5" customHeight="1">
      <c r="A838" s="27"/>
      <c r="B838" s="28"/>
      <c r="C838" s="28" t="s">
        <v>875</v>
      </c>
      <c r="D838" s="28"/>
      <c r="E838" s="29">
        <v>7</v>
      </c>
      <c r="F838" s="29"/>
      <c r="G838" s="29"/>
      <c r="H838" s="29"/>
      <c r="I838" s="29"/>
      <c r="J838" s="30"/>
      <c r="K838" s="29"/>
    </row>
    <row r="839" spans="1:11" s="2" customFormat="1" ht="13.5" customHeight="1">
      <c r="A839" s="35"/>
      <c r="B839" s="36"/>
      <c r="C839" s="36" t="s">
        <v>222</v>
      </c>
      <c r="D839" s="36"/>
      <c r="E839" s="37">
        <v>7</v>
      </c>
      <c r="F839" s="37"/>
      <c r="G839" s="37"/>
      <c r="H839" s="37"/>
      <c r="I839" s="37"/>
      <c r="J839" s="38"/>
      <c r="K839" s="37"/>
    </row>
    <row r="840" spans="1:11" s="2" customFormat="1" ht="24" customHeight="1">
      <c r="A840" s="19">
        <v>83</v>
      </c>
      <c r="B840" s="20" t="s">
        <v>876</v>
      </c>
      <c r="C840" s="20" t="s">
        <v>877</v>
      </c>
      <c r="D840" s="20" t="s">
        <v>873</v>
      </c>
      <c r="E840" s="21">
        <v>31</v>
      </c>
      <c r="F840" s="21">
        <v>7.6349999999999998</v>
      </c>
      <c r="G840" s="21">
        <v>131.25399999999999</v>
      </c>
      <c r="H840" s="21">
        <v>105.431</v>
      </c>
      <c r="I840" s="21">
        <v>236.685</v>
      </c>
      <c r="J840" s="22">
        <v>1.4919999999999999E-2</v>
      </c>
      <c r="K840" s="21">
        <v>0.46251999999999999</v>
      </c>
    </row>
    <row r="841" spans="1:11" s="2" customFormat="1" ht="13.5" customHeight="1">
      <c r="A841" s="23"/>
      <c r="B841" s="24"/>
      <c r="C841" s="24" t="s">
        <v>878</v>
      </c>
      <c r="D841" s="24"/>
      <c r="E841" s="25"/>
      <c r="F841" s="25"/>
      <c r="G841" s="25"/>
      <c r="H841" s="25"/>
      <c r="I841" s="25"/>
      <c r="J841" s="26"/>
      <c r="K841" s="25"/>
    </row>
    <row r="842" spans="1:11" s="2" customFormat="1" ht="13.5" customHeight="1">
      <c r="A842" s="27"/>
      <c r="B842" s="28"/>
      <c r="C842" s="28" t="s">
        <v>879</v>
      </c>
      <c r="D842" s="28"/>
      <c r="E842" s="29">
        <v>3</v>
      </c>
      <c r="F842" s="29"/>
      <c r="G842" s="29"/>
      <c r="H842" s="29"/>
      <c r="I842" s="29"/>
      <c r="J842" s="30"/>
      <c r="K842" s="29"/>
    </row>
    <row r="843" spans="1:11" s="2" customFormat="1" ht="13.5" customHeight="1">
      <c r="A843" s="31"/>
      <c r="B843" s="32"/>
      <c r="C843" s="32" t="s">
        <v>213</v>
      </c>
      <c r="D843" s="32"/>
      <c r="E843" s="33">
        <v>3</v>
      </c>
      <c r="F843" s="33"/>
      <c r="G843" s="33"/>
      <c r="H843" s="33"/>
      <c r="I843" s="33"/>
      <c r="J843" s="34"/>
      <c r="K843" s="33"/>
    </row>
    <row r="844" spans="1:11" s="2" customFormat="1" ht="13.5" customHeight="1">
      <c r="A844" s="23"/>
      <c r="B844" s="24"/>
      <c r="C844" s="24" t="s">
        <v>874</v>
      </c>
      <c r="D844" s="24"/>
      <c r="E844" s="25"/>
      <c r="F844" s="25"/>
      <c r="G844" s="25"/>
      <c r="H844" s="25"/>
      <c r="I844" s="25"/>
      <c r="J844" s="26"/>
      <c r="K844" s="25"/>
    </row>
    <row r="845" spans="1:11" s="2" customFormat="1" ht="13.5" customHeight="1">
      <c r="A845" s="27"/>
      <c r="B845" s="28"/>
      <c r="C845" s="28" t="s">
        <v>880</v>
      </c>
      <c r="D845" s="28"/>
      <c r="E845" s="29">
        <v>28</v>
      </c>
      <c r="F845" s="29"/>
      <c r="G845" s="29"/>
      <c r="H845" s="29"/>
      <c r="I845" s="29"/>
      <c r="J845" s="30"/>
      <c r="K845" s="29"/>
    </row>
    <row r="846" spans="1:11" s="2" customFormat="1" ht="13.5" customHeight="1">
      <c r="A846" s="31"/>
      <c r="B846" s="32"/>
      <c r="C846" s="32" t="s">
        <v>213</v>
      </c>
      <c r="D846" s="32"/>
      <c r="E846" s="33">
        <v>28</v>
      </c>
      <c r="F846" s="33"/>
      <c r="G846" s="33"/>
      <c r="H846" s="33"/>
      <c r="I846" s="33"/>
      <c r="J846" s="34"/>
      <c r="K846" s="33"/>
    </row>
    <row r="847" spans="1:11" s="2" customFormat="1" ht="13.5" customHeight="1">
      <c r="A847" s="35"/>
      <c r="B847" s="36"/>
      <c r="C847" s="36" t="s">
        <v>222</v>
      </c>
      <c r="D847" s="36"/>
      <c r="E847" s="37">
        <v>31</v>
      </c>
      <c r="F847" s="37"/>
      <c r="G847" s="37"/>
      <c r="H847" s="37"/>
      <c r="I847" s="37"/>
      <c r="J847" s="38"/>
      <c r="K847" s="37"/>
    </row>
    <row r="848" spans="1:11" s="2" customFormat="1" ht="24" customHeight="1">
      <c r="A848" s="19">
        <v>84</v>
      </c>
      <c r="B848" s="20" t="s">
        <v>881</v>
      </c>
      <c r="C848" s="20" t="s">
        <v>882</v>
      </c>
      <c r="D848" s="20" t="s">
        <v>873</v>
      </c>
      <c r="E848" s="21">
        <v>8</v>
      </c>
      <c r="F848" s="21">
        <v>14.048999999999999</v>
      </c>
      <c r="G848" s="21">
        <v>75.64</v>
      </c>
      <c r="H848" s="21">
        <v>36.752000000000002</v>
      </c>
      <c r="I848" s="21">
        <v>112.392</v>
      </c>
      <c r="J848" s="22">
        <v>1.9130000000000001E-2</v>
      </c>
      <c r="K848" s="21">
        <v>0.15304000000000001</v>
      </c>
    </row>
    <row r="849" spans="1:11" s="2" customFormat="1" ht="13.5" customHeight="1">
      <c r="A849" s="23"/>
      <c r="B849" s="24"/>
      <c r="C849" s="24" t="s">
        <v>878</v>
      </c>
      <c r="D849" s="24"/>
      <c r="E849" s="25"/>
      <c r="F849" s="25"/>
      <c r="G849" s="25"/>
      <c r="H849" s="25"/>
      <c r="I849" s="25"/>
      <c r="J849" s="26"/>
      <c r="K849" s="25"/>
    </row>
    <row r="850" spans="1:11" s="2" customFormat="1" ht="13.5" customHeight="1">
      <c r="A850" s="27"/>
      <c r="B850" s="28"/>
      <c r="C850" s="28" t="s">
        <v>883</v>
      </c>
      <c r="D850" s="28"/>
      <c r="E850" s="29">
        <v>1</v>
      </c>
      <c r="F850" s="29"/>
      <c r="G850" s="29"/>
      <c r="H850" s="29"/>
      <c r="I850" s="29"/>
      <c r="J850" s="30"/>
      <c r="K850" s="29"/>
    </row>
    <row r="851" spans="1:11" s="2" customFormat="1" ht="13.5" customHeight="1">
      <c r="A851" s="31"/>
      <c r="B851" s="32"/>
      <c r="C851" s="32" t="s">
        <v>213</v>
      </c>
      <c r="D851" s="32"/>
      <c r="E851" s="33">
        <v>1</v>
      </c>
      <c r="F851" s="33"/>
      <c r="G851" s="33"/>
      <c r="H851" s="33"/>
      <c r="I851" s="33"/>
      <c r="J851" s="34"/>
      <c r="K851" s="33"/>
    </row>
    <row r="852" spans="1:11" s="2" customFormat="1" ht="13.5" customHeight="1">
      <c r="A852" s="23"/>
      <c r="B852" s="24"/>
      <c r="C852" s="24" t="s">
        <v>874</v>
      </c>
      <c r="D852" s="24"/>
      <c r="E852" s="25"/>
      <c r="F852" s="25"/>
      <c r="G852" s="25"/>
      <c r="H852" s="25"/>
      <c r="I852" s="25"/>
      <c r="J852" s="26"/>
      <c r="K852" s="25"/>
    </row>
    <row r="853" spans="1:11" s="2" customFormat="1" ht="13.5" customHeight="1">
      <c r="A853" s="27"/>
      <c r="B853" s="28"/>
      <c r="C853" s="28" t="s">
        <v>875</v>
      </c>
      <c r="D853" s="28"/>
      <c r="E853" s="29">
        <v>7</v>
      </c>
      <c r="F853" s="29"/>
      <c r="G853" s="29"/>
      <c r="H853" s="29"/>
      <c r="I853" s="29"/>
      <c r="J853" s="30"/>
      <c r="K853" s="29"/>
    </row>
    <row r="854" spans="1:11" s="2" customFormat="1" ht="13.5" customHeight="1">
      <c r="A854" s="31"/>
      <c r="B854" s="32"/>
      <c r="C854" s="32" t="s">
        <v>213</v>
      </c>
      <c r="D854" s="32"/>
      <c r="E854" s="33">
        <v>7</v>
      </c>
      <c r="F854" s="33"/>
      <c r="G854" s="33"/>
      <c r="H854" s="33"/>
      <c r="I854" s="33"/>
      <c r="J854" s="34"/>
      <c r="K854" s="33"/>
    </row>
    <row r="855" spans="1:11" s="2" customFormat="1" ht="13.5" customHeight="1">
      <c r="A855" s="35"/>
      <c r="B855" s="36"/>
      <c r="C855" s="36" t="s">
        <v>222</v>
      </c>
      <c r="D855" s="36"/>
      <c r="E855" s="37">
        <v>8</v>
      </c>
      <c r="F855" s="37"/>
      <c r="G855" s="37"/>
      <c r="H855" s="37"/>
      <c r="I855" s="37"/>
      <c r="J855" s="38"/>
      <c r="K855" s="37"/>
    </row>
    <row r="856" spans="1:11" s="2" customFormat="1" ht="24" customHeight="1">
      <c r="A856" s="19">
        <v>85</v>
      </c>
      <c r="B856" s="20" t="s">
        <v>884</v>
      </c>
      <c r="C856" s="20" t="s">
        <v>885</v>
      </c>
      <c r="D856" s="20" t="s">
        <v>873</v>
      </c>
      <c r="E856" s="21">
        <v>1</v>
      </c>
      <c r="F856" s="21">
        <v>16.097999999999999</v>
      </c>
      <c r="G856" s="21">
        <v>11.43</v>
      </c>
      <c r="H856" s="21">
        <v>4.6680000000000001</v>
      </c>
      <c r="I856" s="21">
        <v>16.097999999999999</v>
      </c>
      <c r="J856" s="22">
        <v>2.273E-2</v>
      </c>
      <c r="K856" s="21">
        <v>2.273E-2</v>
      </c>
    </row>
    <row r="857" spans="1:11" s="2" customFormat="1" ht="13.5" customHeight="1">
      <c r="A857" s="23"/>
      <c r="B857" s="24"/>
      <c r="C857" s="24" t="s">
        <v>878</v>
      </c>
      <c r="D857" s="24"/>
      <c r="E857" s="25"/>
      <c r="F857" s="25"/>
      <c r="G857" s="25"/>
      <c r="H857" s="25"/>
      <c r="I857" s="25"/>
      <c r="J857" s="26"/>
      <c r="K857" s="25"/>
    </row>
    <row r="858" spans="1:11" s="2" customFormat="1" ht="13.5" customHeight="1">
      <c r="A858" s="27"/>
      <c r="B858" s="28"/>
      <c r="C858" s="28" t="s">
        <v>883</v>
      </c>
      <c r="D858" s="28"/>
      <c r="E858" s="29">
        <v>1</v>
      </c>
      <c r="F858" s="29"/>
      <c r="G858" s="29"/>
      <c r="H858" s="29"/>
      <c r="I858" s="29"/>
      <c r="J858" s="30"/>
      <c r="K858" s="29"/>
    </row>
    <row r="859" spans="1:11" s="2" customFormat="1" ht="13.5" customHeight="1">
      <c r="A859" s="35"/>
      <c r="B859" s="36"/>
      <c r="C859" s="36" t="s">
        <v>222</v>
      </c>
      <c r="D859" s="36"/>
      <c r="E859" s="37">
        <v>1</v>
      </c>
      <c r="F859" s="37"/>
      <c r="G859" s="37"/>
      <c r="H859" s="37"/>
      <c r="I859" s="37"/>
      <c r="J859" s="38"/>
      <c r="K859" s="37"/>
    </row>
    <row r="860" spans="1:11" s="2" customFormat="1" ht="24" customHeight="1">
      <c r="A860" s="19">
        <v>86</v>
      </c>
      <c r="B860" s="20" t="s">
        <v>886</v>
      </c>
      <c r="C860" s="20" t="s">
        <v>887</v>
      </c>
      <c r="D860" s="20" t="s">
        <v>873</v>
      </c>
      <c r="E860" s="21">
        <v>7</v>
      </c>
      <c r="F860" s="21">
        <v>18.292999999999999</v>
      </c>
      <c r="G860" s="21">
        <v>93.751000000000005</v>
      </c>
      <c r="H860" s="21">
        <v>34.299999999999997</v>
      </c>
      <c r="I860" s="21">
        <v>128.05099999999999</v>
      </c>
      <c r="J860" s="22">
        <v>2.631E-2</v>
      </c>
      <c r="K860" s="21">
        <v>0.18417</v>
      </c>
    </row>
    <row r="861" spans="1:11" s="2" customFormat="1" ht="13.5" customHeight="1">
      <c r="A861" s="23"/>
      <c r="B861" s="24"/>
      <c r="C861" s="24" t="s">
        <v>878</v>
      </c>
      <c r="D861" s="24"/>
      <c r="E861" s="25"/>
      <c r="F861" s="25"/>
      <c r="G861" s="25"/>
      <c r="H861" s="25"/>
      <c r="I861" s="25"/>
      <c r="J861" s="26"/>
      <c r="K861" s="25"/>
    </row>
    <row r="862" spans="1:11" s="2" customFormat="1" ht="13.5" customHeight="1">
      <c r="A862" s="27"/>
      <c r="B862" s="28"/>
      <c r="C862" s="28" t="s">
        <v>883</v>
      </c>
      <c r="D862" s="28"/>
      <c r="E862" s="29">
        <v>1</v>
      </c>
      <c r="F862" s="29"/>
      <c r="G862" s="29"/>
      <c r="H862" s="29"/>
      <c r="I862" s="29"/>
      <c r="J862" s="30"/>
      <c r="K862" s="29"/>
    </row>
    <row r="863" spans="1:11" s="2" customFormat="1" ht="13.5" customHeight="1">
      <c r="A863" s="31"/>
      <c r="B863" s="32"/>
      <c r="C863" s="32" t="s">
        <v>213</v>
      </c>
      <c r="D863" s="32"/>
      <c r="E863" s="33">
        <v>1</v>
      </c>
      <c r="F863" s="33"/>
      <c r="G863" s="33"/>
      <c r="H863" s="33"/>
      <c r="I863" s="33"/>
      <c r="J863" s="34"/>
      <c r="K863" s="33"/>
    </row>
    <row r="864" spans="1:11" s="2" customFormat="1" ht="13.5" customHeight="1">
      <c r="A864" s="23"/>
      <c r="B864" s="24"/>
      <c r="C864" s="24" t="s">
        <v>874</v>
      </c>
      <c r="D864" s="24"/>
      <c r="E864" s="25"/>
      <c r="F864" s="25"/>
      <c r="G864" s="25"/>
      <c r="H864" s="25"/>
      <c r="I864" s="25"/>
      <c r="J864" s="26"/>
      <c r="K864" s="25"/>
    </row>
    <row r="865" spans="1:11" s="2" customFormat="1" ht="13.5" customHeight="1">
      <c r="A865" s="27"/>
      <c r="B865" s="28"/>
      <c r="C865" s="28" t="s">
        <v>888</v>
      </c>
      <c r="D865" s="28"/>
      <c r="E865" s="29">
        <v>6</v>
      </c>
      <c r="F865" s="29"/>
      <c r="G865" s="29"/>
      <c r="H865" s="29"/>
      <c r="I865" s="29"/>
      <c r="J865" s="30"/>
      <c r="K865" s="29"/>
    </row>
    <row r="866" spans="1:11" s="2" customFormat="1" ht="13.5" customHeight="1">
      <c r="A866" s="31"/>
      <c r="B866" s="32"/>
      <c r="C866" s="32" t="s">
        <v>213</v>
      </c>
      <c r="D866" s="32"/>
      <c r="E866" s="33">
        <v>6</v>
      </c>
      <c r="F866" s="33"/>
      <c r="G866" s="33"/>
      <c r="H866" s="33"/>
      <c r="I866" s="33"/>
      <c r="J866" s="34"/>
      <c r="K866" s="33"/>
    </row>
    <row r="867" spans="1:11" s="2" customFormat="1" ht="13.5" customHeight="1">
      <c r="A867" s="35"/>
      <c r="B867" s="36"/>
      <c r="C867" s="36" t="s">
        <v>222</v>
      </c>
      <c r="D867" s="36"/>
      <c r="E867" s="37">
        <v>7</v>
      </c>
      <c r="F867" s="37"/>
      <c r="G867" s="37"/>
      <c r="H867" s="37"/>
      <c r="I867" s="37"/>
      <c r="J867" s="38"/>
      <c r="K867" s="37"/>
    </row>
    <row r="868" spans="1:11" s="2" customFormat="1" ht="24" customHeight="1">
      <c r="A868" s="19">
        <v>87</v>
      </c>
      <c r="B868" s="20" t="s">
        <v>889</v>
      </c>
      <c r="C868" s="20" t="s">
        <v>890</v>
      </c>
      <c r="D868" s="20" t="s">
        <v>873</v>
      </c>
      <c r="E868" s="21">
        <v>16</v>
      </c>
      <c r="F868" s="21">
        <v>14.693</v>
      </c>
      <c r="G868" s="21">
        <v>173.87200000000001</v>
      </c>
      <c r="H868" s="21">
        <v>61.216000000000001</v>
      </c>
      <c r="I868" s="21">
        <v>235.08799999999999</v>
      </c>
      <c r="J868" s="22">
        <v>3.916E-2</v>
      </c>
      <c r="K868" s="21">
        <v>0.62656000000000001</v>
      </c>
    </row>
    <row r="869" spans="1:11" s="2" customFormat="1" ht="13.5" customHeight="1">
      <c r="A869" s="23"/>
      <c r="B869" s="24"/>
      <c r="C869" s="24" t="s">
        <v>891</v>
      </c>
      <c r="D869" s="24"/>
      <c r="E869" s="25"/>
      <c r="F869" s="25"/>
      <c r="G869" s="25"/>
      <c r="H869" s="25"/>
      <c r="I869" s="25"/>
      <c r="J869" s="26"/>
      <c r="K869" s="25"/>
    </row>
    <row r="870" spans="1:11" s="2" customFormat="1" ht="13.5" customHeight="1">
      <c r="A870" s="27"/>
      <c r="B870" s="28"/>
      <c r="C870" s="28" t="s">
        <v>892</v>
      </c>
      <c r="D870" s="28"/>
      <c r="E870" s="29">
        <v>16</v>
      </c>
      <c r="F870" s="29"/>
      <c r="G870" s="29"/>
      <c r="H870" s="29"/>
      <c r="I870" s="29"/>
      <c r="J870" s="30"/>
      <c r="K870" s="29"/>
    </row>
    <row r="871" spans="1:11" s="2" customFormat="1" ht="13.5" customHeight="1">
      <c r="A871" s="35"/>
      <c r="B871" s="36"/>
      <c r="C871" s="36" t="s">
        <v>222</v>
      </c>
      <c r="D871" s="36"/>
      <c r="E871" s="37">
        <v>16</v>
      </c>
      <c r="F871" s="37"/>
      <c r="G871" s="37"/>
      <c r="H871" s="37"/>
      <c r="I871" s="37"/>
      <c r="J871" s="38"/>
      <c r="K871" s="37"/>
    </row>
    <row r="872" spans="1:11" s="2" customFormat="1" ht="24" customHeight="1">
      <c r="A872" s="19">
        <v>88</v>
      </c>
      <c r="B872" s="20" t="s">
        <v>893</v>
      </c>
      <c r="C872" s="20" t="s">
        <v>894</v>
      </c>
      <c r="D872" s="20" t="s">
        <v>873</v>
      </c>
      <c r="E872" s="21">
        <v>4</v>
      </c>
      <c r="F872" s="21">
        <v>18.202999999999999</v>
      </c>
      <c r="G872" s="21">
        <v>57.048000000000002</v>
      </c>
      <c r="H872" s="21">
        <v>15.763999999999999</v>
      </c>
      <c r="I872" s="21">
        <v>72.811999999999998</v>
      </c>
      <c r="J872" s="22">
        <v>4.8849999999999998E-2</v>
      </c>
      <c r="K872" s="21">
        <v>0.19539999999999999</v>
      </c>
    </row>
    <row r="873" spans="1:11" s="2" customFormat="1" ht="13.5" customHeight="1">
      <c r="A873" s="23"/>
      <c r="B873" s="24"/>
      <c r="C873" s="24" t="s">
        <v>895</v>
      </c>
      <c r="D873" s="24"/>
      <c r="E873" s="25"/>
      <c r="F873" s="25"/>
      <c r="G873" s="25"/>
      <c r="H873" s="25"/>
      <c r="I873" s="25"/>
      <c r="J873" s="26"/>
      <c r="K873" s="25"/>
    </row>
    <row r="874" spans="1:11" s="2" customFormat="1" ht="13.5" customHeight="1">
      <c r="A874" s="27"/>
      <c r="B874" s="28"/>
      <c r="C874" s="28" t="s">
        <v>896</v>
      </c>
      <c r="D874" s="28"/>
      <c r="E874" s="29">
        <v>4</v>
      </c>
      <c r="F874" s="29"/>
      <c r="G874" s="29"/>
      <c r="H874" s="29"/>
      <c r="I874" s="29"/>
      <c r="J874" s="30"/>
      <c r="K874" s="29"/>
    </row>
    <row r="875" spans="1:11" s="2" customFormat="1" ht="13.5" customHeight="1">
      <c r="A875" s="35"/>
      <c r="B875" s="36"/>
      <c r="C875" s="36" t="s">
        <v>222</v>
      </c>
      <c r="D875" s="36"/>
      <c r="E875" s="37">
        <v>4</v>
      </c>
      <c r="F875" s="37"/>
      <c r="G875" s="37"/>
      <c r="H875" s="37"/>
      <c r="I875" s="37"/>
      <c r="J875" s="38"/>
      <c r="K875" s="37"/>
    </row>
    <row r="876" spans="1:11" s="2" customFormat="1" ht="24" customHeight="1">
      <c r="A876" s="19">
        <v>89</v>
      </c>
      <c r="B876" s="20" t="s">
        <v>897</v>
      </c>
      <c r="C876" s="20" t="s">
        <v>898</v>
      </c>
      <c r="D876" s="20" t="s">
        <v>873</v>
      </c>
      <c r="E876" s="21">
        <v>48</v>
      </c>
      <c r="F876" s="21">
        <v>23.013999999999999</v>
      </c>
      <c r="G876" s="21">
        <v>837.79200000000003</v>
      </c>
      <c r="H876" s="21">
        <v>266.88</v>
      </c>
      <c r="I876" s="21">
        <v>1104.672</v>
      </c>
      <c r="J876" s="22">
        <v>5.8540000000000002E-2</v>
      </c>
      <c r="K876" s="21">
        <v>2.80992</v>
      </c>
    </row>
    <row r="877" spans="1:11" s="2" customFormat="1" ht="13.5" customHeight="1">
      <c r="A877" s="23"/>
      <c r="B877" s="24"/>
      <c r="C877" s="24" t="s">
        <v>895</v>
      </c>
      <c r="D877" s="24"/>
      <c r="E877" s="25"/>
      <c r="F877" s="25"/>
      <c r="G877" s="25"/>
      <c r="H877" s="25"/>
      <c r="I877" s="25"/>
      <c r="J877" s="26"/>
      <c r="K877" s="25"/>
    </row>
    <row r="878" spans="1:11" s="2" customFormat="1" ht="13.5" customHeight="1">
      <c r="A878" s="27"/>
      <c r="B878" s="28"/>
      <c r="C878" s="28" t="s">
        <v>899</v>
      </c>
      <c r="D878" s="28"/>
      <c r="E878" s="29">
        <v>40</v>
      </c>
      <c r="F878" s="29"/>
      <c r="G878" s="29"/>
      <c r="H878" s="29"/>
      <c r="I878" s="29"/>
      <c r="J878" s="30"/>
      <c r="K878" s="29"/>
    </row>
    <row r="879" spans="1:11" s="2" customFormat="1" ht="13.5" customHeight="1">
      <c r="A879" s="27"/>
      <c r="B879" s="28"/>
      <c r="C879" s="28" t="s">
        <v>900</v>
      </c>
      <c r="D879" s="28"/>
      <c r="E879" s="29">
        <v>8</v>
      </c>
      <c r="F879" s="29"/>
      <c r="G879" s="29"/>
      <c r="H879" s="29"/>
      <c r="I879" s="29"/>
      <c r="J879" s="30"/>
      <c r="K879" s="29"/>
    </row>
    <row r="880" spans="1:11" s="2" customFormat="1" ht="13.5" customHeight="1">
      <c r="A880" s="35"/>
      <c r="B880" s="36"/>
      <c r="C880" s="36" t="s">
        <v>222</v>
      </c>
      <c r="D880" s="36"/>
      <c r="E880" s="37">
        <v>48</v>
      </c>
      <c r="F880" s="37"/>
      <c r="G880" s="37"/>
      <c r="H880" s="37"/>
      <c r="I880" s="37"/>
      <c r="J880" s="38"/>
      <c r="K880" s="37"/>
    </row>
    <row r="881" spans="1:11" s="2" customFormat="1" ht="24" customHeight="1">
      <c r="A881" s="19">
        <v>90</v>
      </c>
      <c r="B881" s="20" t="s">
        <v>901</v>
      </c>
      <c r="C881" s="20" t="s">
        <v>902</v>
      </c>
      <c r="D881" s="20" t="s">
        <v>873</v>
      </c>
      <c r="E881" s="21">
        <v>8</v>
      </c>
      <c r="F881" s="21">
        <v>34.747</v>
      </c>
      <c r="G881" s="21">
        <v>228.15199999999999</v>
      </c>
      <c r="H881" s="21">
        <v>49.823999999999998</v>
      </c>
      <c r="I881" s="21">
        <v>277.976</v>
      </c>
      <c r="J881" s="22">
        <v>8.7849999999999998E-2</v>
      </c>
      <c r="K881" s="21">
        <v>0.70279999999999998</v>
      </c>
    </row>
    <row r="882" spans="1:11" s="2" customFormat="1" ht="13.5" customHeight="1">
      <c r="A882" s="23"/>
      <c r="B882" s="24"/>
      <c r="C882" s="24" t="s">
        <v>895</v>
      </c>
      <c r="D882" s="24"/>
      <c r="E882" s="25"/>
      <c r="F882" s="25"/>
      <c r="G882" s="25"/>
      <c r="H882" s="25"/>
      <c r="I882" s="25"/>
      <c r="J882" s="26"/>
      <c r="K882" s="25"/>
    </row>
    <row r="883" spans="1:11" s="2" customFormat="1" ht="13.5" customHeight="1">
      <c r="A883" s="27"/>
      <c r="B883" s="28"/>
      <c r="C883" s="28" t="s">
        <v>903</v>
      </c>
      <c r="D883" s="28"/>
      <c r="E883" s="29">
        <v>8</v>
      </c>
      <c r="F883" s="29"/>
      <c r="G883" s="29"/>
      <c r="H883" s="29"/>
      <c r="I883" s="29"/>
      <c r="J883" s="30"/>
      <c r="K883" s="29"/>
    </row>
    <row r="884" spans="1:11" s="2" customFormat="1" ht="13.5" customHeight="1">
      <c r="A884" s="35"/>
      <c r="B884" s="36"/>
      <c r="C884" s="36" t="s">
        <v>222</v>
      </c>
      <c r="D884" s="36"/>
      <c r="E884" s="37">
        <v>8</v>
      </c>
      <c r="F884" s="37"/>
      <c r="G884" s="37"/>
      <c r="H884" s="37"/>
      <c r="I884" s="37"/>
      <c r="J884" s="38"/>
      <c r="K884" s="37"/>
    </row>
    <row r="885" spans="1:11" s="2" customFormat="1" ht="24" customHeight="1">
      <c r="A885" s="19">
        <v>91</v>
      </c>
      <c r="B885" s="20" t="s">
        <v>904</v>
      </c>
      <c r="C885" s="20" t="s">
        <v>905</v>
      </c>
      <c r="D885" s="20" t="s">
        <v>873</v>
      </c>
      <c r="E885" s="21">
        <v>24</v>
      </c>
      <c r="F885" s="21">
        <v>38.637</v>
      </c>
      <c r="G885" s="21">
        <v>775.72799999999995</v>
      </c>
      <c r="H885" s="21">
        <v>151.56</v>
      </c>
      <c r="I885" s="21">
        <v>927.28800000000001</v>
      </c>
      <c r="J885" s="22">
        <v>9.7699999999999995E-2</v>
      </c>
      <c r="K885" s="21">
        <v>2.3448000000000002</v>
      </c>
    </row>
    <row r="886" spans="1:11" s="2" customFormat="1" ht="13.5" customHeight="1">
      <c r="A886" s="23"/>
      <c r="B886" s="24"/>
      <c r="C886" s="24" t="s">
        <v>895</v>
      </c>
      <c r="D886" s="24"/>
      <c r="E886" s="25"/>
      <c r="F886" s="25"/>
      <c r="G886" s="25"/>
      <c r="H886" s="25"/>
      <c r="I886" s="25"/>
      <c r="J886" s="26"/>
      <c r="K886" s="25"/>
    </row>
    <row r="887" spans="1:11" s="2" customFormat="1" ht="13.5" customHeight="1">
      <c r="A887" s="27"/>
      <c r="B887" s="28"/>
      <c r="C887" s="28" t="s">
        <v>906</v>
      </c>
      <c r="D887" s="28"/>
      <c r="E887" s="29">
        <v>20</v>
      </c>
      <c r="F887" s="29"/>
      <c r="G887" s="29"/>
      <c r="H887" s="29"/>
      <c r="I887" s="29"/>
      <c r="J887" s="30"/>
      <c r="K887" s="29"/>
    </row>
    <row r="888" spans="1:11" s="2" customFormat="1" ht="13.5" customHeight="1">
      <c r="A888" s="27"/>
      <c r="B888" s="28"/>
      <c r="C888" s="28" t="s">
        <v>907</v>
      </c>
      <c r="D888" s="28"/>
      <c r="E888" s="29">
        <v>4</v>
      </c>
      <c r="F888" s="29"/>
      <c r="G888" s="29"/>
      <c r="H888" s="29"/>
      <c r="I888" s="29"/>
      <c r="J888" s="30"/>
      <c r="K888" s="29"/>
    </row>
    <row r="889" spans="1:11" s="2" customFormat="1" ht="13.5" customHeight="1">
      <c r="A889" s="35"/>
      <c r="B889" s="36"/>
      <c r="C889" s="36" t="s">
        <v>222</v>
      </c>
      <c r="D889" s="36"/>
      <c r="E889" s="37">
        <v>24</v>
      </c>
      <c r="F889" s="37"/>
      <c r="G889" s="37"/>
      <c r="H889" s="37"/>
      <c r="I889" s="37"/>
      <c r="J889" s="38"/>
      <c r="K889" s="37"/>
    </row>
    <row r="890" spans="1:11" s="2" customFormat="1" ht="28.5" customHeight="1">
      <c r="A890" s="15"/>
      <c r="B890" s="16" t="s">
        <v>55</v>
      </c>
      <c r="C890" s="16" t="s">
        <v>56</v>
      </c>
      <c r="D890" s="16"/>
      <c r="E890" s="17"/>
      <c r="F890" s="17"/>
      <c r="G890" s="17">
        <v>5690.5429999999997</v>
      </c>
      <c r="H890" s="17">
        <v>3187.3029999999999</v>
      </c>
      <c r="I890" s="17">
        <v>8877.8459999999995</v>
      </c>
      <c r="J890" s="18"/>
      <c r="K890" s="17">
        <v>47.24485043</v>
      </c>
    </row>
    <row r="891" spans="1:11" s="2" customFormat="1" ht="24" customHeight="1">
      <c r="A891" s="19">
        <v>92</v>
      </c>
      <c r="B891" s="20" t="s">
        <v>908</v>
      </c>
      <c r="C891" s="20" t="s">
        <v>909</v>
      </c>
      <c r="D891" s="20" t="s">
        <v>330</v>
      </c>
      <c r="E891" s="21">
        <v>32.962000000000003</v>
      </c>
      <c r="F891" s="21">
        <v>24.513000000000002</v>
      </c>
      <c r="G891" s="21">
        <v>532.73199999999997</v>
      </c>
      <c r="H891" s="21">
        <v>275.26600000000002</v>
      </c>
      <c r="I891" s="21">
        <v>807.99800000000005</v>
      </c>
      <c r="J891" s="22">
        <v>9.7919999999999993E-2</v>
      </c>
      <c r="K891" s="21">
        <v>3.2276390400000001</v>
      </c>
    </row>
    <row r="892" spans="1:11" s="2" customFormat="1" ht="13.5" customHeight="1">
      <c r="A892" s="23"/>
      <c r="B892" s="24"/>
      <c r="C892" s="24" t="s">
        <v>910</v>
      </c>
      <c r="D892" s="24"/>
      <c r="E892" s="25"/>
      <c r="F892" s="25"/>
      <c r="G892" s="25"/>
      <c r="H892" s="25"/>
      <c r="I892" s="25"/>
      <c r="J892" s="26"/>
      <c r="K892" s="25"/>
    </row>
    <row r="893" spans="1:11" s="2" customFormat="1" ht="13.5" customHeight="1">
      <c r="A893" s="27"/>
      <c r="B893" s="28"/>
      <c r="C893" s="28" t="s">
        <v>911</v>
      </c>
      <c r="D893" s="28"/>
      <c r="E893" s="29">
        <v>7.3719999999999999</v>
      </c>
      <c r="F893" s="29"/>
      <c r="G893" s="29"/>
      <c r="H893" s="29"/>
      <c r="I893" s="29"/>
      <c r="J893" s="30"/>
      <c r="K893" s="29"/>
    </row>
    <row r="894" spans="1:11" s="2" customFormat="1" ht="13.5" customHeight="1">
      <c r="A894" s="27"/>
      <c r="B894" s="28"/>
      <c r="C894" s="28" t="s">
        <v>912</v>
      </c>
      <c r="D894" s="28"/>
      <c r="E894" s="29">
        <v>4.3499999999999996</v>
      </c>
      <c r="F894" s="29"/>
      <c r="G894" s="29"/>
      <c r="H894" s="29"/>
      <c r="I894" s="29"/>
      <c r="J894" s="30"/>
      <c r="K894" s="29"/>
    </row>
    <row r="895" spans="1:11" s="2" customFormat="1" ht="13.5" customHeight="1">
      <c r="A895" s="27"/>
      <c r="B895" s="28"/>
      <c r="C895" s="28" t="s">
        <v>913</v>
      </c>
      <c r="D895" s="28"/>
      <c r="E895" s="29">
        <v>11.94</v>
      </c>
      <c r="F895" s="29"/>
      <c r="G895" s="29"/>
      <c r="H895" s="29"/>
      <c r="I895" s="29"/>
      <c r="J895" s="30"/>
      <c r="K895" s="29"/>
    </row>
    <row r="896" spans="1:11" s="2" customFormat="1" ht="13.5" customHeight="1">
      <c r="A896" s="27"/>
      <c r="B896" s="28"/>
      <c r="C896" s="28" t="s">
        <v>914</v>
      </c>
      <c r="D896" s="28"/>
      <c r="E896" s="29">
        <v>6</v>
      </c>
      <c r="F896" s="29"/>
      <c r="G896" s="29"/>
      <c r="H896" s="29"/>
      <c r="I896" s="29"/>
      <c r="J896" s="30"/>
      <c r="K896" s="29"/>
    </row>
    <row r="897" spans="1:11" s="2" customFormat="1" ht="13.5" customHeight="1">
      <c r="A897" s="27"/>
      <c r="B897" s="28"/>
      <c r="C897" s="28" t="s">
        <v>915</v>
      </c>
      <c r="D897" s="28"/>
      <c r="E897" s="29">
        <v>3.3</v>
      </c>
      <c r="F897" s="29"/>
      <c r="G897" s="29"/>
      <c r="H897" s="29"/>
      <c r="I897" s="29"/>
      <c r="J897" s="30"/>
      <c r="K897" s="29"/>
    </row>
    <row r="898" spans="1:11" s="2" customFormat="1" ht="13.5" customHeight="1">
      <c r="A898" s="35"/>
      <c r="B898" s="36"/>
      <c r="C898" s="36" t="s">
        <v>222</v>
      </c>
      <c r="D898" s="36"/>
      <c r="E898" s="37">
        <v>32.962000000000003</v>
      </c>
      <c r="F898" s="37"/>
      <c r="G898" s="37"/>
      <c r="H898" s="37"/>
      <c r="I898" s="37"/>
      <c r="J898" s="38"/>
      <c r="K898" s="37"/>
    </row>
    <row r="899" spans="1:11" s="2" customFormat="1" ht="24" customHeight="1">
      <c r="A899" s="19">
        <v>93</v>
      </c>
      <c r="B899" s="20" t="s">
        <v>916</v>
      </c>
      <c r="C899" s="20" t="s">
        <v>917</v>
      </c>
      <c r="D899" s="20" t="s">
        <v>330</v>
      </c>
      <c r="E899" s="21">
        <v>102.157</v>
      </c>
      <c r="F899" s="21">
        <v>28.094999999999999</v>
      </c>
      <c r="G899" s="21">
        <v>1916.9760000000001</v>
      </c>
      <c r="H899" s="21">
        <v>953.125</v>
      </c>
      <c r="I899" s="21">
        <v>2870.1010000000001</v>
      </c>
      <c r="J899" s="22">
        <v>0.1341</v>
      </c>
      <c r="K899" s="21">
        <v>13.6992537</v>
      </c>
    </row>
    <row r="900" spans="1:11" s="2" customFormat="1" ht="13.5" customHeight="1">
      <c r="A900" s="23"/>
      <c r="B900" s="24"/>
      <c r="C900" s="24" t="s">
        <v>910</v>
      </c>
      <c r="D900" s="24"/>
      <c r="E900" s="25"/>
      <c r="F900" s="25"/>
      <c r="G900" s="25"/>
      <c r="H900" s="25"/>
      <c r="I900" s="25"/>
      <c r="J900" s="26"/>
      <c r="K900" s="25"/>
    </row>
    <row r="901" spans="1:11" s="2" customFormat="1" ht="13.5" customHeight="1">
      <c r="A901" s="27"/>
      <c r="B901" s="28"/>
      <c r="C901" s="28" t="s">
        <v>918</v>
      </c>
      <c r="D901" s="28"/>
      <c r="E901" s="29">
        <v>8.9819999999999993</v>
      </c>
      <c r="F901" s="29"/>
      <c r="G901" s="29"/>
      <c r="H901" s="29"/>
      <c r="I901" s="29"/>
      <c r="J901" s="30"/>
      <c r="K901" s="29"/>
    </row>
    <row r="902" spans="1:11" s="2" customFormat="1" ht="13.5" customHeight="1">
      <c r="A902" s="27"/>
      <c r="B902" s="28"/>
      <c r="C902" s="28" t="s">
        <v>919</v>
      </c>
      <c r="D902" s="28"/>
      <c r="E902" s="29">
        <v>17.600000000000001</v>
      </c>
      <c r="F902" s="29"/>
      <c r="G902" s="29"/>
      <c r="H902" s="29"/>
      <c r="I902" s="29"/>
      <c r="J902" s="30"/>
      <c r="K902" s="29"/>
    </row>
    <row r="903" spans="1:11" s="2" customFormat="1" ht="13.5" customHeight="1">
      <c r="A903" s="27"/>
      <c r="B903" s="28"/>
      <c r="C903" s="28" t="s">
        <v>920</v>
      </c>
      <c r="D903" s="28"/>
      <c r="E903" s="29">
        <v>33.19</v>
      </c>
      <c r="F903" s="29"/>
      <c r="G903" s="29"/>
      <c r="H903" s="29"/>
      <c r="I903" s="29"/>
      <c r="J903" s="30"/>
      <c r="K903" s="29"/>
    </row>
    <row r="904" spans="1:11" s="2" customFormat="1" ht="13.5" customHeight="1">
      <c r="A904" s="27"/>
      <c r="B904" s="28"/>
      <c r="C904" s="28" t="s">
        <v>921</v>
      </c>
      <c r="D904" s="28"/>
      <c r="E904" s="29">
        <v>14.847</v>
      </c>
      <c r="F904" s="29"/>
      <c r="G904" s="29"/>
      <c r="H904" s="29"/>
      <c r="I904" s="29"/>
      <c r="J904" s="30"/>
      <c r="K904" s="29"/>
    </row>
    <row r="905" spans="1:11" s="2" customFormat="1" ht="13.5" customHeight="1">
      <c r="A905" s="31"/>
      <c r="B905" s="32"/>
      <c r="C905" s="32" t="s">
        <v>213</v>
      </c>
      <c r="D905" s="32"/>
      <c r="E905" s="33">
        <v>74.619</v>
      </c>
      <c r="F905" s="33"/>
      <c r="G905" s="33"/>
      <c r="H905" s="33"/>
      <c r="I905" s="33"/>
      <c r="J905" s="34"/>
      <c r="K905" s="33"/>
    </row>
    <row r="906" spans="1:11" s="2" customFormat="1" ht="13.5" customHeight="1">
      <c r="A906" s="23"/>
      <c r="B906" s="24"/>
      <c r="C906" s="24" t="s">
        <v>922</v>
      </c>
      <c r="D906" s="24"/>
      <c r="E906" s="25"/>
      <c r="F906" s="25"/>
      <c r="G906" s="25"/>
      <c r="H906" s="25"/>
      <c r="I906" s="25"/>
      <c r="J906" s="26"/>
      <c r="K906" s="25"/>
    </row>
    <row r="907" spans="1:11" s="2" customFormat="1" ht="13.5" customHeight="1">
      <c r="A907" s="27"/>
      <c r="B907" s="28"/>
      <c r="C907" s="28" t="s">
        <v>923</v>
      </c>
      <c r="D907" s="28"/>
      <c r="E907" s="29">
        <v>27.538</v>
      </c>
      <c r="F907" s="29"/>
      <c r="G907" s="29"/>
      <c r="H907" s="29"/>
      <c r="I907" s="29"/>
      <c r="J907" s="30"/>
      <c r="K907" s="29"/>
    </row>
    <row r="908" spans="1:11" s="2" customFormat="1" ht="13.5" customHeight="1">
      <c r="A908" s="31"/>
      <c r="B908" s="32"/>
      <c r="C908" s="32" t="s">
        <v>213</v>
      </c>
      <c r="D908" s="32"/>
      <c r="E908" s="33">
        <v>27.538</v>
      </c>
      <c r="F908" s="33"/>
      <c r="G908" s="33"/>
      <c r="H908" s="33"/>
      <c r="I908" s="33"/>
      <c r="J908" s="34"/>
      <c r="K908" s="33"/>
    </row>
    <row r="909" spans="1:11" s="2" customFormat="1" ht="13.5" customHeight="1">
      <c r="A909" s="35"/>
      <c r="B909" s="36"/>
      <c r="C909" s="36" t="s">
        <v>222</v>
      </c>
      <c r="D909" s="36"/>
      <c r="E909" s="37">
        <v>102.157</v>
      </c>
      <c r="F909" s="37"/>
      <c r="G909" s="37"/>
      <c r="H909" s="37"/>
      <c r="I909" s="37"/>
      <c r="J909" s="38"/>
      <c r="K909" s="37"/>
    </row>
    <row r="910" spans="1:11" s="2" customFormat="1" ht="24" customHeight="1">
      <c r="A910" s="19">
        <v>94</v>
      </c>
      <c r="B910" s="20" t="s">
        <v>924</v>
      </c>
      <c r="C910" s="20" t="s">
        <v>925</v>
      </c>
      <c r="D910" s="20" t="s">
        <v>330</v>
      </c>
      <c r="E910" s="21">
        <v>14.372</v>
      </c>
      <c r="F910" s="21">
        <v>24.465</v>
      </c>
      <c r="G910" s="21">
        <v>226.18700000000001</v>
      </c>
      <c r="H910" s="21">
        <v>125.42400000000001</v>
      </c>
      <c r="I910" s="21">
        <v>351.61099999999999</v>
      </c>
      <c r="J910" s="22">
        <v>9.7869999999999999E-2</v>
      </c>
      <c r="K910" s="21">
        <v>1.4065876399999999</v>
      </c>
    </row>
    <row r="911" spans="1:11" s="2" customFormat="1" ht="13.5" customHeight="1">
      <c r="A911" s="23"/>
      <c r="B911" s="24"/>
      <c r="C911" s="24" t="s">
        <v>926</v>
      </c>
      <c r="D911" s="24"/>
      <c r="E911" s="25"/>
      <c r="F911" s="25"/>
      <c r="G911" s="25"/>
      <c r="H911" s="25"/>
      <c r="I911" s="25"/>
      <c r="J911" s="26"/>
      <c r="K911" s="25"/>
    </row>
    <row r="912" spans="1:11" s="2" customFormat="1" ht="13.5" customHeight="1">
      <c r="A912" s="27"/>
      <c r="B912" s="28"/>
      <c r="C912" s="28" t="s">
        <v>927</v>
      </c>
      <c r="D912" s="28"/>
      <c r="E912" s="29">
        <v>7.34</v>
      </c>
      <c r="F912" s="29"/>
      <c r="G912" s="29"/>
      <c r="H912" s="29"/>
      <c r="I912" s="29"/>
      <c r="J912" s="30"/>
      <c r="K912" s="29"/>
    </row>
    <row r="913" spans="1:11" s="2" customFormat="1" ht="13.5" customHeight="1">
      <c r="A913" s="27"/>
      <c r="B913" s="28"/>
      <c r="C913" s="28" t="s">
        <v>928</v>
      </c>
      <c r="D913" s="28"/>
      <c r="E913" s="29">
        <v>3.1949999999999998</v>
      </c>
      <c r="F913" s="29"/>
      <c r="G913" s="29"/>
      <c r="H913" s="29"/>
      <c r="I913" s="29"/>
      <c r="J913" s="30"/>
      <c r="K913" s="29"/>
    </row>
    <row r="914" spans="1:11" s="2" customFormat="1" ht="13.5" customHeight="1">
      <c r="A914" s="27"/>
      <c r="B914" s="28"/>
      <c r="C914" s="28" t="s">
        <v>929</v>
      </c>
      <c r="D914" s="28"/>
      <c r="E914" s="29">
        <v>0.71</v>
      </c>
      <c r="F914" s="29"/>
      <c r="G914" s="29"/>
      <c r="H914" s="29"/>
      <c r="I914" s="29"/>
      <c r="J914" s="30"/>
      <c r="K914" s="29"/>
    </row>
    <row r="915" spans="1:11" s="2" customFormat="1" ht="13.5" customHeight="1">
      <c r="A915" s="27"/>
      <c r="B915" s="28"/>
      <c r="C915" s="28" t="s">
        <v>930</v>
      </c>
      <c r="D915" s="28"/>
      <c r="E915" s="29">
        <v>0.79900000000000004</v>
      </c>
      <c r="F915" s="29"/>
      <c r="G915" s="29"/>
      <c r="H915" s="29"/>
      <c r="I915" s="29"/>
      <c r="J915" s="30"/>
      <c r="K915" s="29"/>
    </row>
    <row r="916" spans="1:11" s="2" customFormat="1" ht="13.5" customHeight="1">
      <c r="A916" s="27"/>
      <c r="B916" s="28"/>
      <c r="C916" s="28" t="s">
        <v>931</v>
      </c>
      <c r="D916" s="28"/>
      <c r="E916" s="29">
        <v>0.70799999999999996</v>
      </c>
      <c r="F916" s="29"/>
      <c r="G916" s="29"/>
      <c r="H916" s="29"/>
      <c r="I916" s="29"/>
      <c r="J916" s="30"/>
      <c r="K916" s="29"/>
    </row>
    <row r="917" spans="1:11" s="2" customFormat="1" ht="13.5" customHeight="1">
      <c r="A917" s="27"/>
      <c r="B917" s="28"/>
      <c r="C917" s="28" t="s">
        <v>932</v>
      </c>
      <c r="D917" s="28"/>
      <c r="E917" s="29">
        <v>1.62</v>
      </c>
      <c r="F917" s="29"/>
      <c r="G917" s="29"/>
      <c r="H917" s="29"/>
      <c r="I917" s="29"/>
      <c r="J917" s="30"/>
      <c r="K917" s="29"/>
    </row>
    <row r="918" spans="1:11" s="2" customFormat="1" ht="13.5" customHeight="1">
      <c r="A918" s="35"/>
      <c r="B918" s="36"/>
      <c r="C918" s="36" t="s">
        <v>222</v>
      </c>
      <c r="D918" s="36"/>
      <c r="E918" s="37">
        <v>14.372</v>
      </c>
      <c r="F918" s="37"/>
      <c r="G918" s="37"/>
      <c r="H918" s="37"/>
      <c r="I918" s="37"/>
      <c r="J918" s="38"/>
      <c r="K918" s="37"/>
    </row>
    <row r="919" spans="1:11" s="2" customFormat="1" ht="13.5" customHeight="1">
      <c r="A919" s="19">
        <v>95</v>
      </c>
      <c r="B919" s="20" t="s">
        <v>933</v>
      </c>
      <c r="C919" s="20" t="s">
        <v>934</v>
      </c>
      <c r="D919" s="20" t="s">
        <v>330</v>
      </c>
      <c r="E919" s="21">
        <v>199.70500000000001</v>
      </c>
      <c r="F919" s="21">
        <v>19.96</v>
      </c>
      <c r="G919" s="21">
        <v>2599.1610000000001</v>
      </c>
      <c r="H919" s="21">
        <v>1386.951</v>
      </c>
      <c r="I919" s="21">
        <v>3986.1120000000001</v>
      </c>
      <c r="J919" s="22">
        <v>0.14252999999999999</v>
      </c>
      <c r="K919" s="21">
        <v>28.463953650000001</v>
      </c>
    </row>
    <row r="920" spans="1:11" s="2" customFormat="1" ht="13.5" customHeight="1">
      <c r="A920" s="23"/>
      <c r="B920" s="24"/>
      <c r="C920" s="24" t="s">
        <v>935</v>
      </c>
      <c r="D920" s="24"/>
      <c r="E920" s="25"/>
      <c r="F920" s="25"/>
      <c r="G920" s="25"/>
      <c r="H920" s="25"/>
      <c r="I920" s="25"/>
      <c r="J920" s="26"/>
      <c r="K920" s="25"/>
    </row>
    <row r="921" spans="1:11" s="2" customFormat="1" ht="13.5" customHeight="1">
      <c r="A921" s="27"/>
      <c r="B921" s="28"/>
      <c r="C921" s="28" t="s">
        <v>936</v>
      </c>
      <c r="D921" s="28"/>
      <c r="E921" s="29">
        <v>59.826000000000001</v>
      </c>
      <c r="F921" s="29"/>
      <c r="G921" s="29"/>
      <c r="H921" s="29"/>
      <c r="I921" s="29"/>
      <c r="J921" s="30"/>
      <c r="K921" s="29"/>
    </row>
    <row r="922" spans="1:11" s="2" customFormat="1" ht="13.5" customHeight="1">
      <c r="A922" s="27"/>
      <c r="B922" s="28"/>
      <c r="C922" s="28" t="s">
        <v>937</v>
      </c>
      <c r="D922" s="28"/>
      <c r="E922" s="29">
        <v>59.826000000000001</v>
      </c>
      <c r="F922" s="29"/>
      <c r="G922" s="29"/>
      <c r="H922" s="29"/>
      <c r="I922" s="29"/>
      <c r="J922" s="30"/>
      <c r="K922" s="29"/>
    </row>
    <row r="923" spans="1:11" s="2" customFormat="1" ht="13.5" customHeight="1">
      <c r="A923" s="27"/>
      <c r="B923" s="28"/>
      <c r="C923" s="28" t="s">
        <v>938</v>
      </c>
      <c r="D923" s="28"/>
      <c r="E923" s="29">
        <v>3.2759999999999998</v>
      </c>
      <c r="F923" s="29"/>
      <c r="G923" s="29"/>
      <c r="H923" s="29"/>
      <c r="I923" s="29"/>
      <c r="J923" s="30"/>
      <c r="K923" s="29"/>
    </row>
    <row r="924" spans="1:11" s="2" customFormat="1" ht="13.5" customHeight="1">
      <c r="A924" s="27"/>
      <c r="B924" s="28"/>
      <c r="C924" s="28" t="s">
        <v>939</v>
      </c>
      <c r="D924" s="28"/>
      <c r="E924" s="29">
        <v>3.9969999999999999</v>
      </c>
      <c r="F924" s="29"/>
      <c r="G924" s="29"/>
      <c r="H924" s="29"/>
      <c r="I924" s="29"/>
      <c r="J924" s="30"/>
      <c r="K924" s="29"/>
    </row>
    <row r="925" spans="1:11" s="2" customFormat="1" ht="13.5" customHeight="1">
      <c r="A925" s="27"/>
      <c r="B925" s="28"/>
      <c r="C925" s="28" t="s">
        <v>940</v>
      </c>
      <c r="D925" s="28"/>
      <c r="E925" s="29">
        <v>2.52</v>
      </c>
      <c r="F925" s="29"/>
      <c r="G925" s="29"/>
      <c r="H925" s="29"/>
      <c r="I925" s="29"/>
      <c r="J925" s="30"/>
      <c r="K925" s="29"/>
    </row>
    <row r="926" spans="1:11" s="2" customFormat="1" ht="13.5" customHeight="1">
      <c r="A926" s="27"/>
      <c r="B926" s="28"/>
      <c r="C926" s="28" t="s">
        <v>941</v>
      </c>
      <c r="D926" s="28"/>
      <c r="E926" s="29">
        <v>14.14</v>
      </c>
      <c r="F926" s="29"/>
      <c r="G926" s="29"/>
      <c r="H926" s="29"/>
      <c r="I926" s="29"/>
      <c r="J926" s="30"/>
      <c r="K926" s="29"/>
    </row>
    <row r="927" spans="1:11" s="2" customFormat="1" ht="13.5" customHeight="1">
      <c r="A927" s="27"/>
      <c r="B927" s="28"/>
      <c r="C927" s="28" t="s">
        <v>942</v>
      </c>
      <c r="D927" s="28"/>
      <c r="E927" s="29">
        <v>5.9249999999999998</v>
      </c>
      <c r="F927" s="29"/>
      <c r="G927" s="29"/>
      <c r="H927" s="29"/>
      <c r="I927" s="29"/>
      <c r="J927" s="30"/>
      <c r="K927" s="29"/>
    </row>
    <row r="928" spans="1:11" s="2" customFormat="1" ht="13.5" customHeight="1">
      <c r="A928" s="27"/>
      <c r="B928" s="28"/>
      <c r="C928" s="28" t="s">
        <v>943</v>
      </c>
      <c r="D928" s="28"/>
      <c r="E928" s="29">
        <v>1.61</v>
      </c>
      <c r="F928" s="29"/>
      <c r="G928" s="29"/>
      <c r="H928" s="29"/>
      <c r="I928" s="29"/>
      <c r="J928" s="30"/>
      <c r="K928" s="29"/>
    </row>
    <row r="929" spans="1:11" s="2" customFormat="1" ht="13.5" customHeight="1">
      <c r="A929" s="27"/>
      <c r="B929" s="28"/>
      <c r="C929" s="28" t="s">
        <v>944</v>
      </c>
      <c r="D929" s="28"/>
      <c r="E929" s="29">
        <v>45.99</v>
      </c>
      <c r="F929" s="29"/>
      <c r="G929" s="29"/>
      <c r="H929" s="29"/>
      <c r="I929" s="29"/>
      <c r="J929" s="30"/>
      <c r="K929" s="29"/>
    </row>
    <row r="930" spans="1:11" s="2" customFormat="1" ht="13.5" customHeight="1">
      <c r="A930" s="27"/>
      <c r="B930" s="28"/>
      <c r="C930" s="28" t="s">
        <v>945</v>
      </c>
      <c r="D930" s="28"/>
      <c r="E930" s="29">
        <v>0.94499999999999995</v>
      </c>
      <c r="F930" s="29"/>
      <c r="G930" s="29"/>
      <c r="H930" s="29"/>
      <c r="I930" s="29"/>
      <c r="J930" s="30"/>
      <c r="K930" s="29"/>
    </row>
    <row r="931" spans="1:11" s="2" customFormat="1" ht="13.5" customHeight="1">
      <c r="A931" s="27"/>
      <c r="B931" s="28"/>
      <c r="C931" s="28" t="s">
        <v>946</v>
      </c>
      <c r="D931" s="28"/>
      <c r="E931" s="29">
        <v>1.65</v>
      </c>
      <c r="F931" s="29"/>
      <c r="G931" s="29"/>
      <c r="H931" s="29"/>
      <c r="I931" s="29"/>
      <c r="J931" s="30"/>
      <c r="K931" s="29"/>
    </row>
    <row r="932" spans="1:11" s="2" customFormat="1" ht="13.5" customHeight="1">
      <c r="A932" s="35"/>
      <c r="B932" s="36"/>
      <c r="C932" s="36" t="s">
        <v>222</v>
      </c>
      <c r="D932" s="36"/>
      <c r="E932" s="37">
        <v>199.70500000000001</v>
      </c>
      <c r="F932" s="37"/>
      <c r="G932" s="37"/>
      <c r="H932" s="37"/>
      <c r="I932" s="37"/>
      <c r="J932" s="38"/>
      <c r="K932" s="37"/>
    </row>
    <row r="933" spans="1:11" s="2" customFormat="1" ht="24" customHeight="1">
      <c r="A933" s="19">
        <v>96</v>
      </c>
      <c r="B933" s="20" t="s">
        <v>947</v>
      </c>
      <c r="C933" s="20" t="s">
        <v>948</v>
      </c>
      <c r="D933" s="20" t="s">
        <v>475</v>
      </c>
      <c r="E933" s="21">
        <v>60.23</v>
      </c>
      <c r="F933" s="21">
        <v>9.1669999999999998</v>
      </c>
      <c r="G933" s="21">
        <v>272.48099999999999</v>
      </c>
      <c r="H933" s="21">
        <v>279.64699999999999</v>
      </c>
      <c r="I933" s="21">
        <v>552.12800000000004</v>
      </c>
      <c r="J933" s="22">
        <v>8.0000000000000007E-5</v>
      </c>
      <c r="K933" s="21">
        <v>4.8183999999999996E-3</v>
      </c>
    </row>
    <row r="934" spans="1:11" s="2" customFormat="1" ht="13.5" customHeight="1">
      <c r="A934" s="27"/>
      <c r="B934" s="28"/>
      <c r="C934" s="28" t="s">
        <v>949</v>
      </c>
      <c r="D934" s="28"/>
      <c r="E934" s="29">
        <v>48.75</v>
      </c>
      <c r="F934" s="29"/>
      <c r="G934" s="29"/>
      <c r="H934" s="29"/>
      <c r="I934" s="29"/>
      <c r="J934" s="30"/>
      <c r="K934" s="29"/>
    </row>
    <row r="935" spans="1:11" s="2" customFormat="1" ht="13.5" customHeight="1">
      <c r="A935" s="27"/>
      <c r="B935" s="28"/>
      <c r="C935" s="28" t="s">
        <v>950</v>
      </c>
      <c r="D935" s="28"/>
      <c r="E935" s="29">
        <v>11.48</v>
      </c>
      <c r="F935" s="29"/>
      <c r="G935" s="29"/>
      <c r="H935" s="29"/>
      <c r="I935" s="29"/>
      <c r="J935" s="30"/>
      <c r="K935" s="29"/>
    </row>
    <row r="936" spans="1:11" s="2" customFormat="1" ht="13.5" customHeight="1">
      <c r="A936" s="35"/>
      <c r="B936" s="36"/>
      <c r="C936" s="36" t="s">
        <v>222</v>
      </c>
      <c r="D936" s="36"/>
      <c r="E936" s="37">
        <v>60.23</v>
      </c>
      <c r="F936" s="37"/>
      <c r="G936" s="37"/>
      <c r="H936" s="37"/>
      <c r="I936" s="37"/>
      <c r="J936" s="38"/>
      <c r="K936" s="37"/>
    </row>
    <row r="937" spans="1:11" s="2" customFormat="1" ht="24" customHeight="1">
      <c r="A937" s="19">
        <v>97</v>
      </c>
      <c r="B937" s="20" t="s">
        <v>951</v>
      </c>
      <c r="C937" s="20" t="s">
        <v>952</v>
      </c>
      <c r="D937" s="20" t="s">
        <v>475</v>
      </c>
      <c r="E937" s="21">
        <v>36.65</v>
      </c>
      <c r="F937" s="21">
        <v>2.5659999999999998</v>
      </c>
      <c r="G937" s="21">
        <v>26.021999999999998</v>
      </c>
      <c r="H937" s="21">
        <v>68.022000000000006</v>
      </c>
      <c r="I937" s="21">
        <v>94.043999999999997</v>
      </c>
      <c r="J937" s="22">
        <v>1.2E-4</v>
      </c>
      <c r="K937" s="21">
        <v>4.398E-3</v>
      </c>
    </row>
    <row r="938" spans="1:11" s="2" customFormat="1" ht="24" customHeight="1">
      <c r="A938" s="27"/>
      <c r="B938" s="28"/>
      <c r="C938" s="28" t="s">
        <v>953</v>
      </c>
      <c r="D938" s="28"/>
      <c r="E938" s="29">
        <v>30.75</v>
      </c>
      <c r="F938" s="29"/>
      <c r="G938" s="29"/>
      <c r="H938" s="29"/>
      <c r="I938" s="29"/>
      <c r="J938" s="30"/>
      <c r="K938" s="29"/>
    </row>
    <row r="939" spans="1:11" s="2" customFormat="1" ht="13.5" customHeight="1">
      <c r="A939" s="27"/>
      <c r="B939" s="28"/>
      <c r="C939" s="28" t="s">
        <v>954</v>
      </c>
      <c r="D939" s="28"/>
      <c r="E939" s="29">
        <v>5.9</v>
      </c>
      <c r="F939" s="29"/>
      <c r="G939" s="29"/>
      <c r="H939" s="29"/>
      <c r="I939" s="29"/>
      <c r="J939" s="30"/>
      <c r="K939" s="29"/>
    </row>
    <row r="940" spans="1:11" s="2" customFormat="1" ht="13.5" customHeight="1">
      <c r="A940" s="35"/>
      <c r="B940" s="36"/>
      <c r="C940" s="36" t="s">
        <v>222</v>
      </c>
      <c r="D940" s="36"/>
      <c r="E940" s="37">
        <v>36.65</v>
      </c>
      <c r="F940" s="37"/>
      <c r="G940" s="37"/>
      <c r="H940" s="37"/>
      <c r="I940" s="37"/>
      <c r="J940" s="38"/>
      <c r="K940" s="37"/>
    </row>
    <row r="941" spans="1:11" s="2" customFormat="1" ht="13.5" customHeight="1">
      <c r="A941" s="19">
        <v>98</v>
      </c>
      <c r="B941" s="20" t="s">
        <v>955</v>
      </c>
      <c r="C941" s="20" t="s">
        <v>956</v>
      </c>
      <c r="D941" s="20" t="s">
        <v>475</v>
      </c>
      <c r="E941" s="21">
        <v>14</v>
      </c>
      <c r="F941" s="21">
        <v>7.4180000000000001</v>
      </c>
      <c r="G941" s="21">
        <v>4.984</v>
      </c>
      <c r="H941" s="21">
        <v>98.867999999999995</v>
      </c>
      <c r="I941" s="21">
        <v>103.852</v>
      </c>
      <c r="J941" s="22">
        <v>1.2999999999999999E-3</v>
      </c>
      <c r="K941" s="21">
        <v>1.8200000000000001E-2</v>
      </c>
    </row>
    <row r="942" spans="1:11" s="2" customFormat="1" ht="13.5" customHeight="1">
      <c r="A942" s="39">
        <v>99</v>
      </c>
      <c r="B942" s="40" t="s">
        <v>957</v>
      </c>
      <c r="C942" s="40" t="s">
        <v>958</v>
      </c>
      <c r="D942" s="40" t="s">
        <v>873</v>
      </c>
      <c r="E942" s="41">
        <v>28</v>
      </c>
      <c r="F942" s="41">
        <v>4</v>
      </c>
      <c r="G942" s="41">
        <v>112</v>
      </c>
      <c r="H942" s="41">
        <v>0</v>
      </c>
      <c r="I942" s="41">
        <v>112</v>
      </c>
      <c r="J942" s="42">
        <v>1.4999999999999999E-2</v>
      </c>
      <c r="K942" s="41">
        <v>0.42</v>
      </c>
    </row>
    <row r="943" spans="1:11" s="2" customFormat="1" ht="28.5" customHeight="1">
      <c r="A943" s="15"/>
      <c r="B943" s="16" t="s">
        <v>57</v>
      </c>
      <c r="C943" s="16" t="s">
        <v>58</v>
      </c>
      <c r="D943" s="16"/>
      <c r="E943" s="17"/>
      <c r="F943" s="17"/>
      <c r="G943" s="17">
        <v>2233.7979999999998</v>
      </c>
      <c r="H943" s="17">
        <v>218.00200000000001</v>
      </c>
      <c r="I943" s="17">
        <v>2451.8000000000002</v>
      </c>
      <c r="J943" s="18"/>
      <c r="K943" s="17">
        <v>1.1440600000000001</v>
      </c>
    </row>
    <row r="944" spans="1:11" s="2" customFormat="1" ht="34.5" customHeight="1">
      <c r="A944" s="19">
        <v>100</v>
      </c>
      <c r="B944" s="20" t="s">
        <v>959</v>
      </c>
      <c r="C944" s="20" t="s">
        <v>960</v>
      </c>
      <c r="D944" s="20" t="s">
        <v>961</v>
      </c>
      <c r="E944" s="21">
        <v>1</v>
      </c>
      <c r="F944" s="21">
        <v>2085</v>
      </c>
      <c r="G944" s="21">
        <v>1900.8620000000001</v>
      </c>
      <c r="H944" s="21">
        <v>184.13800000000001</v>
      </c>
      <c r="I944" s="21">
        <v>2085</v>
      </c>
      <c r="J944" s="22">
        <v>0.88005999999999995</v>
      </c>
      <c r="K944" s="21">
        <v>0.88005999999999995</v>
      </c>
    </row>
    <row r="945" spans="1:11" s="2" customFormat="1" ht="24" customHeight="1">
      <c r="A945" s="19">
        <v>101</v>
      </c>
      <c r="B945" s="20" t="s">
        <v>962</v>
      </c>
      <c r="C945" s="20" t="s">
        <v>963</v>
      </c>
      <c r="D945" s="20" t="s">
        <v>873</v>
      </c>
      <c r="E945" s="21">
        <v>8</v>
      </c>
      <c r="F945" s="21">
        <v>45.85</v>
      </c>
      <c r="G945" s="21">
        <v>332.93599999999998</v>
      </c>
      <c r="H945" s="21">
        <v>33.863999999999997</v>
      </c>
      <c r="I945" s="21">
        <v>366.8</v>
      </c>
      <c r="J945" s="22">
        <v>3.3000000000000002E-2</v>
      </c>
      <c r="K945" s="21">
        <v>0.26400000000000001</v>
      </c>
    </row>
    <row r="946" spans="1:11" s="2" customFormat="1" ht="28.5" customHeight="1">
      <c r="A946" s="15"/>
      <c r="B946" s="16" t="s">
        <v>59</v>
      </c>
      <c r="C946" s="16" t="s">
        <v>60</v>
      </c>
      <c r="D946" s="16"/>
      <c r="E946" s="17"/>
      <c r="F946" s="17"/>
      <c r="G946" s="17">
        <v>484.81900000000002</v>
      </c>
      <c r="H946" s="17">
        <v>713.29499999999996</v>
      </c>
      <c r="I946" s="17">
        <v>1198.114</v>
      </c>
      <c r="J946" s="18"/>
      <c r="K946" s="17">
        <v>0.80740000000000001</v>
      </c>
    </row>
    <row r="947" spans="1:11" s="2" customFormat="1" ht="13.5" customHeight="1">
      <c r="A947" s="19">
        <v>102</v>
      </c>
      <c r="B947" s="20" t="s">
        <v>964</v>
      </c>
      <c r="C947" s="20" t="s">
        <v>965</v>
      </c>
      <c r="D947" s="20" t="s">
        <v>873</v>
      </c>
      <c r="E947" s="21">
        <v>15</v>
      </c>
      <c r="F947" s="21">
        <v>52.212000000000003</v>
      </c>
      <c r="G947" s="21">
        <v>69.885000000000005</v>
      </c>
      <c r="H947" s="21">
        <v>713.29499999999996</v>
      </c>
      <c r="I947" s="21">
        <v>783.18</v>
      </c>
      <c r="J947" s="22">
        <v>3.9640000000000002E-2</v>
      </c>
      <c r="K947" s="21">
        <v>0.59460000000000002</v>
      </c>
    </row>
    <row r="948" spans="1:11" s="2" customFormat="1" ht="13.5" customHeight="1">
      <c r="A948" s="27"/>
      <c r="B948" s="28"/>
      <c r="C948" s="28" t="s">
        <v>966</v>
      </c>
      <c r="D948" s="28"/>
      <c r="E948" s="29">
        <v>10</v>
      </c>
      <c r="F948" s="29"/>
      <c r="G948" s="29"/>
      <c r="H948" s="29"/>
      <c r="I948" s="29"/>
      <c r="J948" s="30"/>
      <c r="K948" s="29"/>
    </row>
    <row r="949" spans="1:11" s="2" customFormat="1" ht="13.5" customHeight="1">
      <c r="A949" s="27"/>
      <c r="B949" s="28"/>
      <c r="C949" s="28" t="s">
        <v>967</v>
      </c>
      <c r="D949" s="28"/>
      <c r="E949" s="29">
        <v>1</v>
      </c>
      <c r="F949" s="29"/>
      <c r="G949" s="29"/>
      <c r="H949" s="29"/>
      <c r="I949" s="29"/>
      <c r="J949" s="30"/>
      <c r="K949" s="29"/>
    </row>
    <row r="950" spans="1:11" s="2" customFormat="1" ht="13.5" customHeight="1">
      <c r="A950" s="27"/>
      <c r="B950" s="28"/>
      <c r="C950" s="28" t="s">
        <v>968</v>
      </c>
      <c r="D950" s="28"/>
      <c r="E950" s="29">
        <v>4</v>
      </c>
      <c r="F950" s="29"/>
      <c r="G950" s="29"/>
      <c r="H950" s="29"/>
      <c r="I950" s="29"/>
      <c r="J950" s="30"/>
      <c r="K950" s="29"/>
    </row>
    <row r="951" spans="1:11" s="2" customFormat="1" ht="13.5" customHeight="1">
      <c r="A951" s="35"/>
      <c r="B951" s="36"/>
      <c r="C951" s="36" t="s">
        <v>222</v>
      </c>
      <c r="D951" s="36"/>
      <c r="E951" s="37">
        <v>15</v>
      </c>
      <c r="F951" s="37"/>
      <c r="G951" s="37"/>
      <c r="H951" s="37"/>
      <c r="I951" s="37"/>
      <c r="J951" s="38"/>
      <c r="K951" s="37"/>
    </row>
    <row r="952" spans="1:11" s="2" customFormat="1" ht="13.5" customHeight="1">
      <c r="A952" s="39">
        <v>103</v>
      </c>
      <c r="B952" s="40" t="s">
        <v>969</v>
      </c>
      <c r="C952" s="40" t="s">
        <v>970</v>
      </c>
      <c r="D952" s="40" t="s">
        <v>873</v>
      </c>
      <c r="E952" s="41">
        <v>10</v>
      </c>
      <c r="F952" s="41">
        <v>26.856000000000002</v>
      </c>
      <c r="G952" s="41">
        <v>268.56</v>
      </c>
      <c r="H952" s="41">
        <v>0</v>
      </c>
      <c r="I952" s="41">
        <v>268.56</v>
      </c>
      <c r="J952" s="42">
        <v>1.43E-2</v>
      </c>
      <c r="K952" s="41">
        <v>0.14299999999999999</v>
      </c>
    </row>
    <row r="953" spans="1:11" s="2" customFormat="1" ht="13.5" customHeight="1">
      <c r="A953" s="39">
        <v>104</v>
      </c>
      <c r="B953" s="40" t="s">
        <v>971</v>
      </c>
      <c r="C953" s="40" t="s">
        <v>972</v>
      </c>
      <c r="D953" s="40" t="s">
        <v>873</v>
      </c>
      <c r="E953" s="41">
        <v>4</v>
      </c>
      <c r="F953" s="41">
        <v>25.882000000000001</v>
      </c>
      <c r="G953" s="41">
        <v>103.52800000000001</v>
      </c>
      <c r="H953" s="41">
        <v>0</v>
      </c>
      <c r="I953" s="41">
        <v>103.52800000000001</v>
      </c>
      <c r="J953" s="42">
        <v>1.37E-2</v>
      </c>
      <c r="K953" s="41">
        <v>5.4800000000000001E-2</v>
      </c>
    </row>
    <row r="954" spans="1:11" s="2" customFormat="1" ht="24" customHeight="1">
      <c r="A954" s="39">
        <v>105</v>
      </c>
      <c r="B954" s="40" t="s">
        <v>973</v>
      </c>
      <c r="C954" s="40" t="s">
        <v>974</v>
      </c>
      <c r="D954" s="40" t="s">
        <v>873</v>
      </c>
      <c r="E954" s="41">
        <v>1</v>
      </c>
      <c r="F954" s="41">
        <v>42.845999999999997</v>
      </c>
      <c r="G954" s="41">
        <v>42.845999999999997</v>
      </c>
      <c r="H954" s="41">
        <v>0</v>
      </c>
      <c r="I954" s="41">
        <v>42.845999999999997</v>
      </c>
      <c r="J954" s="42">
        <v>1.4999999999999999E-2</v>
      </c>
      <c r="K954" s="41">
        <v>1.4999999999999999E-2</v>
      </c>
    </row>
    <row r="955" spans="1:11" s="2" customFormat="1" ht="13.5" customHeight="1">
      <c r="A955" s="43"/>
      <c r="B955" s="44"/>
      <c r="C955" s="44" t="s">
        <v>975</v>
      </c>
      <c r="D955" s="44"/>
      <c r="E955" s="45"/>
      <c r="F955" s="45"/>
      <c r="G955" s="45"/>
      <c r="H955" s="45"/>
      <c r="I955" s="45"/>
      <c r="J955" s="46"/>
      <c r="K955" s="45"/>
    </row>
    <row r="956" spans="1:11" s="2" customFormat="1" ht="28.5" customHeight="1">
      <c r="A956" s="15"/>
      <c r="B956" s="16" t="s">
        <v>61</v>
      </c>
      <c r="C956" s="16" t="s">
        <v>62</v>
      </c>
      <c r="D956" s="16"/>
      <c r="E956" s="17"/>
      <c r="F956" s="17"/>
      <c r="G956" s="17">
        <v>8597.2340000000004</v>
      </c>
      <c r="H956" s="17">
        <v>6148.2359999999999</v>
      </c>
      <c r="I956" s="17">
        <v>14745.47</v>
      </c>
      <c r="J956" s="18"/>
      <c r="K956" s="17">
        <v>27.84433374</v>
      </c>
    </row>
    <row r="957" spans="1:11" s="2" customFormat="1" ht="13.5" customHeight="1">
      <c r="A957" s="19">
        <v>106</v>
      </c>
      <c r="B957" s="20" t="s">
        <v>976</v>
      </c>
      <c r="C957" s="20" t="s">
        <v>977</v>
      </c>
      <c r="D957" s="20" t="s">
        <v>330</v>
      </c>
      <c r="E957" s="21">
        <v>16.556000000000001</v>
      </c>
      <c r="F957" s="21">
        <v>4.7370000000000001</v>
      </c>
      <c r="G957" s="21">
        <v>31.853999999999999</v>
      </c>
      <c r="H957" s="21">
        <v>46.572000000000003</v>
      </c>
      <c r="I957" s="21">
        <v>78.426000000000002</v>
      </c>
      <c r="J957" s="22">
        <v>4.6000000000000001E-4</v>
      </c>
      <c r="K957" s="21">
        <v>7.6157600000000001E-3</v>
      </c>
    </row>
    <row r="958" spans="1:11" s="2" customFormat="1" ht="13.5" customHeight="1">
      <c r="A958" s="23"/>
      <c r="B958" s="24"/>
      <c r="C958" s="24" t="s">
        <v>978</v>
      </c>
      <c r="D958" s="24"/>
      <c r="E958" s="25"/>
      <c r="F958" s="25"/>
      <c r="G958" s="25"/>
      <c r="H958" s="25"/>
      <c r="I958" s="25"/>
      <c r="J958" s="26"/>
      <c r="K958" s="25"/>
    </row>
    <row r="959" spans="1:11" s="2" customFormat="1" ht="13.5" customHeight="1">
      <c r="A959" s="27"/>
      <c r="B959" s="28"/>
      <c r="C959" s="28" t="s">
        <v>979</v>
      </c>
      <c r="D959" s="28"/>
      <c r="E959" s="29">
        <v>13.916</v>
      </c>
      <c r="F959" s="29"/>
      <c r="G959" s="29"/>
      <c r="H959" s="29"/>
      <c r="I959" s="29"/>
      <c r="J959" s="30"/>
      <c r="K959" s="29"/>
    </row>
    <row r="960" spans="1:11" s="2" customFormat="1" ht="13.5" customHeight="1">
      <c r="A960" s="27"/>
      <c r="B960" s="28"/>
      <c r="C960" s="28" t="s">
        <v>980</v>
      </c>
      <c r="D960" s="28"/>
      <c r="E960" s="29">
        <v>2.64</v>
      </c>
      <c r="F960" s="29"/>
      <c r="G960" s="29"/>
      <c r="H960" s="29"/>
      <c r="I960" s="29"/>
      <c r="J960" s="30"/>
      <c r="K960" s="29"/>
    </row>
    <row r="961" spans="1:11" s="2" customFormat="1" ht="13.5" customHeight="1">
      <c r="A961" s="35"/>
      <c r="B961" s="36"/>
      <c r="C961" s="36" t="s">
        <v>222</v>
      </c>
      <c r="D961" s="36"/>
      <c r="E961" s="37">
        <v>16.556000000000001</v>
      </c>
      <c r="F961" s="37"/>
      <c r="G961" s="37"/>
      <c r="H961" s="37"/>
      <c r="I961" s="37"/>
      <c r="J961" s="38"/>
      <c r="K961" s="37"/>
    </row>
    <row r="962" spans="1:11" s="2" customFormat="1" ht="13.5" customHeight="1">
      <c r="A962" s="19">
        <v>107</v>
      </c>
      <c r="B962" s="20" t="s">
        <v>981</v>
      </c>
      <c r="C962" s="20" t="s">
        <v>982</v>
      </c>
      <c r="D962" s="20" t="s">
        <v>330</v>
      </c>
      <c r="E962" s="21">
        <v>96.837999999999994</v>
      </c>
      <c r="F962" s="21">
        <v>5.85</v>
      </c>
      <c r="G962" s="21">
        <v>230.08699999999999</v>
      </c>
      <c r="H962" s="21">
        <v>336.41500000000002</v>
      </c>
      <c r="I962" s="21">
        <v>566.50199999999995</v>
      </c>
      <c r="J962" s="22">
        <v>4.6000000000000001E-4</v>
      </c>
      <c r="K962" s="21">
        <v>4.4545479999999998E-2</v>
      </c>
    </row>
    <row r="963" spans="1:11" s="2" customFormat="1" ht="13.5" customHeight="1">
      <c r="A963" s="23"/>
      <c r="B963" s="24"/>
      <c r="C963" s="24" t="s">
        <v>983</v>
      </c>
      <c r="D963" s="24"/>
      <c r="E963" s="25"/>
      <c r="F963" s="25"/>
      <c r="G963" s="25"/>
      <c r="H963" s="25"/>
      <c r="I963" s="25"/>
      <c r="J963" s="26"/>
      <c r="K963" s="25"/>
    </row>
    <row r="964" spans="1:11" s="2" customFormat="1" ht="13.5" customHeight="1">
      <c r="A964" s="27"/>
      <c r="B964" s="28"/>
      <c r="C964" s="28" t="s">
        <v>984</v>
      </c>
      <c r="D964" s="28"/>
      <c r="E964" s="29">
        <v>96.837999999999994</v>
      </c>
      <c r="F964" s="29"/>
      <c r="G964" s="29"/>
      <c r="H964" s="29"/>
      <c r="I964" s="29"/>
      <c r="J964" s="30"/>
      <c r="K964" s="29"/>
    </row>
    <row r="965" spans="1:11" s="2" customFormat="1" ht="13.5" customHeight="1">
      <c r="A965" s="35"/>
      <c r="B965" s="36"/>
      <c r="C965" s="36" t="s">
        <v>222</v>
      </c>
      <c r="D965" s="36"/>
      <c r="E965" s="37">
        <v>96.837999999999994</v>
      </c>
      <c r="F965" s="37"/>
      <c r="G965" s="37"/>
      <c r="H965" s="37"/>
      <c r="I965" s="37"/>
      <c r="J965" s="38"/>
      <c r="K965" s="37"/>
    </row>
    <row r="966" spans="1:11" s="2" customFormat="1" ht="13.5" customHeight="1">
      <c r="A966" s="19">
        <v>108</v>
      </c>
      <c r="B966" s="20" t="s">
        <v>985</v>
      </c>
      <c r="C966" s="20" t="s">
        <v>986</v>
      </c>
      <c r="D966" s="20" t="s">
        <v>330</v>
      </c>
      <c r="E966" s="21">
        <v>1518.45</v>
      </c>
      <c r="F966" s="21">
        <v>3.161</v>
      </c>
      <c r="G966" s="21">
        <v>78.959000000000003</v>
      </c>
      <c r="H966" s="21">
        <v>4720.8609999999999</v>
      </c>
      <c r="I966" s="21">
        <v>4799.82</v>
      </c>
      <c r="J966" s="22">
        <v>5.0000000000000002E-5</v>
      </c>
      <c r="K966" s="21">
        <v>7.5922500000000004E-2</v>
      </c>
    </row>
    <row r="967" spans="1:11" s="2" customFormat="1" ht="13.5" customHeight="1">
      <c r="A967" s="27"/>
      <c r="B967" s="28"/>
      <c r="C967" s="28" t="s">
        <v>987</v>
      </c>
      <c r="D967" s="28"/>
      <c r="E967" s="29">
        <v>1518.45</v>
      </c>
      <c r="F967" s="29"/>
      <c r="G967" s="29"/>
      <c r="H967" s="29"/>
      <c r="I967" s="29"/>
      <c r="J967" s="30"/>
      <c r="K967" s="29"/>
    </row>
    <row r="968" spans="1:11" s="2" customFormat="1" ht="13.5" customHeight="1">
      <c r="A968" s="35"/>
      <c r="B968" s="36"/>
      <c r="C968" s="36" t="s">
        <v>222</v>
      </c>
      <c r="D968" s="36"/>
      <c r="E968" s="37">
        <v>1518.45</v>
      </c>
      <c r="F968" s="37"/>
      <c r="G968" s="37"/>
      <c r="H968" s="37"/>
      <c r="I968" s="37"/>
      <c r="J968" s="38"/>
      <c r="K968" s="37"/>
    </row>
    <row r="969" spans="1:11" s="2" customFormat="1" ht="13.5" customHeight="1">
      <c r="A969" s="19">
        <v>109</v>
      </c>
      <c r="B969" s="20" t="s">
        <v>988</v>
      </c>
      <c r="C969" s="20" t="s">
        <v>989</v>
      </c>
      <c r="D969" s="20" t="s">
        <v>873</v>
      </c>
      <c r="E969" s="21">
        <v>4</v>
      </c>
      <c r="F969" s="21">
        <v>1.7330000000000001</v>
      </c>
      <c r="G969" s="21">
        <v>0.252</v>
      </c>
      <c r="H969" s="21">
        <v>6.68</v>
      </c>
      <c r="I969" s="21">
        <v>6.9320000000000004</v>
      </c>
      <c r="J969" s="22">
        <v>1.58E-3</v>
      </c>
      <c r="K969" s="21">
        <v>6.3200000000000001E-3</v>
      </c>
    </row>
    <row r="970" spans="1:11" s="2" customFormat="1" ht="13.5" customHeight="1">
      <c r="A970" s="27"/>
      <c r="B970" s="28"/>
      <c r="C970" s="28" t="s">
        <v>990</v>
      </c>
      <c r="D970" s="28"/>
      <c r="E970" s="29">
        <v>4</v>
      </c>
      <c r="F970" s="29"/>
      <c r="G970" s="29"/>
      <c r="H970" s="29"/>
      <c r="I970" s="29"/>
      <c r="J970" s="30"/>
      <c r="K970" s="29"/>
    </row>
    <row r="971" spans="1:11" s="2" customFormat="1" ht="13.5" customHeight="1">
      <c r="A971" s="35"/>
      <c r="B971" s="36"/>
      <c r="C971" s="36" t="s">
        <v>222</v>
      </c>
      <c r="D971" s="36"/>
      <c r="E971" s="37">
        <v>4</v>
      </c>
      <c r="F971" s="37"/>
      <c r="G971" s="37"/>
      <c r="H971" s="37"/>
      <c r="I971" s="37"/>
      <c r="J971" s="38"/>
      <c r="K971" s="37"/>
    </row>
    <row r="972" spans="1:11" s="2" customFormat="1" ht="24" customHeight="1">
      <c r="A972" s="39">
        <v>110</v>
      </c>
      <c r="B972" s="40" t="s">
        <v>991</v>
      </c>
      <c r="C972" s="40" t="s">
        <v>992</v>
      </c>
      <c r="D972" s="40" t="s">
        <v>873</v>
      </c>
      <c r="E972" s="41">
        <v>4</v>
      </c>
      <c r="F972" s="41">
        <v>10</v>
      </c>
      <c r="G972" s="41">
        <v>40</v>
      </c>
      <c r="H972" s="41">
        <v>0</v>
      </c>
      <c r="I972" s="41">
        <v>40</v>
      </c>
      <c r="J972" s="42">
        <v>2E-3</v>
      </c>
      <c r="K972" s="41">
        <v>8.0000000000000002E-3</v>
      </c>
    </row>
    <row r="973" spans="1:11" s="2" customFormat="1" ht="13.5" customHeight="1">
      <c r="A973" s="27"/>
      <c r="B973" s="28"/>
      <c r="C973" s="28" t="s">
        <v>993</v>
      </c>
      <c r="D973" s="28"/>
      <c r="E973" s="29">
        <v>4</v>
      </c>
      <c r="F973" s="29"/>
      <c r="G973" s="29"/>
      <c r="H973" s="29"/>
      <c r="I973" s="29"/>
      <c r="J973" s="30"/>
      <c r="K973" s="29"/>
    </row>
    <row r="974" spans="1:11" s="2" customFormat="1" ht="13.5" customHeight="1">
      <c r="A974" s="23"/>
      <c r="B974" s="24"/>
      <c r="C974" s="24" t="s">
        <v>994</v>
      </c>
      <c r="D974" s="24"/>
      <c r="E974" s="25"/>
      <c r="F974" s="25"/>
      <c r="G974" s="25"/>
      <c r="H974" s="25"/>
      <c r="I974" s="25"/>
      <c r="J974" s="26"/>
      <c r="K974" s="25"/>
    </row>
    <row r="975" spans="1:11" s="2" customFormat="1" ht="13.5" customHeight="1">
      <c r="A975" s="23"/>
      <c r="B975" s="24"/>
      <c r="C975" s="24" t="s">
        <v>995</v>
      </c>
      <c r="D975" s="24"/>
      <c r="E975" s="25"/>
      <c r="F975" s="25"/>
      <c r="G975" s="25"/>
      <c r="H975" s="25"/>
      <c r="I975" s="25"/>
      <c r="J975" s="26"/>
      <c r="K975" s="25"/>
    </row>
    <row r="976" spans="1:11" s="2" customFormat="1" ht="13.5" customHeight="1">
      <c r="A976" s="35"/>
      <c r="B976" s="36"/>
      <c r="C976" s="36" t="s">
        <v>222</v>
      </c>
      <c r="D976" s="36"/>
      <c r="E976" s="37">
        <v>4</v>
      </c>
      <c r="F976" s="37"/>
      <c r="G976" s="37"/>
      <c r="H976" s="37"/>
      <c r="I976" s="37"/>
      <c r="J976" s="38"/>
      <c r="K976" s="37"/>
    </row>
    <row r="977" spans="1:11" s="2" customFormat="1" ht="24" customHeight="1">
      <c r="A977" s="19">
        <v>111</v>
      </c>
      <c r="B977" s="20" t="s">
        <v>996</v>
      </c>
      <c r="C977" s="20" t="s">
        <v>997</v>
      </c>
      <c r="D977" s="20" t="s">
        <v>873</v>
      </c>
      <c r="E977" s="21">
        <v>27</v>
      </c>
      <c r="F977" s="21">
        <v>4.4610000000000003</v>
      </c>
      <c r="G977" s="21">
        <v>9.8010000000000002</v>
      </c>
      <c r="H977" s="21">
        <v>110.646</v>
      </c>
      <c r="I977" s="21">
        <v>120.447</v>
      </c>
      <c r="J977" s="22">
        <v>1.0500000000000001E-2</v>
      </c>
      <c r="K977" s="21">
        <v>0.28349999999999997</v>
      </c>
    </row>
    <row r="978" spans="1:11" s="2" customFormat="1" ht="13.5" customHeight="1">
      <c r="A978" s="27"/>
      <c r="B978" s="28"/>
      <c r="C978" s="28" t="s">
        <v>998</v>
      </c>
      <c r="D978" s="28"/>
      <c r="E978" s="29">
        <v>27</v>
      </c>
      <c r="F978" s="29"/>
      <c r="G978" s="29"/>
      <c r="H978" s="29"/>
      <c r="I978" s="29"/>
      <c r="J978" s="30"/>
      <c r="K978" s="29"/>
    </row>
    <row r="979" spans="1:11" s="2" customFormat="1" ht="13.5" customHeight="1">
      <c r="A979" s="35"/>
      <c r="B979" s="36"/>
      <c r="C979" s="36" t="s">
        <v>222</v>
      </c>
      <c r="D979" s="36"/>
      <c r="E979" s="37">
        <v>27</v>
      </c>
      <c r="F979" s="37"/>
      <c r="G979" s="37"/>
      <c r="H979" s="37"/>
      <c r="I979" s="37"/>
      <c r="J979" s="38"/>
      <c r="K979" s="37"/>
    </row>
    <row r="980" spans="1:11" s="2" customFormat="1" ht="24" customHeight="1">
      <c r="A980" s="39">
        <v>112</v>
      </c>
      <c r="B980" s="40" t="s">
        <v>999</v>
      </c>
      <c r="C980" s="40" t="s">
        <v>1000</v>
      </c>
      <c r="D980" s="40" t="s">
        <v>873</v>
      </c>
      <c r="E980" s="41">
        <v>27</v>
      </c>
      <c r="F980" s="41">
        <v>35</v>
      </c>
      <c r="G980" s="41">
        <v>945</v>
      </c>
      <c r="H980" s="41">
        <v>0</v>
      </c>
      <c r="I980" s="41">
        <v>945</v>
      </c>
      <c r="J980" s="42">
        <v>1</v>
      </c>
      <c r="K980" s="41">
        <v>27</v>
      </c>
    </row>
    <row r="981" spans="1:11" s="2" customFormat="1" ht="24" customHeight="1">
      <c r="A981" s="19">
        <v>113</v>
      </c>
      <c r="B981" s="20" t="s">
        <v>1001</v>
      </c>
      <c r="C981" s="20" t="s">
        <v>1002</v>
      </c>
      <c r="D981" s="20" t="s">
        <v>873</v>
      </c>
      <c r="E981" s="21">
        <v>27</v>
      </c>
      <c r="F981" s="21">
        <v>5.7709999999999999</v>
      </c>
      <c r="G981" s="21">
        <v>3.9689999999999999</v>
      </c>
      <c r="H981" s="21">
        <v>151.84800000000001</v>
      </c>
      <c r="I981" s="21">
        <v>155.81700000000001</v>
      </c>
      <c r="J981" s="22">
        <v>1.4999999999999999E-4</v>
      </c>
      <c r="K981" s="21">
        <v>4.0499999999999998E-3</v>
      </c>
    </row>
    <row r="982" spans="1:11" s="2" customFormat="1" ht="13.5" customHeight="1">
      <c r="A982" s="27"/>
      <c r="B982" s="28"/>
      <c r="C982" s="28" t="s">
        <v>1003</v>
      </c>
      <c r="D982" s="28"/>
      <c r="E982" s="29">
        <v>20</v>
      </c>
      <c r="F982" s="29"/>
      <c r="G982" s="29"/>
      <c r="H982" s="29"/>
      <c r="I982" s="29"/>
      <c r="J982" s="30"/>
      <c r="K982" s="29"/>
    </row>
    <row r="983" spans="1:11" s="2" customFormat="1" ht="13.5" customHeight="1">
      <c r="A983" s="27"/>
      <c r="B983" s="28"/>
      <c r="C983" s="28" t="s">
        <v>1004</v>
      </c>
      <c r="D983" s="28"/>
      <c r="E983" s="29">
        <v>7</v>
      </c>
      <c r="F983" s="29"/>
      <c r="G983" s="29"/>
      <c r="H983" s="29"/>
      <c r="I983" s="29"/>
      <c r="J983" s="30"/>
      <c r="K983" s="29"/>
    </row>
    <row r="984" spans="1:11" s="2" customFormat="1" ht="13.5" customHeight="1">
      <c r="A984" s="35"/>
      <c r="B984" s="36"/>
      <c r="C984" s="36" t="s">
        <v>222</v>
      </c>
      <c r="D984" s="36"/>
      <c r="E984" s="37">
        <v>27</v>
      </c>
      <c r="F984" s="37"/>
      <c r="G984" s="37"/>
      <c r="H984" s="37"/>
      <c r="I984" s="37"/>
      <c r="J984" s="38"/>
      <c r="K984" s="37"/>
    </row>
    <row r="985" spans="1:11" s="2" customFormat="1" ht="24" customHeight="1">
      <c r="A985" s="19">
        <v>114</v>
      </c>
      <c r="B985" s="20" t="s">
        <v>1005</v>
      </c>
      <c r="C985" s="20" t="s">
        <v>1006</v>
      </c>
      <c r="D985" s="20" t="s">
        <v>873</v>
      </c>
      <c r="E985" s="21">
        <v>106</v>
      </c>
      <c r="F985" s="21">
        <v>7.2789999999999999</v>
      </c>
      <c r="G985" s="21">
        <v>26.712</v>
      </c>
      <c r="H985" s="21">
        <v>744.86199999999997</v>
      </c>
      <c r="I985" s="21">
        <v>771.57399999999996</v>
      </c>
      <c r="J985" s="22">
        <v>2.5000000000000001E-4</v>
      </c>
      <c r="K985" s="21">
        <v>2.6499999999999999E-2</v>
      </c>
    </row>
    <row r="986" spans="1:11" s="2" customFormat="1" ht="13.5" customHeight="1">
      <c r="A986" s="27"/>
      <c r="B986" s="28"/>
      <c r="C986" s="28" t="s">
        <v>1007</v>
      </c>
      <c r="D986" s="28"/>
      <c r="E986" s="29">
        <v>2</v>
      </c>
      <c r="F986" s="29"/>
      <c r="G986" s="29"/>
      <c r="H986" s="29"/>
      <c r="I986" s="29"/>
      <c r="J986" s="30"/>
      <c r="K986" s="29"/>
    </row>
    <row r="987" spans="1:11" s="2" customFormat="1" ht="13.5" customHeight="1">
      <c r="A987" s="27"/>
      <c r="B987" s="28"/>
      <c r="C987" s="28" t="s">
        <v>1008</v>
      </c>
      <c r="D987" s="28"/>
      <c r="E987" s="29">
        <v>1</v>
      </c>
      <c r="F987" s="29"/>
      <c r="G987" s="29"/>
      <c r="H987" s="29"/>
      <c r="I987" s="29"/>
      <c r="J987" s="30"/>
      <c r="K987" s="29"/>
    </row>
    <row r="988" spans="1:11" s="2" customFormat="1" ht="13.5" customHeight="1">
      <c r="A988" s="27"/>
      <c r="B988" s="28"/>
      <c r="C988" s="28" t="s">
        <v>1009</v>
      </c>
      <c r="D988" s="28"/>
      <c r="E988" s="29">
        <v>52</v>
      </c>
      <c r="F988" s="29"/>
      <c r="G988" s="29"/>
      <c r="H988" s="29"/>
      <c r="I988" s="29"/>
      <c r="J988" s="30"/>
      <c r="K988" s="29"/>
    </row>
    <row r="989" spans="1:11" s="2" customFormat="1" ht="13.5" customHeight="1">
      <c r="A989" s="27"/>
      <c r="B989" s="28"/>
      <c r="C989" s="28" t="s">
        <v>1010</v>
      </c>
      <c r="D989" s="28"/>
      <c r="E989" s="29">
        <v>1</v>
      </c>
      <c r="F989" s="29"/>
      <c r="G989" s="29"/>
      <c r="H989" s="29"/>
      <c r="I989" s="29"/>
      <c r="J989" s="30"/>
      <c r="K989" s="29"/>
    </row>
    <row r="990" spans="1:11" s="2" customFormat="1" ht="13.5" customHeight="1">
      <c r="A990" s="27"/>
      <c r="B990" s="28"/>
      <c r="C990" s="28" t="s">
        <v>1011</v>
      </c>
      <c r="D990" s="28"/>
      <c r="E990" s="29">
        <v>28</v>
      </c>
      <c r="F990" s="29"/>
      <c r="G990" s="29"/>
      <c r="H990" s="29"/>
      <c r="I990" s="29"/>
      <c r="J990" s="30"/>
      <c r="K990" s="29"/>
    </row>
    <row r="991" spans="1:11" s="2" customFormat="1" ht="13.5" customHeight="1">
      <c r="A991" s="27"/>
      <c r="B991" s="28"/>
      <c r="C991" s="28" t="s">
        <v>1012</v>
      </c>
      <c r="D991" s="28"/>
      <c r="E991" s="29">
        <v>1</v>
      </c>
      <c r="F991" s="29"/>
      <c r="G991" s="29"/>
      <c r="H991" s="29"/>
      <c r="I991" s="29"/>
      <c r="J991" s="30"/>
      <c r="K991" s="29"/>
    </row>
    <row r="992" spans="1:11" s="2" customFormat="1" ht="13.5" customHeight="1">
      <c r="A992" s="27"/>
      <c r="B992" s="28"/>
      <c r="C992" s="28" t="s">
        <v>1013</v>
      </c>
      <c r="D992" s="28"/>
      <c r="E992" s="29">
        <v>1</v>
      </c>
      <c r="F992" s="29"/>
      <c r="G992" s="29"/>
      <c r="H992" s="29"/>
      <c r="I992" s="29"/>
      <c r="J992" s="30"/>
      <c r="K992" s="29"/>
    </row>
    <row r="993" spans="1:11" s="2" customFormat="1" ht="13.5" customHeight="1">
      <c r="A993" s="27"/>
      <c r="B993" s="28"/>
      <c r="C993" s="28" t="s">
        <v>1014</v>
      </c>
      <c r="D993" s="28"/>
      <c r="E993" s="29">
        <v>10</v>
      </c>
      <c r="F993" s="29"/>
      <c r="G993" s="29"/>
      <c r="H993" s="29"/>
      <c r="I993" s="29"/>
      <c r="J993" s="30"/>
      <c r="K993" s="29"/>
    </row>
    <row r="994" spans="1:11" s="2" customFormat="1" ht="13.5" customHeight="1">
      <c r="A994" s="27"/>
      <c r="B994" s="28"/>
      <c r="C994" s="28" t="s">
        <v>1015</v>
      </c>
      <c r="D994" s="28"/>
      <c r="E994" s="29">
        <v>8</v>
      </c>
      <c r="F994" s="29"/>
      <c r="G994" s="29"/>
      <c r="H994" s="29"/>
      <c r="I994" s="29"/>
      <c r="J994" s="30"/>
      <c r="K994" s="29"/>
    </row>
    <row r="995" spans="1:11" s="2" customFormat="1" ht="13.5" customHeight="1">
      <c r="A995" s="27"/>
      <c r="B995" s="28"/>
      <c r="C995" s="28" t="s">
        <v>1016</v>
      </c>
      <c r="D995" s="28"/>
      <c r="E995" s="29">
        <v>2</v>
      </c>
      <c r="F995" s="29"/>
      <c r="G995" s="29"/>
      <c r="H995" s="29"/>
      <c r="I995" s="29"/>
      <c r="J995" s="30"/>
      <c r="K995" s="29"/>
    </row>
    <row r="996" spans="1:11" s="2" customFormat="1" ht="13.5" customHeight="1">
      <c r="A996" s="35"/>
      <c r="B996" s="36"/>
      <c r="C996" s="36" t="s">
        <v>222</v>
      </c>
      <c r="D996" s="36"/>
      <c r="E996" s="37">
        <v>106</v>
      </c>
      <c r="F996" s="37"/>
      <c r="G996" s="37"/>
      <c r="H996" s="37"/>
      <c r="I996" s="37"/>
      <c r="J996" s="38"/>
      <c r="K996" s="37"/>
    </row>
    <row r="997" spans="1:11" s="2" customFormat="1" ht="24" customHeight="1">
      <c r="A997" s="19">
        <v>115</v>
      </c>
      <c r="B997" s="20" t="s">
        <v>1017</v>
      </c>
      <c r="C997" s="20" t="s">
        <v>1018</v>
      </c>
      <c r="D997" s="20" t="s">
        <v>873</v>
      </c>
      <c r="E997" s="21">
        <v>2</v>
      </c>
      <c r="F997" s="21">
        <v>15.621</v>
      </c>
      <c r="G997" s="21">
        <v>0.89</v>
      </c>
      <c r="H997" s="21">
        <v>30.352</v>
      </c>
      <c r="I997" s="21">
        <v>31.242000000000001</v>
      </c>
      <c r="J997" s="22">
        <v>4.4000000000000002E-4</v>
      </c>
      <c r="K997" s="21">
        <v>8.8000000000000003E-4</v>
      </c>
    </row>
    <row r="998" spans="1:11" s="2" customFormat="1" ht="13.5" customHeight="1">
      <c r="A998" s="27"/>
      <c r="B998" s="28"/>
      <c r="C998" s="28" t="s">
        <v>1019</v>
      </c>
      <c r="D998" s="28"/>
      <c r="E998" s="29">
        <v>1</v>
      </c>
      <c r="F998" s="29"/>
      <c r="G998" s="29"/>
      <c r="H998" s="29"/>
      <c r="I998" s="29"/>
      <c r="J998" s="30"/>
      <c r="K998" s="29"/>
    </row>
    <row r="999" spans="1:11" s="2" customFormat="1" ht="13.5" customHeight="1">
      <c r="A999" s="27"/>
      <c r="B999" s="28"/>
      <c r="C999" s="28" t="s">
        <v>1020</v>
      </c>
      <c r="D999" s="28"/>
      <c r="E999" s="29">
        <v>1</v>
      </c>
      <c r="F999" s="29"/>
      <c r="G999" s="29"/>
      <c r="H999" s="29"/>
      <c r="I999" s="29"/>
      <c r="J999" s="30"/>
      <c r="K999" s="29"/>
    </row>
    <row r="1000" spans="1:11" s="2" customFormat="1" ht="13.5" customHeight="1">
      <c r="A1000" s="35"/>
      <c r="B1000" s="36"/>
      <c r="C1000" s="36" t="s">
        <v>222</v>
      </c>
      <c r="D1000" s="36"/>
      <c r="E1000" s="37">
        <v>2</v>
      </c>
      <c r="F1000" s="37"/>
      <c r="G1000" s="37"/>
      <c r="H1000" s="37"/>
      <c r="I1000" s="37"/>
      <c r="J1000" s="38"/>
      <c r="K1000" s="37"/>
    </row>
    <row r="1001" spans="1:11" s="2" customFormat="1" ht="24" customHeight="1">
      <c r="A1001" s="39">
        <v>116</v>
      </c>
      <c r="B1001" s="40" t="s">
        <v>1021</v>
      </c>
      <c r="C1001" s="40" t="s">
        <v>1022</v>
      </c>
      <c r="D1001" s="40" t="s">
        <v>873</v>
      </c>
      <c r="E1001" s="41">
        <v>2</v>
      </c>
      <c r="F1001" s="41">
        <v>95</v>
      </c>
      <c r="G1001" s="41">
        <v>190</v>
      </c>
      <c r="H1001" s="41">
        <v>0</v>
      </c>
      <c r="I1001" s="41">
        <v>190</v>
      </c>
      <c r="J1001" s="42">
        <v>2E-3</v>
      </c>
      <c r="K1001" s="41">
        <v>4.0000000000000001E-3</v>
      </c>
    </row>
    <row r="1002" spans="1:11" s="2" customFormat="1" ht="13.5" customHeight="1">
      <c r="A1002" s="27"/>
      <c r="B1002" s="28"/>
      <c r="C1002" s="28" t="s">
        <v>1023</v>
      </c>
      <c r="D1002" s="28"/>
      <c r="E1002" s="29">
        <v>2</v>
      </c>
      <c r="F1002" s="29"/>
      <c r="G1002" s="29"/>
      <c r="H1002" s="29"/>
      <c r="I1002" s="29"/>
      <c r="J1002" s="30"/>
      <c r="K1002" s="29"/>
    </row>
    <row r="1003" spans="1:11" s="2" customFormat="1" ht="13.5" customHeight="1">
      <c r="A1003" s="23"/>
      <c r="B1003" s="24"/>
      <c r="C1003" s="24" t="s">
        <v>1024</v>
      </c>
      <c r="D1003" s="24"/>
      <c r="E1003" s="25"/>
      <c r="F1003" s="25"/>
      <c r="G1003" s="25"/>
      <c r="H1003" s="25"/>
      <c r="I1003" s="25"/>
      <c r="J1003" s="26"/>
      <c r="K1003" s="25"/>
    </row>
    <row r="1004" spans="1:11" s="2" customFormat="1" ht="13.5" customHeight="1">
      <c r="A1004" s="23"/>
      <c r="B1004" s="24"/>
      <c r="C1004" s="24" t="s">
        <v>1025</v>
      </c>
      <c r="D1004" s="24"/>
      <c r="E1004" s="25"/>
      <c r="F1004" s="25"/>
      <c r="G1004" s="25"/>
      <c r="H1004" s="25"/>
      <c r="I1004" s="25"/>
      <c r="J1004" s="26"/>
      <c r="K1004" s="25"/>
    </row>
    <row r="1005" spans="1:11" s="2" customFormat="1" ht="13.5" customHeight="1">
      <c r="A1005" s="23"/>
      <c r="B1005" s="24"/>
      <c r="C1005" s="24" t="s">
        <v>995</v>
      </c>
      <c r="D1005" s="24"/>
      <c r="E1005" s="25"/>
      <c r="F1005" s="25"/>
      <c r="G1005" s="25"/>
      <c r="H1005" s="25"/>
      <c r="I1005" s="25"/>
      <c r="J1005" s="26"/>
      <c r="K1005" s="25"/>
    </row>
    <row r="1006" spans="1:11" s="2" customFormat="1" ht="13.5" customHeight="1">
      <c r="A1006" s="35"/>
      <c r="B1006" s="36"/>
      <c r="C1006" s="36" t="s">
        <v>222</v>
      </c>
      <c r="D1006" s="36"/>
      <c r="E1006" s="37">
        <v>2</v>
      </c>
      <c r="F1006" s="37"/>
      <c r="G1006" s="37"/>
      <c r="H1006" s="37"/>
      <c r="I1006" s="37"/>
      <c r="J1006" s="38"/>
      <c r="K1006" s="37"/>
    </row>
    <row r="1007" spans="1:11" s="2" customFormat="1" ht="24" customHeight="1">
      <c r="A1007" s="39">
        <v>117</v>
      </c>
      <c r="B1007" s="40" t="s">
        <v>1026</v>
      </c>
      <c r="C1007" s="40" t="s">
        <v>1027</v>
      </c>
      <c r="D1007" s="40" t="s">
        <v>873</v>
      </c>
      <c r="E1007" s="41">
        <v>1</v>
      </c>
      <c r="F1007" s="41">
        <v>115</v>
      </c>
      <c r="G1007" s="41">
        <v>115</v>
      </c>
      <c r="H1007" s="41">
        <v>0</v>
      </c>
      <c r="I1007" s="41">
        <v>115</v>
      </c>
      <c r="J1007" s="42">
        <v>2E-3</v>
      </c>
      <c r="K1007" s="41">
        <v>2E-3</v>
      </c>
    </row>
    <row r="1008" spans="1:11" s="2" customFormat="1" ht="13.5" customHeight="1">
      <c r="A1008" s="27"/>
      <c r="B1008" s="28"/>
      <c r="C1008" s="28" t="s">
        <v>1028</v>
      </c>
      <c r="D1008" s="28"/>
      <c r="E1008" s="29">
        <v>1</v>
      </c>
      <c r="F1008" s="29"/>
      <c r="G1008" s="29"/>
      <c r="H1008" s="29"/>
      <c r="I1008" s="29"/>
      <c r="J1008" s="30"/>
      <c r="K1008" s="29"/>
    </row>
    <row r="1009" spans="1:11" s="2" customFormat="1" ht="13.5" customHeight="1">
      <c r="A1009" s="23"/>
      <c r="B1009" s="24"/>
      <c r="C1009" s="24" t="s">
        <v>1029</v>
      </c>
      <c r="D1009" s="24"/>
      <c r="E1009" s="25"/>
      <c r="F1009" s="25"/>
      <c r="G1009" s="25"/>
      <c r="H1009" s="25"/>
      <c r="I1009" s="25"/>
      <c r="J1009" s="26"/>
      <c r="K1009" s="25"/>
    </row>
    <row r="1010" spans="1:11" s="2" customFormat="1" ht="13.5" customHeight="1">
      <c r="A1010" s="23"/>
      <c r="B1010" s="24"/>
      <c r="C1010" s="24" t="s">
        <v>1030</v>
      </c>
      <c r="D1010" s="24"/>
      <c r="E1010" s="25"/>
      <c r="F1010" s="25"/>
      <c r="G1010" s="25"/>
      <c r="H1010" s="25"/>
      <c r="I1010" s="25"/>
      <c r="J1010" s="26"/>
      <c r="K1010" s="25"/>
    </row>
    <row r="1011" spans="1:11" s="2" customFormat="1" ht="13.5" customHeight="1">
      <c r="A1011" s="23"/>
      <c r="B1011" s="24"/>
      <c r="C1011" s="24" t="s">
        <v>995</v>
      </c>
      <c r="D1011" s="24"/>
      <c r="E1011" s="25"/>
      <c r="F1011" s="25"/>
      <c r="G1011" s="25"/>
      <c r="H1011" s="25"/>
      <c r="I1011" s="25"/>
      <c r="J1011" s="26"/>
      <c r="K1011" s="25"/>
    </row>
    <row r="1012" spans="1:11" s="2" customFormat="1" ht="13.5" customHeight="1">
      <c r="A1012" s="35"/>
      <c r="B1012" s="36"/>
      <c r="C1012" s="36" t="s">
        <v>222</v>
      </c>
      <c r="D1012" s="36"/>
      <c r="E1012" s="37">
        <v>1</v>
      </c>
      <c r="F1012" s="37"/>
      <c r="G1012" s="37"/>
      <c r="H1012" s="37"/>
      <c r="I1012" s="37"/>
      <c r="J1012" s="38"/>
      <c r="K1012" s="37"/>
    </row>
    <row r="1013" spans="1:11" s="2" customFormat="1" ht="24" customHeight="1">
      <c r="A1013" s="39">
        <v>118</v>
      </c>
      <c r="B1013" s="40" t="s">
        <v>1031</v>
      </c>
      <c r="C1013" s="40" t="s">
        <v>1032</v>
      </c>
      <c r="D1013" s="40" t="s">
        <v>873</v>
      </c>
      <c r="E1013" s="41">
        <v>1</v>
      </c>
      <c r="F1013" s="41">
        <v>759</v>
      </c>
      <c r="G1013" s="41">
        <v>759</v>
      </c>
      <c r="H1013" s="41">
        <v>0</v>
      </c>
      <c r="I1013" s="41">
        <v>759</v>
      </c>
      <c r="J1013" s="42">
        <v>2E-3</v>
      </c>
      <c r="K1013" s="41">
        <v>2E-3</v>
      </c>
    </row>
    <row r="1014" spans="1:11" s="2" customFormat="1" ht="13.5" customHeight="1">
      <c r="A1014" s="27"/>
      <c r="B1014" s="28"/>
      <c r="C1014" s="28" t="s">
        <v>1033</v>
      </c>
      <c r="D1014" s="28"/>
      <c r="E1014" s="29">
        <v>1</v>
      </c>
      <c r="F1014" s="29"/>
      <c r="G1014" s="29"/>
      <c r="H1014" s="29"/>
      <c r="I1014" s="29"/>
      <c r="J1014" s="30"/>
      <c r="K1014" s="29"/>
    </row>
    <row r="1015" spans="1:11" s="2" customFormat="1" ht="13.5" customHeight="1">
      <c r="A1015" s="23"/>
      <c r="B1015" s="24"/>
      <c r="C1015" s="24" t="s">
        <v>1034</v>
      </c>
      <c r="D1015" s="24"/>
      <c r="E1015" s="25"/>
      <c r="F1015" s="25"/>
      <c r="G1015" s="25"/>
      <c r="H1015" s="25"/>
      <c r="I1015" s="25"/>
      <c r="J1015" s="26"/>
      <c r="K1015" s="25"/>
    </row>
    <row r="1016" spans="1:11" s="2" customFormat="1" ht="13.5" customHeight="1">
      <c r="A1016" s="23"/>
      <c r="B1016" s="24"/>
      <c r="C1016" s="24" t="s">
        <v>1035</v>
      </c>
      <c r="D1016" s="24"/>
      <c r="E1016" s="25"/>
      <c r="F1016" s="25"/>
      <c r="G1016" s="25"/>
      <c r="H1016" s="25"/>
      <c r="I1016" s="25"/>
      <c r="J1016" s="26"/>
      <c r="K1016" s="25"/>
    </row>
    <row r="1017" spans="1:11" s="2" customFormat="1" ht="13.5" customHeight="1">
      <c r="A1017" s="23"/>
      <c r="B1017" s="24"/>
      <c r="C1017" s="24" t="s">
        <v>995</v>
      </c>
      <c r="D1017" s="24"/>
      <c r="E1017" s="25"/>
      <c r="F1017" s="25"/>
      <c r="G1017" s="25"/>
      <c r="H1017" s="25"/>
      <c r="I1017" s="25"/>
      <c r="J1017" s="26"/>
      <c r="K1017" s="25"/>
    </row>
    <row r="1018" spans="1:11" s="2" customFormat="1" ht="13.5" customHeight="1">
      <c r="A1018" s="35"/>
      <c r="B1018" s="36"/>
      <c r="C1018" s="36" t="s">
        <v>222</v>
      </c>
      <c r="D1018" s="36"/>
      <c r="E1018" s="37">
        <v>1</v>
      </c>
      <c r="F1018" s="37"/>
      <c r="G1018" s="37"/>
      <c r="H1018" s="37"/>
      <c r="I1018" s="37"/>
      <c r="J1018" s="38"/>
      <c r="K1018" s="37"/>
    </row>
    <row r="1019" spans="1:11" s="2" customFormat="1" ht="24" customHeight="1">
      <c r="A1019" s="39">
        <v>119</v>
      </c>
      <c r="B1019" s="40" t="s">
        <v>1036</v>
      </c>
      <c r="C1019" s="40" t="s">
        <v>1037</v>
      </c>
      <c r="D1019" s="40" t="s">
        <v>873</v>
      </c>
      <c r="E1019" s="41">
        <v>1</v>
      </c>
      <c r="F1019" s="41">
        <v>185</v>
      </c>
      <c r="G1019" s="41">
        <v>185</v>
      </c>
      <c r="H1019" s="41">
        <v>0</v>
      </c>
      <c r="I1019" s="41">
        <v>185</v>
      </c>
      <c r="J1019" s="42">
        <v>2E-3</v>
      </c>
      <c r="K1019" s="41">
        <v>2E-3</v>
      </c>
    </row>
    <row r="1020" spans="1:11" s="2" customFormat="1" ht="13.5" customHeight="1">
      <c r="A1020" s="27"/>
      <c r="B1020" s="28"/>
      <c r="C1020" s="28" t="s">
        <v>1038</v>
      </c>
      <c r="D1020" s="28"/>
      <c r="E1020" s="29">
        <v>1</v>
      </c>
      <c r="F1020" s="29"/>
      <c r="G1020" s="29"/>
      <c r="H1020" s="29"/>
      <c r="I1020" s="29"/>
      <c r="J1020" s="30"/>
      <c r="K1020" s="29"/>
    </row>
    <row r="1021" spans="1:11" s="2" customFormat="1" ht="13.5" customHeight="1">
      <c r="A1021" s="23"/>
      <c r="B1021" s="24"/>
      <c r="C1021" s="24" t="s">
        <v>1039</v>
      </c>
      <c r="D1021" s="24"/>
      <c r="E1021" s="25"/>
      <c r="F1021" s="25"/>
      <c r="G1021" s="25"/>
      <c r="H1021" s="25"/>
      <c r="I1021" s="25"/>
      <c r="J1021" s="26"/>
      <c r="K1021" s="25"/>
    </row>
    <row r="1022" spans="1:11" s="2" customFormat="1" ht="13.5" customHeight="1">
      <c r="A1022" s="23"/>
      <c r="B1022" s="24"/>
      <c r="C1022" s="24" t="s">
        <v>1040</v>
      </c>
      <c r="D1022" s="24"/>
      <c r="E1022" s="25"/>
      <c r="F1022" s="25"/>
      <c r="G1022" s="25"/>
      <c r="H1022" s="25"/>
      <c r="I1022" s="25"/>
      <c r="J1022" s="26"/>
      <c r="K1022" s="25"/>
    </row>
    <row r="1023" spans="1:11" s="2" customFormat="1" ht="13.5" customHeight="1">
      <c r="A1023" s="23"/>
      <c r="B1023" s="24"/>
      <c r="C1023" s="24" t="s">
        <v>995</v>
      </c>
      <c r="D1023" s="24"/>
      <c r="E1023" s="25"/>
      <c r="F1023" s="25"/>
      <c r="G1023" s="25"/>
      <c r="H1023" s="25"/>
      <c r="I1023" s="25"/>
      <c r="J1023" s="26"/>
      <c r="K1023" s="25"/>
    </row>
    <row r="1024" spans="1:11" s="2" customFormat="1" ht="13.5" customHeight="1">
      <c r="A1024" s="35"/>
      <c r="B1024" s="36"/>
      <c r="C1024" s="36" t="s">
        <v>222</v>
      </c>
      <c r="D1024" s="36"/>
      <c r="E1024" s="37">
        <v>1</v>
      </c>
      <c r="F1024" s="37"/>
      <c r="G1024" s="37"/>
      <c r="H1024" s="37"/>
      <c r="I1024" s="37"/>
      <c r="J1024" s="38"/>
      <c r="K1024" s="37"/>
    </row>
    <row r="1025" spans="1:11" s="2" customFormat="1" ht="24" customHeight="1">
      <c r="A1025" s="39">
        <v>120</v>
      </c>
      <c r="B1025" s="40" t="s">
        <v>1041</v>
      </c>
      <c r="C1025" s="40" t="s">
        <v>1042</v>
      </c>
      <c r="D1025" s="40" t="s">
        <v>475</v>
      </c>
      <c r="E1025" s="41">
        <v>52.5</v>
      </c>
      <c r="F1025" s="41">
        <v>45.7</v>
      </c>
      <c r="G1025" s="41">
        <v>2399.25</v>
      </c>
      <c r="H1025" s="41">
        <v>0</v>
      </c>
      <c r="I1025" s="41">
        <v>2399.25</v>
      </c>
      <c r="J1025" s="42">
        <v>2E-3</v>
      </c>
      <c r="K1025" s="41">
        <v>0.105</v>
      </c>
    </row>
    <row r="1026" spans="1:11" s="2" customFormat="1" ht="13.5" customHeight="1">
      <c r="A1026" s="27"/>
      <c r="B1026" s="28"/>
      <c r="C1026" s="28" t="s">
        <v>1043</v>
      </c>
      <c r="D1026" s="28"/>
      <c r="E1026" s="29">
        <v>52.5</v>
      </c>
      <c r="F1026" s="29"/>
      <c r="G1026" s="29"/>
      <c r="H1026" s="29"/>
      <c r="I1026" s="29"/>
      <c r="J1026" s="30"/>
      <c r="K1026" s="29"/>
    </row>
    <row r="1027" spans="1:11" s="2" customFormat="1" ht="13.5" customHeight="1">
      <c r="A1027" s="23"/>
      <c r="B1027" s="24"/>
      <c r="C1027" s="24" t="s">
        <v>1044</v>
      </c>
      <c r="D1027" s="24"/>
      <c r="E1027" s="25"/>
      <c r="F1027" s="25"/>
      <c r="G1027" s="25"/>
      <c r="H1027" s="25"/>
      <c r="I1027" s="25"/>
      <c r="J1027" s="26"/>
      <c r="K1027" s="25"/>
    </row>
    <row r="1028" spans="1:11" s="2" customFormat="1" ht="13.5" customHeight="1">
      <c r="A1028" s="23"/>
      <c r="B1028" s="24"/>
      <c r="C1028" s="24" t="s">
        <v>995</v>
      </c>
      <c r="D1028" s="24"/>
      <c r="E1028" s="25"/>
      <c r="F1028" s="25"/>
      <c r="G1028" s="25"/>
      <c r="H1028" s="25"/>
      <c r="I1028" s="25"/>
      <c r="J1028" s="26"/>
      <c r="K1028" s="25"/>
    </row>
    <row r="1029" spans="1:11" s="2" customFormat="1" ht="13.5" customHeight="1">
      <c r="A1029" s="35"/>
      <c r="B1029" s="36"/>
      <c r="C1029" s="36" t="s">
        <v>222</v>
      </c>
      <c r="D1029" s="36"/>
      <c r="E1029" s="37">
        <v>52.5</v>
      </c>
      <c r="F1029" s="37"/>
      <c r="G1029" s="37"/>
      <c r="H1029" s="37"/>
      <c r="I1029" s="37"/>
      <c r="J1029" s="38"/>
      <c r="K1029" s="37"/>
    </row>
    <row r="1030" spans="1:11" s="2" customFormat="1" ht="24" customHeight="1">
      <c r="A1030" s="39">
        <v>121</v>
      </c>
      <c r="B1030" s="40" t="s">
        <v>1045</v>
      </c>
      <c r="C1030" s="40" t="s">
        <v>1046</v>
      </c>
      <c r="D1030" s="40" t="s">
        <v>475</v>
      </c>
      <c r="E1030" s="41">
        <v>53</v>
      </c>
      <c r="F1030" s="41">
        <v>33</v>
      </c>
      <c r="G1030" s="41">
        <v>1749</v>
      </c>
      <c r="H1030" s="41">
        <v>0</v>
      </c>
      <c r="I1030" s="41">
        <v>1749</v>
      </c>
      <c r="J1030" s="42">
        <v>2E-3</v>
      </c>
      <c r="K1030" s="41">
        <v>0.106</v>
      </c>
    </row>
    <row r="1031" spans="1:11" s="2" customFormat="1" ht="13.5" customHeight="1">
      <c r="A1031" s="27"/>
      <c r="B1031" s="28"/>
      <c r="C1031" s="28" t="s">
        <v>1047</v>
      </c>
      <c r="D1031" s="28"/>
      <c r="E1031" s="29">
        <v>53</v>
      </c>
      <c r="F1031" s="29"/>
      <c r="G1031" s="29"/>
      <c r="H1031" s="29"/>
      <c r="I1031" s="29"/>
      <c r="J1031" s="30"/>
      <c r="K1031" s="29"/>
    </row>
    <row r="1032" spans="1:11" s="2" customFormat="1" ht="13.5" customHeight="1">
      <c r="A1032" s="23"/>
      <c r="B1032" s="24"/>
      <c r="C1032" s="24" t="s">
        <v>1048</v>
      </c>
      <c r="D1032" s="24"/>
      <c r="E1032" s="25"/>
      <c r="F1032" s="25"/>
      <c r="G1032" s="25"/>
      <c r="H1032" s="25"/>
      <c r="I1032" s="25"/>
      <c r="J1032" s="26"/>
      <c r="K1032" s="25"/>
    </row>
    <row r="1033" spans="1:11" s="2" customFormat="1" ht="13.5" customHeight="1">
      <c r="A1033" s="23"/>
      <c r="B1033" s="24"/>
      <c r="C1033" s="24" t="s">
        <v>995</v>
      </c>
      <c r="D1033" s="24"/>
      <c r="E1033" s="25"/>
      <c r="F1033" s="25"/>
      <c r="G1033" s="25"/>
      <c r="H1033" s="25"/>
      <c r="I1033" s="25"/>
      <c r="J1033" s="26"/>
      <c r="K1033" s="25"/>
    </row>
    <row r="1034" spans="1:11" s="2" customFormat="1" ht="13.5" customHeight="1">
      <c r="A1034" s="35"/>
      <c r="B1034" s="36"/>
      <c r="C1034" s="36" t="s">
        <v>222</v>
      </c>
      <c r="D1034" s="36"/>
      <c r="E1034" s="37">
        <v>53</v>
      </c>
      <c r="F1034" s="37"/>
      <c r="G1034" s="37"/>
      <c r="H1034" s="37"/>
      <c r="I1034" s="37"/>
      <c r="J1034" s="38"/>
      <c r="K1034" s="37"/>
    </row>
    <row r="1035" spans="1:11" s="2" customFormat="1" ht="24" customHeight="1">
      <c r="A1035" s="39">
        <v>122</v>
      </c>
      <c r="B1035" s="40" t="s">
        <v>1049</v>
      </c>
      <c r="C1035" s="40" t="s">
        <v>1050</v>
      </c>
      <c r="D1035" s="40" t="s">
        <v>475</v>
      </c>
      <c r="E1035" s="41">
        <v>18</v>
      </c>
      <c r="F1035" s="41">
        <v>6.5</v>
      </c>
      <c r="G1035" s="41">
        <v>117</v>
      </c>
      <c r="H1035" s="41">
        <v>0</v>
      </c>
      <c r="I1035" s="41">
        <v>117</v>
      </c>
      <c r="J1035" s="42">
        <v>2E-3</v>
      </c>
      <c r="K1035" s="41">
        <v>3.5999999999999997E-2</v>
      </c>
    </row>
    <row r="1036" spans="1:11" s="2" customFormat="1" ht="13.5" customHeight="1">
      <c r="A1036" s="27"/>
      <c r="B1036" s="28"/>
      <c r="C1036" s="28" t="s">
        <v>1051</v>
      </c>
      <c r="D1036" s="28"/>
      <c r="E1036" s="29">
        <v>18</v>
      </c>
      <c r="F1036" s="29"/>
      <c r="G1036" s="29"/>
      <c r="H1036" s="29"/>
      <c r="I1036" s="29"/>
      <c r="J1036" s="30"/>
      <c r="K1036" s="29"/>
    </row>
    <row r="1037" spans="1:11" s="2" customFormat="1" ht="13.5" customHeight="1">
      <c r="A1037" s="23"/>
      <c r="B1037" s="24"/>
      <c r="C1037" s="24" t="s">
        <v>1052</v>
      </c>
      <c r="D1037" s="24"/>
      <c r="E1037" s="25"/>
      <c r="F1037" s="25"/>
      <c r="G1037" s="25"/>
      <c r="H1037" s="25"/>
      <c r="I1037" s="25"/>
      <c r="J1037" s="26"/>
      <c r="K1037" s="25"/>
    </row>
    <row r="1038" spans="1:11" s="2" customFormat="1" ht="13.5" customHeight="1">
      <c r="A1038" s="23"/>
      <c r="B1038" s="24"/>
      <c r="C1038" s="24" t="s">
        <v>995</v>
      </c>
      <c r="D1038" s="24"/>
      <c r="E1038" s="25"/>
      <c r="F1038" s="25"/>
      <c r="G1038" s="25"/>
      <c r="H1038" s="25"/>
      <c r="I1038" s="25"/>
      <c r="J1038" s="26"/>
      <c r="K1038" s="25"/>
    </row>
    <row r="1039" spans="1:11" s="2" customFormat="1" ht="13.5" customHeight="1">
      <c r="A1039" s="35"/>
      <c r="B1039" s="36"/>
      <c r="C1039" s="36" t="s">
        <v>222</v>
      </c>
      <c r="D1039" s="36"/>
      <c r="E1039" s="37">
        <v>18</v>
      </c>
      <c r="F1039" s="37"/>
      <c r="G1039" s="37"/>
      <c r="H1039" s="37"/>
      <c r="I1039" s="37"/>
      <c r="J1039" s="38"/>
      <c r="K1039" s="37"/>
    </row>
    <row r="1040" spans="1:11" s="2" customFormat="1" ht="24" customHeight="1">
      <c r="A1040" s="39">
        <v>123</v>
      </c>
      <c r="B1040" s="40" t="s">
        <v>1053</v>
      </c>
      <c r="C1040" s="40" t="s">
        <v>1054</v>
      </c>
      <c r="D1040" s="40" t="s">
        <v>475</v>
      </c>
      <c r="E1040" s="41">
        <v>37.200000000000003</v>
      </c>
      <c r="F1040" s="41">
        <v>9.5500000000000007</v>
      </c>
      <c r="G1040" s="41">
        <v>355.26</v>
      </c>
      <c r="H1040" s="41">
        <v>0</v>
      </c>
      <c r="I1040" s="41">
        <v>355.26</v>
      </c>
      <c r="J1040" s="42">
        <v>2E-3</v>
      </c>
      <c r="K1040" s="41">
        <v>7.4399999999999994E-2</v>
      </c>
    </row>
    <row r="1041" spans="1:11" s="2" customFormat="1" ht="13.5" customHeight="1">
      <c r="A1041" s="27"/>
      <c r="B1041" s="28"/>
      <c r="C1041" s="28" t="s">
        <v>1055</v>
      </c>
      <c r="D1041" s="28"/>
      <c r="E1041" s="29">
        <v>37.200000000000003</v>
      </c>
      <c r="F1041" s="29"/>
      <c r="G1041" s="29"/>
      <c r="H1041" s="29"/>
      <c r="I1041" s="29"/>
      <c r="J1041" s="30"/>
      <c r="K1041" s="29"/>
    </row>
    <row r="1042" spans="1:11" s="2" customFormat="1" ht="13.5" customHeight="1">
      <c r="A1042" s="23"/>
      <c r="B1042" s="24"/>
      <c r="C1042" s="24" t="s">
        <v>1056</v>
      </c>
      <c r="D1042" s="24"/>
      <c r="E1042" s="25"/>
      <c r="F1042" s="25"/>
      <c r="G1042" s="25"/>
      <c r="H1042" s="25"/>
      <c r="I1042" s="25"/>
      <c r="J1042" s="26"/>
      <c r="K1042" s="25"/>
    </row>
    <row r="1043" spans="1:11" s="2" customFormat="1" ht="13.5" customHeight="1">
      <c r="A1043" s="23"/>
      <c r="B1043" s="24"/>
      <c r="C1043" s="24" t="s">
        <v>995</v>
      </c>
      <c r="D1043" s="24"/>
      <c r="E1043" s="25"/>
      <c r="F1043" s="25"/>
      <c r="G1043" s="25"/>
      <c r="H1043" s="25"/>
      <c r="I1043" s="25"/>
      <c r="J1043" s="26"/>
      <c r="K1043" s="25"/>
    </row>
    <row r="1044" spans="1:11" s="2" customFormat="1" ht="13.5" customHeight="1">
      <c r="A1044" s="35"/>
      <c r="B1044" s="36"/>
      <c r="C1044" s="36" t="s">
        <v>222</v>
      </c>
      <c r="D1044" s="36"/>
      <c r="E1044" s="37">
        <v>37.200000000000003</v>
      </c>
      <c r="F1044" s="37"/>
      <c r="G1044" s="37"/>
      <c r="H1044" s="37"/>
      <c r="I1044" s="37"/>
      <c r="J1044" s="38"/>
      <c r="K1044" s="37"/>
    </row>
    <row r="1045" spans="1:11" s="2" customFormat="1" ht="24" customHeight="1">
      <c r="A1045" s="39">
        <v>124</v>
      </c>
      <c r="B1045" s="40" t="s">
        <v>1057</v>
      </c>
      <c r="C1045" s="40" t="s">
        <v>1058</v>
      </c>
      <c r="D1045" s="40" t="s">
        <v>475</v>
      </c>
      <c r="E1045" s="41">
        <v>6.3</v>
      </c>
      <c r="F1045" s="41">
        <v>6.5</v>
      </c>
      <c r="G1045" s="41">
        <v>40.950000000000003</v>
      </c>
      <c r="H1045" s="41">
        <v>0</v>
      </c>
      <c r="I1045" s="41">
        <v>40.950000000000003</v>
      </c>
      <c r="J1045" s="42">
        <v>2E-3</v>
      </c>
      <c r="K1045" s="41">
        <v>1.26E-2</v>
      </c>
    </row>
    <row r="1046" spans="1:11" s="2" customFormat="1" ht="13.5" customHeight="1">
      <c r="A1046" s="27"/>
      <c r="B1046" s="28"/>
      <c r="C1046" s="28" t="s">
        <v>1059</v>
      </c>
      <c r="D1046" s="28"/>
      <c r="E1046" s="29">
        <v>6.3</v>
      </c>
      <c r="F1046" s="29"/>
      <c r="G1046" s="29"/>
      <c r="H1046" s="29"/>
      <c r="I1046" s="29"/>
      <c r="J1046" s="30"/>
      <c r="K1046" s="29"/>
    </row>
    <row r="1047" spans="1:11" s="2" customFormat="1" ht="13.5" customHeight="1">
      <c r="A1047" s="23"/>
      <c r="B1047" s="24"/>
      <c r="C1047" s="24" t="s">
        <v>1052</v>
      </c>
      <c r="D1047" s="24"/>
      <c r="E1047" s="25"/>
      <c r="F1047" s="25"/>
      <c r="G1047" s="25"/>
      <c r="H1047" s="25"/>
      <c r="I1047" s="25"/>
      <c r="J1047" s="26"/>
      <c r="K1047" s="25"/>
    </row>
    <row r="1048" spans="1:11" s="2" customFormat="1" ht="13.5" customHeight="1">
      <c r="A1048" s="23"/>
      <c r="B1048" s="24"/>
      <c r="C1048" s="24" t="s">
        <v>995</v>
      </c>
      <c r="D1048" s="24"/>
      <c r="E1048" s="25"/>
      <c r="F1048" s="25"/>
      <c r="G1048" s="25"/>
      <c r="H1048" s="25"/>
      <c r="I1048" s="25"/>
      <c r="J1048" s="26"/>
      <c r="K1048" s="25"/>
    </row>
    <row r="1049" spans="1:11" s="2" customFormat="1" ht="13.5" customHeight="1">
      <c r="A1049" s="35"/>
      <c r="B1049" s="36"/>
      <c r="C1049" s="36" t="s">
        <v>222</v>
      </c>
      <c r="D1049" s="36"/>
      <c r="E1049" s="37">
        <v>6.3</v>
      </c>
      <c r="F1049" s="37"/>
      <c r="G1049" s="37"/>
      <c r="H1049" s="37"/>
      <c r="I1049" s="37"/>
      <c r="J1049" s="38"/>
      <c r="K1049" s="37"/>
    </row>
    <row r="1050" spans="1:11" s="2" customFormat="1" ht="24" customHeight="1">
      <c r="A1050" s="39">
        <v>125</v>
      </c>
      <c r="B1050" s="40" t="s">
        <v>1060</v>
      </c>
      <c r="C1050" s="40" t="s">
        <v>1061</v>
      </c>
      <c r="D1050" s="40" t="s">
        <v>475</v>
      </c>
      <c r="E1050" s="41">
        <v>20.5</v>
      </c>
      <c r="F1050" s="41">
        <v>58.5</v>
      </c>
      <c r="G1050" s="41">
        <v>1199.25</v>
      </c>
      <c r="H1050" s="41">
        <v>0</v>
      </c>
      <c r="I1050" s="41">
        <v>1199.25</v>
      </c>
      <c r="J1050" s="42">
        <v>2E-3</v>
      </c>
      <c r="K1050" s="41">
        <v>4.1000000000000002E-2</v>
      </c>
    </row>
    <row r="1051" spans="1:11" s="2" customFormat="1" ht="13.5" customHeight="1">
      <c r="A1051" s="27"/>
      <c r="B1051" s="28"/>
      <c r="C1051" s="28" t="s">
        <v>1062</v>
      </c>
      <c r="D1051" s="28"/>
      <c r="E1051" s="29">
        <v>20.5</v>
      </c>
      <c r="F1051" s="29"/>
      <c r="G1051" s="29"/>
      <c r="H1051" s="29"/>
      <c r="I1051" s="29"/>
      <c r="J1051" s="30"/>
      <c r="K1051" s="29"/>
    </row>
    <row r="1052" spans="1:11" s="2" customFormat="1" ht="13.5" customHeight="1">
      <c r="A1052" s="23"/>
      <c r="B1052" s="24"/>
      <c r="C1052" s="24" t="s">
        <v>1044</v>
      </c>
      <c r="D1052" s="24"/>
      <c r="E1052" s="25"/>
      <c r="F1052" s="25"/>
      <c r="G1052" s="25"/>
      <c r="H1052" s="25"/>
      <c r="I1052" s="25"/>
      <c r="J1052" s="26"/>
      <c r="K1052" s="25"/>
    </row>
    <row r="1053" spans="1:11" s="2" customFormat="1" ht="13.5" customHeight="1">
      <c r="A1053" s="23"/>
      <c r="B1053" s="24"/>
      <c r="C1053" s="24" t="s">
        <v>995</v>
      </c>
      <c r="D1053" s="24"/>
      <c r="E1053" s="25"/>
      <c r="F1053" s="25"/>
      <c r="G1053" s="25"/>
      <c r="H1053" s="25"/>
      <c r="I1053" s="25"/>
      <c r="J1053" s="26"/>
      <c r="K1053" s="25"/>
    </row>
    <row r="1054" spans="1:11" s="2" customFormat="1" ht="13.5" customHeight="1">
      <c r="A1054" s="35"/>
      <c r="B1054" s="36"/>
      <c r="C1054" s="36" t="s">
        <v>222</v>
      </c>
      <c r="D1054" s="36"/>
      <c r="E1054" s="37">
        <v>20.5</v>
      </c>
      <c r="F1054" s="37"/>
      <c r="G1054" s="37"/>
      <c r="H1054" s="37"/>
      <c r="I1054" s="37"/>
      <c r="J1054" s="38"/>
      <c r="K1054" s="37"/>
    </row>
    <row r="1055" spans="1:11" s="2" customFormat="1" ht="24" customHeight="1">
      <c r="A1055" s="39">
        <v>126</v>
      </c>
      <c r="B1055" s="40" t="s">
        <v>1063</v>
      </c>
      <c r="C1055" s="40" t="s">
        <v>1064</v>
      </c>
      <c r="D1055" s="40" t="s">
        <v>873</v>
      </c>
      <c r="E1055" s="41">
        <v>1</v>
      </c>
      <c r="F1055" s="41">
        <v>120</v>
      </c>
      <c r="G1055" s="41">
        <v>120</v>
      </c>
      <c r="H1055" s="41">
        <v>0</v>
      </c>
      <c r="I1055" s="41">
        <v>120</v>
      </c>
      <c r="J1055" s="42">
        <v>2E-3</v>
      </c>
      <c r="K1055" s="41">
        <v>2E-3</v>
      </c>
    </row>
    <row r="1056" spans="1:11" s="2" customFormat="1" ht="13.5" customHeight="1">
      <c r="A1056" s="27"/>
      <c r="B1056" s="28"/>
      <c r="C1056" s="28" t="s">
        <v>1065</v>
      </c>
      <c r="D1056" s="28"/>
      <c r="E1056" s="29">
        <v>1</v>
      </c>
      <c r="F1056" s="29"/>
      <c r="G1056" s="29"/>
      <c r="H1056" s="29"/>
      <c r="I1056" s="29"/>
      <c r="J1056" s="30"/>
      <c r="K1056" s="29"/>
    </row>
    <row r="1057" spans="1:11" s="2" customFormat="1" ht="13.5" customHeight="1">
      <c r="A1057" s="35"/>
      <c r="B1057" s="36"/>
      <c r="C1057" s="36" t="s">
        <v>222</v>
      </c>
      <c r="D1057" s="36"/>
      <c r="E1057" s="37">
        <v>1</v>
      </c>
      <c r="F1057" s="37"/>
      <c r="G1057" s="37"/>
      <c r="H1057" s="37"/>
      <c r="I1057" s="37"/>
      <c r="J1057" s="38"/>
      <c r="K1057" s="37"/>
    </row>
    <row r="1058" spans="1:11" s="2" customFormat="1" ht="28.5" customHeight="1">
      <c r="A1058" s="15"/>
      <c r="B1058" s="16" t="s">
        <v>63</v>
      </c>
      <c r="C1058" s="16" t="s">
        <v>39</v>
      </c>
      <c r="D1058" s="16"/>
      <c r="E1058" s="17"/>
      <c r="F1058" s="17"/>
      <c r="G1058" s="17">
        <v>0</v>
      </c>
      <c r="H1058" s="17">
        <v>31915.919000000002</v>
      </c>
      <c r="I1058" s="17">
        <v>31915.919000000002</v>
      </c>
      <c r="J1058" s="18"/>
      <c r="K1058" s="17">
        <v>0</v>
      </c>
    </row>
    <row r="1059" spans="1:11" s="2" customFormat="1" ht="24" customHeight="1">
      <c r="A1059" s="19">
        <v>127</v>
      </c>
      <c r="B1059" s="20" t="s">
        <v>1066</v>
      </c>
      <c r="C1059" s="20" t="s">
        <v>1067</v>
      </c>
      <c r="D1059" s="20" t="s">
        <v>266</v>
      </c>
      <c r="E1059" s="21">
        <v>1868.1759999999999</v>
      </c>
      <c r="F1059" s="21">
        <v>17.084</v>
      </c>
      <c r="G1059" s="21">
        <v>0</v>
      </c>
      <c r="H1059" s="21">
        <v>31915.919000000002</v>
      </c>
      <c r="I1059" s="21">
        <v>31915.919000000002</v>
      </c>
      <c r="J1059" s="22">
        <v>0</v>
      </c>
      <c r="K1059" s="21">
        <v>0</v>
      </c>
    </row>
    <row r="1060" spans="1:11" s="2" customFormat="1" ht="30.75" customHeight="1">
      <c r="A1060" s="11"/>
      <c r="B1060" s="12" t="s">
        <v>7</v>
      </c>
      <c r="C1060" s="12" t="s">
        <v>64</v>
      </c>
      <c r="D1060" s="12"/>
      <c r="E1060" s="13"/>
      <c r="F1060" s="13"/>
      <c r="G1060" s="13">
        <v>26280.249</v>
      </c>
      <c r="H1060" s="13">
        <v>71226.59</v>
      </c>
      <c r="I1060" s="13">
        <v>97506.839000000007</v>
      </c>
      <c r="J1060" s="14"/>
      <c r="K1060" s="13">
        <v>106.43863336</v>
      </c>
    </row>
    <row r="1061" spans="1:11" s="2" customFormat="1" ht="28.5" customHeight="1">
      <c r="A1061" s="15"/>
      <c r="B1061" s="16" t="s">
        <v>65</v>
      </c>
      <c r="C1061" s="16" t="s">
        <v>66</v>
      </c>
      <c r="D1061" s="16"/>
      <c r="E1061" s="17"/>
      <c r="F1061" s="17"/>
      <c r="G1061" s="17">
        <v>936.17100000000005</v>
      </c>
      <c r="H1061" s="17">
        <v>3323.8249999999998</v>
      </c>
      <c r="I1061" s="17">
        <v>4259.9960000000001</v>
      </c>
      <c r="J1061" s="18"/>
      <c r="K1061" s="17">
        <v>4.4277662700000002</v>
      </c>
    </row>
    <row r="1062" spans="1:11" s="2" customFormat="1" ht="24" customHeight="1">
      <c r="A1062" s="19">
        <v>128</v>
      </c>
      <c r="B1062" s="20" t="s">
        <v>1068</v>
      </c>
      <c r="C1062" s="20" t="s">
        <v>1069</v>
      </c>
      <c r="D1062" s="20" t="s">
        <v>330</v>
      </c>
      <c r="E1062" s="21">
        <v>250.58099999999999</v>
      </c>
      <c r="F1062" s="21">
        <v>7.09</v>
      </c>
      <c r="G1062" s="21">
        <v>414.46100000000001</v>
      </c>
      <c r="H1062" s="21">
        <v>1362.1579999999999</v>
      </c>
      <c r="I1062" s="21">
        <v>1776.6189999999999</v>
      </c>
      <c r="J1062" s="22">
        <v>1.2319999999999999E-2</v>
      </c>
      <c r="K1062" s="21">
        <v>3.0871579200000001</v>
      </c>
    </row>
    <row r="1063" spans="1:11" s="2" customFormat="1" ht="13.5" customHeight="1">
      <c r="A1063" s="23"/>
      <c r="B1063" s="24"/>
      <c r="C1063" s="24" t="s">
        <v>926</v>
      </c>
      <c r="D1063" s="24"/>
      <c r="E1063" s="25"/>
      <c r="F1063" s="25"/>
      <c r="G1063" s="25"/>
      <c r="H1063" s="25"/>
      <c r="I1063" s="25"/>
      <c r="J1063" s="26"/>
      <c r="K1063" s="25"/>
    </row>
    <row r="1064" spans="1:11" s="2" customFormat="1" ht="13.5" customHeight="1">
      <c r="A1064" s="27"/>
      <c r="B1064" s="28"/>
      <c r="C1064" s="28" t="s">
        <v>1070</v>
      </c>
      <c r="D1064" s="28"/>
      <c r="E1064" s="29">
        <v>197.58</v>
      </c>
      <c r="F1064" s="29"/>
      <c r="G1064" s="29"/>
      <c r="H1064" s="29"/>
      <c r="I1064" s="29"/>
      <c r="J1064" s="30"/>
      <c r="K1064" s="29"/>
    </row>
    <row r="1065" spans="1:11" s="2" customFormat="1" ht="13.5" customHeight="1">
      <c r="A1065" s="27"/>
      <c r="B1065" s="28"/>
      <c r="C1065" s="28" t="s">
        <v>1071</v>
      </c>
      <c r="D1065" s="28"/>
      <c r="E1065" s="29">
        <v>31.83</v>
      </c>
      <c r="F1065" s="29"/>
      <c r="G1065" s="29"/>
      <c r="H1065" s="29"/>
      <c r="I1065" s="29"/>
      <c r="J1065" s="30"/>
      <c r="K1065" s="29"/>
    </row>
    <row r="1066" spans="1:11" s="2" customFormat="1" ht="13.5" customHeight="1">
      <c r="A1066" s="31"/>
      <c r="B1066" s="32"/>
      <c r="C1066" s="32" t="s">
        <v>213</v>
      </c>
      <c r="D1066" s="32"/>
      <c r="E1066" s="33">
        <v>229.41</v>
      </c>
      <c r="F1066" s="33"/>
      <c r="G1066" s="33"/>
      <c r="H1066" s="33"/>
      <c r="I1066" s="33"/>
      <c r="J1066" s="34"/>
      <c r="K1066" s="33"/>
    </row>
    <row r="1067" spans="1:11" s="2" customFormat="1" ht="13.5" customHeight="1">
      <c r="A1067" s="23"/>
      <c r="B1067" s="24"/>
      <c r="C1067" s="24" t="s">
        <v>1072</v>
      </c>
      <c r="D1067" s="24"/>
      <c r="E1067" s="25"/>
      <c r="F1067" s="25"/>
      <c r="G1067" s="25"/>
      <c r="H1067" s="25"/>
      <c r="I1067" s="25"/>
      <c r="J1067" s="26"/>
      <c r="K1067" s="25"/>
    </row>
    <row r="1068" spans="1:11" s="2" customFormat="1" ht="13.5" customHeight="1">
      <c r="A1068" s="27"/>
      <c r="B1068" s="28"/>
      <c r="C1068" s="28" t="s">
        <v>658</v>
      </c>
      <c r="D1068" s="28"/>
      <c r="E1068" s="29">
        <v>3.5880000000000001</v>
      </c>
      <c r="F1068" s="29"/>
      <c r="G1068" s="29"/>
      <c r="H1068" s="29"/>
      <c r="I1068" s="29"/>
      <c r="J1068" s="30"/>
      <c r="K1068" s="29"/>
    </row>
    <row r="1069" spans="1:11" s="2" customFormat="1" ht="13.5" customHeight="1">
      <c r="A1069" s="27"/>
      <c r="B1069" s="28"/>
      <c r="C1069" s="28" t="s">
        <v>1073</v>
      </c>
      <c r="D1069" s="28"/>
      <c r="E1069" s="29">
        <v>6.26</v>
      </c>
      <c r="F1069" s="29"/>
      <c r="G1069" s="29"/>
      <c r="H1069" s="29"/>
      <c r="I1069" s="29"/>
      <c r="J1069" s="30"/>
      <c r="K1069" s="29"/>
    </row>
    <row r="1070" spans="1:11" s="2" customFormat="1" ht="13.5" customHeight="1">
      <c r="A1070" s="27"/>
      <c r="B1070" s="28"/>
      <c r="C1070" s="28" t="s">
        <v>660</v>
      </c>
      <c r="D1070" s="28"/>
      <c r="E1070" s="29">
        <v>3.6440000000000001</v>
      </c>
      <c r="F1070" s="29"/>
      <c r="G1070" s="29"/>
      <c r="H1070" s="29"/>
      <c r="I1070" s="29"/>
      <c r="J1070" s="30"/>
      <c r="K1070" s="29"/>
    </row>
    <row r="1071" spans="1:11" s="2" customFormat="1" ht="13.5" customHeight="1">
      <c r="A1071" s="27"/>
      <c r="B1071" s="28"/>
      <c r="C1071" s="28" t="s">
        <v>661</v>
      </c>
      <c r="D1071" s="28"/>
      <c r="E1071" s="29">
        <v>3.3140000000000001</v>
      </c>
      <c r="F1071" s="29"/>
      <c r="G1071" s="29"/>
      <c r="H1071" s="29"/>
      <c r="I1071" s="29"/>
      <c r="J1071" s="30"/>
      <c r="K1071" s="29"/>
    </row>
    <row r="1072" spans="1:11" s="2" customFormat="1" ht="13.5" customHeight="1">
      <c r="A1072" s="27"/>
      <c r="B1072" s="28"/>
      <c r="C1072" s="28" t="s">
        <v>662</v>
      </c>
      <c r="D1072" s="28"/>
      <c r="E1072" s="29">
        <v>4.3650000000000002</v>
      </c>
      <c r="F1072" s="29"/>
      <c r="G1072" s="29"/>
      <c r="H1072" s="29"/>
      <c r="I1072" s="29"/>
      <c r="J1072" s="30"/>
      <c r="K1072" s="29"/>
    </row>
    <row r="1073" spans="1:11" s="2" customFormat="1" ht="13.5" customHeight="1">
      <c r="A1073" s="31"/>
      <c r="B1073" s="32"/>
      <c r="C1073" s="32" t="s">
        <v>213</v>
      </c>
      <c r="D1073" s="32"/>
      <c r="E1073" s="33">
        <v>21.170999999999999</v>
      </c>
      <c r="F1073" s="33"/>
      <c r="G1073" s="33"/>
      <c r="H1073" s="33"/>
      <c r="I1073" s="33"/>
      <c r="J1073" s="34"/>
      <c r="K1073" s="33"/>
    </row>
    <row r="1074" spans="1:11" s="2" customFormat="1" ht="13.5" customHeight="1">
      <c r="A1074" s="35"/>
      <c r="B1074" s="36"/>
      <c r="C1074" s="36" t="s">
        <v>222</v>
      </c>
      <c r="D1074" s="36"/>
      <c r="E1074" s="37">
        <v>250.58099999999999</v>
      </c>
      <c r="F1074" s="37"/>
      <c r="G1074" s="37"/>
      <c r="H1074" s="37"/>
      <c r="I1074" s="37"/>
      <c r="J1074" s="38"/>
      <c r="K1074" s="37"/>
    </row>
    <row r="1075" spans="1:11" s="2" customFormat="1" ht="13.5" customHeight="1">
      <c r="A1075" s="19">
        <v>129</v>
      </c>
      <c r="B1075" s="20" t="s">
        <v>1074</v>
      </c>
      <c r="C1075" s="20" t="s">
        <v>1075</v>
      </c>
      <c r="D1075" s="20" t="s">
        <v>330</v>
      </c>
      <c r="E1075" s="21">
        <v>21.170999999999999</v>
      </c>
      <c r="F1075" s="21">
        <v>0.84599999999999997</v>
      </c>
      <c r="G1075" s="21">
        <v>0</v>
      </c>
      <c r="H1075" s="21">
        <v>17.911000000000001</v>
      </c>
      <c r="I1075" s="21">
        <v>17.911000000000001</v>
      </c>
      <c r="J1075" s="22">
        <v>0</v>
      </c>
      <c r="K1075" s="21">
        <v>0</v>
      </c>
    </row>
    <row r="1076" spans="1:11" s="2" customFormat="1" ht="13.5" customHeight="1">
      <c r="A1076" s="27"/>
      <c r="B1076" s="28"/>
      <c r="C1076" s="28" t="s">
        <v>1076</v>
      </c>
      <c r="D1076" s="28"/>
      <c r="E1076" s="29">
        <v>21.170999999999999</v>
      </c>
      <c r="F1076" s="29"/>
      <c r="G1076" s="29"/>
      <c r="H1076" s="29"/>
      <c r="I1076" s="29"/>
      <c r="J1076" s="30"/>
      <c r="K1076" s="29"/>
    </row>
    <row r="1077" spans="1:11" s="2" customFormat="1" ht="13.5" customHeight="1">
      <c r="A1077" s="35"/>
      <c r="B1077" s="36"/>
      <c r="C1077" s="36" t="s">
        <v>222</v>
      </c>
      <c r="D1077" s="36"/>
      <c r="E1077" s="37">
        <v>21.170999999999999</v>
      </c>
      <c r="F1077" s="37"/>
      <c r="G1077" s="37"/>
      <c r="H1077" s="37"/>
      <c r="I1077" s="37"/>
      <c r="J1077" s="38"/>
      <c r="K1077" s="37"/>
    </row>
    <row r="1078" spans="1:11" s="2" customFormat="1" ht="24" customHeight="1">
      <c r="A1078" s="19">
        <v>130</v>
      </c>
      <c r="B1078" s="20" t="s">
        <v>1077</v>
      </c>
      <c r="C1078" s="20" t="s">
        <v>1078</v>
      </c>
      <c r="D1078" s="20" t="s">
        <v>330</v>
      </c>
      <c r="E1078" s="21">
        <v>250.58099999999999</v>
      </c>
      <c r="F1078" s="21">
        <v>7.2949999999999999</v>
      </c>
      <c r="G1078" s="21">
        <v>259.60199999999998</v>
      </c>
      <c r="H1078" s="21">
        <v>1568.386</v>
      </c>
      <c r="I1078" s="21">
        <v>1827.9880000000001</v>
      </c>
      <c r="J1078" s="22">
        <v>4.9500000000000004E-3</v>
      </c>
      <c r="K1078" s="21">
        <v>1.24037595</v>
      </c>
    </row>
    <row r="1079" spans="1:11" s="2" customFormat="1" ht="13.5" customHeight="1">
      <c r="A1079" s="27"/>
      <c r="B1079" s="28"/>
      <c r="C1079" s="28" t="s">
        <v>1079</v>
      </c>
      <c r="D1079" s="28"/>
      <c r="E1079" s="29">
        <v>250.58099999999999</v>
      </c>
      <c r="F1079" s="29"/>
      <c r="G1079" s="29"/>
      <c r="H1079" s="29"/>
      <c r="I1079" s="29"/>
      <c r="J1079" s="30"/>
      <c r="K1079" s="29"/>
    </row>
    <row r="1080" spans="1:11" s="2" customFormat="1" ht="13.5" customHeight="1">
      <c r="A1080" s="35"/>
      <c r="B1080" s="36"/>
      <c r="C1080" s="36" t="s">
        <v>222</v>
      </c>
      <c r="D1080" s="36"/>
      <c r="E1080" s="37">
        <v>250.58099999999999</v>
      </c>
      <c r="F1080" s="37"/>
      <c r="G1080" s="37"/>
      <c r="H1080" s="37"/>
      <c r="I1080" s="37"/>
      <c r="J1080" s="38"/>
      <c r="K1080" s="37"/>
    </row>
    <row r="1081" spans="1:11" s="2" customFormat="1" ht="24" customHeight="1">
      <c r="A1081" s="19">
        <v>131</v>
      </c>
      <c r="B1081" s="20" t="s">
        <v>1080</v>
      </c>
      <c r="C1081" s="20" t="s">
        <v>1081</v>
      </c>
      <c r="D1081" s="20" t="s">
        <v>330</v>
      </c>
      <c r="E1081" s="21">
        <v>250.58099999999999</v>
      </c>
      <c r="F1081" s="21">
        <v>2.544</v>
      </c>
      <c r="G1081" s="21">
        <v>262.108</v>
      </c>
      <c r="H1081" s="21">
        <v>375.37</v>
      </c>
      <c r="I1081" s="21">
        <v>637.47799999999995</v>
      </c>
      <c r="J1081" s="22">
        <v>4.0000000000000002E-4</v>
      </c>
      <c r="K1081" s="21">
        <v>0.1002324</v>
      </c>
    </row>
    <row r="1082" spans="1:11" s="2" customFormat="1" ht="28.5" customHeight="1">
      <c r="A1082" s="15"/>
      <c r="B1082" s="16" t="s">
        <v>67</v>
      </c>
      <c r="C1082" s="16" t="s">
        <v>68</v>
      </c>
      <c r="D1082" s="16"/>
      <c r="E1082" s="17"/>
      <c r="F1082" s="17"/>
      <c r="G1082" s="17">
        <v>15935.767</v>
      </c>
      <c r="H1082" s="17">
        <v>36738.578000000001</v>
      </c>
      <c r="I1082" s="17">
        <v>52674.345000000001</v>
      </c>
      <c r="J1082" s="18"/>
      <c r="K1082" s="17">
        <v>75.651762270000006</v>
      </c>
    </row>
    <row r="1083" spans="1:11" s="2" customFormat="1" ht="24" customHeight="1">
      <c r="A1083" s="19">
        <v>132</v>
      </c>
      <c r="B1083" s="20" t="s">
        <v>1082</v>
      </c>
      <c r="C1083" s="20" t="s">
        <v>1083</v>
      </c>
      <c r="D1083" s="20" t="s">
        <v>330</v>
      </c>
      <c r="E1083" s="21">
        <v>3781.645</v>
      </c>
      <c r="F1083" s="21">
        <v>6.2380000000000004</v>
      </c>
      <c r="G1083" s="21">
        <v>7464.9669999999996</v>
      </c>
      <c r="H1083" s="21">
        <v>16124.934999999999</v>
      </c>
      <c r="I1083" s="21">
        <v>23589.901999999998</v>
      </c>
      <c r="J1083" s="22">
        <v>1.47E-2</v>
      </c>
      <c r="K1083" s="21">
        <v>55.5901815</v>
      </c>
    </row>
    <row r="1084" spans="1:11" s="2" customFormat="1" ht="13.5" customHeight="1">
      <c r="A1084" s="23"/>
      <c r="B1084" s="24"/>
      <c r="C1084" s="24" t="s">
        <v>1084</v>
      </c>
      <c r="D1084" s="24"/>
      <c r="E1084" s="25"/>
      <c r="F1084" s="25"/>
      <c r="G1084" s="25"/>
      <c r="H1084" s="25"/>
      <c r="I1084" s="25"/>
      <c r="J1084" s="26"/>
      <c r="K1084" s="25"/>
    </row>
    <row r="1085" spans="1:11" s="2" customFormat="1" ht="13.5" customHeight="1">
      <c r="A1085" s="27"/>
      <c r="B1085" s="28"/>
      <c r="C1085" s="28" t="s">
        <v>1085</v>
      </c>
      <c r="D1085" s="28"/>
      <c r="E1085" s="29">
        <v>18.164000000000001</v>
      </c>
      <c r="F1085" s="29"/>
      <c r="G1085" s="29"/>
      <c r="H1085" s="29"/>
      <c r="I1085" s="29"/>
      <c r="J1085" s="30"/>
      <c r="K1085" s="29"/>
    </row>
    <row r="1086" spans="1:11" s="2" customFormat="1" ht="24" customHeight="1">
      <c r="A1086" s="27"/>
      <c r="B1086" s="28"/>
      <c r="C1086" s="28" t="s">
        <v>1086</v>
      </c>
      <c r="D1086" s="28"/>
      <c r="E1086" s="29">
        <v>85.644999999999996</v>
      </c>
      <c r="F1086" s="29"/>
      <c r="G1086" s="29"/>
      <c r="H1086" s="29"/>
      <c r="I1086" s="29"/>
      <c r="J1086" s="30"/>
      <c r="K1086" s="29"/>
    </row>
    <row r="1087" spans="1:11" s="2" customFormat="1" ht="34.5" customHeight="1">
      <c r="A1087" s="27"/>
      <c r="B1087" s="28"/>
      <c r="C1087" s="28" t="s">
        <v>1087</v>
      </c>
      <c r="D1087" s="28"/>
      <c r="E1087" s="29">
        <v>64.834000000000003</v>
      </c>
      <c r="F1087" s="29"/>
      <c r="G1087" s="29"/>
      <c r="H1087" s="29"/>
      <c r="I1087" s="29"/>
      <c r="J1087" s="30"/>
      <c r="K1087" s="29"/>
    </row>
    <row r="1088" spans="1:11" s="2" customFormat="1" ht="34.5" customHeight="1">
      <c r="A1088" s="27"/>
      <c r="B1088" s="28"/>
      <c r="C1088" s="28" t="s">
        <v>1088</v>
      </c>
      <c r="D1088" s="28"/>
      <c r="E1088" s="29">
        <v>70.933999999999997</v>
      </c>
      <c r="F1088" s="29"/>
      <c r="G1088" s="29"/>
      <c r="H1088" s="29"/>
      <c r="I1088" s="29"/>
      <c r="J1088" s="30"/>
      <c r="K1088" s="29"/>
    </row>
    <row r="1089" spans="1:11" s="2" customFormat="1" ht="34.5" customHeight="1">
      <c r="A1089" s="27"/>
      <c r="B1089" s="28"/>
      <c r="C1089" s="28" t="s">
        <v>1089</v>
      </c>
      <c r="D1089" s="28"/>
      <c r="E1089" s="29">
        <v>62.898000000000003</v>
      </c>
      <c r="F1089" s="29"/>
      <c r="G1089" s="29"/>
      <c r="H1089" s="29"/>
      <c r="I1089" s="29"/>
      <c r="J1089" s="30"/>
      <c r="K1089" s="29"/>
    </row>
    <row r="1090" spans="1:11" s="2" customFormat="1" ht="34.5" customHeight="1">
      <c r="A1090" s="27"/>
      <c r="B1090" s="28"/>
      <c r="C1090" s="28" t="s">
        <v>1090</v>
      </c>
      <c r="D1090" s="28"/>
      <c r="E1090" s="29">
        <v>57.646999999999998</v>
      </c>
      <c r="F1090" s="29"/>
      <c r="G1090" s="29"/>
      <c r="H1090" s="29"/>
      <c r="I1090" s="29"/>
      <c r="J1090" s="30"/>
      <c r="K1090" s="29"/>
    </row>
    <row r="1091" spans="1:11" s="2" customFormat="1" ht="13.5" customHeight="1">
      <c r="A1091" s="27"/>
      <c r="B1091" s="28"/>
      <c r="C1091" s="28" t="s">
        <v>1091</v>
      </c>
      <c r="D1091" s="28"/>
      <c r="E1091" s="29">
        <v>25.2</v>
      </c>
      <c r="F1091" s="29"/>
      <c r="G1091" s="29"/>
      <c r="H1091" s="29"/>
      <c r="I1091" s="29"/>
      <c r="J1091" s="30"/>
      <c r="K1091" s="29"/>
    </row>
    <row r="1092" spans="1:11" s="2" customFormat="1" ht="13.5" customHeight="1">
      <c r="A1092" s="27"/>
      <c r="B1092" s="28"/>
      <c r="C1092" s="28" t="s">
        <v>1092</v>
      </c>
      <c r="D1092" s="28"/>
      <c r="E1092" s="29">
        <v>19.16</v>
      </c>
      <c r="F1092" s="29"/>
      <c r="G1092" s="29"/>
      <c r="H1092" s="29"/>
      <c r="I1092" s="29"/>
      <c r="J1092" s="30"/>
      <c r="K1092" s="29"/>
    </row>
    <row r="1093" spans="1:11" s="2" customFormat="1" ht="13.5" customHeight="1">
      <c r="A1093" s="27"/>
      <c r="B1093" s="28"/>
      <c r="C1093" s="28" t="s">
        <v>1093</v>
      </c>
      <c r="D1093" s="28"/>
      <c r="E1093" s="29">
        <v>25.236000000000001</v>
      </c>
      <c r="F1093" s="29"/>
      <c r="G1093" s="29"/>
      <c r="H1093" s="29"/>
      <c r="I1093" s="29"/>
      <c r="J1093" s="30"/>
      <c r="K1093" s="29"/>
    </row>
    <row r="1094" spans="1:11" s="2" customFormat="1" ht="34.5" customHeight="1">
      <c r="A1094" s="27"/>
      <c r="B1094" s="28"/>
      <c r="C1094" s="28" t="s">
        <v>1094</v>
      </c>
      <c r="D1094" s="28"/>
      <c r="E1094" s="29">
        <v>62.542999999999999</v>
      </c>
      <c r="F1094" s="29"/>
      <c r="G1094" s="29"/>
      <c r="H1094" s="29"/>
      <c r="I1094" s="29"/>
      <c r="J1094" s="30"/>
      <c r="K1094" s="29"/>
    </row>
    <row r="1095" spans="1:11" s="2" customFormat="1" ht="13.5" customHeight="1">
      <c r="A1095" s="27"/>
      <c r="B1095" s="28"/>
      <c r="C1095" s="28" t="s">
        <v>1095</v>
      </c>
      <c r="D1095" s="28"/>
      <c r="E1095" s="29">
        <v>43.584000000000003</v>
      </c>
      <c r="F1095" s="29"/>
      <c r="G1095" s="29"/>
      <c r="H1095" s="29"/>
      <c r="I1095" s="29"/>
      <c r="J1095" s="30"/>
      <c r="K1095" s="29"/>
    </row>
    <row r="1096" spans="1:11" s="2" customFormat="1" ht="13.5" customHeight="1">
      <c r="A1096" s="27"/>
      <c r="B1096" s="28"/>
      <c r="C1096" s="28" t="s">
        <v>1096</v>
      </c>
      <c r="D1096" s="28"/>
      <c r="E1096" s="29">
        <v>48.683999999999997</v>
      </c>
      <c r="F1096" s="29"/>
      <c r="G1096" s="29"/>
      <c r="H1096" s="29"/>
      <c r="I1096" s="29"/>
      <c r="J1096" s="30"/>
      <c r="K1096" s="29"/>
    </row>
    <row r="1097" spans="1:11" s="2" customFormat="1" ht="34.5" customHeight="1">
      <c r="A1097" s="27"/>
      <c r="B1097" s="28"/>
      <c r="C1097" s="28" t="s">
        <v>1097</v>
      </c>
      <c r="D1097" s="28"/>
      <c r="E1097" s="29">
        <v>104.65</v>
      </c>
      <c r="F1097" s="29"/>
      <c r="G1097" s="29"/>
      <c r="H1097" s="29"/>
      <c r="I1097" s="29"/>
      <c r="J1097" s="30"/>
      <c r="K1097" s="29"/>
    </row>
    <row r="1098" spans="1:11" s="2" customFormat="1" ht="34.5" customHeight="1">
      <c r="A1098" s="27"/>
      <c r="B1098" s="28"/>
      <c r="C1098" s="28" t="s">
        <v>1098</v>
      </c>
      <c r="D1098" s="28"/>
      <c r="E1098" s="29">
        <v>107.685</v>
      </c>
      <c r="F1098" s="29"/>
      <c r="G1098" s="29"/>
      <c r="H1098" s="29"/>
      <c r="I1098" s="29"/>
      <c r="J1098" s="30"/>
      <c r="K1098" s="29"/>
    </row>
    <row r="1099" spans="1:11" s="2" customFormat="1" ht="34.5" customHeight="1">
      <c r="A1099" s="27"/>
      <c r="B1099" s="28"/>
      <c r="C1099" s="28" t="s">
        <v>1099</v>
      </c>
      <c r="D1099" s="28"/>
      <c r="E1099" s="29">
        <v>150.08000000000001</v>
      </c>
      <c r="F1099" s="29"/>
      <c r="G1099" s="29"/>
      <c r="H1099" s="29"/>
      <c r="I1099" s="29"/>
      <c r="J1099" s="30"/>
      <c r="K1099" s="29"/>
    </row>
    <row r="1100" spans="1:11" s="2" customFormat="1" ht="24" customHeight="1">
      <c r="A1100" s="27"/>
      <c r="B1100" s="28"/>
      <c r="C1100" s="28" t="s">
        <v>1100</v>
      </c>
      <c r="D1100" s="28"/>
      <c r="E1100" s="29">
        <v>39.456000000000003</v>
      </c>
      <c r="F1100" s="29"/>
      <c r="G1100" s="29"/>
      <c r="H1100" s="29"/>
      <c r="I1100" s="29"/>
      <c r="J1100" s="30"/>
      <c r="K1100" s="29"/>
    </row>
    <row r="1101" spans="1:11" s="2" customFormat="1" ht="13.5" customHeight="1">
      <c r="A1101" s="27"/>
      <c r="B1101" s="28"/>
      <c r="C1101" s="28" t="s">
        <v>1101</v>
      </c>
      <c r="D1101" s="28"/>
      <c r="E1101" s="29">
        <v>13.218</v>
      </c>
      <c r="F1101" s="29"/>
      <c r="G1101" s="29"/>
      <c r="H1101" s="29"/>
      <c r="I1101" s="29"/>
      <c r="J1101" s="30"/>
      <c r="K1101" s="29"/>
    </row>
    <row r="1102" spans="1:11" s="2" customFormat="1" ht="24" customHeight="1">
      <c r="A1102" s="27"/>
      <c r="B1102" s="28"/>
      <c r="C1102" s="28" t="s">
        <v>1102</v>
      </c>
      <c r="D1102" s="28"/>
      <c r="E1102" s="29">
        <v>32.119</v>
      </c>
      <c r="F1102" s="29"/>
      <c r="G1102" s="29"/>
      <c r="H1102" s="29"/>
      <c r="I1102" s="29"/>
      <c r="J1102" s="30"/>
      <c r="K1102" s="29"/>
    </row>
    <row r="1103" spans="1:11" s="2" customFormat="1" ht="13.5" customHeight="1">
      <c r="A1103" s="27"/>
      <c r="B1103" s="28"/>
      <c r="C1103" s="28" t="s">
        <v>1103</v>
      </c>
      <c r="D1103" s="28"/>
      <c r="E1103" s="29">
        <v>6.524</v>
      </c>
      <c r="F1103" s="29"/>
      <c r="G1103" s="29"/>
      <c r="H1103" s="29"/>
      <c r="I1103" s="29"/>
      <c r="J1103" s="30"/>
      <c r="K1103" s="29"/>
    </row>
    <row r="1104" spans="1:11" s="2" customFormat="1" ht="13.5" customHeight="1">
      <c r="A1104" s="27"/>
      <c r="B1104" s="28"/>
      <c r="C1104" s="28" t="s">
        <v>1104</v>
      </c>
      <c r="D1104" s="28"/>
      <c r="E1104" s="29">
        <v>35.555</v>
      </c>
      <c r="F1104" s="29"/>
      <c r="G1104" s="29"/>
      <c r="H1104" s="29"/>
      <c r="I1104" s="29"/>
      <c r="J1104" s="30"/>
      <c r="K1104" s="29"/>
    </row>
    <row r="1105" spans="1:11" s="2" customFormat="1" ht="34.5" customHeight="1">
      <c r="A1105" s="27"/>
      <c r="B1105" s="28"/>
      <c r="C1105" s="28" t="s">
        <v>1105</v>
      </c>
      <c r="D1105" s="28"/>
      <c r="E1105" s="29">
        <v>92.626999999999995</v>
      </c>
      <c r="F1105" s="29"/>
      <c r="G1105" s="29"/>
      <c r="H1105" s="29"/>
      <c r="I1105" s="29"/>
      <c r="J1105" s="30"/>
      <c r="K1105" s="29"/>
    </row>
    <row r="1106" spans="1:11" s="2" customFormat="1" ht="34.5" customHeight="1">
      <c r="A1106" s="27"/>
      <c r="B1106" s="28"/>
      <c r="C1106" s="28" t="s">
        <v>1106</v>
      </c>
      <c r="D1106" s="28"/>
      <c r="E1106" s="29">
        <v>176.90299999999999</v>
      </c>
      <c r="F1106" s="29"/>
      <c r="G1106" s="29"/>
      <c r="H1106" s="29"/>
      <c r="I1106" s="29"/>
      <c r="J1106" s="30"/>
      <c r="K1106" s="29"/>
    </row>
    <row r="1107" spans="1:11" s="2" customFormat="1" ht="13.5" customHeight="1">
      <c r="A1107" s="27"/>
      <c r="B1107" s="28"/>
      <c r="C1107" s="28" t="s">
        <v>1107</v>
      </c>
      <c r="D1107" s="28"/>
      <c r="E1107" s="29">
        <v>4.5599999999999996</v>
      </c>
      <c r="F1107" s="29"/>
      <c r="G1107" s="29"/>
      <c r="H1107" s="29"/>
      <c r="I1107" s="29"/>
      <c r="J1107" s="30"/>
      <c r="K1107" s="29"/>
    </row>
    <row r="1108" spans="1:11" s="2" customFormat="1" ht="34.5" customHeight="1">
      <c r="A1108" s="27"/>
      <c r="B1108" s="28"/>
      <c r="C1108" s="28" t="s">
        <v>1108</v>
      </c>
      <c r="D1108" s="28"/>
      <c r="E1108" s="29">
        <v>149.47</v>
      </c>
      <c r="F1108" s="29"/>
      <c r="G1108" s="29"/>
      <c r="H1108" s="29"/>
      <c r="I1108" s="29"/>
      <c r="J1108" s="30"/>
      <c r="K1108" s="29"/>
    </row>
    <row r="1109" spans="1:11" s="2" customFormat="1" ht="13.5" customHeight="1">
      <c r="A1109" s="27"/>
      <c r="B1109" s="28"/>
      <c r="C1109" s="28" t="s">
        <v>1109</v>
      </c>
      <c r="D1109" s="28"/>
      <c r="E1109" s="29">
        <v>113.255</v>
      </c>
      <c r="F1109" s="29"/>
      <c r="G1109" s="29"/>
      <c r="H1109" s="29"/>
      <c r="I1109" s="29"/>
      <c r="J1109" s="30"/>
      <c r="K1109" s="29"/>
    </row>
    <row r="1110" spans="1:11" s="2" customFormat="1" ht="34.5" customHeight="1">
      <c r="A1110" s="27"/>
      <c r="B1110" s="28"/>
      <c r="C1110" s="28" t="s">
        <v>1110</v>
      </c>
      <c r="D1110" s="28"/>
      <c r="E1110" s="29">
        <v>205.6</v>
      </c>
      <c r="F1110" s="29"/>
      <c r="G1110" s="29"/>
      <c r="H1110" s="29"/>
      <c r="I1110" s="29"/>
      <c r="J1110" s="30"/>
      <c r="K1110" s="29"/>
    </row>
    <row r="1111" spans="1:11" s="2" customFormat="1" ht="24" customHeight="1">
      <c r="A1111" s="27"/>
      <c r="B1111" s="28"/>
      <c r="C1111" s="28" t="s">
        <v>1111</v>
      </c>
      <c r="D1111" s="28"/>
      <c r="E1111" s="29">
        <v>78.635000000000005</v>
      </c>
      <c r="F1111" s="29"/>
      <c r="G1111" s="29"/>
      <c r="H1111" s="29"/>
      <c r="I1111" s="29"/>
      <c r="J1111" s="30"/>
      <c r="K1111" s="29"/>
    </row>
    <row r="1112" spans="1:11" s="2" customFormat="1" ht="34.5" customHeight="1">
      <c r="A1112" s="27"/>
      <c r="B1112" s="28"/>
      <c r="C1112" s="28" t="s">
        <v>1112</v>
      </c>
      <c r="D1112" s="28"/>
      <c r="E1112" s="29">
        <v>367.63499999999999</v>
      </c>
      <c r="F1112" s="29"/>
      <c r="G1112" s="29"/>
      <c r="H1112" s="29"/>
      <c r="I1112" s="29"/>
      <c r="J1112" s="30"/>
      <c r="K1112" s="29"/>
    </row>
    <row r="1113" spans="1:11" s="2" customFormat="1" ht="34.5" customHeight="1">
      <c r="A1113" s="27"/>
      <c r="B1113" s="28"/>
      <c r="C1113" s="28" t="s">
        <v>1113</v>
      </c>
      <c r="D1113" s="28"/>
      <c r="E1113" s="29">
        <v>268.97000000000003</v>
      </c>
      <c r="F1113" s="29"/>
      <c r="G1113" s="29"/>
      <c r="H1113" s="29"/>
      <c r="I1113" s="29"/>
      <c r="J1113" s="30"/>
      <c r="K1113" s="29"/>
    </row>
    <row r="1114" spans="1:11" s="2" customFormat="1" ht="34.5" customHeight="1">
      <c r="A1114" s="27"/>
      <c r="B1114" s="28"/>
      <c r="C1114" s="28" t="s">
        <v>1114</v>
      </c>
      <c r="D1114" s="28"/>
      <c r="E1114" s="29">
        <v>295.95100000000002</v>
      </c>
      <c r="F1114" s="29"/>
      <c r="G1114" s="29"/>
      <c r="H1114" s="29"/>
      <c r="I1114" s="29"/>
      <c r="J1114" s="30"/>
      <c r="K1114" s="29"/>
    </row>
    <row r="1115" spans="1:11" s="2" customFormat="1" ht="24" customHeight="1">
      <c r="A1115" s="27"/>
      <c r="B1115" s="28"/>
      <c r="C1115" s="28" t="s">
        <v>1115</v>
      </c>
      <c r="D1115" s="28"/>
      <c r="E1115" s="29">
        <v>7.6449999999999996</v>
      </c>
      <c r="F1115" s="29"/>
      <c r="G1115" s="29"/>
      <c r="H1115" s="29"/>
      <c r="I1115" s="29"/>
      <c r="J1115" s="30"/>
      <c r="K1115" s="29"/>
    </row>
    <row r="1116" spans="1:11" s="2" customFormat="1" ht="34.5" customHeight="1">
      <c r="A1116" s="27"/>
      <c r="B1116" s="28"/>
      <c r="C1116" s="28" t="s">
        <v>1116</v>
      </c>
      <c r="D1116" s="28"/>
      <c r="E1116" s="29">
        <v>131.56200000000001</v>
      </c>
      <c r="F1116" s="29"/>
      <c r="G1116" s="29"/>
      <c r="H1116" s="29"/>
      <c r="I1116" s="29"/>
      <c r="J1116" s="30"/>
      <c r="K1116" s="29"/>
    </row>
    <row r="1117" spans="1:11" s="2" customFormat="1" ht="24" customHeight="1">
      <c r="A1117" s="27"/>
      <c r="B1117" s="28"/>
      <c r="C1117" s="28" t="s">
        <v>1117</v>
      </c>
      <c r="D1117" s="28"/>
      <c r="E1117" s="29">
        <v>78.117999999999995</v>
      </c>
      <c r="F1117" s="29"/>
      <c r="G1117" s="29"/>
      <c r="H1117" s="29"/>
      <c r="I1117" s="29"/>
      <c r="J1117" s="30"/>
      <c r="K1117" s="29"/>
    </row>
    <row r="1118" spans="1:11" s="2" customFormat="1" ht="34.5" customHeight="1">
      <c r="A1118" s="27"/>
      <c r="B1118" s="28"/>
      <c r="C1118" s="28" t="s">
        <v>1118</v>
      </c>
      <c r="D1118" s="28"/>
      <c r="E1118" s="29">
        <v>37.012999999999998</v>
      </c>
      <c r="F1118" s="29"/>
      <c r="G1118" s="29"/>
      <c r="H1118" s="29"/>
      <c r="I1118" s="29"/>
      <c r="J1118" s="30"/>
      <c r="K1118" s="29"/>
    </row>
    <row r="1119" spans="1:11" s="2" customFormat="1" ht="34.5" customHeight="1">
      <c r="A1119" s="27"/>
      <c r="B1119" s="28"/>
      <c r="C1119" s="28" t="s">
        <v>1119</v>
      </c>
      <c r="D1119" s="28"/>
      <c r="E1119" s="29">
        <v>39.277000000000001</v>
      </c>
      <c r="F1119" s="29"/>
      <c r="G1119" s="29"/>
      <c r="H1119" s="29"/>
      <c r="I1119" s="29"/>
      <c r="J1119" s="30"/>
      <c r="K1119" s="29"/>
    </row>
    <row r="1120" spans="1:11" s="2" customFormat="1" ht="34.5" customHeight="1">
      <c r="A1120" s="27"/>
      <c r="B1120" s="28"/>
      <c r="C1120" s="28" t="s">
        <v>1120</v>
      </c>
      <c r="D1120" s="28"/>
      <c r="E1120" s="29">
        <v>36.561999999999998</v>
      </c>
      <c r="F1120" s="29"/>
      <c r="G1120" s="29"/>
      <c r="H1120" s="29"/>
      <c r="I1120" s="29"/>
      <c r="J1120" s="30"/>
      <c r="K1120" s="29"/>
    </row>
    <row r="1121" spans="1:11" s="2" customFormat="1" ht="34.5" customHeight="1">
      <c r="A1121" s="27"/>
      <c r="B1121" s="28"/>
      <c r="C1121" s="28" t="s">
        <v>1121</v>
      </c>
      <c r="D1121" s="28"/>
      <c r="E1121" s="29">
        <v>53.201000000000001</v>
      </c>
      <c r="F1121" s="29"/>
      <c r="G1121" s="29"/>
      <c r="H1121" s="29"/>
      <c r="I1121" s="29"/>
      <c r="J1121" s="30"/>
      <c r="K1121" s="29"/>
    </row>
    <row r="1122" spans="1:11" s="2" customFormat="1" ht="13.5" customHeight="1">
      <c r="A1122" s="27"/>
      <c r="B1122" s="28"/>
      <c r="C1122" s="28" t="s">
        <v>1122</v>
      </c>
      <c r="D1122" s="28"/>
      <c r="E1122" s="29">
        <v>3.653</v>
      </c>
      <c r="F1122" s="29"/>
      <c r="G1122" s="29"/>
      <c r="H1122" s="29"/>
      <c r="I1122" s="29"/>
      <c r="J1122" s="30"/>
      <c r="K1122" s="29"/>
    </row>
    <row r="1123" spans="1:11" s="2" customFormat="1" ht="13.5" customHeight="1">
      <c r="A1123" s="27"/>
      <c r="B1123" s="28"/>
      <c r="C1123" s="28" t="s">
        <v>1123</v>
      </c>
      <c r="D1123" s="28"/>
      <c r="E1123" s="29">
        <v>32.1</v>
      </c>
      <c r="F1123" s="29"/>
      <c r="G1123" s="29"/>
      <c r="H1123" s="29"/>
      <c r="I1123" s="29"/>
      <c r="J1123" s="30"/>
      <c r="K1123" s="29"/>
    </row>
    <row r="1124" spans="1:11" s="2" customFormat="1" ht="13.5" customHeight="1">
      <c r="A1124" s="27"/>
      <c r="B1124" s="28"/>
      <c r="C1124" s="28" t="s">
        <v>1124</v>
      </c>
      <c r="D1124" s="28"/>
      <c r="E1124" s="29">
        <v>45.634</v>
      </c>
      <c r="F1124" s="29"/>
      <c r="G1124" s="29"/>
      <c r="H1124" s="29"/>
      <c r="I1124" s="29"/>
      <c r="J1124" s="30"/>
      <c r="K1124" s="29"/>
    </row>
    <row r="1125" spans="1:11" s="2" customFormat="1" ht="13.5" customHeight="1">
      <c r="A1125" s="31"/>
      <c r="B1125" s="32"/>
      <c r="C1125" s="32" t="s">
        <v>213</v>
      </c>
      <c r="D1125" s="32"/>
      <c r="E1125" s="33">
        <v>3292.1869999999999</v>
      </c>
      <c r="F1125" s="33"/>
      <c r="G1125" s="33"/>
      <c r="H1125" s="33"/>
      <c r="I1125" s="33"/>
      <c r="J1125" s="34"/>
      <c r="K1125" s="33"/>
    </row>
    <row r="1126" spans="1:11" s="2" customFormat="1" ht="13.5" customHeight="1">
      <c r="A1126" s="23"/>
      <c r="B1126" s="24"/>
      <c r="C1126" s="24" t="s">
        <v>1125</v>
      </c>
      <c r="D1126" s="24"/>
      <c r="E1126" s="25"/>
      <c r="F1126" s="25"/>
      <c r="G1126" s="25"/>
      <c r="H1126" s="25"/>
      <c r="I1126" s="25"/>
      <c r="J1126" s="26"/>
      <c r="K1126" s="25"/>
    </row>
    <row r="1127" spans="1:11" s="2" customFormat="1" ht="34.5" customHeight="1">
      <c r="A1127" s="27"/>
      <c r="B1127" s="28"/>
      <c r="C1127" s="28" t="s">
        <v>1126</v>
      </c>
      <c r="D1127" s="28"/>
      <c r="E1127" s="29">
        <v>50.018000000000001</v>
      </c>
      <c r="F1127" s="29"/>
      <c r="G1127" s="29"/>
      <c r="H1127" s="29"/>
      <c r="I1127" s="29"/>
      <c r="J1127" s="30"/>
      <c r="K1127" s="29"/>
    </row>
    <row r="1128" spans="1:11" s="2" customFormat="1" ht="34.5" customHeight="1">
      <c r="A1128" s="27"/>
      <c r="B1128" s="28"/>
      <c r="C1128" s="28" t="s">
        <v>1127</v>
      </c>
      <c r="D1128" s="28"/>
      <c r="E1128" s="29">
        <v>226.40100000000001</v>
      </c>
      <c r="F1128" s="29"/>
      <c r="G1128" s="29"/>
      <c r="H1128" s="29"/>
      <c r="I1128" s="29"/>
      <c r="J1128" s="30"/>
      <c r="K1128" s="29"/>
    </row>
    <row r="1129" spans="1:11" s="2" customFormat="1" ht="13.5" customHeight="1">
      <c r="A1129" s="27"/>
      <c r="B1129" s="28"/>
      <c r="C1129" s="28" t="s">
        <v>1128</v>
      </c>
      <c r="D1129" s="28"/>
      <c r="E1129" s="29">
        <v>183.04</v>
      </c>
      <c r="F1129" s="29"/>
      <c r="G1129" s="29"/>
      <c r="H1129" s="29"/>
      <c r="I1129" s="29"/>
      <c r="J1129" s="30"/>
      <c r="K1129" s="29"/>
    </row>
    <row r="1130" spans="1:11" s="2" customFormat="1" ht="13.5" customHeight="1">
      <c r="A1130" s="27"/>
      <c r="B1130" s="28"/>
      <c r="C1130" s="28" t="s">
        <v>1129</v>
      </c>
      <c r="D1130" s="28"/>
      <c r="E1130" s="29">
        <v>29.998999999999999</v>
      </c>
      <c r="F1130" s="29"/>
      <c r="G1130" s="29"/>
      <c r="H1130" s="29"/>
      <c r="I1130" s="29"/>
      <c r="J1130" s="30"/>
      <c r="K1130" s="29"/>
    </row>
    <row r="1131" spans="1:11" s="2" customFormat="1" ht="13.5" customHeight="1">
      <c r="A1131" s="31"/>
      <c r="B1131" s="32"/>
      <c r="C1131" s="32" t="s">
        <v>213</v>
      </c>
      <c r="D1131" s="32"/>
      <c r="E1131" s="33">
        <v>489.45800000000003</v>
      </c>
      <c r="F1131" s="33"/>
      <c r="G1131" s="33"/>
      <c r="H1131" s="33"/>
      <c r="I1131" s="33"/>
      <c r="J1131" s="34"/>
      <c r="K1131" s="33"/>
    </row>
    <row r="1132" spans="1:11" s="2" customFormat="1" ht="13.5" customHeight="1">
      <c r="A1132" s="35"/>
      <c r="B1132" s="36"/>
      <c r="C1132" s="36" t="s">
        <v>222</v>
      </c>
      <c r="D1132" s="36"/>
      <c r="E1132" s="37">
        <v>3781.645</v>
      </c>
      <c r="F1132" s="37"/>
      <c r="G1132" s="37"/>
      <c r="H1132" s="37"/>
      <c r="I1132" s="37"/>
      <c r="J1132" s="38"/>
      <c r="K1132" s="37"/>
    </row>
    <row r="1133" spans="1:11" s="2" customFormat="1" ht="24" customHeight="1">
      <c r="A1133" s="19">
        <v>133</v>
      </c>
      <c r="B1133" s="20" t="s">
        <v>1130</v>
      </c>
      <c r="C1133" s="20" t="s">
        <v>1131</v>
      </c>
      <c r="D1133" s="20" t="s">
        <v>330</v>
      </c>
      <c r="E1133" s="21">
        <v>3448.134</v>
      </c>
      <c r="F1133" s="21">
        <v>5.8710000000000004</v>
      </c>
      <c r="G1133" s="21">
        <v>3410.2049999999999</v>
      </c>
      <c r="H1133" s="21">
        <v>16833.79</v>
      </c>
      <c r="I1133" s="21">
        <v>20243.994999999999</v>
      </c>
      <c r="J1133" s="22">
        <v>4.7200000000000002E-3</v>
      </c>
      <c r="K1133" s="21">
        <v>16.275192480000001</v>
      </c>
    </row>
    <row r="1134" spans="1:11" s="2" customFormat="1" ht="13.5" customHeight="1">
      <c r="A1134" s="27"/>
      <c r="B1134" s="28"/>
      <c r="C1134" s="28" t="s">
        <v>1132</v>
      </c>
      <c r="D1134" s="28"/>
      <c r="E1134" s="29">
        <v>3781.645</v>
      </c>
      <c r="F1134" s="29"/>
      <c r="G1134" s="29"/>
      <c r="H1134" s="29"/>
      <c r="I1134" s="29"/>
      <c r="J1134" s="30"/>
      <c r="K1134" s="29"/>
    </row>
    <row r="1135" spans="1:11" s="2" customFormat="1" ht="13.5" customHeight="1">
      <c r="A1135" s="27"/>
      <c r="B1135" s="28"/>
      <c r="C1135" s="28" t="s">
        <v>1133</v>
      </c>
      <c r="D1135" s="28"/>
      <c r="E1135" s="29">
        <v>-333.51100000000002</v>
      </c>
      <c r="F1135" s="29"/>
      <c r="G1135" s="29"/>
      <c r="H1135" s="29"/>
      <c r="I1135" s="29"/>
      <c r="J1135" s="30"/>
      <c r="K1135" s="29"/>
    </row>
    <row r="1136" spans="1:11" s="2" customFormat="1" ht="13.5" customHeight="1">
      <c r="A1136" s="35"/>
      <c r="B1136" s="36"/>
      <c r="C1136" s="36" t="s">
        <v>222</v>
      </c>
      <c r="D1136" s="36"/>
      <c r="E1136" s="37">
        <v>3448.134</v>
      </c>
      <c r="F1136" s="37"/>
      <c r="G1136" s="37"/>
      <c r="H1136" s="37"/>
      <c r="I1136" s="37"/>
      <c r="J1136" s="38"/>
      <c r="K1136" s="37"/>
    </row>
    <row r="1137" spans="1:11" s="2" customFormat="1" ht="24" customHeight="1">
      <c r="A1137" s="19">
        <v>134</v>
      </c>
      <c r="B1137" s="20" t="s">
        <v>1134</v>
      </c>
      <c r="C1137" s="20" t="s">
        <v>1135</v>
      </c>
      <c r="D1137" s="20" t="s">
        <v>330</v>
      </c>
      <c r="E1137" s="21">
        <v>3777.4830000000002</v>
      </c>
      <c r="F1137" s="21">
        <v>1.55</v>
      </c>
      <c r="G1137" s="21">
        <v>3225.97</v>
      </c>
      <c r="H1137" s="21">
        <v>2629.1289999999999</v>
      </c>
      <c r="I1137" s="21">
        <v>5855.0990000000002</v>
      </c>
      <c r="J1137" s="22">
        <v>4.0000000000000002E-4</v>
      </c>
      <c r="K1137" s="21">
        <v>1.5109931999999999</v>
      </c>
    </row>
    <row r="1138" spans="1:11" s="2" customFormat="1" ht="13.5" customHeight="1">
      <c r="A1138" s="27"/>
      <c r="B1138" s="28"/>
      <c r="C1138" s="28" t="s">
        <v>1136</v>
      </c>
      <c r="D1138" s="28"/>
      <c r="E1138" s="29">
        <v>3777.4830000000002</v>
      </c>
      <c r="F1138" s="29"/>
      <c r="G1138" s="29"/>
      <c r="H1138" s="29"/>
      <c r="I1138" s="29"/>
      <c r="J1138" s="30"/>
      <c r="K1138" s="29"/>
    </row>
    <row r="1139" spans="1:11" s="2" customFormat="1" ht="13.5" customHeight="1">
      <c r="A1139" s="35"/>
      <c r="B1139" s="36"/>
      <c r="C1139" s="36" t="s">
        <v>222</v>
      </c>
      <c r="D1139" s="36"/>
      <c r="E1139" s="37">
        <v>3777.4830000000002</v>
      </c>
      <c r="F1139" s="37"/>
      <c r="G1139" s="37"/>
      <c r="H1139" s="37"/>
      <c r="I1139" s="37"/>
      <c r="J1139" s="38"/>
      <c r="K1139" s="37"/>
    </row>
    <row r="1140" spans="1:11" s="2" customFormat="1" ht="13.5" customHeight="1">
      <c r="A1140" s="19">
        <v>135</v>
      </c>
      <c r="B1140" s="20" t="s">
        <v>1137</v>
      </c>
      <c r="C1140" s="20" t="s">
        <v>1138</v>
      </c>
      <c r="D1140" s="20" t="s">
        <v>330</v>
      </c>
      <c r="E1140" s="21">
        <v>363.233</v>
      </c>
      <c r="F1140" s="21">
        <v>1.3779999999999999</v>
      </c>
      <c r="G1140" s="21">
        <v>101.342</v>
      </c>
      <c r="H1140" s="21">
        <v>399.19299999999998</v>
      </c>
      <c r="I1140" s="21">
        <v>500.53500000000003</v>
      </c>
      <c r="J1140" s="22">
        <v>1.9000000000000001E-4</v>
      </c>
      <c r="K1140" s="21">
        <v>6.9014270000000003E-2</v>
      </c>
    </row>
    <row r="1141" spans="1:11" s="2" customFormat="1" ht="24" customHeight="1">
      <c r="A1141" s="27"/>
      <c r="B1141" s="28"/>
      <c r="C1141" s="28" t="s">
        <v>1139</v>
      </c>
      <c r="D1141" s="28"/>
      <c r="E1141" s="29">
        <v>191.60300000000001</v>
      </c>
      <c r="F1141" s="29"/>
      <c r="G1141" s="29"/>
      <c r="H1141" s="29"/>
      <c r="I1141" s="29"/>
      <c r="J1141" s="30"/>
      <c r="K1141" s="29"/>
    </row>
    <row r="1142" spans="1:11" s="2" customFormat="1" ht="13.5" customHeight="1">
      <c r="A1142" s="27"/>
      <c r="B1142" s="28"/>
      <c r="C1142" s="28" t="s">
        <v>1140</v>
      </c>
      <c r="D1142" s="28"/>
      <c r="E1142" s="29">
        <v>171.63</v>
      </c>
      <c r="F1142" s="29"/>
      <c r="G1142" s="29"/>
      <c r="H1142" s="29"/>
      <c r="I1142" s="29"/>
      <c r="J1142" s="30"/>
      <c r="K1142" s="29"/>
    </row>
    <row r="1143" spans="1:11" s="2" customFormat="1" ht="13.5" customHeight="1">
      <c r="A1143" s="35"/>
      <c r="B1143" s="36"/>
      <c r="C1143" s="36" t="s">
        <v>222</v>
      </c>
      <c r="D1143" s="36"/>
      <c r="E1143" s="37">
        <v>363.233</v>
      </c>
      <c r="F1143" s="37"/>
      <c r="G1143" s="37"/>
      <c r="H1143" s="37"/>
      <c r="I1143" s="37"/>
      <c r="J1143" s="38"/>
      <c r="K1143" s="37"/>
    </row>
    <row r="1144" spans="1:11" s="2" customFormat="1" ht="13.5" customHeight="1">
      <c r="A1144" s="19">
        <v>136</v>
      </c>
      <c r="B1144" s="20" t="s">
        <v>1141</v>
      </c>
      <c r="C1144" s="20" t="s">
        <v>1142</v>
      </c>
      <c r="D1144" s="20" t="s">
        <v>475</v>
      </c>
      <c r="E1144" s="21">
        <v>499.35</v>
      </c>
      <c r="F1144" s="21">
        <v>2.298</v>
      </c>
      <c r="G1144" s="21">
        <v>834.91300000000001</v>
      </c>
      <c r="H1144" s="21">
        <v>312.59300000000002</v>
      </c>
      <c r="I1144" s="21">
        <v>1147.5060000000001</v>
      </c>
      <c r="J1144" s="22">
        <v>1.89E-3</v>
      </c>
      <c r="K1144" s="21">
        <v>0.94377149999999999</v>
      </c>
    </row>
    <row r="1145" spans="1:11" s="2" customFormat="1" ht="13.5" customHeight="1">
      <c r="A1145" s="27"/>
      <c r="B1145" s="28"/>
      <c r="C1145" s="28" t="s">
        <v>1143</v>
      </c>
      <c r="D1145" s="28"/>
      <c r="E1145" s="29">
        <v>10</v>
      </c>
      <c r="F1145" s="29"/>
      <c r="G1145" s="29"/>
      <c r="H1145" s="29"/>
      <c r="I1145" s="29"/>
      <c r="J1145" s="30"/>
      <c r="K1145" s="29"/>
    </row>
    <row r="1146" spans="1:11" s="2" customFormat="1" ht="13.5" customHeight="1">
      <c r="A1146" s="27"/>
      <c r="B1146" s="28"/>
      <c r="C1146" s="28" t="s">
        <v>1144</v>
      </c>
      <c r="D1146" s="28"/>
      <c r="E1146" s="29">
        <v>27.5</v>
      </c>
      <c r="F1146" s="29"/>
      <c r="G1146" s="29"/>
      <c r="H1146" s="29"/>
      <c r="I1146" s="29"/>
      <c r="J1146" s="30"/>
      <c r="K1146" s="29"/>
    </row>
    <row r="1147" spans="1:11" s="2" customFormat="1" ht="13.5" customHeight="1">
      <c r="A1147" s="27"/>
      <c r="B1147" s="28"/>
      <c r="C1147" s="28" t="s">
        <v>1145</v>
      </c>
      <c r="D1147" s="28"/>
      <c r="E1147" s="29">
        <v>154</v>
      </c>
      <c r="F1147" s="29"/>
      <c r="G1147" s="29"/>
      <c r="H1147" s="29"/>
      <c r="I1147" s="29"/>
      <c r="J1147" s="30"/>
      <c r="K1147" s="29"/>
    </row>
    <row r="1148" spans="1:11" s="2" customFormat="1" ht="13.5" customHeight="1">
      <c r="A1148" s="27"/>
      <c r="B1148" s="28"/>
      <c r="C1148" s="28" t="s">
        <v>1146</v>
      </c>
      <c r="D1148" s="28"/>
      <c r="E1148" s="29">
        <v>14.6</v>
      </c>
      <c r="F1148" s="29"/>
      <c r="G1148" s="29"/>
      <c r="H1148" s="29"/>
      <c r="I1148" s="29"/>
      <c r="J1148" s="30"/>
      <c r="K1148" s="29"/>
    </row>
    <row r="1149" spans="1:11" s="2" customFormat="1" ht="13.5" customHeight="1">
      <c r="A1149" s="27"/>
      <c r="B1149" s="28"/>
      <c r="C1149" s="28" t="s">
        <v>1147</v>
      </c>
      <c r="D1149" s="28"/>
      <c r="E1149" s="29">
        <v>8.1999999999999993</v>
      </c>
      <c r="F1149" s="29"/>
      <c r="G1149" s="29"/>
      <c r="H1149" s="29"/>
      <c r="I1149" s="29"/>
      <c r="J1149" s="30"/>
      <c r="K1149" s="29"/>
    </row>
    <row r="1150" spans="1:11" s="2" customFormat="1" ht="13.5" customHeight="1">
      <c r="A1150" s="27"/>
      <c r="B1150" s="28"/>
      <c r="C1150" s="28" t="s">
        <v>1148</v>
      </c>
      <c r="D1150" s="28"/>
      <c r="E1150" s="29">
        <v>17.5</v>
      </c>
      <c r="F1150" s="29"/>
      <c r="G1150" s="29"/>
      <c r="H1150" s="29"/>
      <c r="I1150" s="29"/>
      <c r="J1150" s="30"/>
      <c r="K1150" s="29"/>
    </row>
    <row r="1151" spans="1:11" s="2" customFormat="1" ht="13.5" customHeight="1">
      <c r="A1151" s="27"/>
      <c r="B1151" s="28"/>
      <c r="C1151" s="28" t="s">
        <v>1149</v>
      </c>
      <c r="D1151" s="28"/>
      <c r="E1151" s="29">
        <v>19.899999999999999</v>
      </c>
      <c r="F1151" s="29"/>
      <c r="G1151" s="29"/>
      <c r="H1151" s="29"/>
      <c r="I1151" s="29"/>
      <c r="J1151" s="30"/>
      <c r="K1151" s="29"/>
    </row>
    <row r="1152" spans="1:11" s="2" customFormat="1" ht="13.5" customHeight="1">
      <c r="A1152" s="27"/>
      <c r="B1152" s="28"/>
      <c r="C1152" s="28" t="s">
        <v>1150</v>
      </c>
      <c r="D1152" s="28"/>
      <c r="E1152" s="29">
        <v>22</v>
      </c>
      <c r="F1152" s="29"/>
      <c r="G1152" s="29"/>
      <c r="H1152" s="29"/>
      <c r="I1152" s="29"/>
      <c r="J1152" s="30"/>
      <c r="K1152" s="29"/>
    </row>
    <row r="1153" spans="1:11" s="2" customFormat="1" ht="13.5" customHeight="1">
      <c r="A1153" s="27"/>
      <c r="B1153" s="28"/>
      <c r="C1153" s="28" t="s">
        <v>1151</v>
      </c>
      <c r="D1153" s="28"/>
      <c r="E1153" s="29">
        <v>110.4</v>
      </c>
      <c r="F1153" s="29"/>
      <c r="G1153" s="29"/>
      <c r="H1153" s="29"/>
      <c r="I1153" s="29"/>
      <c r="J1153" s="30"/>
      <c r="K1153" s="29"/>
    </row>
    <row r="1154" spans="1:11" s="2" customFormat="1" ht="13.5" customHeight="1">
      <c r="A1154" s="27"/>
      <c r="B1154" s="28"/>
      <c r="C1154" s="28" t="s">
        <v>1152</v>
      </c>
      <c r="D1154" s="28"/>
      <c r="E1154" s="29">
        <v>46.2</v>
      </c>
      <c r="F1154" s="29"/>
      <c r="G1154" s="29"/>
      <c r="H1154" s="29"/>
      <c r="I1154" s="29"/>
      <c r="J1154" s="30"/>
      <c r="K1154" s="29"/>
    </row>
    <row r="1155" spans="1:11" s="2" customFormat="1" ht="13.5" customHeight="1">
      <c r="A1155" s="27"/>
      <c r="B1155" s="28"/>
      <c r="C1155" s="28" t="s">
        <v>1153</v>
      </c>
      <c r="D1155" s="28"/>
      <c r="E1155" s="29">
        <v>39.6</v>
      </c>
      <c r="F1155" s="29"/>
      <c r="G1155" s="29"/>
      <c r="H1155" s="29"/>
      <c r="I1155" s="29"/>
      <c r="J1155" s="30"/>
      <c r="K1155" s="29"/>
    </row>
    <row r="1156" spans="1:11" s="2" customFormat="1" ht="13.5" customHeight="1">
      <c r="A1156" s="27"/>
      <c r="B1156" s="28"/>
      <c r="C1156" s="28" t="s">
        <v>1154</v>
      </c>
      <c r="D1156" s="28"/>
      <c r="E1156" s="29">
        <v>7.45</v>
      </c>
      <c r="F1156" s="29"/>
      <c r="G1156" s="29"/>
      <c r="H1156" s="29"/>
      <c r="I1156" s="29"/>
      <c r="J1156" s="30"/>
      <c r="K1156" s="29"/>
    </row>
    <row r="1157" spans="1:11" s="2" customFormat="1" ht="13.5" customHeight="1">
      <c r="A1157" s="27"/>
      <c r="B1157" s="28"/>
      <c r="C1157" s="28" t="s">
        <v>1155</v>
      </c>
      <c r="D1157" s="28"/>
      <c r="E1157" s="29">
        <v>5.2</v>
      </c>
      <c r="F1157" s="29"/>
      <c r="G1157" s="29"/>
      <c r="H1157" s="29"/>
      <c r="I1157" s="29"/>
      <c r="J1157" s="30"/>
      <c r="K1157" s="29"/>
    </row>
    <row r="1158" spans="1:11" s="2" customFormat="1" ht="13.5" customHeight="1">
      <c r="A1158" s="27"/>
      <c r="B1158" s="28"/>
      <c r="C1158" s="28" t="s">
        <v>1156</v>
      </c>
      <c r="D1158" s="28"/>
      <c r="E1158" s="29">
        <v>16.8</v>
      </c>
      <c r="F1158" s="29"/>
      <c r="G1158" s="29"/>
      <c r="H1158" s="29"/>
      <c r="I1158" s="29"/>
      <c r="J1158" s="30"/>
      <c r="K1158" s="29"/>
    </row>
    <row r="1159" spans="1:11" s="2" customFormat="1" ht="13.5" customHeight="1">
      <c r="A1159" s="35"/>
      <c r="B1159" s="36"/>
      <c r="C1159" s="36" t="s">
        <v>222</v>
      </c>
      <c r="D1159" s="36"/>
      <c r="E1159" s="37">
        <v>499.35</v>
      </c>
      <c r="F1159" s="37"/>
      <c r="G1159" s="37"/>
      <c r="H1159" s="37"/>
      <c r="I1159" s="37"/>
      <c r="J1159" s="38"/>
      <c r="K1159" s="37"/>
    </row>
    <row r="1160" spans="1:11" s="2" customFormat="1" ht="13.5" customHeight="1">
      <c r="A1160" s="19">
        <v>137</v>
      </c>
      <c r="B1160" s="20" t="s">
        <v>1157</v>
      </c>
      <c r="C1160" s="20" t="s">
        <v>1158</v>
      </c>
      <c r="D1160" s="20" t="s">
        <v>475</v>
      </c>
      <c r="E1160" s="21">
        <v>661.05200000000002</v>
      </c>
      <c r="F1160" s="21">
        <v>2.0230000000000001</v>
      </c>
      <c r="G1160" s="21">
        <v>898.37</v>
      </c>
      <c r="H1160" s="21">
        <v>438.93799999999999</v>
      </c>
      <c r="I1160" s="21">
        <v>1337.308</v>
      </c>
      <c r="J1160" s="22">
        <v>1.91E-3</v>
      </c>
      <c r="K1160" s="21">
        <v>1.2626093199999999</v>
      </c>
    </row>
    <row r="1161" spans="1:11" s="2" customFormat="1" ht="13.5" customHeight="1">
      <c r="A1161" s="27"/>
      <c r="B1161" s="28"/>
      <c r="C1161" s="28" t="s">
        <v>1159</v>
      </c>
      <c r="D1161" s="28"/>
      <c r="E1161" s="29">
        <v>15</v>
      </c>
      <c r="F1161" s="29"/>
      <c r="G1161" s="29"/>
      <c r="H1161" s="29"/>
      <c r="I1161" s="29"/>
      <c r="J1161" s="30"/>
      <c r="K1161" s="29"/>
    </row>
    <row r="1162" spans="1:11" s="2" customFormat="1" ht="13.5" customHeight="1">
      <c r="A1162" s="27"/>
      <c r="B1162" s="28"/>
      <c r="C1162" s="28" t="s">
        <v>1144</v>
      </c>
      <c r="D1162" s="28"/>
      <c r="E1162" s="29">
        <v>27.5</v>
      </c>
      <c r="F1162" s="29"/>
      <c r="G1162" s="29"/>
      <c r="H1162" s="29"/>
      <c r="I1162" s="29"/>
      <c r="J1162" s="30"/>
      <c r="K1162" s="29"/>
    </row>
    <row r="1163" spans="1:11" s="2" customFormat="1" ht="13.5" customHeight="1">
      <c r="A1163" s="27"/>
      <c r="B1163" s="28"/>
      <c r="C1163" s="28" t="s">
        <v>1145</v>
      </c>
      <c r="D1163" s="28"/>
      <c r="E1163" s="29">
        <v>154</v>
      </c>
      <c r="F1163" s="29"/>
      <c r="G1163" s="29"/>
      <c r="H1163" s="29"/>
      <c r="I1163" s="29"/>
      <c r="J1163" s="30"/>
      <c r="K1163" s="29"/>
    </row>
    <row r="1164" spans="1:11" s="2" customFormat="1" ht="13.5" customHeight="1">
      <c r="A1164" s="27"/>
      <c r="B1164" s="28"/>
      <c r="C1164" s="28" t="s">
        <v>1146</v>
      </c>
      <c r="D1164" s="28"/>
      <c r="E1164" s="29">
        <v>14.6</v>
      </c>
      <c r="F1164" s="29"/>
      <c r="G1164" s="29"/>
      <c r="H1164" s="29"/>
      <c r="I1164" s="29"/>
      <c r="J1164" s="30"/>
      <c r="K1164" s="29"/>
    </row>
    <row r="1165" spans="1:11" s="2" customFormat="1" ht="13.5" customHeight="1">
      <c r="A1165" s="27"/>
      <c r="B1165" s="28"/>
      <c r="C1165" s="28" t="s">
        <v>1147</v>
      </c>
      <c r="D1165" s="28"/>
      <c r="E1165" s="29">
        <v>8.1999999999999993</v>
      </c>
      <c r="F1165" s="29"/>
      <c r="G1165" s="29"/>
      <c r="H1165" s="29"/>
      <c r="I1165" s="29"/>
      <c r="J1165" s="30"/>
      <c r="K1165" s="29"/>
    </row>
    <row r="1166" spans="1:11" s="2" customFormat="1" ht="13.5" customHeight="1">
      <c r="A1166" s="27"/>
      <c r="B1166" s="28"/>
      <c r="C1166" s="28" t="s">
        <v>1148</v>
      </c>
      <c r="D1166" s="28"/>
      <c r="E1166" s="29">
        <v>17.5</v>
      </c>
      <c r="F1166" s="29"/>
      <c r="G1166" s="29"/>
      <c r="H1166" s="29"/>
      <c r="I1166" s="29"/>
      <c r="J1166" s="30"/>
      <c r="K1166" s="29"/>
    </row>
    <row r="1167" spans="1:11" s="2" customFormat="1" ht="13.5" customHeight="1">
      <c r="A1167" s="27"/>
      <c r="B1167" s="28"/>
      <c r="C1167" s="28" t="s">
        <v>1149</v>
      </c>
      <c r="D1167" s="28"/>
      <c r="E1167" s="29">
        <v>19.899999999999999</v>
      </c>
      <c r="F1167" s="29"/>
      <c r="G1167" s="29"/>
      <c r="H1167" s="29"/>
      <c r="I1167" s="29"/>
      <c r="J1167" s="30"/>
      <c r="K1167" s="29"/>
    </row>
    <row r="1168" spans="1:11" s="2" customFormat="1" ht="13.5" customHeight="1">
      <c r="A1168" s="27"/>
      <c r="B1168" s="28"/>
      <c r="C1168" s="28" t="s">
        <v>1160</v>
      </c>
      <c r="D1168" s="28"/>
      <c r="E1168" s="29">
        <v>58.3</v>
      </c>
      <c r="F1168" s="29"/>
      <c r="G1168" s="29"/>
      <c r="H1168" s="29"/>
      <c r="I1168" s="29"/>
      <c r="J1168" s="30"/>
      <c r="K1168" s="29"/>
    </row>
    <row r="1169" spans="1:11" s="2" customFormat="1" ht="13.5" customHeight="1">
      <c r="A1169" s="27"/>
      <c r="B1169" s="28"/>
      <c r="C1169" s="28" t="s">
        <v>1161</v>
      </c>
      <c r="D1169" s="28"/>
      <c r="E1169" s="29">
        <v>5.4</v>
      </c>
      <c r="F1169" s="29"/>
      <c r="G1169" s="29"/>
      <c r="H1169" s="29"/>
      <c r="I1169" s="29"/>
      <c r="J1169" s="30"/>
      <c r="K1169" s="29"/>
    </row>
    <row r="1170" spans="1:11" s="2" customFormat="1" ht="13.5" customHeight="1">
      <c r="A1170" s="27"/>
      <c r="B1170" s="28"/>
      <c r="C1170" s="28" t="s">
        <v>1162</v>
      </c>
      <c r="D1170" s="28"/>
      <c r="E1170" s="29">
        <v>5.0999999999999996</v>
      </c>
      <c r="F1170" s="29"/>
      <c r="G1170" s="29"/>
      <c r="H1170" s="29"/>
      <c r="I1170" s="29"/>
      <c r="J1170" s="30"/>
      <c r="K1170" s="29"/>
    </row>
    <row r="1171" spans="1:11" s="2" customFormat="1" ht="13.5" customHeight="1">
      <c r="A1171" s="27"/>
      <c r="B1171" s="28"/>
      <c r="C1171" s="28" t="s">
        <v>1163</v>
      </c>
      <c r="D1171" s="28"/>
      <c r="E1171" s="29">
        <v>21.3</v>
      </c>
      <c r="F1171" s="29"/>
      <c r="G1171" s="29"/>
      <c r="H1171" s="29"/>
      <c r="I1171" s="29"/>
      <c r="J1171" s="30"/>
      <c r="K1171" s="29"/>
    </row>
    <row r="1172" spans="1:11" s="2" customFormat="1" ht="13.5" customHeight="1">
      <c r="A1172" s="27"/>
      <c r="B1172" s="28"/>
      <c r="C1172" s="28" t="s">
        <v>1164</v>
      </c>
      <c r="D1172" s="28"/>
      <c r="E1172" s="29">
        <v>21.9</v>
      </c>
      <c r="F1172" s="29"/>
      <c r="G1172" s="29"/>
      <c r="H1172" s="29"/>
      <c r="I1172" s="29"/>
      <c r="J1172" s="30"/>
      <c r="K1172" s="29"/>
    </row>
    <row r="1173" spans="1:11" s="2" customFormat="1" ht="13.5" customHeight="1">
      <c r="A1173" s="27"/>
      <c r="B1173" s="28"/>
      <c r="C1173" s="28" t="s">
        <v>1165</v>
      </c>
      <c r="D1173" s="28"/>
      <c r="E1173" s="29">
        <v>32.799999999999997</v>
      </c>
      <c r="F1173" s="29"/>
      <c r="G1173" s="29"/>
      <c r="H1173" s="29"/>
      <c r="I1173" s="29"/>
      <c r="J1173" s="30"/>
      <c r="K1173" s="29"/>
    </row>
    <row r="1174" spans="1:11" s="2" customFormat="1" ht="13.5" customHeight="1">
      <c r="A1174" s="27"/>
      <c r="B1174" s="28"/>
      <c r="C1174" s="28" t="s">
        <v>1166</v>
      </c>
      <c r="D1174" s="28"/>
      <c r="E1174" s="29">
        <v>10.8</v>
      </c>
      <c r="F1174" s="29"/>
      <c r="G1174" s="29"/>
      <c r="H1174" s="29"/>
      <c r="I1174" s="29"/>
      <c r="J1174" s="30"/>
      <c r="K1174" s="29"/>
    </row>
    <row r="1175" spans="1:11" s="2" customFormat="1" ht="13.5" customHeight="1">
      <c r="A1175" s="27"/>
      <c r="B1175" s="28"/>
      <c r="C1175" s="28" t="s">
        <v>1167</v>
      </c>
      <c r="D1175" s="28"/>
      <c r="E1175" s="29">
        <v>19.2</v>
      </c>
      <c r="F1175" s="29"/>
      <c r="G1175" s="29"/>
      <c r="H1175" s="29"/>
      <c r="I1175" s="29"/>
      <c r="J1175" s="30"/>
      <c r="K1175" s="29"/>
    </row>
    <row r="1176" spans="1:11" s="2" customFormat="1" ht="13.5" customHeight="1">
      <c r="A1176" s="27"/>
      <c r="B1176" s="28"/>
      <c r="C1176" s="28" t="s">
        <v>1168</v>
      </c>
      <c r="D1176" s="28"/>
      <c r="E1176" s="29">
        <v>55.6</v>
      </c>
      <c r="F1176" s="29"/>
      <c r="G1176" s="29"/>
      <c r="H1176" s="29"/>
      <c r="I1176" s="29"/>
      <c r="J1176" s="30"/>
      <c r="K1176" s="29"/>
    </row>
    <row r="1177" spans="1:11" s="2" customFormat="1" ht="13.5" customHeight="1">
      <c r="A1177" s="27"/>
      <c r="B1177" s="28"/>
      <c r="C1177" s="28" t="s">
        <v>1169</v>
      </c>
      <c r="D1177" s="28"/>
      <c r="E1177" s="29">
        <v>5.4</v>
      </c>
      <c r="F1177" s="29"/>
      <c r="G1177" s="29"/>
      <c r="H1177" s="29"/>
      <c r="I1177" s="29"/>
      <c r="J1177" s="30"/>
      <c r="K1177" s="29"/>
    </row>
    <row r="1178" spans="1:11" s="2" customFormat="1" ht="13.5" customHeight="1">
      <c r="A1178" s="27"/>
      <c r="B1178" s="28"/>
      <c r="C1178" s="28" t="s">
        <v>1170</v>
      </c>
      <c r="D1178" s="28"/>
      <c r="E1178" s="29">
        <v>22.2</v>
      </c>
      <c r="F1178" s="29"/>
      <c r="G1178" s="29"/>
      <c r="H1178" s="29"/>
      <c r="I1178" s="29"/>
      <c r="J1178" s="30"/>
      <c r="K1178" s="29"/>
    </row>
    <row r="1179" spans="1:11" s="2" customFormat="1" ht="13.5" customHeight="1">
      <c r="A1179" s="27"/>
      <c r="B1179" s="28"/>
      <c r="C1179" s="28" t="s">
        <v>1171</v>
      </c>
      <c r="D1179" s="28"/>
      <c r="E1179" s="29">
        <v>5.6</v>
      </c>
      <c r="F1179" s="29"/>
      <c r="G1179" s="29"/>
      <c r="H1179" s="29"/>
      <c r="I1179" s="29"/>
      <c r="J1179" s="30"/>
      <c r="K1179" s="29"/>
    </row>
    <row r="1180" spans="1:11" s="2" customFormat="1" ht="13.5" customHeight="1">
      <c r="A1180" s="27"/>
      <c r="B1180" s="28"/>
      <c r="C1180" s="28" t="s">
        <v>1162</v>
      </c>
      <c r="D1180" s="28"/>
      <c r="E1180" s="29">
        <v>5.0999999999999996</v>
      </c>
      <c r="F1180" s="29"/>
      <c r="G1180" s="29"/>
      <c r="H1180" s="29"/>
      <c r="I1180" s="29"/>
      <c r="J1180" s="30"/>
      <c r="K1180" s="29"/>
    </row>
    <row r="1181" spans="1:11" s="2" customFormat="1" ht="13.5" customHeight="1">
      <c r="A1181" s="27"/>
      <c r="B1181" s="28"/>
      <c r="C1181" s="28" t="s">
        <v>1172</v>
      </c>
      <c r="D1181" s="28"/>
      <c r="E1181" s="29">
        <v>5.7</v>
      </c>
      <c r="F1181" s="29"/>
      <c r="G1181" s="29"/>
      <c r="H1181" s="29"/>
      <c r="I1181" s="29"/>
      <c r="J1181" s="30"/>
      <c r="K1181" s="29"/>
    </row>
    <row r="1182" spans="1:11" s="2" customFormat="1" ht="13.5" customHeight="1">
      <c r="A1182" s="27"/>
      <c r="B1182" s="28"/>
      <c r="C1182" s="28" t="s">
        <v>1173</v>
      </c>
      <c r="D1182" s="28"/>
      <c r="E1182" s="29">
        <v>118.1</v>
      </c>
      <c r="F1182" s="29"/>
      <c r="G1182" s="29"/>
      <c r="H1182" s="29"/>
      <c r="I1182" s="29"/>
      <c r="J1182" s="30"/>
      <c r="K1182" s="29"/>
    </row>
    <row r="1183" spans="1:11" s="2" customFormat="1" ht="13.5" customHeight="1">
      <c r="A1183" s="27"/>
      <c r="B1183" s="28"/>
      <c r="C1183" s="28" t="s">
        <v>1174</v>
      </c>
      <c r="D1183" s="28"/>
      <c r="E1183" s="29">
        <v>11.852</v>
      </c>
      <c r="F1183" s="29"/>
      <c r="G1183" s="29"/>
      <c r="H1183" s="29"/>
      <c r="I1183" s="29"/>
      <c r="J1183" s="30"/>
      <c r="K1183" s="29"/>
    </row>
    <row r="1184" spans="1:11" s="2" customFormat="1" ht="13.5" customHeight="1">
      <c r="A1184" s="35"/>
      <c r="B1184" s="36"/>
      <c r="C1184" s="36" t="s">
        <v>222</v>
      </c>
      <c r="D1184" s="36"/>
      <c r="E1184" s="37">
        <v>661.05200000000002</v>
      </c>
      <c r="F1184" s="37"/>
      <c r="G1184" s="37"/>
      <c r="H1184" s="37"/>
      <c r="I1184" s="37"/>
      <c r="J1184" s="38"/>
      <c r="K1184" s="37"/>
    </row>
    <row r="1185" spans="1:11" s="2" customFormat="1" ht="28.5" customHeight="1">
      <c r="A1185" s="15"/>
      <c r="B1185" s="16" t="s">
        <v>69</v>
      </c>
      <c r="C1185" s="16" t="s">
        <v>70</v>
      </c>
      <c r="D1185" s="16"/>
      <c r="E1185" s="17"/>
      <c r="F1185" s="17"/>
      <c r="G1185" s="17">
        <v>9408.3109999999997</v>
      </c>
      <c r="H1185" s="17">
        <v>11743.388000000001</v>
      </c>
      <c r="I1185" s="17">
        <v>21151.699000000001</v>
      </c>
      <c r="J1185" s="18"/>
      <c r="K1185" s="17">
        <v>26.359104819999999</v>
      </c>
    </row>
    <row r="1186" spans="1:11" s="2" customFormat="1" ht="24" customHeight="1">
      <c r="A1186" s="19">
        <v>138</v>
      </c>
      <c r="B1186" s="20" t="s">
        <v>1175</v>
      </c>
      <c r="C1186" s="20" t="s">
        <v>1176</v>
      </c>
      <c r="D1186" s="20" t="s">
        <v>330</v>
      </c>
      <c r="E1186" s="21">
        <v>554.00199999999995</v>
      </c>
      <c r="F1186" s="21">
        <v>12.07</v>
      </c>
      <c r="G1186" s="21">
        <v>2463.6469999999999</v>
      </c>
      <c r="H1186" s="21">
        <v>4223.1570000000002</v>
      </c>
      <c r="I1186" s="21">
        <v>6686.8040000000001</v>
      </c>
      <c r="J1186" s="22">
        <v>3.15E-2</v>
      </c>
      <c r="K1186" s="21">
        <v>17.451063000000001</v>
      </c>
    </row>
    <row r="1187" spans="1:11" s="2" customFormat="1" ht="13.5" customHeight="1">
      <c r="A1187" s="23"/>
      <c r="B1187" s="24"/>
      <c r="C1187" s="24" t="s">
        <v>1177</v>
      </c>
      <c r="D1187" s="24"/>
      <c r="E1187" s="25"/>
      <c r="F1187" s="25"/>
      <c r="G1187" s="25"/>
      <c r="H1187" s="25"/>
      <c r="I1187" s="25"/>
      <c r="J1187" s="26"/>
      <c r="K1187" s="25"/>
    </row>
    <row r="1188" spans="1:11" s="2" customFormat="1" ht="13.5" customHeight="1">
      <c r="A1188" s="23"/>
      <c r="B1188" s="24"/>
      <c r="C1188" s="24" t="s">
        <v>1178</v>
      </c>
      <c r="D1188" s="24"/>
      <c r="E1188" s="25"/>
      <c r="F1188" s="25"/>
      <c r="G1188" s="25"/>
      <c r="H1188" s="25"/>
      <c r="I1188" s="25"/>
      <c r="J1188" s="26"/>
      <c r="K1188" s="25"/>
    </row>
    <row r="1189" spans="1:11" s="2" customFormat="1" ht="13.5" customHeight="1">
      <c r="A1189" s="27"/>
      <c r="B1189" s="28"/>
      <c r="C1189" s="28" t="s">
        <v>1179</v>
      </c>
      <c r="D1189" s="28"/>
      <c r="E1189" s="29">
        <v>86.891000000000005</v>
      </c>
      <c r="F1189" s="29"/>
      <c r="G1189" s="29"/>
      <c r="H1189" s="29"/>
      <c r="I1189" s="29"/>
      <c r="J1189" s="30"/>
      <c r="K1189" s="29"/>
    </row>
    <row r="1190" spans="1:11" s="2" customFormat="1" ht="13.5" customHeight="1">
      <c r="A1190" s="27"/>
      <c r="B1190" s="28"/>
      <c r="C1190" s="28" t="s">
        <v>1180</v>
      </c>
      <c r="D1190" s="28"/>
      <c r="E1190" s="29">
        <v>187.96899999999999</v>
      </c>
      <c r="F1190" s="29"/>
      <c r="G1190" s="29"/>
      <c r="H1190" s="29"/>
      <c r="I1190" s="29"/>
      <c r="J1190" s="30"/>
      <c r="K1190" s="29"/>
    </row>
    <row r="1191" spans="1:11" s="2" customFormat="1" ht="13.5" customHeight="1">
      <c r="A1191" s="27"/>
      <c r="B1191" s="28"/>
      <c r="C1191" s="28" t="s">
        <v>1181</v>
      </c>
      <c r="D1191" s="28"/>
      <c r="E1191" s="29">
        <v>-96</v>
      </c>
      <c r="F1191" s="29"/>
      <c r="G1191" s="29"/>
      <c r="H1191" s="29"/>
      <c r="I1191" s="29"/>
      <c r="J1191" s="30"/>
      <c r="K1191" s="29"/>
    </row>
    <row r="1192" spans="1:11" s="2" customFormat="1" ht="13.5" customHeight="1">
      <c r="A1192" s="27"/>
      <c r="B1192" s="28"/>
      <c r="C1192" s="28" t="s">
        <v>1182</v>
      </c>
      <c r="D1192" s="28"/>
      <c r="E1192" s="29">
        <v>-3</v>
      </c>
      <c r="F1192" s="29"/>
      <c r="G1192" s="29"/>
      <c r="H1192" s="29"/>
      <c r="I1192" s="29"/>
      <c r="J1192" s="30"/>
      <c r="K1192" s="29"/>
    </row>
    <row r="1193" spans="1:11" s="2" customFormat="1" ht="13.5" customHeight="1">
      <c r="A1193" s="27"/>
      <c r="B1193" s="28"/>
      <c r="C1193" s="28" t="s">
        <v>1183</v>
      </c>
      <c r="D1193" s="28"/>
      <c r="E1193" s="29">
        <v>-1.44</v>
      </c>
      <c r="F1193" s="29"/>
      <c r="G1193" s="29"/>
      <c r="H1193" s="29"/>
      <c r="I1193" s="29"/>
      <c r="J1193" s="30"/>
      <c r="K1193" s="29"/>
    </row>
    <row r="1194" spans="1:11" s="2" customFormat="1" ht="13.5" customHeight="1">
      <c r="A1194" s="27"/>
      <c r="B1194" s="28"/>
      <c r="C1194" s="28" t="s">
        <v>1184</v>
      </c>
      <c r="D1194" s="28"/>
      <c r="E1194" s="29">
        <v>11.2</v>
      </c>
      <c r="F1194" s="29"/>
      <c r="G1194" s="29"/>
      <c r="H1194" s="29"/>
      <c r="I1194" s="29"/>
      <c r="J1194" s="30"/>
      <c r="K1194" s="29"/>
    </row>
    <row r="1195" spans="1:11" s="2" customFormat="1" ht="13.5" customHeight="1">
      <c r="A1195" s="27"/>
      <c r="B1195" s="28"/>
      <c r="C1195" s="28" t="s">
        <v>1185</v>
      </c>
      <c r="D1195" s="28"/>
      <c r="E1195" s="29">
        <v>0.5</v>
      </c>
      <c r="F1195" s="29"/>
      <c r="G1195" s="29"/>
      <c r="H1195" s="29"/>
      <c r="I1195" s="29"/>
      <c r="J1195" s="30"/>
      <c r="K1195" s="29"/>
    </row>
    <row r="1196" spans="1:11" s="2" customFormat="1" ht="13.5" customHeight="1">
      <c r="A1196" s="27"/>
      <c r="B1196" s="28"/>
      <c r="C1196" s="28" t="s">
        <v>1186</v>
      </c>
      <c r="D1196" s="28"/>
      <c r="E1196" s="29">
        <v>0.51</v>
      </c>
      <c r="F1196" s="29"/>
      <c r="G1196" s="29"/>
      <c r="H1196" s="29"/>
      <c r="I1196" s="29"/>
      <c r="J1196" s="30"/>
      <c r="K1196" s="29"/>
    </row>
    <row r="1197" spans="1:11" s="2" customFormat="1" ht="13.5" customHeight="1">
      <c r="A1197" s="31"/>
      <c r="B1197" s="32"/>
      <c r="C1197" s="32" t="s">
        <v>213</v>
      </c>
      <c r="D1197" s="32"/>
      <c r="E1197" s="33">
        <v>186.63</v>
      </c>
      <c r="F1197" s="33"/>
      <c r="G1197" s="33"/>
      <c r="H1197" s="33"/>
      <c r="I1197" s="33"/>
      <c r="J1197" s="34"/>
      <c r="K1197" s="33"/>
    </row>
    <row r="1198" spans="1:11" s="2" customFormat="1" ht="13.5" customHeight="1">
      <c r="A1198" s="23"/>
      <c r="B1198" s="24"/>
      <c r="C1198" s="24" t="s">
        <v>1187</v>
      </c>
      <c r="D1198" s="24"/>
      <c r="E1198" s="25"/>
      <c r="F1198" s="25"/>
      <c r="G1198" s="25"/>
      <c r="H1198" s="25"/>
      <c r="I1198" s="25"/>
      <c r="J1198" s="26"/>
      <c r="K1198" s="25"/>
    </row>
    <row r="1199" spans="1:11" s="2" customFormat="1" ht="13.5" customHeight="1">
      <c r="A1199" s="27"/>
      <c r="B1199" s="28"/>
      <c r="C1199" s="28" t="s">
        <v>1188</v>
      </c>
      <c r="D1199" s="28"/>
      <c r="E1199" s="29">
        <v>109.45099999999999</v>
      </c>
      <c r="F1199" s="29"/>
      <c r="G1199" s="29"/>
      <c r="H1199" s="29"/>
      <c r="I1199" s="29"/>
      <c r="J1199" s="30"/>
      <c r="K1199" s="29"/>
    </row>
    <row r="1200" spans="1:11" s="2" customFormat="1" ht="13.5" customHeight="1">
      <c r="A1200" s="27"/>
      <c r="B1200" s="28"/>
      <c r="C1200" s="28" t="s">
        <v>1189</v>
      </c>
      <c r="D1200" s="28"/>
      <c r="E1200" s="29">
        <v>209.22300000000001</v>
      </c>
      <c r="F1200" s="29"/>
      <c r="G1200" s="29"/>
      <c r="H1200" s="29"/>
      <c r="I1200" s="29"/>
      <c r="J1200" s="30"/>
      <c r="K1200" s="29"/>
    </row>
    <row r="1201" spans="1:11" s="2" customFormat="1" ht="13.5" customHeight="1">
      <c r="A1201" s="27"/>
      <c r="B1201" s="28"/>
      <c r="C1201" s="28" t="s">
        <v>1190</v>
      </c>
      <c r="D1201" s="28"/>
      <c r="E1201" s="29">
        <v>-42</v>
      </c>
      <c r="F1201" s="29"/>
      <c r="G1201" s="29"/>
      <c r="H1201" s="29"/>
      <c r="I1201" s="29"/>
      <c r="J1201" s="30"/>
      <c r="K1201" s="29"/>
    </row>
    <row r="1202" spans="1:11" s="2" customFormat="1" ht="13.5" customHeight="1">
      <c r="A1202" s="27"/>
      <c r="B1202" s="28"/>
      <c r="C1202" s="28" t="s">
        <v>1191</v>
      </c>
      <c r="D1202" s="28"/>
      <c r="E1202" s="29">
        <v>-4.05</v>
      </c>
      <c r="F1202" s="29"/>
      <c r="G1202" s="29"/>
      <c r="H1202" s="29"/>
      <c r="I1202" s="29"/>
      <c r="J1202" s="30"/>
      <c r="K1202" s="29"/>
    </row>
    <row r="1203" spans="1:11" s="2" customFormat="1" ht="13.5" customHeight="1">
      <c r="A1203" s="27"/>
      <c r="B1203" s="28"/>
      <c r="C1203" s="28" t="s">
        <v>1192</v>
      </c>
      <c r="D1203" s="28"/>
      <c r="E1203" s="29">
        <v>-6.1879999999999997</v>
      </c>
      <c r="F1203" s="29"/>
      <c r="G1203" s="29"/>
      <c r="H1203" s="29"/>
      <c r="I1203" s="29"/>
      <c r="J1203" s="30"/>
      <c r="K1203" s="29"/>
    </row>
    <row r="1204" spans="1:11" s="2" customFormat="1" ht="13.5" customHeight="1">
      <c r="A1204" s="27"/>
      <c r="B1204" s="28"/>
      <c r="C1204" s="28" t="s">
        <v>1193</v>
      </c>
      <c r="D1204" s="28"/>
      <c r="E1204" s="29">
        <v>-18.48</v>
      </c>
      <c r="F1204" s="29"/>
      <c r="G1204" s="29"/>
      <c r="H1204" s="29"/>
      <c r="I1204" s="29"/>
      <c r="J1204" s="30"/>
      <c r="K1204" s="29"/>
    </row>
    <row r="1205" spans="1:11" s="2" customFormat="1" ht="13.5" customHeight="1">
      <c r="A1205" s="27"/>
      <c r="B1205" s="28"/>
      <c r="C1205" s="28" t="s">
        <v>1194</v>
      </c>
      <c r="D1205" s="28"/>
      <c r="E1205" s="29">
        <v>-3</v>
      </c>
      <c r="F1205" s="29"/>
      <c r="G1205" s="29"/>
      <c r="H1205" s="29"/>
      <c r="I1205" s="29"/>
      <c r="J1205" s="30"/>
      <c r="K1205" s="29"/>
    </row>
    <row r="1206" spans="1:11" s="2" customFormat="1" ht="13.5" customHeight="1">
      <c r="A1206" s="27"/>
      <c r="B1206" s="28"/>
      <c r="C1206" s="28" t="s">
        <v>1195</v>
      </c>
      <c r="D1206" s="28"/>
      <c r="E1206" s="29">
        <v>-4.3879999999999999</v>
      </c>
      <c r="F1206" s="29"/>
      <c r="G1206" s="29"/>
      <c r="H1206" s="29"/>
      <c r="I1206" s="29"/>
      <c r="J1206" s="30"/>
      <c r="K1206" s="29"/>
    </row>
    <row r="1207" spans="1:11" s="2" customFormat="1" ht="13.5" customHeight="1">
      <c r="A1207" s="27"/>
      <c r="B1207" s="28"/>
      <c r="C1207" s="28" t="s">
        <v>1196</v>
      </c>
      <c r="D1207" s="28"/>
      <c r="E1207" s="29">
        <v>-81</v>
      </c>
      <c r="F1207" s="29"/>
      <c r="G1207" s="29"/>
      <c r="H1207" s="29"/>
      <c r="I1207" s="29"/>
      <c r="J1207" s="30"/>
      <c r="K1207" s="29"/>
    </row>
    <row r="1208" spans="1:11" s="2" customFormat="1" ht="13.5" customHeight="1">
      <c r="A1208" s="27"/>
      <c r="B1208" s="28"/>
      <c r="C1208" s="28" t="s">
        <v>1197</v>
      </c>
      <c r="D1208" s="28"/>
      <c r="E1208" s="29">
        <v>4.9000000000000004</v>
      </c>
      <c r="F1208" s="29"/>
      <c r="G1208" s="29"/>
      <c r="H1208" s="29"/>
      <c r="I1208" s="29"/>
      <c r="J1208" s="30"/>
      <c r="K1208" s="29"/>
    </row>
    <row r="1209" spans="1:11" s="2" customFormat="1" ht="13.5" customHeight="1">
      <c r="A1209" s="27"/>
      <c r="B1209" s="28"/>
      <c r="C1209" s="28" t="s">
        <v>1198</v>
      </c>
      <c r="D1209" s="28"/>
      <c r="E1209" s="29">
        <v>0.82499999999999996</v>
      </c>
      <c r="F1209" s="29"/>
      <c r="G1209" s="29"/>
      <c r="H1209" s="29"/>
      <c r="I1209" s="29"/>
      <c r="J1209" s="30"/>
      <c r="K1209" s="29"/>
    </row>
    <row r="1210" spans="1:11" s="2" customFormat="1" ht="13.5" customHeight="1">
      <c r="A1210" s="27"/>
      <c r="B1210" s="28"/>
      <c r="C1210" s="28" t="s">
        <v>1199</v>
      </c>
      <c r="D1210" s="28"/>
      <c r="E1210" s="29">
        <v>0.73</v>
      </c>
      <c r="F1210" s="29"/>
      <c r="G1210" s="29"/>
      <c r="H1210" s="29"/>
      <c r="I1210" s="29"/>
      <c r="J1210" s="30"/>
      <c r="K1210" s="29"/>
    </row>
    <row r="1211" spans="1:11" s="2" customFormat="1" ht="13.5" customHeight="1">
      <c r="A1211" s="27"/>
      <c r="B1211" s="28"/>
      <c r="C1211" s="28" t="s">
        <v>1200</v>
      </c>
      <c r="D1211" s="28"/>
      <c r="E1211" s="29">
        <v>3.762</v>
      </c>
      <c r="F1211" s="29"/>
      <c r="G1211" s="29"/>
      <c r="H1211" s="29"/>
      <c r="I1211" s="29"/>
      <c r="J1211" s="30"/>
      <c r="K1211" s="29"/>
    </row>
    <row r="1212" spans="1:11" s="2" customFormat="1" ht="13.5" customHeight="1">
      <c r="A1212" s="27"/>
      <c r="B1212" s="28"/>
      <c r="C1212" s="28" t="s">
        <v>1201</v>
      </c>
      <c r="D1212" s="28"/>
      <c r="E1212" s="29">
        <v>3.8759999999999999</v>
      </c>
      <c r="F1212" s="29"/>
      <c r="G1212" s="29"/>
      <c r="H1212" s="29"/>
      <c r="I1212" s="29"/>
      <c r="J1212" s="30"/>
      <c r="K1212" s="29"/>
    </row>
    <row r="1213" spans="1:11" s="2" customFormat="1" ht="13.5" customHeight="1">
      <c r="A1213" s="27"/>
      <c r="B1213" s="28"/>
      <c r="C1213" s="28" t="s">
        <v>1202</v>
      </c>
      <c r="D1213" s="28"/>
      <c r="E1213" s="29">
        <v>0.55000000000000004</v>
      </c>
      <c r="F1213" s="29"/>
      <c r="G1213" s="29"/>
      <c r="H1213" s="29"/>
      <c r="I1213" s="29"/>
      <c r="J1213" s="30"/>
      <c r="K1213" s="29"/>
    </row>
    <row r="1214" spans="1:11" s="2" customFormat="1" ht="13.5" customHeight="1">
      <c r="A1214" s="27"/>
      <c r="B1214" s="28"/>
      <c r="C1214" s="28" t="s">
        <v>1203</v>
      </c>
      <c r="D1214" s="28"/>
      <c r="E1214" s="29">
        <v>0.745</v>
      </c>
      <c r="F1214" s="29"/>
      <c r="G1214" s="29"/>
      <c r="H1214" s="29"/>
      <c r="I1214" s="29"/>
      <c r="J1214" s="30"/>
      <c r="K1214" s="29"/>
    </row>
    <row r="1215" spans="1:11" s="2" customFormat="1" ht="13.5" customHeight="1">
      <c r="A1215" s="27"/>
      <c r="B1215" s="28"/>
      <c r="C1215" s="28" t="s">
        <v>1204</v>
      </c>
      <c r="D1215" s="28"/>
      <c r="E1215" s="29">
        <v>21.128</v>
      </c>
      <c r="F1215" s="29"/>
      <c r="G1215" s="29"/>
      <c r="H1215" s="29"/>
      <c r="I1215" s="29"/>
      <c r="J1215" s="30"/>
      <c r="K1215" s="29"/>
    </row>
    <row r="1216" spans="1:11" s="2" customFormat="1" ht="13.5" customHeight="1">
      <c r="A1216" s="31"/>
      <c r="B1216" s="32"/>
      <c r="C1216" s="32" t="s">
        <v>213</v>
      </c>
      <c r="D1216" s="32"/>
      <c r="E1216" s="33">
        <v>196.084</v>
      </c>
      <c r="F1216" s="33"/>
      <c r="G1216" s="33"/>
      <c r="H1216" s="33"/>
      <c r="I1216" s="33"/>
      <c r="J1216" s="34"/>
      <c r="K1216" s="33"/>
    </row>
    <row r="1217" spans="1:11" s="2" customFormat="1" ht="13.5" customHeight="1">
      <c r="A1217" s="23"/>
      <c r="B1217" s="24"/>
      <c r="C1217" s="24" t="s">
        <v>1205</v>
      </c>
      <c r="D1217" s="24"/>
      <c r="E1217" s="25"/>
      <c r="F1217" s="25"/>
      <c r="G1217" s="25"/>
      <c r="H1217" s="25"/>
      <c r="I1217" s="25"/>
      <c r="J1217" s="26"/>
      <c r="K1217" s="25"/>
    </row>
    <row r="1218" spans="1:11" s="2" customFormat="1" ht="13.5" customHeight="1">
      <c r="A1218" s="27"/>
      <c r="B1218" s="28"/>
      <c r="C1218" s="28" t="s">
        <v>1206</v>
      </c>
      <c r="D1218" s="28"/>
      <c r="E1218" s="29">
        <v>73.150000000000006</v>
      </c>
      <c r="F1218" s="29"/>
      <c r="G1218" s="29"/>
      <c r="H1218" s="29"/>
      <c r="I1218" s="29"/>
      <c r="J1218" s="30"/>
      <c r="K1218" s="29"/>
    </row>
    <row r="1219" spans="1:11" s="2" customFormat="1" ht="13.5" customHeight="1">
      <c r="A1219" s="27"/>
      <c r="B1219" s="28"/>
      <c r="C1219" s="28" t="s">
        <v>1207</v>
      </c>
      <c r="D1219" s="28"/>
      <c r="E1219" s="29">
        <v>-4.5</v>
      </c>
      <c r="F1219" s="29"/>
      <c r="G1219" s="29"/>
      <c r="H1219" s="29"/>
      <c r="I1219" s="29"/>
      <c r="J1219" s="30"/>
      <c r="K1219" s="29"/>
    </row>
    <row r="1220" spans="1:11" s="2" customFormat="1" ht="13.5" customHeight="1">
      <c r="A1220" s="27"/>
      <c r="B1220" s="28"/>
      <c r="C1220" s="28" t="s">
        <v>1194</v>
      </c>
      <c r="D1220" s="28"/>
      <c r="E1220" s="29">
        <v>-3</v>
      </c>
      <c r="F1220" s="29"/>
      <c r="G1220" s="29"/>
      <c r="H1220" s="29"/>
      <c r="I1220" s="29"/>
      <c r="J1220" s="30"/>
      <c r="K1220" s="29"/>
    </row>
    <row r="1221" spans="1:11" s="2" customFormat="1" ht="13.5" customHeight="1">
      <c r="A1221" s="27"/>
      <c r="B1221" s="28"/>
      <c r="C1221" s="28" t="s">
        <v>1208</v>
      </c>
      <c r="D1221" s="28"/>
      <c r="E1221" s="29">
        <v>0.97499999999999998</v>
      </c>
      <c r="F1221" s="29"/>
      <c r="G1221" s="29"/>
      <c r="H1221" s="29"/>
      <c r="I1221" s="29"/>
      <c r="J1221" s="30"/>
      <c r="K1221" s="29"/>
    </row>
    <row r="1222" spans="1:11" s="2" customFormat="1" ht="13.5" customHeight="1">
      <c r="A1222" s="27"/>
      <c r="B1222" s="28"/>
      <c r="C1222" s="28" t="s">
        <v>1209</v>
      </c>
      <c r="D1222" s="28"/>
      <c r="E1222" s="29">
        <v>0.55000000000000004</v>
      </c>
      <c r="F1222" s="29"/>
      <c r="G1222" s="29"/>
      <c r="H1222" s="29"/>
      <c r="I1222" s="29"/>
      <c r="J1222" s="30"/>
      <c r="K1222" s="29"/>
    </row>
    <row r="1223" spans="1:11" s="2" customFormat="1" ht="13.5" customHeight="1">
      <c r="A1223" s="31"/>
      <c r="B1223" s="32"/>
      <c r="C1223" s="32" t="s">
        <v>213</v>
      </c>
      <c r="D1223" s="32"/>
      <c r="E1223" s="33">
        <v>67.174999999999997</v>
      </c>
      <c r="F1223" s="33"/>
      <c r="G1223" s="33"/>
      <c r="H1223" s="33"/>
      <c r="I1223" s="33"/>
      <c r="J1223" s="34"/>
      <c r="K1223" s="33"/>
    </row>
    <row r="1224" spans="1:11" s="2" customFormat="1" ht="13.5" customHeight="1">
      <c r="A1224" s="23"/>
      <c r="B1224" s="24"/>
      <c r="C1224" s="24" t="s">
        <v>1210</v>
      </c>
      <c r="D1224" s="24"/>
      <c r="E1224" s="25"/>
      <c r="F1224" s="25"/>
      <c r="G1224" s="25"/>
      <c r="H1224" s="25"/>
      <c r="I1224" s="25"/>
      <c r="J1224" s="26"/>
      <c r="K1224" s="25"/>
    </row>
    <row r="1225" spans="1:11" s="2" customFormat="1" ht="13.5" customHeight="1">
      <c r="A1225" s="27"/>
      <c r="B1225" s="28"/>
      <c r="C1225" s="28" t="s">
        <v>1211</v>
      </c>
      <c r="D1225" s="28"/>
      <c r="E1225" s="29">
        <v>26.15</v>
      </c>
      <c r="F1225" s="29"/>
      <c r="G1225" s="29"/>
      <c r="H1225" s="29"/>
      <c r="I1225" s="29"/>
      <c r="J1225" s="30"/>
      <c r="K1225" s="29"/>
    </row>
    <row r="1226" spans="1:11" s="2" customFormat="1" ht="13.5" customHeight="1">
      <c r="A1226" s="31"/>
      <c r="B1226" s="32"/>
      <c r="C1226" s="32" t="s">
        <v>213</v>
      </c>
      <c r="D1226" s="32"/>
      <c r="E1226" s="33">
        <v>26.15</v>
      </c>
      <c r="F1226" s="33"/>
      <c r="G1226" s="33"/>
      <c r="H1226" s="33"/>
      <c r="I1226" s="33"/>
      <c r="J1226" s="34"/>
      <c r="K1226" s="33"/>
    </row>
    <row r="1227" spans="1:11" s="2" customFormat="1" ht="13.5" customHeight="1">
      <c r="A1227" s="35"/>
      <c r="B1227" s="36"/>
      <c r="C1227" s="36" t="s">
        <v>222</v>
      </c>
      <c r="D1227" s="36"/>
      <c r="E1227" s="37">
        <v>476.03899999999999</v>
      </c>
      <c r="F1227" s="37"/>
      <c r="G1227" s="37"/>
      <c r="H1227" s="37"/>
      <c r="I1227" s="37"/>
      <c r="J1227" s="38"/>
      <c r="K1227" s="37"/>
    </row>
    <row r="1228" spans="1:11" s="2" customFormat="1" ht="13.5" customHeight="1">
      <c r="A1228" s="23"/>
      <c r="B1228" s="24"/>
      <c r="C1228" s="24" t="s">
        <v>1212</v>
      </c>
      <c r="D1228" s="24"/>
      <c r="E1228" s="25"/>
      <c r="F1228" s="25"/>
      <c r="G1228" s="25"/>
      <c r="H1228" s="25"/>
      <c r="I1228" s="25"/>
      <c r="J1228" s="26"/>
      <c r="K1228" s="25"/>
    </row>
    <row r="1229" spans="1:11" s="2" customFormat="1" ht="13.5" customHeight="1">
      <c r="A1229" s="23"/>
      <c r="B1229" s="24"/>
      <c r="C1229" s="24" t="s">
        <v>1178</v>
      </c>
      <c r="D1229" s="24"/>
      <c r="E1229" s="25"/>
      <c r="F1229" s="25"/>
      <c r="G1229" s="25"/>
      <c r="H1229" s="25"/>
      <c r="I1229" s="25"/>
      <c r="J1229" s="26"/>
      <c r="K1229" s="25"/>
    </row>
    <row r="1230" spans="1:11" s="2" customFormat="1" ht="13.5" customHeight="1">
      <c r="A1230" s="27"/>
      <c r="B1230" s="28"/>
      <c r="C1230" s="28" t="s">
        <v>1213</v>
      </c>
      <c r="D1230" s="28"/>
      <c r="E1230" s="29">
        <v>19.925999999999998</v>
      </c>
      <c r="F1230" s="29"/>
      <c r="G1230" s="29"/>
      <c r="H1230" s="29"/>
      <c r="I1230" s="29"/>
      <c r="J1230" s="30"/>
      <c r="K1230" s="29"/>
    </row>
    <row r="1231" spans="1:11" s="2" customFormat="1" ht="13.5" customHeight="1">
      <c r="A1231" s="27"/>
      <c r="B1231" s="28"/>
      <c r="C1231" s="28" t="s">
        <v>1214</v>
      </c>
      <c r="D1231" s="28"/>
      <c r="E1231" s="29">
        <v>21.15</v>
      </c>
      <c r="F1231" s="29"/>
      <c r="G1231" s="29"/>
      <c r="H1231" s="29"/>
      <c r="I1231" s="29"/>
      <c r="J1231" s="30"/>
      <c r="K1231" s="29"/>
    </row>
    <row r="1232" spans="1:11" s="2" customFormat="1" ht="13.5" customHeight="1">
      <c r="A1232" s="27"/>
      <c r="B1232" s="28"/>
      <c r="C1232" s="28" t="s">
        <v>1215</v>
      </c>
      <c r="D1232" s="28"/>
      <c r="E1232" s="29">
        <v>-0.45</v>
      </c>
      <c r="F1232" s="29"/>
      <c r="G1232" s="29"/>
      <c r="H1232" s="29"/>
      <c r="I1232" s="29"/>
      <c r="J1232" s="30"/>
      <c r="K1232" s="29"/>
    </row>
    <row r="1233" spans="1:11" s="2" customFormat="1" ht="13.5" customHeight="1">
      <c r="A1233" s="27"/>
      <c r="B1233" s="28"/>
      <c r="C1233" s="28" t="s">
        <v>1216</v>
      </c>
      <c r="D1233" s="28"/>
      <c r="E1233" s="29">
        <v>0.1</v>
      </c>
      <c r="F1233" s="29"/>
      <c r="G1233" s="29"/>
      <c r="H1233" s="29"/>
      <c r="I1233" s="29"/>
      <c r="J1233" s="30"/>
      <c r="K1233" s="29"/>
    </row>
    <row r="1234" spans="1:11" s="2" customFormat="1" ht="13.5" customHeight="1">
      <c r="A1234" s="31"/>
      <c r="B1234" s="32"/>
      <c r="C1234" s="32" t="s">
        <v>213</v>
      </c>
      <c r="D1234" s="32"/>
      <c r="E1234" s="33">
        <v>40.725999999999999</v>
      </c>
      <c r="F1234" s="33"/>
      <c r="G1234" s="33"/>
      <c r="H1234" s="33"/>
      <c r="I1234" s="33"/>
      <c r="J1234" s="34"/>
      <c r="K1234" s="33"/>
    </row>
    <row r="1235" spans="1:11" s="2" customFormat="1" ht="13.5" customHeight="1">
      <c r="A1235" s="23"/>
      <c r="B1235" s="24"/>
      <c r="C1235" s="24" t="s">
        <v>1187</v>
      </c>
      <c r="D1235" s="24"/>
      <c r="E1235" s="25"/>
      <c r="F1235" s="25"/>
      <c r="G1235" s="25"/>
      <c r="H1235" s="25"/>
      <c r="I1235" s="25"/>
      <c r="J1235" s="26"/>
      <c r="K1235" s="25"/>
    </row>
    <row r="1236" spans="1:11" s="2" customFormat="1" ht="13.5" customHeight="1">
      <c r="A1236" s="27"/>
      <c r="B1236" s="28"/>
      <c r="C1236" s="28" t="s">
        <v>1213</v>
      </c>
      <c r="D1236" s="28"/>
      <c r="E1236" s="29">
        <v>19.925999999999998</v>
      </c>
      <c r="F1236" s="29"/>
      <c r="G1236" s="29"/>
      <c r="H1236" s="29"/>
      <c r="I1236" s="29"/>
      <c r="J1236" s="30"/>
      <c r="K1236" s="29"/>
    </row>
    <row r="1237" spans="1:11" s="2" customFormat="1" ht="13.5" customHeight="1">
      <c r="A1237" s="27"/>
      <c r="B1237" s="28"/>
      <c r="C1237" s="28" t="s">
        <v>1214</v>
      </c>
      <c r="D1237" s="28"/>
      <c r="E1237" s="29">
        <v>21.15</v>
      </c>
      <c r="F1237" s="29"/>
      <c r="G1237" s="29"/>
      <c r="H1237" s="29"/>
      <c r="I1237" s="29"/>
      <c r="J1237" s="30"/>
      <c r="K1237" s="29"/>
    </row>
    <row r="1238" spans="1:11" s="2" customFormat="1" ht="13.5" customHeight="1">
      <c r="A1238" s="27"/>
      <c r="B1238" s="28"/>
      <c r="C1238" s="28" t="s">
        <v>1217</v>
      </c>
      <c r="D1238" s="28"/>
      <c r="E1238" s="29">
        <v>-3.3</v>
      </c>
      <c r="F1238" s="29"/>
      <c r="G1238" s="29"/>
      <c r="H1238" s="29"/>
      <c r="I1238" s="29"/>
      <c r="J1238" s="30"/>
      <c r="K1238" s="29"/>
    </row>
    <row r="1239" spans="1:11" s="2" customFormat="1" ht="13.5" customHeight="1">
      <c r="A1239" s="27"/>
      <c r="B1239" s="28"/>
      <c r="C1239" s="28" t="s">
        <v>1218</v>
      </c>
      <c r="D1239" s="28"/>
      <c r="E1239" s="29">
        <v>-1.35</v>
      </c>
      <c r="F1239" s="29"/>
      <c r="G1239" s="29"/>
      <c r="H1239" s="29"/>
      <c r="I1239" s="29"/>
      <c r="J1239" s="30"/>
      <c r="K1239" s="29"/>
    </row>
    <row r="1240" spans="1:11" s="2" customFormat="1" ht="13.5" customHeight="1">
      <c r="A1240" s="27"/>
      <c r="B1240" s="28"/>
      <c r="C1240" s="28" t="s">
        <v>1219</v>
      </c>
      <c r="D1240" s="28"/>
      <c r="E1240" s="29">
        <v>-0.9</v>
      </c>
      <c r="F1240" s="29"/>
      <c r="G1240" s="29"/>
      <c r="H1240" s="29"/>
      <c r="I1240" s="29"/>
      <c r="J1240" s="30"/>
      <c r="K1240" s="29"/>
    </row>
    <row r="1241" spans="1:11" s="2" customFormat="1" ht="13.5" customHeight="1">
      <c r="A1241" s="27"/>
      <c r="B1241" s="28"/>
      <c r="C1241" s="28" t="s">
        <v>1220</v>
      </c>
      <c r="D1241" s="28"/>
      <c r="E1241" s="29">
        <v>-10.8</v>
      </c>
      <c r="F1241" s="29"/>
      <c r="G1241" s="29"/>
      <c r="H1241" s="29"/>
      <c r="I1241" s="29"/>
      <c r="J1241" s="30"/>
      <c r="K1241" s="29"/>
    </row>
    <row r="1242" spans="1:11" s="2" customFormat="1" ht="13.5" customHeight="1">
      <c r="A1242" s="27"/>
      <c r="B1242" s="28"/>
      <c r="C1242" s="28" t="s">
        <v>1221</v>
      </c>
      <c r="D1242" s="28"/>
      <c r="E1242" s="29">
        <v>-0.97499999999999998</v>
      </c>
      <c r="F1242" s="29"/>
      <c r="G1242" s="29"/>
      <c r="H1242" s="29"/>
      <c r="I1242" s="29"/>
      <c r="J1242" s="30"/>
      <c r="K1242" s="29"/>
    </row>
    <row r="1243" spans="1:11" s="2" customFormat="1" ht="13.5" customHeight="1">
      <c r="A1243" s="27"/>
      <c r="B1243" s="28"/>
      <c r="C1243" s="28" t="s">
        <v>1222</v>
      </c>
      <c r="D1243" s="28"/>
      <c r="E1243" s="29">
        <v>2.2799999999999998</v>
      </c>
      <c r="F1243" s="29"/>
      <c r="G1243" s="29"/>
      <c r="H1243" s="29"/>
      <c r="I1243" s="29"/>
      <c r="J1243" s="30"/>
      <c r="K1243" s="29"/>
    </row>
    <row r="1244" spans="1:11" s="2" customFormat="1" ht="13.5" customHeight="1">
      <c r="A1244" s="27"/>
      <c r="B1244" s="28"/>
      <c r="C1244" s="28" t="s">
        <v>1223</v>
      </c>
      <c r="D1244" s="28"/>
      <c r="E1244" s="29">
        <v>0.3</v>
      </c>
      <c r="F1244" s="29"/>
      <c r="G1244" s="29"/>
      <c r="H1244" s="29"/>
      <c r="I1244" s="29"/>
      <c r="J1244" s="30"/>
      <c r="K1244" s="29"/>
    </row>
    <row r="1245" spans="1:11" s="2" customFormat="1" ht="13.5" customHeight="1">
      <c r="A1245" s="31"/>
      <c r="B1245" s="32"/>
      <c r="C1245" s="32" t="s">
        <v>213</v>
      </c>
      <c r="D1245" s="32"/>
      <c r="E1245" s="33">
        <v>26.331</v>
      </c>
      <c r="F1245" s="33"/>
      <c r="G1245" s="33"/>
      <c r="H1245" s="33"/>
      <c r="I1245" s="33"/>
      <c r="J1245" s="34"/>
      <c r="K1245" s="33"/>
    </row>
    <row r="1246" spans="1:11" s="2" customFormat="1" ht="13.5" customHeight="1">
      <c r="A1246" s="23"/>
      <c r="B1246" s="24"/>
      <c r="C1246" s="24" t="s">
        <v>1205</v>
      </c>
      <c r="D1246" s="24"/>
      <c r="E1246" s="25"/>
      <c r="F1246" s="25"/>
      <c r="G1246" s="25"/>
      <c r="H1246" s="25"/>
      <c r="I1246" s="25"/>
      <c r="J1246" s="26"/>
      <c r="K1246" s="25"/>
    </row>
    <row r="1247" spans="1:11" s="2" customFormat="1" ht="13.5" customHeight="1">
      <c r="A1247" s="27"/>
      <c r="B1247" s="28"/>
      <c r="C1247" s="28" t="s">
        <v>1224</v>
      </c>
      <c r="D1247" s="28"/>
      <c r="E1247" s="29">
        <v>11.256</v>
      </c>
      <c r="F1247" s="29"/>
      <c r="G1247" s="29"/>
      <c r="H1247" s="29"/>
      <c r="I1247" s="29"/>
      <c r="J1247" s="30"/>
      <c r="K1247" s="29"/>
    </row>
    <row r="1248" spans="1:11" s="2" customFormat="1" ht="13.5" customHeight="1">
      <c r="A1248" s="27"/>
      <c r="B1248" s="28"/>
      <c r="C1248" s="28" t="s">
        <v>1225</v>
      </c>
      <c r="D1248" s="28"/>
      <c r="E1248" s="29">
        <v>-0.45</v>
      </c>
      <c r="F1248" s="29"/>
      <c r="G1248" s="29"/>
      <c r="H1248" s="29"/>
      <c r="I1248" s="29"/>
      <c r="J1248" s="30"/>
      <c r="K1248" s="29"/>
    </row>
    <row r="1249" spans="1:11" s="2" customFormat="1" ht="13.5" customHeight="1">
      <c r="A1249" s="27"/>
      <c r="B1249" s="28"/>
      <c r="C1249" s="28" t="s">
        <v>1216</v>
      </c>
      <c r="D1249" s="28"/>
      <c r="E1249" s="29">
        <v>0.1</v>
      </c>
      <c r="F1249" s="29"/>
      <c r="G1249" s="29"/>
      <c r="H1249" s="29"/>
      <c r="I1249" s="29"/>
      <c r="J1249" s="30"/>
      <c r="K1249" s="29"/>
    </row>
    <row r="1250" spans="1:11" s="2" customFormat="1" ht="13.5" customHeight="1">
      <c r="A1250" s="31"/>
      <c r="B1250" s="32"/>
      <c r="C1250" s="32" t="s">
        <v>213</v>
      </c>
      <c r="D1250" s="32"/>
      <c r="E1250" s="33">
        <v>10.906000000000001</v>
      </c>
      <c r="F1250" s="33"/>
      <c r="G1250" s="33"/>
      <c r="H1250" s="33"/>
      <c r="I1250" s="33"/>
      <c r="J1250" s="34"/>
      <c r="K1250" s="33"/>
    </row>
    <row r="1251" spans="1:11" s="2" customFormat="1" ht="13.5" customHeight="1">
      <c r="A1251" s="35"/>
      <c r="B1251" s="36"/>
      <c r="C1251" s="36" t="s">
        <v>222</v>
      </c>
      <c r="D1251" s="36"/>
      <c r="E1251" s="37">
        <v>77.962999999999994</v>
      </c>
      <c r="F1251" s="37"/>
      <c r="G1251" s="37"/>
      <c r="H1251" s="37"/>
      <c r="I1251" s="37"/>
      <c r="J1251" s="38"/>
      <c r="K1251" s="37"/>
    </row>
    <row r="1252" spans="1:11" s="2" customFormat="1" ht="13.5" customHeight="1">
      <c r="A1252" s="27"/>
      <c r="B1252" s="28"/>
      <c r="C1252" s="28" t="s">
        <v>1226</v>
      </c>
      <c r="D1252" s="28"/>
      <c r="E1252" s="29">
        <v>554.00199999999995</v>
      </c>
      <c r="F1252" s="29"/>
      <c r="G1252" s="29"/>
      <c r="H1252" s="29"/>
      <c r="I1252" s="29"/>
      <c r="J1252" s="30"/>
      <c r="K1252" s="29"/>
    </row>
    <row r="1253" spans="1:11" s="2" customFormat="1" ht="13.5" customHeight="1">
      <c r="A1253" s="35"/>
      <c r="B1253" s="36"/>
      <c r="C1253" s="36" t="s">
        <v>222</v>
      </c>
      <c r="D1253" s="36"/>
      <c r="E1253" s="37">
        <v>554.00199999999995</v>
      </c>
      <c r="F1253" s="37"/>
      <c r="G1253" s="37"/>
      <c r="H1253" s="37"/>
      <c r="I1253" s="37"/>
      <c r="J1253" s="38"/>
      <c r="K1253" s="37"/>
    </row>
    <row r="1254" spans="1:11" s="2" customFormat="1" ht="24" customHeight="1">
      <c r="A1254" s="19">
        <v>139</v>
      </c>
      <c r="B1254" s="20" t="s">
        <v>1227</v>
      </c>
      <c r="C1254" s="20" t="s">
        <v>1228</v>
      </c>
      <c r="D1254" s="20" t="s">
        <v>330</v>
      </c>
      <c r="E1254" s="21">
        <v>554.00199999999995</v>
      </c>
      <c r="F1254" s="21">
        <v>5.9690000000000003</v>
      </c>
      <c r="G1254" s="21">
        <v>771.72500000000002</v>
      </c>
      <c r="H1254" s="21">
        <v>2535.1129999999998</v>
      </c>
      <c r="I1254" s="21">
        <v>3306.8380000000002</v>
      </c>
      <c r="J1254" s="22">
        <v>7.3499999999999998E-3</v>
      </c>
      <c r="K1254" s="21">
        <v>4.0719146999999998</v>
      </c>
    </row>
    <row r="1255" spans="1:11" s="2" customFormat="1" ht="24" customHeight="1">
      <c r="A1255" s="19">
        <v>140</v>
      </c>
      <c r="B1255" s="20" t="s">
        <v>1229</v>
      </c>
      <c r="C1255" s="20" t="s">
        <v>1230</v>
      </c>
      <c r="D1255" s="20" t="s">
        <v>330</v>
      </c>
      <c r="E1255" s="21">
        <v>595.54100000000005</v>
      </c>
      <c r="F1255" s="21">
        <v>10.86</v>
      </c>
      <c r="G1255" s="21">
        <v>3224.259</v>
      </c>
      <c r="H1255" s="21">
        <v>3243.3159999999998</v>
      </c>
      <c r="I1255" s="21">
        <v>6467.5749999999998</v>
      </c>
      <c r="J1255" s="22">
        <v>2.8999999999999998E-3</v>
      </c>
      <c r="K1255" s="21">
        <v>1.7270688999999999</v>
      </c>
    </row>
    <row r="1256" spans="1:11" s="2" customFormat="1" ht="13.5" customHeight="1">
      <c r="A1256" s="23"/>
      <c r="B1256" s="24"/>
      <c r="C1256" s="24" t="s">
        <v>1231</v>
      </c>
      <c r="D1256" s="24"/>
      <c r="E1256" s="25"/>
      <c r="F1256" s="25"/>
      <c r="G1256" s="25"/>
      <c r="H1256" s="25"/>
      <c r="I1256" s="25"/>
      <c r="J1256" s="26"/>
      <c r="K1256" s="25"/>
    </row>
    <row r="1257" spans="1:11" s="2" customFormat="1" ht="13.5" customHeight="1">
      <c r="A1257" s="23"/>
      <c r="B1257" s="24"/>
      <c r="C1257" s="24" t="s">
        <v>1232</v>
      </c>
      <c r="D1257" s="24"/>
      <c r="E1257" s="25"/>
      <c r="F1257" s="25"/>
      <c r="G1257" s="25"/>
      <c r="H1257" s="25"/>
      <c r="I1257" s="25"/>
      <c r="J1257" s="26"/>
      <c r="K1257" s="25"/>
    </row>
    <row r="1258" spans="1:11" s="2" customFormat="1" ht="13.5" customHeight="1">
      <c r="A1258" s="23"/>
      <c r="B1258" s="24"/>
      <c r="C1258" s="24" t="s">
        <v>1187</v>
      </c>
      <c r="D1258" s="24"/>
      <c r="E1258" s="25"/>
      <c r="F1258" s="25"/>
      <c r="G1258" s="25"/>
      <c r="H1258" s="25"/>
      <c r="I1258" s="25"/>
      <c r="J1258" s="26"/>
      <c r="K1258" s="25"/>
    </row>
    <row r="1259" spans="1:11" s="2" customFormat="1" ht="13.5" customHeight="1">
      <c r="A1259" s="27"/>
      <c r="B1259" s="28"/>
      <c r="C1259" s="28" t="s">
        <v>1233</v>
      </c>
      <c r="D1259" s="28"/>
      <c r="E1259" s="29">
        <v>34.124000000000002</v>
      </c>
      <c r="F1259" s="29"/>
      <c r="G1259" s="29"/>
      <c r="H1259" s="29"/>
      <c r="I1259" s="29"/>
      <c r="J1259" s="30"/>
      <c r="K1259" s="29"/>
    </row>
    <row r="1260" spans="1:11" s="2" customFormat="1" ht="13.5" customHeight="1">
      <c r="A1260" s="27"/>
      <c r="B1260" s="28"/>
      <c r="C1260" s="28" t="s">
        <v>1234</v>
      </c>
      <c r="D1260" s="28"/>
      <c r="E1260" s="29">
        <v>-6</v>
      </c>
      <c r="F1260" s="29"/>
      <c r="G1260" s="29"/>
      <c r="H1260" s="29"/>
      <c r="I1260" s="29"/>
      <c r="J1260" s="30"/>
      <c r="K1260" s="29"/>
    </row>
    <row r="1261" spans="1:11" s="2" customFormat="1" ht="13.5" customHeight="1">
      <c r="A1261" s="27"/>
      <c r="B1261" s="28"/>
      <c r="C1261" s="28" t="s">
        <v>1191</v>
      </c>
      <c r="D1261" s="28"/>
      <c r="E1261" s="29">
        <v>-4.05</v>
      </c>
      <c r="F1261" s="29"/>
      <c r="G1261" s="29"/>
      <c r="H1261" s="29"/>
      <c r="I1261" s="29"/>
      <c r="J1261" s="30"/>
      <c r="K1261" s="29"/>
    </row>
    <row r="1262" spans="1:11" s="2" customFormat="1" ht="13.5" customHeight="1">
      <c r="A1262" s="31"/>
      <c r="B1262" s="32"/>
      <c r="C1262" s="32" t="s">
        <v>213</v>
      </c>
      <c r="D1262" s="32"/>
      <c r="E1262" s="33">
        <v>24.074000000000002</v>
      </c>
      <c r="F1262" s="33"/>
      <c r="G1262" s="33"/>
      <c r="H1262" s="33"/>
      <c r="I1262" s="33"/>
      <c r="J1262" s="34"/>
      <c r="K1262" s="33"/>
    </row>
    <row r="1263" spans="1:11" s="2" customFormat="1" ht="13.5" customHeight="1">
      <c r="A1263" s="23"/>
      <c r="B1263" s="24"/>
      <c r="C1263" s="24" t="s">
        <v>1178</v>
      </c>
      <c r="D1263" s="24"/>
      <c r="E1263" s="25"/>
      <c r="F1263" s="25"/>
      <c r="G1263" s="25"/>
      <c r="H1263" s="25"/>
      <c r="I1263" s="25"/>
      <c r="J1263" s="26"/>
      <c r="K1263" s="25"/>
    </row>
    <row r="1264" spans="1:11" s="2" customFormat="1" ht="13.5" customHeight="1">
      <c r="A1264" s="27"/>
      <c r="B1264" s="28"/>
      <c r="C1264" s="28" t="s">
        <v>1235</v>
      </c>
      <c r="D1264" s="28"/>
      <c r="E1264" s="29">
        <v>27.09</v>
      </c>
      <c r="F1264" s="29"/>
      <c r="G1264" s="29"/>
      <c r="H1264" s="29"/>
      <c r="I1264" s="29"/>
      <c r="J1264" s="30"/>
      <c r="K1264" s="29"/>
    </row>
    <row r="1265" spans="1:11" s="2" customFormat="1" ht="13.5" customHeight="1">
      <c r="A1265" s="27"/>
      <c r="B1265" s="28"/>
      <c r="C1265" s="28" t="s">
        <v>1236</v>
      </c>
      <c r="D1265" s="28"/>
      <c r="E1265" s="29">
        <v>-3</v>
      </c>
      <c r="F1265" s="29"/>
      <c r="G1265" s="29"/>
      <c r="H1265" s="29"/>
      <c r="I1265" s="29"/>
      <c r="J1265" s="30"/>
      <c r="K1265" s="29"/>
    </row>
    <row r="1266" spans="1:11" s="2" customFormat="1" ht="13.5" customHeight="1">
      <c r="A1266" s="31"/>
      <c r="B1266" s="32"/>
      <c r="C1266" s="32" t="s">
        <v>213</v>
      </c>
      <c r="D1266" s="32"/>
      <c r="E1266" s="33">
        <v>24.09</v>
      </c>
      <c r="F1266" s="33"/>
      <c r="G1266" s="33"/>
      <c r="H1266" s="33"/>
      <c r="I1266" s="33"/>
      <c r="J1266" s="34"/>
      <c r="K1266" s="33"/>
    </row>
    <row r="1267" spans="1:11" s="2" customFormat="1" ht="13.5" customHeight="1">
      <c r="A1267" s="23"/>
      <c r="B1267" s="24"/>
      <c r="C1267" s="24" t="s">
        <v>1210</v>
      </c>
      <c r="D1267" s="24"/>
      <c r="E1267" s="25"/>
      <c r="F1267" s="25"/>
      <c r="G1267" s="25"/>
      <c r="H1267" s="25"/>
      <c r="I1267" s="25"/>
      <c r="J1267" s="26"/>
      <c r="K1267" s="25"/>
    </row>
    <row r="1268" spans="1:11" s="2" customFormat="1" ht="13.5" customHeight="1">
      <c r="A1268" s="27"/>
      <c r="B1268" s="28"/>
      <c r="C1268" s="28" t="s">
        <v>1237</v>
      </c>
      <c r="D1268" s="28"/>
      <c r="E1268" s="29">
        <v>73.349999999999994</v>
      </c>
      <c r="F1268" s="29"/>
      <c r="G1268" s="29"/>
      <c r="H1268" s="29"/>
      <c r="I1268" s="29"/>
      <c r="J1268" s="30"/>
      <c r="K1268" s="29"/>
    </row>
    <row r="1269" spans="1:11" s="2" customFormat="1" ht="13.5" customHeight="1">
      <c r="A1269" s="27"/>
      <c r="B1269" s="28"/>
      <c r="C1269" s="28" t="s">
        <v>1207</v>
      </c>
      <c r="D1269" s="28"/>
      <c r="E1269" s="29">
        <v>-4.5</v>
      </c>
      <c r="F1269" s="29"/>
      <c r="G1269" s="29"/>
      <c r="H1269" s="29"/>
      <c r="I1269" s="29"/>
      <c r="J1269" s="30"/>
      <c r="K1269" s="29"/>
    </row>
    <row r="1270" spans="1:11" s="2" customFormat="1" ht="13.5" customHeight="1">
      <c r="A1270" s="27"/>
      <c r="B1270" s="28"/>
      <c r="C1270" s="28" t="s">
        <v>1182</v>
      </c>
      <c r="D1270" s="28"/>
      <c r="E1270" s="29">
        <v>-3</v>
      </c>
      <c r="F1270" s="29"/>
      <c r="G1270" s="29"/>
      <c r="H1270" s="29"/>
      <c r="I1270" s="29"/>
      <c r="J1270" s="30"/>
      <c r="K1270" s="29"/>
    </row>
    <row r="1271" spans="1:11" s="2" customFormat="1" ht="13.5" customHeight="1">
      <c r="A1271" s="31"/>
      <c r="B1271" s="32"/>
      <c r="C1271" s="32" t="s">
        <v>213</v>
      </c>
      <c r="D1271" s="32"/>
      <c r="E1271" s="33">
        <v>65.849999999999994</v>
      </c>
      <c r="F1271" s="33"/>
      <c r="G1271" s="33"/>
      <c r="H1271" s="33"/>
      <c r="I1271" s="33"/>
      <c r="J1271" s="34"/>
      <c r="K1271" s="33"/>
    </row>
    <row r="1272" spans="1:11" s="2" customFormat="1" ht="13.5" customHeight="1">
      <c r="A1272" s="35"/>
      <c r="B1272" s="36"/>
      <c r="C1272" s="36" t="s">
        <v>222</v>
      </c>
      <c r="D1272" s="36"/>
      <c r="E1272" s="37">
        <v>114.014</v>
      </c>
      <c r="F1272" s="37"/>
      <c r="G1272" s="37"/>
      <c r="H1272" s="37"/>
      <c r="I1272" s="37"/>
      <c r="J1272" s="38"/>
      <c r="K1272" s="37"/>
    </row>
    <row r="1273" spans="1:11" s="2" customFormat="1" ht="13.5" customHeight="1">
      <c r="A1273" s="23"/>
      <c r="B1273" s="24"/>
      <c r="C1273" s="24" t="s">
        <v>1238</v>
      </c>
      <c r="D1273" s="24"/>
      <c r="E1273" s="25"/>
      <c r="F1273" s="25"/>
      <c r="G1273" s="25"/>
      <c r="H1273" s="25"/>
      <c r="I1273" s="25"/>
      <c r="J1273" s="26"/>
      <c r="K1273" s="25"/>
    </row>
    <row r="1274" spans="1:11" s="2" customFormat="1" ht="13.5" customHeight="1">
      <c r="A1274" s="23"/>
      <c r="B1274" s="24"/>
      <c r="C1274" s="24" t="s">
        <v>1239</v>
      </c>
      <c r="D1274" s="24"/>
      <c r="E1274" s="25"/>
      <c r="F1274" s="25"/>
      <c r="G1274" s="25"/>
      <c r="H1274" s="25"/>
      <c r="I1274" s="25"/>
      <c r="J1274" s="26"/>
      <c r="K1274" s="25"/>
    </row>
    <row r="1275" spans="1:11" s="2" customFormat="1" ht="13.5" customHeight="1">
      <c r="A1275" s="27"/>
      <c r="B1275" s="28"/>
      <c r="C1275" s="28" t="s">
        <v>1240</v>
      </c>
      <c r="D1275" s="28"/>
      <c r="E1275" s="29">
        <v>1.1200000000000001</v>
      </c>
      <c r="F1275" s="29"/>
      <c r="G1275" s="29"/>
      <c r="H1275" s="29"/>
      <c r="I1275" s="29"/>
      <c r="J1275" s="30"/>
      <c r="K1275" s="29"/>
    </row>
    <row r="1276" spans="1:11" s="2" customFormat="1" ht="13.5" customHeight="1">
      <c r="A1276" s="27"/>
      <c r="B1276" s="28"/>
      <c r="C1276" s="28" t="s">
        <v>1241</v>
      </c>
      <c r="D1276" s="28"/>
      <c r="E1276" s="29">
        <v>1.008</v>
      </c>
      <c r="F1276" s="29"/>
      <c r="G1276" s="29"/>
      <c r="H1276" s="29"/>
      <c r="I1276" s="29"/>
      <c r="J1276" s="30"/>
      <c r="K1276" s="29"/>
    </row>
    <row r="1277" spans="1:11" s="2" customFormat="1" ht="13.5" customHeight="1">
      <c r="A1277" s="27"/>
      <c r="B1277" s="28"/>
      <c r="C1277" s="28" t="s">
        <v>1242</v>
      </c>
      <c r="D1277" s="28"/>
      <c r="E1277" s="29">
        <v>0.88</v>
      </c>
      <c r="F1277" s="29"/>
      <c r="G1277" s="29"/>
      <c r="H1277" s="29"/>
      <c r="I1277" s="29"/>
      <c r="J1277" s="30"/>
      <c r="K1277" s="29"/>
    </row>
    <row r="1278" spans="1:11" s="2" customFormat="1" ht="13.5" customHeight="1">
      <c r="A1278" s="27"/>
      <c r="B1278" s="28"/>
      <c r="C1278" s="28" t="s">
        <v>1243</v>
      </c>
      <c r="D1278" s="28"/>
      <c r="E1278" s="29">
        <v>1.68</v>
      </c>
      <c r="F1278" s="29"/>
      <c r="G1278" s="29"/>
      <c r="H1278" s="29"/>
      <c r="I1278" s="29"/>
      <c r="J1278" s="30"/>
      <c r="K1278" s="29"/>
    </row>
    <row r="1279" spans="1:11" s="2" customFormat="1" ht="13.5" customHeight="1">
      <c r="A1279" s="27"/>
      <c r="B1279" s="28"/>
      <c r="C1279" s="28" t="s">
        <v>1244</v>
      </c>
      <c r="D1279" s="28"/>
      <c r="E1279" s="29">
        <v>0.8</v>
      </c>
      <c r="F1279" s="29"/>
      <c r="G1279" s="29"/>
      <c r="H1279" s="29"/>
      <c r="I1279" s="29"/>
      <c r="J1279" s="30"/>
      <c r="K1279" s="29"/>
    </row>
    <row r="1280" spans="1:11" s="2" customFormat="1" ht="13.5" customHeight="1">
      <c r="A1280" s="35"/>
      <c r="B1280" s="36"/>
      <c r="C1280" s="36" t="s">
        <v>222</v>
      </c>
      <c r="D1280" s="36"/>
      <c r="E1280" s="37">
        <v>5.4880000000000004</v>
      </c>
      <c r="F1280" s="37"/>
      <c r="G1280" s="37"/>
      <c r="H1280" s="37"/>
      <c r="I1280" s="37"/>
      <c r="J1280" s="38"/>
      <c r="K1280" s="37"/>
    </row>
    <row r="1281" spans="1:11" s="2" customFormat="1" ht="13.5" customHeight="1">
      <c r="A1281" s="23"/>
      <c r="B1281" s="24"/>
      <c r="C1281" s="24" t="s">
        <v>1245</v>
      </c>
      <c r="D1281" s="24"/>
      <c r="E1281" s="25"/>
      <c r="F1281" s="25"/>
      <c r="G1281" s="25"/>
      <c r="H1281" s="25"/>
      <c r="I1281" s="25"/>
      <c r="J1281" s="26"/>
      <c r="K1281" s="25"/>
    </row>
    <row r="1282" spans="1:11" s="2" customFormat="1" ht="13.5" customHeight="1">
      <c r="A1282" s="23"/>
      <c r="B1282" s="24"/>
      <c r="C1282" s="24" t="s">
        <v>1178</v>
      </c>
      <c r="D1282" s="24"/>
      <c r="E1282" s="25"/>
      <c r="F1282" s="25"/>
      <c r="G1282" s="25"/>
      <c r="H1282" s="25"/>
      <c r="I1282" s="25"/>
      <c r="J1282" s="26"/>
      <c r="K1282" s="25"/>
    </row>
    <row r="1283" spans="1:11" s="2" customFormat="1" ht="13.5" customHeight="1">
      <c r="A1283" s="27"/>
      <c r="B1283" s="28"/>
      <c r="C1283" s="28" t="s">
        <v>1179</v>
      </c>
      <c r="D1283" s="28"/>
      <c r="E1283" s="29">
        <v>86.891000000000005</v>
      </c>
      <c r="F1283" s="29"/>
      <c r="G1283" s="29"/>
      <c r="H1283" s="29"/>
      <c r="I1283" s="29"/>
      <c r="J1283" s="30"/>
      <c r="K1283" s="29"/>
    </row>
    <row r="1284" spans="1:11" s="2" customFormat="1" ht="13.5" customHeight="1">
      <c r="A1284" s="27"/>
      <c r="B1284" s="28"/>
      <c r="C1284" s="28" t="s">
        <v>1180</v>
      </c>
      <c r="D1284" s="28"/>
      <c r="E1284" s="29">
        <v>187.96899999999999</v>
      </c>
      <c r="F1284" s="29"/>
      <c r="G1284" s="29"/>
      <c r="H1284" s="29"/>
      <c r="I1284" s="29"/>
      <c r="J1284" s="30"/>
      <c r="K1284" s="29"/>
    </row>
    <row r="1285" spans="1:11" s="2" customFormat="1" ht="13.5" customHeight="1">
      <c r="A1285" s="27"/>
      <c r="B1285" s="28"/>
      <c r="C1285" s="28" t="s">
        <v>1181</v>
      </c>
      <c r="D1285" s="28"/>
      <c r="E1285" s="29">
        <v>-96</v>
      </c>
      <c r="F1285" s="29"/>
      <c r="G1285" s="29"/>
      <c r="H1285" s="29"/>
      <c r="I1285" s="29"/>
      <c r="J1285" s="30"/>
      <c r="K1285" s="29"/>
    </row>
    <row r="1286" spans="1:11" s="2" customFormat="1" ht="13.5" customHeight="1">
      <c r="A1286" s="27"/>
      <c r="B1286" s="28"/>
      <c r="C1286" s="28" t="s">
        <v>1182</v>
      </c>
      <c r="D1286" s="28"/>
      <c r="E1286" s="29">
        <v>-3</v>
      </c>
      <c r="F1286" s="29"/>
      <c r="G1286" s="29"/>
      <c r="H1286" s="29"/>
      <c r="I1286" s="29"/>
      <c r="J1286" s="30"/>
      <c r="K1286" s="29"/>
    </row>
    <row r="1287" spans="1:11" s="2" customFormat="1" ht="13.5" customHeight="1">
      <c r="A1287" s="27"/>
      <c r="B1287" s="28"/>
      <c r="C1287" s="28" t="s">
        <v>1183</v>
      </c>
      <c r="D1287" s="28"/>
      <c r="E1287" s="29">
        <v>-1.44</v>
      </c>
      <c r="F1287" s="29"/>
      <c r="G1287" s="29"/>
      <c r="H1287" s="29"/>
      <c r="I1287" s="29"/>
      <c r="J1287" s="30"/>
      <c r="K1287" s="29"/>
    </row>
    <row r="1288" spans="1:11" s="2" customFormat="1" ht="13.5" customHeight="1">
      <c r="A1288" s="27"/>
      <c r="B1288" s="28"/>
      <c r="C1288" s="28" t="s">
        <v>1184</v>
      </c>
      <c r="D1288" s="28"/>
      <c r="E1288" s="29">
        <v>11.2</v>
      </c>
      <c r="F1288" s="29"/>
      <c r="G1288" s="29"/>
      <c r="H1288" s="29"/>
      <c r="I1288" s="29"/>
      <c r="J1288" s="30"/>
      <c r="K1288" s="29"/>
    </row>
    <row r="1289" spans="1:11" s="2" customFormat="1" ht="13.5" customHeight="1">
      <c r="A1289" s="27"/>
      <c r="B1289" s="28"/>
      <c r="C1289" s="28" t="s">
        <v>1185</v>
      </c>
      <c r="D1289" s="28"/>
      <c r="E1289" s="29">
        <v>0.5</v>
      </c>
      <c r="F1289" s="29"/>
      <c r="G1289" s="29"/>
      <c r="H1289" s="29"/>
      <c r="I1289" s="29"/>
      <c r="J1289" s="30"/>
      <c r="K1289" s="29"/>
    </row>
    <row r="1290" spans="1:11" s="2" customFormat="1" ht="13.5" customHeight="1">
      <c r="A1290" s="27"/>
      <c r="B1290" s="28"/>
      <c r="C1290" s="28" t="s">
        <v>1186</v>
      </c>
      <c r="D1290" s="28"/>
      <c r="E1290" s="29">
        <v>0.51</v>
      </c>
      <c r="F1290" s="29"/>
      <c r="G1290" s="29"/>
      <c r="H1290" s="29"/>
      <c r="I1290" s="29"/>
      <c r="J1290" s="30"/>
      <c r="K1290" s="29"/>
    </row>
    <row r="1291" spans="1:11" s="2" customFormat="1" ht="13.5" customHeight="1">
      <c r="A1291" s="31"/>
      <c r="B1291" s="32"/>
      <c r="C1291" s="32" t="s">
        <v>213</v>
      </c>
      <c r="D1291" s="32"/>
      <c r="E1291" s="33">
        <v>186.63</v>
      </c>
      <c r="F1291" s="33"/>
      <c r="G1291" s="33"/>
      <c r="H1291" s="33"/>
      <c r="I1291" s="33"/>
      <c r="J1291" s="34"/>
      <c r="K1291" s="33"/>
    </row>
    <row r="1292" spans="1:11" s="2" customFormat="1" ht="13.5" customHeight="1">
      <c r="A1292" s="23"/>
      <c r="B1292" s="24"/>
      <c r="C1292" s="24" t="s">
        <v>1187</v>
      </c>
      <c r="D1292" s="24"/>
      <c r="E1292" s="25"/>
      <c r="F1292" s="25"/>
      <c r="G1292" s="25"/>
      <c r="H1292" s="25"/>
      <c r="I1292" s="25"/>
      <c r="J1292" s="26"/>
      <c r="K1292" s="25"/>
    </row>
    <row r="1293" spans="1:11" s="2" customFormat="1" ht="13.5" customHeight="1">
      <c r="A1293" s="27"/>
      <c r="B1293" s="28"/>
      <c r="C1293" s="28" t="s">
        <v>1188</v>
      </c>
      <c r="D1293" s="28"/>
      <c r="E1293" s="29">
        <v>109.45099999999999</v>
      </c>
      <c r="F1293" s="29"/>
      <c r="G1293" s="29"/>
      <c r="H1293" s="29"/>
      <c r="I1293" s="29"/>
      <c r="J1293" s="30"/>
      <c r="K1293" s="29"/>
    </row>
    <row r="1294" spans="1:11" s="2" customFormat="1" ht="13.5" customHeight="1">
      <c r="A1294" s="27"/>
      <c r="B1294" s="28"/>
      <c r="C1294" s="28" t="s">
        <v>1189</v>
      </c>
      <c r="D1294" s="28"/>
      <c r="E1294" s="29">
        <v>209.22300000000001</v>
      </c>
      <c r="F1294" s="29"/>
      <c r="G1294" s="29"/>
      <c r="H1294" s="29"/>
      <c r="I1294" s="29"/>
      <c r="J1294" s="30"/>
      <c r="K1294" s="29"/>
    </row>
    <row r="1295" spans="1:11" s="2" customFormat="1" ht="13.5" customHeight="1">
      <c r="A1295" s="27"/>
      <c r="B1295" s="28"/>
      <c r="C1295" s="28" t="s">
        <v>1190</v>
      </c>
      <c r="D1295" s="28"/>
      <c r="E1295" s="29">
        <v>-42</v>
      </c>
      <c r="F1295" s="29"/>
      <c r="G1295" s="29"/>
      <c r="H1295" s="29"/>
      <c r="I1295" s="29"/>
      <c r="J1295" s="30"/>
      <c r="K1295" s="29"/>
    </row>
    <row r="1296" spans="1:11" s="2" customFormat="1" ht="13.5" customHeight="1">
      <c r="A1296" s="27"/>
      <c r="B1296" s="28"/>
      <c r="C1296" s="28" t="s">
        <v>1191</v>
      </c>
      <c r="D1296" s="28"/>
      <c r="E1296" s="29">
        <v>-4.05</v>
      </c>
      <c r="F1296" s="29"/>
      <c r="G1296" s="29"/>
      <c r="H1296" s="29"/>
      <c r="I1296" s="29"/>
      <c r="J1296" s="30"/>
      <c r="K1296" s="29"/>
    </row>
    <row r="1297" spans="1:11" s="2" customFormat="1" ht="13.5" customHeight="1">
      <c r="A1297" s="27"/>
      <c r="B1297" s="28"/>
      <c r="C1297" s="28" t="s">
        <v>1192</v>
      </c>
      <c r="D1297" s="28"/>
      <c r="E1297" s="29">
        <v>-6.1879999999999997</v>
      </c>
      <c r="F1297" s="29"/>
      <c r="G1297" s="29"/>
      <c r="H1297" s="29"/>
      <c r="I1297" s="29"/>
      <c r="J1297" s="30"/>
      <c r="K1297" s="29"/>
    </row>
    <row r="1298" spans="1:11" s="2" customFormat="1" ht="13.5" customHeight="1">
      <c r="A1298" s="27"/>
      <c r="B1298" s="28"/>
      <c r="C1298" s="28" t="s">
        <v>1193</v>
      </c>
      <c r="D1298" s="28"/>
      <c r="E1298" s="29">
        <v>-18.48</v>
      </c>
      <c r="F1298" s="29"/>
      <c r="G1298" s="29"/>
      <c r="H1298" s="29"/>
      <c r="I1298" s="29"/>
      <c r="J1298" s="30"/>
      <c r="K1298" s="29"/>
    </row>
    <row r="1299" spans="1:11" s="2" customFormat="1" ht="13.5" customHeight="1">
      <c r="A1299" s="27"/>
      <c r="B1299" s="28"/>
      <c r="C1299" s="28" t="s">
        <v>1194</v>
      </c>
      <c r="D1299" s="28"/>
      <c r="E1299" s="29">
        <v>-3</v>
      </c>
      <c r="F1299" s="29"/>
      <c r="G1299" s="29"/>
      <c r="H1299" s="29"/>
      <c r="I1299" s="29"/>
      <c r="J1299" s="30"/>
      <c r="K1299" s="29"/>
    </row>
    <row r="1300" spans="1:11" s="2" customFormat="1" ht="13.5" customHeight="1">
      <c r="A1300" s="27"/>
      <c r="B1300" s="28"/>
      <c r="C1300" s="28" t="s">
        <v>1195</v>
      </c>
      <c r="D1300" s="28"/>
      <c r="E1300" s="29">
        <v>-4.3879999999999999</v>
      </c>
      <c r="F1300" s="29"/>
      <c r="G1300" s="29"/>
      <c r="H1300" s="29"/>
      <c r="I1300" s="29"/>
      <c r="J1300" s="30"/>
      <c r="K1300" s="29"/>
    </row>
    <row r="1301" spans="1:11" s="2" customFormat="1" ht="13.5" customHeight="1">
      <c r="A1301" s="27"/>
      <c r="B1301" s="28"/>
      <c r="C1301" s="28" t="s">
        <v>1196</v>
      </c>
      <c r="D1301" s="28"/>
      <c r="E1301" s="29">
        <v>-81</v>
      </c>
      <c r="F1301" s="29"/>
      <c r="G1301" s="29"/>
      <c r="H1301" s="29"/>
      <c r="I1301" s="29"/>
      <c r="J1301" s="30"/>
      <c r="K1301" s="29"/>
    </row>
    <row r="1302" spans="1:11" s="2" customFormat="1" ht="13.5" customHeight="1">
      <c r="A1302" s="27"/>
      <c r="B1302" s="28"/>
      <c r="C1302" s="28" t="s">
        <v>1197</v>
      </c>
      <c r="D1302" s="28"/>
      <c r="E1302" s="29">
        <v>4.9000000000000004</v>
      </c>
      <c r="F1302" s="29"/>
      <c r="G1302" s="29"/>
      <c r="H1302" s="29"/>
      <c r="I1302" s="29"/>
      <c r="J1302" s="30"/>
      <c r="K1302" s="29"/>
    </row>
    <row r="1303" spans="1:11" s="2" customFormat="1" ht="13.5" customHeight="1">
      <c r="A1303" s="27"/>
      <c r="B1303" s="28"/>
      <c r="C1303" s="28" t="s">
        <v>1198</v>
      </c>
      <c r="D1303" s="28"/>
      <c r="E1303" s="29">
        <v>0.82499999999999996</v>
      </c>
      <c r="F1303" s="29"/>
      <c r="G1303" s="29"/>
      <c r="H1303" s="29"/>
      <c r="I1303" s="29"/>
      <c r="J1303" s="30"/>
      <c r="K1303" s="29"/>
    </row>
    <row r="1304" spans="1:11" s="2" customFormat="1" ht="13.5" customHeight="1">
      <c r="A1304" s="27"/>
      <c r="B1304" s="28"/>
      <c r="C1304" s="28" t="s">
        <v>1199</v>
      </c>
      <c r="D1304" s="28"/>
      <c r="E1304" s="29">
        <v>0.73</v>
      </c>
      <c r="F1304" s="29"/>
      <c r="G1304" s="29"/>
      <c r="H1304" s="29"/>
      <c r="I1304" s="29"/>
      <c r="J1304" s="30"/>
      <c r="K1304" s="29"/>
    </row>
    <row r="1305" spans="1:11" s="2" customFormat="1" ht="13.5" customHeight="1">
      <c r="A1305" s="27"/>
      <c r="B1305" s="28"/>
      <c r="C1305" s="28" t="s">
        <v>1200</v>
      </c>
      <c r="D1305" s="28"/>
      <c r="E1305" s="29">
        <v>3.762</v>
      </c>
      <c r="F1305" s="29"/>
      <c r="G1305" s="29"/>
      <c r="H1305" s="29"/>
      <c r="I1305" s="29"/>
      <c r="J1305" s="30"/>
      <c r="K1305" s="29"/>
    </row>
    <row r="1306" spans="1:11" s="2" customFormat="1" ht="13.5" customHeight="1">
      <c r="A1306" s="27"/>
      <c r="B1306" s="28"/>
      <c r="C1306" s="28" t="s">
        <v>1201</v>
      </c>
      <c r="D1306" s="28"/>
      <c r="E1306" s="29">
        <v>3.8759999999999999</v>
      </c>
      <c r="F1306" s="29"/>
      <c r="G1306" s="29"/>
      <c r="H1306" s="29"/>
      <c r="I1306" s="29"/>
      <c r="J1306" s="30"/>
      <c r="K1306" s="29"/>
    </row>
    <row r="1307" spans="1:11" s="2" customFormat="1" ht="13.5" customHeight="1">
      <c r="A1307" s="27"/>
      <c r="B1307" s="28"/>
      <c r="C1307" s="28" t="s">
        <v>1202</v>
      </c>
      <c r="D1307" s="28"/>
      <c r="E1307" s="29">
        <v>0.55000000000000004</v>
      </c>
      <c r="F1307" s="29"/>
      <c r="G1307" s="29"/>
      <c r="H1307" s="29"/>
      <c r="I1307" s="29"/>
      <c r="J1307" s="30"/>
      <c r="K1307" s="29"/>
    </row>
    <row r="1308" spans="1:11" s="2" customFormat="1" ht="13.5" customHeight="1">
      <c r="A1308" s="27"/>
      <c r="B1308" s="28"/>
      <c r="C1308" s="28" t="s">
        <v>1203</v>
      </c>
      <c r="D1308" s="28"/>
      <c r="E1308" s="29">
        <v>0.745</v>
      </c>
      <c r="F1308" s="29"/>
      <c r="G1308" s="29"/>
      <c r="H1308" s="29"/>
      <c r="I1308" s="29"/>
      <c r="J1308" s="30"/>
      <c r="K1308" s="29"/>
    </row>
    <row r="1309" spans="1:11" s="2" customFormat="1" ht="13.5" customHeight="1">
      <c r="A1309" s="27"/>
      <c r="B1309" s="28"/>
      <c r="C1309" s="28" t="s">
        <v>1204</v>
      </c>
      <c r="D1309" s="28"/>
      <c r="E1309" s="29">
        <v>21.128</v>
      </c>
      <c r="F1309" s="29"/>
      <c r="G1309" s="29"/>
      <c r="H1309" s="29"/>
      <c r="I1309" s="29"/>
      <c r="J1309" s="30"/>
      <c r="K1309" s="29"/>
    </row>
    <row r="1310" spans="1:11" s="2" customFormat="1" ht="13.5" customHeight="1">
      <c r="A1310" s="31"/>
      <c r="B1310" s="32"/>
      <c r="C1310" s="32" t="s">
        <v>213</v>
      </c>
      <c r="D1310" s="32"/>
      <c r="E1310" s="33">
        <v>196.084</v>
      </c>
      <c r="F1310" s="33"/>
      <c r="G1310" s="33"/>
      <c r="H1310" s="33"/>
      <c r="I1310" s="33"/>
      <c r="J1310" s="34"/>
      <c r="K1310" s="33"/>
    </row>
    <row r="1311" spans="1:11" s="2" customFormat="1" ht="13.5" customHeight="1">
      <c r="A1311" s="23"/>
      <c r="B1311" s="24"/>
      <c r="C1311" s="24" t="s">
        <v>1205</v>
      </c>
      <c r="D1311" s="24"/>
      <c r="E1311" s="25"/>
      <c r="F1311" s="25"/>
      <c r="G1311" s="25"/>
      <c r="H1311" s="25"/>
      <c r="I1311" s="25"/>
      <c r="J1311" s="26"/>
      <c r="K1311" s="25"/>
    </row>
    <row r="1312" spans="1:11" s="2" customFormat="1" ht="13.5" customHeight="1">
      <c r="A1312" s="27"/>
      <c r="B1312" s="28"/>
      <c r="C1312" s="28" t="s">
        <v>1206</v>
      </c>
      <c r="D1312" s="28"/>
      <c r="E1312" s="29">
        <v>73.150000000000006</v>
      </c>
      <c r="F1312" s="29"/>
      <c r="G1312" s="29"/>
      <c r="H1312" s="29"/>
      <c r="I1312" s="29"/>
      <c r="J1312" s="30"/>
      <c r="K1312" s="29"/>
    </row>
    <row r="1313" spans="1:11" s="2" customFormat="1" ht="13.5" customHeight="1">
      <c r="A1313" s="27"/>
      <c r="B1313" s="28"/>
      <c r="C1313" s="28" t="s">
        <v>1207</v>
      </c>
      <c r="D1313" s="28"/>
      <c r="E1313" s="29">
        <v>-4.5</v>
      </c>
      <c r="F1313" s="29"/>
      <c r="G1313" s="29"/>
      <c r="H1313" s="29"/>
      <c r="I1313" s="29"/>
      <c r="J1313" s="30"/>
      <c r="K1313" s="29"/>
    </row>
    <row r="1314" spans="1:11" s="2" customFormat="1" ht="13.5" customHeight="1">
      <c r="A1314" s="27"/>
      <c r="B1314" s="28"/>
      <c r="C1314" s="28" t="s">
        <v>1194</v>
      </c>
      <c r="D1314" s="28"/>
      <c r="E1314" s="29">
        <v>-3</v>
      </c>
      <c r="F1314" s="29"/>
      <c r="G1314" s="29"/>
      <c r="H1314" s="29"/>
      <c r="I1314" s="29"/>
      <c r="J1314" s="30"/>
      <c r="K1314" s="29"/>
    </row>
    <row r="1315" spans="1:11" s="2" customFormat="1" ht="13.5" customHeight="1">
      <c r="A1315" s="27"/>
      <c r="B1315" s="28"/>
      <c r="C1315" s="28" t="s">
        <v>1208</v>
      </c>
      <c r="D1315" s="28"/>
      <c r="E1315" s="29">
        <v>0.97499999999999998</v>
      </c>
      <c r="F1315" s="29"/>
      <c r="G1315" s="29"/>
      <c r="H1315" s="29"/>
      <c r="I1315" s="29"/>
      <c r="J1315" s="30"/>
      <c r="K1315" s="29"/>
    </row>
    <row r="1316" spans="1:11" s="2" customFormat="1" ht="13.5" customHeight="1">
      <c r="A1316" s="27"/>
      <c r="B1316" s="28"/>
      <c r="C1316" s="28" t="s">
        <v>1209</v>
      </c>
      <c r="D1316" s="28"/>
      <c r="E1316" s="29">
        <v>0.55000000000000004</v>
      </c>
      <c r="F1316" s="29"/>
      <c r="G1316" s="29"/>
      <c r="H1316" s="29"/>
      <c r="I1316" s="29"/>
      <c r="J1316" s="30"/>
      <c r="K1316" s="29"/>
    </row>
    <row r="1317" spans="1:11" s="2" customFormat="1" ht="13.5" customHeight="1">
      <c r="A1317" s="31"/>
      <c r="B1317" s="32"/>
      <c r="C1317" s="32" t="s">
        <v>213</v>
      </c>
      <c r="D1317" s="32"/>
      <c r="E1317" s="33">
        <v>67.174999999999997</v>
      </c>
      <c r="F1317" s="33"/>
      <c r="G1317" s="33"/>
      <c r="H1317" s="33"/>
      <c r="I1317" s="33"/>
      <c r="J1317" s="34"/>
      <c r="K1317" s="33"/>
    </row>
    <row r="1318" spans="1:11" s="2" customFormat="1" ht="13.5" customHeight="1">
      <c r="A1318" s="23"/>
      <c r="B1318" s="24"/>
      <c r="C1318" s="24" t="s">
        <v>1210</v>
      </c>
      <c r="D1318" s="24"/>
      <c r="E1318" s="25"/>
      <c r="F1318" s="25"/>
      <c r="G1318" s="25"/>
      <c r="H1318" s="25"/>
      <c r="I1318" s="25"/>
      <c r="J1318" s="26"/>
      <c r="K1318" s="25"/>
    </row>
    <row r="1319" spans="1:11" s="2" customFormat="1" ht="13.5" customHeight="1">
      <c r="A1319" s="27"/>
      <c r="B1319" s="28"/>
      <c r="C1319" s="28" t="s">
        <v>1211</v>
      </c>
      <c r="D1319" s="28"/>
      <c r="E1319" s="29">
        <v>26.15</v>
      </c>
      <c r="F1319" s="29"/>
      <c r="G1319" s="29"/>
      <c r="H1319" s="29"/>
      <c r="I1319" s="29"/>
      <c r="J1319" s="30"/>
      <c r="K1319" s="29"/>
    </row>
    <row r="1320" spans="1:11" s="2" customFormat="1" ht="13.5" customHeight="1">
      <c r="A1320" s="31"/>
      <c r="B1320" s="32"/>
      <c r="C1320" s="32" t="s">
        <v>213</v>
      </c>
      <c r="D1320" s="32"/>
      <c r="E1320" s="33">
        <v>26.15</v>
      </c>
      <c r="F1320" s="33"/>
      <c r="G1320" s="33"/>
      <c r="H1320" s="33"/>
      <c r="I1320" s="33"/>
      <c r="J1320" s="34"/>
      <c r="K1320" s="33"/>
    </row>
    <row r="1321" spans="1:11" s="2" customFormat="1" ht="13.5" customHeight="1">
      <c r="A1321" s="35"/>
      <c r="B1321" s="36"/>
      <c r="C1321" s="36" t="s">
        <v>222</v>
      </c>
      <c r="D1321" s="36"/>
      <c r="E1321" s="37">
        <v>476.03899999999999</v>
      </c>
      <c r="F1321" s="37"/>
      <c r="G1321" s="37"/>
      <c r="H1321" s="37"/>
      <c r="I1321" s="37"/>
      <c r="J1321" s="38"/>
      <c r="K1321" s="37"/>
    </row>
    <row r="1322" spans="1:11" s="2" customFormat="1" ht="13.5" customHeight="1">
      <c r="A1322" s="27"/>
      <c r="B1322" s="28"/>
      <c r="C1322" s="28" t="s">
        <v>1246</v>
      </c>
      <c r="D1322" s="28"/>
      <c r="E1322" s="29">
        <v>595.54100000000005</v>
      </c>
      <c r="F1322" s="29"/>
      <c r="G1322" s="29"/>
      <c r="H1322" s="29"/>
      <c r="I1322" s="29"/>
      <c r="J1322" s="30"/>
      <c r="K1322" s="29"/>
    </row>
    <row r="1323" spans="1:11" s="2" customFormat="1" ht="13.5" customHeight="1">
      <c r="A1323" s="35"/>
      <c r="B1323" s="36"/>
      <c r="C1323" s="36" t="s">
        <v>222</v>
      </c>
      <c r="D1323" s="36"/>
      <c r="E1323" s="37">
        <v>595.54100000000005</v>
      </c>
      <c r="F1323" s="37"/>
      <c r="G1323" s="37"/>
      <c r="H1323" s="37"/>
      <c r="I1323" s="37"/>
      <c r="J1323" s="38"/>
      <c r="K1323" s="37"/>
    </row>
    <row r="1324" spans="1:11" s="2" customFormat="1" ht="24" customHeight="1">
      <c r="A1324" s="19">
        <v>141</v>
      </c>
      <c r="B1324" s="20" t="s">
        <v>1247</v>
      </c>
      <c r="C1324" s="20" t="s">
        <v>1248</v>
      </c>
      <c r="D1324" s="20" t="s">
        <v>330</v>
      </c>
      <c r="E1324" s="21">
        <v>97.632999999999996</v>
      </c>
      <c r="F1324" s="21">
        <v>11.585000000000001</v>
      </c>
      <c r="G1324" s="21">
        <v>599.36900000000003</v>
      </c>
      <c r="H1324" s="21">
        <v>531.70899999999995</v>
      </c>
      <c r="I1324" s="21">
        <v>1131.078</v>
      </c>
      <c r="J1324" s="22">
        <v>2.8999999999999998E-3</v>
      </c>
      <c r="K1324" s="21">
        <v>0.28313569999999999</v>
      </c>
    </row>
    <row r="1325" spans="1:11" s="2" customFormat="1" ht="13.5" customHeight="1">
      <c r="A1325" s="23"/>
      <c r="B1325" s="24"/>
      <c r="C1325" s="24" t="s">
        <v>1249</v>
      </c>
      <c r="D1325" s="24"/>
      <c r="E1325" s="25"/>
      <c r="F1325" s="25"/>
      <c r="G1325" s="25"/>
      <c r="H1325" s="25"/>
      <c r="I1325" s="25"/>
      <c r="J1325" s="26"/>
      <c r="K1325" s="25"/>
    </row>
    <row r="1326" spans="1:11" s="2" customFormat="1" ht="13.5" customHeight="1">
      <c r="A1326" s="23"/>
      <c r="B1326" s="24"/>
      <c r="C1326" s="24" t="s">
        <v>1250</v>
      </c>
      <c r="D1326" s="24"/>
      <c r="E1326" s="25"/>
      <c r="F1326" s="25"/>
      <c r="G1326" s="25"/>
      <c r="H1326" s="25"/>
      <c r="I1326" s="25"/>
      <c r="J1326" s="26"/>
      <c r="K1326" s="25"/>
    </row>
    <row r="1327" spans="1:11" s="2" customFormat="1" ht="13.5" customHeight="1">
      <c r="A1327" s="23"/>
      <c r="B1327" s="24"/>
      <c r="C1327" s="24" t="s">
        <v>1178</v>
      </c>
      <c r="D1327" s="24"/>
      <c r="E1327" s="25"/>
      <c r="F1327" s="25"/>
      <c r="G1327" s="25"/>
      <c r="H1327" s="25"/>
      <c r="I1327" s="25"/>
      <c r="J1327" s="26"/>
      <c r="K1327" s="25"/>
    </row>
    <row r="1328" spans="1:11" s="2" customFormat="1" ht="13.5" customHeight="1">
      <c r="A1328" s="27"/>
      <c r="B1328" s="28"/>
      <c r="C1328" s="28" t="s">
        <v>1251</v>
      </c>
      <c r="D1328" s="28"/>
      <c r="E1328" s="29">
        <v>5.4749999999999996</v>
      </c>
      <c r="F1328" s="29"/>
      <c r="G1328" s="29"/>
      <c r="H1328" s="29"/>
      <c r="I1328" s="29"/>
      <c r="J1328" s="30"/>
      <c r="K1328" s="29"/>
    </row>
    <row r="1329" spans="1:11" s="2" customFormat="1" ht="13.5" customHeight="1">
      <c r="A1329" s="31"/>
      <c r="B1329" s="32"/>
      <c r="C1329" s="32" t="s">
        <v>213</v>
      </c>
      <c r="D1329" s="32"/>
      <c r="E1329" s="33">
        <v>5.4749999999999996</v>
      </c>
      <c r="F1329" s="33"/>
      <c r="G1329" s="33"/>
      <c r="H1329" s="33"/>
      <c r="I1329" s="33"/>
      <c r="J1329" s="34"/>
      <c r="K1329" s="33"/>
    </row>
    <row r="1330" spans="1:11" s="2" customFormat="1" ht="13.5" customHeight="1">
      <c r="A1330" s="23"/>
      <c r="B1330" s="24"/>
      <c r="C1330" s="24" t="s">
        <v>1187</v>
      </c>
      <c r="D1330" s="24"/>
      <c r="E1330" s="25"/>
      <c r="F1330" s="25"/>
      <c r="G1330" s="25"/>
      <c r="H1330" s="25"/>
      <c r="I1330" s="25"/>
      <c r="J1330" s="26"/>
      <c r="K1330" s="25"/>
    </row>
    <row r="1331" spans="1:11" s="2" customFormat="1" ht="13.5" customHeight="1">
      <c r="A1331" s="27"/>
      <c r="B1331" s="28"/>
      <c r="C1331" s="28" t="s">
        <v>1251</v>
      </c>
      <c r="D1331" s="28"/>
      <c r="E1331" s="29">
        <v>5.4749999999999996</v>
      </c>
      <c r="F1331" s="29"/>
      <c r="G1331" s="29"/>
      <c r="H1331" s="29"/>
      <c r="I1331" s="29"/>
      <c r="J1331" s="30"/>
      <c r="K1331" s="29"/>
    </row>
    <row r="1332" spans="1:11" s="2" customFormat="1" ht="13.5" customHeight="1">
      <c r="A1332" s="31"/>
      <c r="B1332" s="32"/>
      <c r="C1332" s="32" t="s">
        <v>213</v>
      </c>
      <c r="D1332" s="32"/>
      <c r="E1332" s="33">
        <v>5.4749999999999996</v>
      </c>
      <c r="F1332" s="33"/>
      <c r="G1332" s="33"/>
      <c r="H1332" s="33"/>
      <c r="I1332" s="33"/>
      <c r="J1332" s="34"/>
      <c r="K1332" s="33"/>
    </row>
    <row r="1333" spans="1:11" s="2" customFormat="1" ht="13.5" customHeight="1">
      <c r="A1333" s="23"/>
      <c r="B1333" s="24"/>
      <c r="C1333" s="24" t="s">
        <v>1210</v>
      </c>
      <c r="D1333" s="24"/>
      <c r="E1333" s="25"/>
      <c r="F1333" s="25"/>
      <c r="G1333" s="25"/>
      <c r="H1333" s="25"/>
      <c r="I1333" s="25"/>
      <c r="J1333" s="26"/>
      <c r="K1333" s="25"/>
    </row>
    <row r="1334" spans="1:11" s="2" customFormat="1" ht="13.5" customHeight="1">
      <c r="A1334" s="27"/>
      <c r="B1334" s="28"/>
      <c r="C1334" s="28" t="s">
        <v>1252</v>
      </c>
      <c r="D1334" s="28"/>
      <c r="E1334" s="29">
        <v>9.5</v>
      </c>
      <c r="F1334" s="29"/>
      <c r="G1334" s="29"/>
      <c r="H1334" s="29"/>
      <c r="I1334" s="29"/>
      <c r="J1334" s="30"/>
      <c r="K1334" s="29"/>
    </row>
    <row r="1335" spans="1:11" s="2" customFormat="1" ht="13.5" customHeight="1">
      <c r="A1335" s="27"/>
      <c r="B1335" s="28"/>
      <c r="C1335" s="28" t="s">
        <v>1253</v>
      </c>
      <c r="D1335" s="28"/>
      <c r="E1335" s="29">
        <v>-0.9</v>
      </c>
      <c r="F1335" s="29"/>
      <c r="G1335" s="29"/>
      <c r="H1335" s="29"/>
      <c r="I1335" s="29"/>
      <c r="J1335" s="30"/>
      <c r="K1335" s="29"/>
    </row>
    <row r="1336" spans="1:11" s="2" customFormat="1" ht="13.5" customHeight="1">
      <c r="A1336" s="31"/>
      <c r="B1336" s="32"/>
      <c r="C1336" s="32" t="s">
        <v>213</v>
      </c>
      <c r="D1336" s="32"/>
      <c r="E1336" s="33">
        <v>8.6</v>
      </c>
      <c r="F1336" s="33"/>
      <c r="G1336" s="33"/>
      <c r="H1336" s="33"/>
      <c r="I1336" s="33"/>
      <c r="J1336" s="34"/>
      <c r="K1336" s="33"/>
    </row>
    <row r="1337" spans="1:11" s="2" customFormat="1" ht="13.5" customHeight="1">
      <c r="A1337" s="35"/>
      <c r="B1337" s="36"/>
      <c r="C1337" s="36" t="s">
        <v>222</v>
      </c>
      <c r="D1337" s="36"/>
      <c r="E1337" s="37">
        <v>19.55</v>
      </c>
      <c r="F1337" s="37"/>
      <c r="G1337" s="37"/>
      <c r="H1337" s="37"/>
      <c r="I1337" s="37"/>
      <c r="J1337" s="38"/>
      <c r="K1337" s="37"/>
    </row>
    <row r="1338" spans="1:11" s="2" customFormat="1" ht="13.5" customHeight="1">
      <c r="A1338" s="23"/>
      <c r="B1338" s="24"/>
      <c r="C1338" s="24" t="s">
        <v>1254</v>
      </c>
      <c r="D1338" s="24"/>
      <c r="E1338" s="25"/>
      <c r="F1338" s="25"/>
      <c r="G1338" s="25"/>
      <c r="H1338" s="25"/>
      <c r="I1338" s="25"/>
      <c r="J1338" s="26"/>
      <c r="K1338" s="25"/>
    </row>
    <row r="1339" spans="1:11" s="2" customFormat="1" ht="13.5" customHeight="1">
      <c r="A1339" s="27"/>
      <c r="B1339" s="28"/>
      <c r="C1339" s="28" t="s">
        <v>1255</v>
      </c>
      <c r="D1339" s="28"/>
      <c r="E1339" s="29">
        <v>0.12</v>
      </c>
      <c r="F1339" s="29"/>
      <c r="G1339" s="29"/>
      <c r="H1339" s="29"/>
      <c r="I1339" s="29"/>
      <c r="J1339" s="30"/>
      <c r="K1339" s="29"/>
    </row>
    <row r="1340" spans="1:11" s="2" customFormat="1" ht="13.5" customHeight="1">
      <c r="A1340" s="35"/>
      <c r="B1340" s="36"/>
      <c r="C1340" s="36" t="s">
        <v>222</v>
      </c>
      <c r="D1340" s="36"/>
      <c r="E1340" s="37">
        <v>0.12</v>
      </c>
      <c r="F1340" s="37"/>
      <c r="G1340" s="37"/>
      <c r="H1340" s="37"/>
      <c r="I1340" s="37"/>
      <c r="J1340" s="38"/>
      <c r="K1340" s="37"/>
    </row>
    <row r="1341" spans="1:11" s="2" customFormat="1" ht="13.5" customHeight="1">
      <c r="A1341" s="23"/>
      <c r="B1341" s="24"/>
      <c r="C1341" s="24" t="s">
        <v>1256</v>
      </c>
      <c r="D1341" s="24"/>
      <c r="E1341" s="25"/>
      <c r="F1341" s="25"/>
      <c r="G1341" s="25"/>
      <c r="H1341" s="25"/>
      <c r="I1341" s="25"/>
      <c r="J1341" s="26"/>
      <c r="K1341" s="25"/>
    </row>
    <row r="1342" spans="1:11" s="2" customFormat="1" ht="13.5" customHeight="1">
      <c r="A1342" s="23"/>
      <c r="B1342" s="24"/>
      <c r="C1342" s="24" t="s">
        <v>1178</v>
      </c>
      <c r="D1342" s="24"/>
      <c r="E1342" s="25"/>
      <c r="F1342" s="25"/>
      <c r="G1342" s="25"/>
      <c r="H1342" s="25"/>
      <c r="I1342" s="25"/>
      <c r="J1342" s="26"/>
      <c r="K1342" s="25"/>
    </row>
    <row r="1343" spans="1:11" s="2" customFormat="1" ht="13.5" customHeight="1">
      <c r="A1343" s="27"/>
      <c r="B1343" s="28"/>
      <c r="C1343" s="28" t="s">
        <v>1213</v>
      </c>
      <c r="D1343" s="28"/>
      <c r="E1343" s="29">
        <v>19.925999999999998</v>
      </c>
      <c r="F1343" s="29"/>
      <c r="G1343" s="29"/>
      <c r="H1343" s="29"/>
      <c r="I1343" s="29"/>
      <c r="J1343" s="30"/>
      <c r="K1343" s="29"/>
    </row>
    <row r="1344" spans="1:11" s="2" customFormat="1" ht="13.5" customHeight="1">
      <c r="A1344" s="27"/>
      <c r="B1344" s="28"/>
      <c r="C1344" s="28" t="s">
        <v>1214</v>
      </c>
      <c r="D1344" s="28"/>
      <c r="E1344" s="29">
        <v>21.15</v>
      </c>
      <c r="F1344" s="29"/>
      <c r="G1344" s="29"/>
      <c r="H1344" s="29"/>
      <c r="I1344" s="29"/>
      <c r="J1344" s="30"/>
      <c r="K1344" s="29"/>
    </row>
    <row r="1345" spans="1:11" s="2" customFormat="1" ht="13.5" customHeight="1">
      <c r="A1345" s="27"/>
      <c r="B1345" s="28"/>
      <c r="C1345" s="28" t="s">
        <v>1215</v>
      </c>
      <c r="D1345" s="28"/>
      <c r="E1345" s="29">
        <v>-0.45</v>
      </c>
      <c r="F1345" s="29"/>
      <c r="G1345" s="29"/>
      <c r="H1345" s="29"/>
      <c r="I1345" s="29"/>
      <c r="J1345" s="30"/>
      <c r="K1345" s="29"/>
    </row>
    <row r="1346" spans="1:11" s="2" customFormat="1" ht="13.5" customHeight="1">
      <c r="A1346" s="27"/>
      <c r="B1346" s="28"/>
      <c r="C1346" s="28" t="s">
        <v>1216</v>
      </c>
      <c r="D1346" s="28"/>
      <c r="E1346" s="29">
        <v>0.1</v>
      </c>
      <c r="F1346" s="29"/>
      <c r="G1346" s="29"/>
      <c r="H1346" s="29"/>
      <c r="I1346" s="29"/>
      <c r="J1346" s="30"/>
      <c r="K1346" s="29"/>
    </row>
    <row r="1347" spans="1:11" s="2" customFormat="1" ht="13.5" customHeight="1">
      <c r="A1347" s="31"/>
      <c r="B1347" s="32"/>
      <c r="C1347" s="32" t="s">
        <v>213</v>
      </c>
      <c r="D1347" s="32"/>
      <c r="E1347" s="33">
        <v>40.725999999999999</v>
      </c>
      <c r="F1347" s="33"/>
      <c r="G1347" s="33"/>
      <c r="H1347" s="33"/>
      <c r="I1347" s="33"/>
      <c r="J1347" s="34"/>
      <c r="K1347" s="33"/>
    </row>
    <row r="1348" spans="1:11" s="2" customFormat="1" ht="13.5" customHeight="1">
      <c r="A1348" s="23"/>
      <c r="B1348" s="24"/>
      <c r="C1348" s="24" t="s">
        <v>1187</v>
      </c>
      <c r="D1348" s="24"/>
      <c r="E1348" s="25"/>
      <c r="F1348" s="25"/>
      <c r="G1348" s="25"/>
      <c r="H1348" s="25"/>
      <c r="I1348" s="25"/>
      <c r="J1348" s="26"/>
      <c r="K1348" s="25"/>
    </row>
    <row r="1349" spans="1:11" s="2" customFormat="1" ht="13.5" customHeight="1">
      <c r="A1349" s="27"/>
      <c r="B1349" s="28"/>
      <c r="C1349" s="28" t="s">
        <v>1213</v>
      </c>
      <c r="D1349" s="28"/>
      <c r="E1349" s="29">
        <v>19.925999999999998</v>
      </c>
      <c r="F1349" s="29"/>
      <c r="G1349" s="29"/>
      <c r="H1349" s="29"/>
      <c r="I1349" s="29"/>
      <c r="J1349" s="30"/>
      <c r="K1349" s="29"/>
    </row>
    <row r="1350" spans="1:11" s="2" customFormat="1" ht="13.5" customHeight="1">
      <c r="A1350" s="27"/>
      <c r="B1350" s="28"/>
      <c r="C1350" s="28" t="s">
        <v>1214</v>
      </c>
      <c r="D1350" s="28"/>
      <c r="E1350" s="29">
        <v>21.15</v>
      </c>
      <c r="F1350" s="29"/>
      <c r="G1350" s="29"/>
      <c r="H1350" s="29"/>
      <c r="I1350" s="29"/>
      <c r="J1350" s="30"/>
      <c r="K1350" s="29"/>
    </row>
    <row r="1351" spans="1:11" s="2" customFormat="1" ht="13.5" customHeight="1">
      <c r="A1351" s="27"/>
      <c r="B1351" s="28"/>
      <c r="C1351" s="28" t="s">
        <v>1217</v>
      </c>
      <c r="D1351" s="28"/>
      <c r="E1351" s="29">
        <v>-3.3</v>
      </c>
      <c r="F1351" s="29"/>
      <c r="G1351" s="29"/>
      <c r="H1351" s="29"/>
      <c r="I1351" s="29"/>
      <c r="J1351" s="30"/>
      <c r="K1351" s="29"/>
    </row>
    <row r="1352" spans="1:11" s="2" customFormat="1" ht="13.5" customHeight="1">
      <c r="A1352" s="27"/>
      <c r="B1352" s="28"/>
      <c r="C1352" s="28" t="s">
        <v>1218</v>
      </c>
      <c r="D1352" s="28"/>
      <c r="E1352" s="29">
        <v>-1.35</v>
      </c>
      <c r="F1352" s="29"/>
      <c r="G1352" s="29"/>
      <c r="H1352" s="29"/>
      <c r="I1352" s="29"/>
      <c r="J1352" s="30"/>
      <c r="K1352" s="29"/>
    </row>
    <row r="1353" spans="1:11" s="2" customFormat="1" ht="13.5" customHeight="1">
      <c r="A1353" s="27"/>
      <c r="B1353" s="28"/>
      <c r="C1353" s="28" t="s">
        <v>1219</v>
      </c>
      <c r="D1353" s="28"/>
      <c r="E1353" s="29">
        <v>-0.9</v>
      </c>
      <c r="F1353" s="29"/>
      <c r="G1353" s="29"/>
      <c r="H1353" s="29"/>
      <c r="I1353" s="29"/>
      <c r="J1353" s="30"/>
      <c r="K1353" s="29"/>
    </row>
    <row r="1354" spans="1:11" s="2" customFormat="1" ht="13.5" customHeight="1">
      <c r="A1354" s="27"/>
      <c r="B1354" s="28"/>
      <c r="C1354" s="28" t="s">
        <v>1220</v>
      </c>
      <c r="D1354" s="28"/>
      <c r="E1354" s="29">
        <v>-10.8</v>
      </c>
      <c r="F1354" s="29"/>
      <c r="G1354" s="29"/>
      <c r="H1354" s="29"/>
      <c r="I1354" s="29"/>
      <c r="J1354" s="30"/>
      <c r="K1354" s="29"/>
    </row>
    <row r="1355" spans="1:11" s="2" customFormat="1" ht="13.5" customHeight="1">
      <c r="A1355" s="27"/>
      <c r="B1355" s="28"/>
      <c r="C1355" s="28" t="s">
        <v>1221</v>
      </c>
      <c r="D1355" s="28"/>
      <c r="E1355" s="29">
        <v>-0.97499999999999998</v>
      </c>
      <c r="F1355" s="29"/>
      <c r="G1355" s="29"/>
      <c r="H1355" s="29"/>
      <c r="I1355" s="29"/>
      <c r="J1355" s="30"/>
      <c r="K1355" s="29"/>
    </row>
    <row r="1356" spans="1:11" s="2" customFormat="1" ht="13.5" customHeight="1">
      <c r="A1356" s="27"/>
      <c r="B1356" s="28"/>
      <c r="C1356" s="28" t="s">
        <v>1222</v>
      </c>
      <c r="D1356" s="28"/>
      <c r="E1356" s="29">
        <v>2.2799999999999998</v>
      </c>
      <c r="F1356" s="29"/>
      <c r="G1356" s="29"/>
      <c r="H1356" s="29"/>
      <c r="I1356" s="29"/>
      <c r="J1356" s="30"/>
      <c r="K1356" s="29"/>
    </row>
    <row r="1357" spans="1:11" s="2" customFormat="1" ht="13.5" customHeight="1">
      <c r="A1357" s="27"/>
      <c r="B1357" s="28"/>
      <c r="C1357" s="28" t="s">
        <v>1223</v>
      </c>
      <c r="D1357" s="28"/>
      <c r="E1357" s="29">
        <v>0.3</v>
      </c>
      <c r="F1357" s="29"/>
      <c r="G1357" s="29"/>
      <c r="H1357" s="29"/>
      <c r="I1357" s="29"/>
      <c r="J1357" s="30"/>
      <c r="K1357" s="29"/>
    </row>
    <row r="1358" spans="1:11" s="2" customFormat="1" ht="13.5" customHeight="1">
      <c r="A1358" s="31"/>
      <c r="B1358" s="32"/>
      <c r="C1358" s="32" t="s">
        <v>213</v>
      </c>
      <c r="D1358" s="32"/>
      <c r="E1358" s="33">
        <v>26.331</v>
      </c>
      <c r="F1358" s="33"/>
      <c r="G1358" s="33"/>
      <c r="H1358" s="33"/>
      <c r="I1358" s="33"/>
      <c r="J1358" s="34"/>
      <c r="K1358" s="33"/>
    </row>
    <row r="1359" spans="1:11" s="2" customFormat="1" ht="13.5" customHeight="1">
      <c r="A1359" s="23"/>
      <c r="B1359" s="24"/>
      <c r="C1359" s="24" t="s">
        <v>1205</v>
      </c>
      <c r="D1359" s="24"/>
      <c r="E1359" s="25"/>
      <c r="F1359" s="25"/>
      <c r="G1359" s="25"/>
      <c r="H1359" s="25"/>
      <c r="I1359" s="25"/>
      <c r="J1359" s="26"/>
      <c r="K1359" s="25"/>
    </row>
    <row r="1360" spans="1:11" s="2" customFormat="1" ht="13.5" customHeight="1">
      <c r="A1360" s="27"/>
      <c r="B1360" s="28"/>
      <c r="C1360" s="28" t="s">
        <v>1224</v>
      </c>
      <c r="D1360" s="28"/>
      <c r="E1360" s="29">
        <v>11.256</v>
      </c>
      <c r="F1360" s="29"/>
      <c r="G1360" s="29"/>
      <c r="H1360" s="29"/>
      <c r="I1360" s="29"/>
      <c r="J1360" s="30"/>
      <c r="K1360" s="29"/>
    </row>
    <row r="1361" spans="1:11" s="2" customFormat="1" ht="13.5" customHeight="1">
      <c r="A1361" s="27"/>
      <c r="B1361" s="28"/>
      <c r="C1361" s="28" t="s">
        <v>1225</v>
      </c>
      <c r="D1361" s="28"/>
      <c r="E1361" s="29">
        <v>-0.45</v>
      </c>
      <c r="F1361" s="29"/>
      <c r="G1361" s="29"/>
      <c r="H1361" s="29"/>
      <c r="I1361" s="29"/>
      <c r="J1361" s="30"/>
      <c r="K1361" s="29"/>
    </row>
    <row r="1362" spans="1:11" s="2" customFormat="1" ht="13.5" customHeight="1">
      <c r="A1362" s="27"/>
      <c r="B1362" s="28"/>
      <c r="C1362" s="28" t="s">
        <v>1216</v>
      </c>
      <c r="D1362" s="28"/>
      <c r="E1362" s="29">
        <v>0.1</v>
      </c>
      <c r="F1362" s="29"/>
      <c r="G1362" s="29"/>
      <c r="H1362" s="29"/>
      <c r="I1362" s="29"/>
      <c r="J1362" s="30"/>
      <c r="K1362" s="29"/>
    </row>
    <row r="1363" spans="1:11" s="2" customFormat="1" ht="13.5" customHeight="1">
      <c r="A1363" s="31"/>
      <c r="B1363" s="32"/>
      <c r="C1363" s="32" t="s">
        <v>213</v>
      </c>
      <c r="D1363" s="32"/>
      <c r="E1363" s="33">
        <v>10.906000000000001</v>
      </c>
      <c r="F1363" s="33"/>
      <c r="G1363" s="33"/>
      <c r="H1363" s="33"/>
      <c r="I1363" s="33"/>
      <c r="J1363" s="34"/>
      <c r="K1363" s="33"/>
    </row>
    <row r="1364" spans="1:11" s="2" customFormat="1" ht="13.5" customHeight="1">
      <c r="A1364" s="35"/>
      <c r="B1364" s="36"/>
      <c r="C1364" s="36" t="s">
        <v>222</v>
      </c>
      <c r="D1364" s="36"/>
      <c r="E1364" s="37">
        <v>77.962999999999994</v>
      </c>
      <c r="F1364" s="37"/>
      <c r="G1364" s="37"/>
      <c r="H1364" s="37"/>
      <c r="I1364" s="37"/>
      <c r="J1364" s="38"/>
      <c r="K1364" s="37"/>
    </row>
    <row r="1365" spans="1:11" s="2" customFormat="1" ht="13.5" customHeight="1">
      <c r="A1365" s="27"/>
      <c r="B1365" s="28"/>
      <c r="C1365" s="28" t="s">
        <v>1257</v>
      </c>
      <c r="D1365" s="28"/>
      <c r="E1365" s="29">
        <v>97.632999999999996</v>
      </c>
      <c r="F1365" s="29"/>
      <c r="G1365" s="29"/>
      <c r="H1365" s="29"/>
      <c r="I1365" s="29"/>
      <c r="J1365" s="30"/>
      <c r="K1365" s="29"/>
    </row>
    <row r="1366" spans="1:11" s="2" customFormat="1" ht="13.5" customHeight="1">
      <c r="A1366" s="35"/>
      <c r="B1366" s="36"/>
      <c r="C1366" s="36" t="s">
        <v>222</v>
      </c>
      <c r="D1366" s="36"/>
      <c r="E1366" s="37">
        <v>97.632999999999996</v>
      </c>
      <c r="F1366" s="37"/>
      <c r="G1366" s="37"/>
      <c r="H1366" s="37"/>
      <c r="I1366" s="37"/>
      <c r="J1366" s="38"/>
      <c r="K1366" s="37"/>
    </row>
    <row r="1367" spans="1:11" s="2" customFormat="1" ht="24" customHeight="1">
      <c r="A1367" s="19">
        <v>142</v>
      </c>
      <c r="B1367" s="20" t="s">
        <v>1258</v>
      </c>
      <c r="C1367" s="20" t="s">
        <v>1259</v>
      </c>
      <c r="D1367" s="20" t="s">
        <v>330</v>
      </c>
      <c r="E1367" s="21">
        <v>191.60300000000001</v>
      </c>
      <c r="F1367" s="21">
        <v>1.38</v>
      </c>
      <c r="G1367" s="21">
        <v>53.84</v>
      </c>
      <c r="H1367" s="21">
        <v>210.572</v>
      </c>
      <c r="I1367" s="21">
        <v>264.41199999999998</v>
      </c>
      <c r="J1367" s="22">
        <v>1.9000000000000001E-4</v>
      </c>
      <c r="K1367" s="21">
        <v>3.6404569999999997E-2</v>
      </c>
    </row>
    <row r="1368" spans="1:11" s="2" customFormat="1" ht="24" customHeight="1">
      <c r="A1368" s="27"/>
      <c r="B1368" s="28"/>
      <c r="C1368" s="28" t="s">
        <v>1139</v>
      </c>
      <c r="D1368" s="28"/>
      <c r="E1368" s="29">
        <v>191.60300000000001</v>
      </c>
      <c r="F1368" s="29"/>
      <c r="G1368" s="29"/>
      <c r="H1368" s="29"/>
      <c r="I1368" s="29"/>
      <c r="J1368" s="30"/>
      <c r="K1368" s="29"/>
    </row>
    <row r="1369" spans="1:11" s="2" customFormat="1" ht="13.5" customHeight="1">
      <c r="A1369" s="35"/>
      <c r="B1369" s="36"/>
      <c r="C1369" s="36" t="s">
        <v>222</v>
      </c>
      <c r="D1369" s="36"/>
      <c r="E1369" s="37">
        <v>191.60300000000001</v>
      </c>
      <c r="F1369" s="37"/>
      <c r="G1369" s="37"/>
      <c r="H1369" s="37"/>
      <c r="I1369" s="37"/>
      <c r="J1369" s="38"/>
      <c r="K1369" s="37"/>
    </row>
    <row r="1370" spans="1:11" s="2" customFormat="1" ht="24" customHeight="1">
      <c r="A1370" s="19">
        <v>143</v>
      </c>
      <c r="B1370" s="20" t="s">
        <v>1260</v>
      </c>
      <c r="C1370" s="20" t="s">
        <v>1261</v>
      </c>
      <c r="D1370" s="20" t="s">
        <v>330</v>
      </c>
      <c r="E1370" s="21">
        <v>672.173</v>
      </c>
      <c r="F1370" s="21">
        <v>4.9020000000000001</v>
      </c>
      <c r="G1370" s="21">
        <v>2295.471</v>
      </c>
      <c r="H1370" s="21">
        <v>999.52099999999996</v>
      </c>
      <c r="I1370" s="21">
        <v>3294.9920000000002</v>
      </c>
      <c r="J1370" s="22">
        <v>4.15E-3</v>
      </c>
      <c r="K1370" s="21">
        <v>2.78951795</v>
      </c>
    </row>
    <row r="1371" spans="1:11" s="2" customFormat="1" ht="13.5" customHeight="1">
      <c r="A1371" s="23"/>
      <c r="B1371" s="24"/>
      <c r="C1371" s="24" t="s">
        <v>1262</v>
      </c>
      <c r="D1371" s="24"/>
      <c r="E1371" s="25"/>
      <c r="F1371" s="25"/>
      <c r="G1371" s="25"/>
      <c r="H1371" s="25"/>
      <c r="I1371" s="25"/>
      <c r="J1371" s="26"/>
      <c r="K1371" s="25"/>
    </row>
    <row r="1372" spans="1:11" s="2" customFormat="1" ht="13.5" customHeight="1">
      <c r="A1372" s="27"/>
      <c r="B1372" s="28"/>
      <c r="C1372" s="28" t="s">
        <v>1263</v>
      </c>
      <c r="D1372" s="28"/>
      <c r="E1372" s="29">
        <v>23.76</v>
      </c>
      <c r="F1372" s="29"/>
      <c r="G1372" s="29"/>
      <c r="H1372" s="29"/>
      <c r="I1372" s="29"/>
      <c r="J1372" s="30"/>
      <c r="K1372" s="29"/>
    </row>
    <row r="1373" spans="1:11" s="2" customFormat="1" ht="13.5" customHeight="1">
      <c r="A1373" s="31"/>
      <c r="B1373" s="32"/>
      <c r="C1373" s="32" t="s">
        <v>213</v>
      </c>
      <c r="D1373" s="32"/>
      <c r="E1373" s="33">
        <v>23.76</v>
      </c>
      <c r="F1373" s="33"/>
      <c r="G1373" s="33"/>
      <c r="H1373" s="33"/>
      <c r="I1373" s="33"/>
      <c r="J1373" s="34"/>
      <c r="K1373" s="33"/>
    </row>
    <row r="1374" spans="1:11" s="2" customFormat="1" ht="13.5" customHeight="1">
      <c r="A1374" s="23"/>
      <c r="B1374" s="24"/>
      <c r="C1374" s="24" t="s">
        <v>1264</v>
      </c>
      <c r="D1374" s="24"/>
      <c r="E1374" s="25"/>
      <c r="F1374" s="25"/>
      <c r="G1374" s="25"/>
      <c r="H1374" s="25"/>
      <c r="I1374" s="25"/>
      <c r="J1374" s="26"/>
      <c r="K1374" s="25"/>
    </row>
    <row r="1375" spans="1:11" s="2" customFormat="1" ht="13.5" customHeight="1">
      <c r="A1375" s="27"/>
      <c r="B1375" s="28"/>
      <c r="C1375" s="28" t="s">
        <v>1265</v>
      </c>
      <c r="D1375" s="28"/>
      <c r="E1375" s="29">
        <v>476.03899999999999</v>
      </c>
      <c r="F1375" s="29"/>
      <c r="G1375" s="29"/>
      <c r="H1375" s="29"/>
      <c r="I1375" s="29"/>
      <c r="J1375" s="30"/>
      <c r="K1375" s="29"/>
    </row>
    <row r="1376" spans="1:11" s="2" customFormat="1" ht="13.5" customHeight="1">
      <c r="A1376" s="31"/>
      <c r="B1376" s="32"/>
      <c r="C1376" s="32" t="s">
        <v>213</v>
      </c>
      <c r="D1376" s="32"/>
      <c r="E1376" s="33">
        <v>476.03899999999999</v>
      </c>
      <c r="F1376" s="33"/>
      <c r="G1376" s="33"/>
      <c r="H1376" s="33"/>
      <c r="I1376" s="33"/>
      <c r="J1376" s="34"/>
      <c r="K1376" s="33"/>
    </row>
    <row r="1377" spans="1:11" s="2" customFormat="1" ht="13.5" customHeight="1">
      <c r="A1377" s="23"/>
      <c r="B1377" s="24"/>
      <c r="C1377" s="24" t="s">
        <v>1266</v>
      </c>
      <c r="D1377" s="24"/>
      <c r="E1377" s="25"/>
      <c r="F1377" s="25"/>
      <c r="G1377" s="25"/>
      <c r="H1377" s="25"/>
      <c r="I1377" s="25"/>
      <c r="J1377" s="26"/>
      <c r="K1377" s="25"/>
    </row>
    <row r="1378" spans="1:11" s="2" customFormat="1" ht="13.5" customHeight="1">
      <c r="A1378" s="27"/>
      <c r="B1378" s="28"/>
      <c r="C1378" s="28" t="s">
        <v>1267</v>
      </c>
      <c r="D1378" s="28"/>
      <c r="E1378" s="29">
        <v>94.411000000000001</v>
      </c>
      <c r="F1378" s="29"/>
      <c r="G1378" s="29"/>
      <c r="H1378" s="29"/>
      <c r="I1378" s="29"/>
      <c r="J1378" s="30"/>
      <c r="K1378" s="29"/>
    </row>
    <row r="1379" spans="1:11" s="2" customFormat="1" ht="13.5" customHeight="1">
      <c r="A1379" s="31"/>
      <c r="B1379" s="32"/>
      <c r="C1379" s="32" t="s">
        <v>213</v>
      </c>
      <c r="D1379" s="32"/>
      <c r="E1379" s="33">
        <v>94.411000000000001</v>
      </c>
      <c r="F1379" s="33"/>
      <c r="G1379" s="33"/>
      <c r="H1379" s="33"/>
      <c r="I1379" s="33"/>
      <c r="J1379" s="34"/>
      <c r="K1379" s="33"/>
    </row>
    <row r="1380" spans="1:11" s="2" customFormat="1" ht="13.5" customHeight="1">
      <c r="A1380" s="23"/>
      <c r="B1380" s="24"/>
      <c r="C1380" s="24" t="s">
        <v>1268</v>
      </c>
      <c r="D1380" s="24"/>
      <c r="E1380" s="25"/>
      <c r="F1380" s="25"/>
      <c r="G1380" s="25"/>
      <c r="H1380" s="25"/>
      <c r="I1380" s="25"/>
      <c r="J1380" s="26"/>
      <c r="K1380" s="25"/>
    </row>
    <row r="1381" spans="1:11" s="2" customFormat="1" ht="13.5" customHeight="1">
      <c r="A1381" s="27"/>
      <c r="B1381" s="28"/>
      <c r="C1381" s="28" t="s">
        <v>1269</v>
      </c>
      <c r="D1381" s="28"/>
      <c r="E1381" s="29">
        <v>77.962999999999994</v>
      </c>
      <c r="F1381" s="29"/>
      <c r="G1381" s="29"/>
      <c r="H1381" s="29"/>
      <c r="I1381" s="29"/>
      <c r="J1381" s="30"/>
      <c r="K1381" s="29"/>
    </row>
    <row r="1382" spans="1:11" s="2" customFormat="1" ht="13.5" customHeight="1">
      <c r="A1382" s="31"/>
      <c r="B1382" s="32"/>
      <c r="C1382" s="32" t="s">
        <v>213</v>
      </c>
      <c r="D1382" s="32"/>
      <c r="E1382" s="33">
        <v>77.962999999999994</v>
      </c>
      <c r="F1382" s="33"/>
      <c r="G1382" s="33"/>
      <c r="H1382" s="33"/>
      <c r="I1382" s="33"/>
      <c r="J1382" s="34"/>
      <c r="K1382" s="33"/>
    </row>
    <row r="1383" spans="1:11" s="2" customFormat="1" ht="13.5" customHeight="1">
      <c r="A1383" s="35"/>
      <c r="B1383" s="36"/>
      <c r="C1383" s="36" t="s">
        <v>222</v>
      </c>
      <c r="D1383" s="36"/>
      <c r="E1383" s="37">
        <v>672.173</v>
      </c>
      <c r="F1383" s="37"/>
      <c r="G1383" s="37"/>
      <c r="H1383" s="37"/>
      <c r="I1383" s="37"/>
      <c r="J1383" s="38"/>
      <c r="K1383" s="37"/>
    </row>
    <row r="1384" spans="1:11" s="2" customFormat="1" ht="28.5" customHeight="1">
      <c r="A1384" s="15"/>
      <c r="B1384" s="16" t="s">
        <v>71</v>
      </c>
      <c r="C1384" s="16" t="s">
        <v>39</v>
      </c>
      <c r="D1384" s="16"/>
      <c r="E1384" s="17"/>
      <c r="F1384" s="17"/>
      <c r="G1384" s="17">
        <v>0</v>
      </c>
      <c r="H1384" s="17">
        <v>19420.798999999999</v>
      </c>
      <c r="I1384" s="17">
        <v>19420.798999999999</v>
      </c>
      <c r="J1384" s="18"/>
      <c r="K1384" s="17">
        <v>0</v>
      </c>
    </row>
    <row r="1385" spans="1:11" s="2" customFormat="1" ht="24" customHeight="1">
      <c r="A1385" s="19">
        <v>144</v>
      </c>
      <c r="B1385" s="20" t="s">
        <v>1270</v>
      </c>
      <c r="C1385" s="20" t="s">
        <v>1271</v>
      </c>
      <c r="D1385" s="20" t="s">
        <v>266</v>
      </c>
      <c r="E1385" s="21">
        <v>1280.633</v>
      </c>
      <c r="F1385" s="21">
        <v>15.164999999999999</v>
      </c>
      <c r="G1385" s="21">
        <v>0</v>
      </c>
      <c r="H1385" s="21">
        <v>19420.798999999999</v>
      </c>
      <c r="I1385" s="21">
        <v>19420.798999999999</v>
      </c>
      <c r="J1385" s="22">
        <v>0</v>
      </c>
      <c r="K1385" s="21">
        <v>0</v>
      </c>
    </row>
    <row r="1386" spans="1:11" s="2" customFormat="1" ht="30.75" customHeight="1">
      <c r="A1386" s="11"/>
      <c r="B1386" s="12" t="s">
        <v>13</v>
      </c>
      <c r="C1386" s="12" t="s">
        <v>72</v>
      </c>
      <c r="D1386" s="12"/>
      <c r="E1386" s="13"/>
      <c r="F1386" s="13"/>
      <c r="G1386" s="13">
        <v>10531.038</v>
      </c>
      <c r="H1386" s="13">
        <v>12135.856</v>
      </c>
      <c r="I1386" s="13">
        <v>22666.894</v>
      </c>
      <c r="J1386" s="14"/>
      <c r="K1386" s="13">
        <v>146.18508599</v>
      </c>
    </row>
    <row r="1387" spans="1:11" s="2" customFormat="1" ht="28.5" customHeight="1">
      <c r="A1387" s="15"/>
      <c r="B1387" s="16" t="s">
        <v>73</v>
      </c>
      <c r="C1387" s="16" t="s">
        <v>74</v>
      </c>
      <c r="D1387" s="16"/>
      <c r="E1387" s="17"/>
      <c r="F1387" s="17"/>
      <c r="G1387" s="17">
        <v>3929.4349999999999</v>
      </c>
      <c r="H1387" s="17">
        <v>2044.2850000000001</v>
      </c>
      <c r="I1387" s="17">
        <v>5973.72</v>
      </c>
      <c r="J1387" s="18"/>
      <c r="K1387" s="17">
        <v>119.73633709000001</v>
      </c>
    </row>
    <row r="1388" spans="1:11" s="2" customFormat="1" ht="13.5" customHeight="1">
      <c r="A1388" s="19">
        <v>145</v>
      </c>
      <c r="B1388" s="20" t="s">
        <v>1272</v>
      </c>
      <c r="C1388" s="20" t="s">
        <v>1273</v>
      </c>
      <c r="D1388" s="20" t="s">
        <v>208</v>
      </c>
      <c r="E1388" s="21">
        <v>40.280999999999999</v>
      </c>
      <c r="F1388" s="21">
        <v>113.541</v>
      </c>
      <c r="G1388" s="21">
        <v>2955.0540000000001</v>
      </c>
      <c r="H1388" s="21">
        <v>1618.491</v>
      </c>
      <c r="I1388" s="21">
        <v>4573.5450000000001</v>
      </c>
      <c r="J1388" s="22">
        <v>2.23543</v>
      </c>
      <c r="K1388" s="21">
        <v>90.045355830000005</v>
      </c>
    </row>
    <row r="1389" spans="1:11" s="2" customFormat="1" ht="13.5" customHeight="1">
      <c r="A1389" s="23"/>
      <c r="B1389" s="24"/>
      <c r="C1389" s="24" t="s">
        <v>1274</v>
      </c>
      <c r="D1389" s="24"/>
      <c r="E1389" s="25"/>
      <c r="F1389" s="25"/>
      <c r="G1389" s="25"/>
      <c r="H1389" s="25"/>
      <c r="I1389" s="25"/>
      <c r="J1389" s="26"/>
      <c r="K1389" s="25"/>
    </row>
    <row r="1390" spans="1:11" s="2" customFormat="1" ht="13.5" customHeight="1">
      <c r="A1390" s="27"/>
      <c r="B1390" s="28"/>
      <c r="C1390" s="28" t="s">
        <v>1275</v>
      </c>
      <c r="D1390" s="28"/>
      <c r="E1390" s="29">
        <v>2.1</v>
      </c>
      <c r="F1390" s="29"/>
      <c r="G1390" s="29"/>
      <c r="H1390" s="29"/>
      <c r="I1390" s="29"/>
      <c r="J1390" s="30"/>
      <c r="K1390" s="29"/>
    </row>
    <row r="1391" spans="1:11" s="2" customFormat="1" ht="13.5" customHeight="1">
      <c r="A1391" s="27"/>
      <c r="B1391" s="28"/>
      <c r="C1391" s="28" t="s">
        <v>1276</v>
      </c>
      <c r="D1391" s="28"/>
      <c r="E1391" s="29">
        <v>0.19600000000000001</v>
      </c>
      <c r="F1391" s="29"/>
      <c r="G1391" s="29"/>
      <c r="H1391" s="29"/>
      <c r="I1391" s="29"/>
      <c r="J1391" s="30"/>
      <c r="K1391" s="29"/>
    </row>
    <row r="1392" spans="1:11" s="2" customFormat="1" ht="13.5" customHeight="1">
      <c r="A1392" s="27"/>
      <c r="B1392" s="28"/>
      <c r="C1392" s="28" t="s">
        <v>1277</v>
      </c>
      <c r="D1392" s="28"/>
      <c r="E1392" s="29">
        <v>0.6</v>
      </c>
      <c r="F1392" s="29"/>
      <c r="G1392" s="29"/>
      <c r="H1392" s="29"/>
      <c r="I1392" s="29"/>
      <c r="J1392" s="30"/>
      <c r="K1392" s="29"/>
    </row>
    <row r="1393" spans="1:11" s="2" customFormat="1" ht="13.5" customHeight="1">
      <c r="A1393" s="27"/>
      <c r="B1393" s="28"/>
      <c r="C1393" s="28" t="s">
        <v>1278</v>
      </c>
      <c r="D1393" s="28"/>
      <c r="E1393" s="29">
        <v>0.625</v>
      </c>
      <c r="F1393" s="29"/>
      <c r="G1393" s="29"/>
      <c r="H1393" s="29"/>
      <c r="I1393" s="29"/>
      <c r="J1393" s="30"/>
      <c r="K1393" s="29"/>
    </row>
    <row r="1394" spans="1:11" s="2" customFormat="1" ht="13.5" customHeight="1">
      <c r="A1394" s="27"/>
      <c r="B1394" s="28"/>
      <c r="C1394" s="28" t="s">
        <v>1279</v>
      </c>
      <c r="D1394" s="28"/>
      <c r="E1394" s="29">
        <v>0.8</v>
      </c>
      <c r="F1394" s="29"/>
      <c r="G1394" s="29"/>
      <c r="H1394" s="29"/>
      <c r="I1394" s="29"/>
      <c r="J1394" s="30"/>
      <c r="K1394" s="29"/>
    </row>
    <row r="1395" spans="1:11" s="2" customFormat="1" ht="13.5" customHeight="1">
      <c r="A1395" s="31"/>
      <c r="B1395" s="32"/>
      <c r="C1395" s="32" t="s">
        <v>213</v>
      </c>
      <c r="D1395" s="32"/>
      <c r="E1395" s="33">
        <v>4.3209999999999997</v>
      </c>
      <c r="F1395" s="33"/>
      <c r="G1395" s="33"/>
      <c r="H1395" s="33"/>
      <c r="I1395" s="33"/>
      <c r="J1395" s="34"/>
      <c r="K1395" s="33"/>
    </row>
    <row r="1396" spans="1:11" s="2" customFormat="1" ht="13.5" customHeight="1">
      <c r="A1396" s="23"/>
      <c r="B1396" s="24"/>
      <c r="C1396" s="24" t="s">
        <v>1280</v>
      </c>
      <c r="D1396" s="24"/>
      <c r="E1396" s="25"/>
      <c r="F1396" s="25"/>
      <c r="G1396" s="25"/>
      <c r="H1396" s="25"/>
      <c r="I1396" s="25"/>
      <c r="J1396" s="26"/>
      <c r="K1396" s="25"/>
    </row>
    <row r="1397" spans="1:11" s="2" customFormat="1" ht="13.5" customHeight="1">
      <c r="A1397" s="27"/>
      <c r="B1397" s="28"/>
      <c r="C1397" s="28" t="s">
        <v>1281</v>
      </c>
      <c r="D1397" s="28"/>
      <c r="E1397" s="29">
        <v>1.03</v>
      </c>
      <c r="F1397" s="29"/>
      <c r="G1397" s="29"/>
      <c r="H1397" s="29"/>
      <c r="I1397" s="29"/>
      <c r="J1397" s="30"/>
      <c r="K1397" s="29"/>
    </row>
    <row r="1398" spans="1:11" s="2" customFormat="1" ht="13.5" customHeight="1">
      <c r="A1398" s="27"/>
      <c r="B1398" s="28"/>
      <c r="C1398" s="28" t="s">
        <v>1282</v>
      </c>
      <c r="D1398" s="28"/>
      <c r="E1398" s="29">
        <v>0.89300000000000002</v>
      </c>
      <c r="F1398" s="29"/>
      <c r="G1398" s="29"/>
      <c r="H1398" s="29"/>
      <c r="I1398" s="29"/>
      <c r="J1398" s="30"/>
      <c r="K1398" s="29"/>
    </row>
    <row r="1399" spans="1:11" s="2" customFormat="1" ht="13.5" customHeight="1">
      <c r="A1399" s="27"/>
      <c r="B1399" s="28"/>
      <c r="C1399" s="28" t="s">
        <v>1283</v>
      </c>
      <c r="D1399" s="28"/>
      <c r="E1399" s="29">
        <v>0.752</v>
      </c>
      <c r="F1399" s="29"/>
      <c r="G1399" s="29"/>
      <c r="H1399" s="29"/>
      <c r="I1399" s="29"/>
      <c r="J1399" s="30"/>
      <c r="K1399" s="29"/>
    </row>
    <row r="1400" spans="1:11" s="2" customFormat="1" ht="13.5" customHeight="1">
      <c r="A1400" s="27"/>
      <c r="B1400" s="28"/>
      <c r="C1400" s="28" t="s">
        <v>1284</v>
      </c>
      <c r="D1400" s="28"/>
      <c r="E1400" s="29">
        <v>0.14000000000000001</v>
      </c>
      <c r="F1400" s="29"/>
      <c r="G1400" s="29"/>
      <c r="H1400" s="29"/>
      <c r="I1400" s="29"/>
      <c r="J1400" s="30"/>
      <c r="K1400" s="29"/>
    </row>
    <row r="1401" spans="1:11" s="2" customFormat="1" ht="13.5" customHeight="1">
      <c r="A1401" s="27"/>
      <c r="B1401" s="28"/>
      <c r="C1401" s="28" t="s">
        <v>1285</v>
      </c>
      <c r="D1401" s="28"/>
      <c r="E1401" s="29">
        <v>0.878</v>
      </c>
      <c r="F1401" s="29"/>
      <c r="G1401" s="29"/>
      <c r="H1401" s="29"/>
      <c r="I1401" s="29"/>
      <c r="J1401" s="30"/>
      <c r="K1401" s="29"/>
    </row>
    <row r="1402" spans="1:11" s="2" customFormat="1" ht="13.5" customHeight="1">
      <c r="A1402" s="27"/>
      <c r="B1402" s="28"/>
      <c r="C1402" s="28" t="s">
        <v>1286</v>
      </c>
      <c r="D1402" s="28"/>
      <c r="E1402" s="29">
        <v>0.96499999999999997</v>
      </c>
      <c r="F1402" s="29"/>
      <c r="G1402" s="29"/>
      <c r="H1402" s="29"/>
      <c r="I1402" s="29"/>
      <c r="J1402" s="30"/>
      <c r="K1402" s="29"/>
    </row>
    <row r="1403" spans="1:11" s="2" customFormat="1" ht="13.5" customHeight="1">
      <c r="A1403" s="27"/>
      <c r="B1403" s="28"/>
      <c r="C1403" s="28" t="s">
        <v>1287</v>
      </c>
      <c r="D1403" s="28"/>
      <c r="E1403" s="29">
        <v>0.48299999999999998</v>
      </c>
      <c r="F1403" s="29"/>
      <c r="G1403" s="29"/>
      <c r="H1403" s="29"/>
      <c r="I1403" s="29"/>
      <c r="J1403" s="30"/>
      <c r="K1403" s="29"/>
    </row>
    <row r="1404" spans="1:11" s="2" customFormat="1" ht="13.5" customHeight="1">
      <c r="A1404" s="27"/>
      <c r="B1404" s="28"/>
      <c r="C1404" s="28" t="s">
        <v>1288</v>
      </c>
      <c r="D1404" s="28"/>
      <c r="E1404" s="29">
        <v>1.0640000000000001</v>
      </c>
      <c r="F1404" s="29"/>
      <c r="G1404" s="29"/>
      <c r="H1404" s="29"/>
      <c r="I1404" s="29"/>
      <c r="J1404" s="30"/>
      <c r="K1404" s="29"/>
    </row>
    <row r="1405" spans="1:11" s="2" customFormat="1" ht="13.5" customHeight="1">
      <c r="A1405" s="27"/>
      <c r="B1405" s="28"/>
      <c r="C1405" s="28" t="s">
        <v>1289</v>
      </c>
      <c r="D1405" s="28"/>
      <c r="E1405" s="29">
        <v>1.19</v>
      </c>
      <c r="F1405" s="29"/>
      <c r="G1405" s="29"/>
      <c r="H1405" s="29"/>
      <c r="I1405" s="29"/>
      <c r="J1405" s="30"/>
      <c r="K1405" s="29"/>
    </row>
    <row r="1406" spans="1:11" s="2" customFormat="1" ht="13.5" customHeight="1">
      <c r="A1406" s="27"/>
      <c r="B1406" s="28"/>
      <c r="C1406" s="28" t="s">
        <v>1290</v>
      </c>
      <c r="D1406" s="28"/>
      <c r="E1406" s="29">
        <v>0.69299999999999995</v>
      </c>
      <c r="F1406" s="29"/>
      <c r="G1406" s="29"/>
      <c r="H1406" s="29"/>
      <c r="I1406" s="29"/>
      <c r="J1406" s="30"/>
      <c r="K1406" s="29"/>
    </row>
    <row r="1407" spans="1:11" s="2" customFormat="1" ht="13.5" customHeight="1">
      <c r="A1407" s="27"/>
      <c r="B1407" s="28"/>
      <c r="C1407" s="28" t="s">
        <v>1291</v>
      </c>
      <c r="D1407" s="28"/>
      <c r="E1407" s="29">
        <v>0.48299999999999998</v>
      </c>
      <c r="F1407" s="29"/>
      <c r="G1407" s="29"/>
      <c r="H1407" s="29"/>
      <c r="I1407" s="29"/>
      <c r="J1407" s="30"/>
      <c r="K1407" s="29"/>
    </row>
    <row r="1408" spans="1:11" s="2" customFormat="1" ht="13.5" customHeight="1">
      <c r="A1408" s="27"/>
      <c r="B1408" s="28"/>
      <c r="C1408" s="28" t="s">
        <v>1292</v>
      </c>
      <c r="D1408" s="28"/>
      <c r="E1408" s="29">
        <v>1.1240000000000001</v>
      </c>
      <c r="F1408" s="29"/>
      <c r="G1408" s="29"/>
      <c r="H1408" s="29"/>
      <c r="I1408" s="29"/>
      <c r="J1408" s="30"/>
      <c r="K1408" s="29"/>
    </row>
    <row r="1409" spans="1:11" s="2" customFormat="1" ht="13.5" customHeight="1">
      <c r="A1409" s="31"/>
      <c r="B1409" s="32"/>
      <c r="C1409" s="32" t="s">
        <v>213</v>
      </c>
      <c r="D1409" s="32"/>
      <c r="E1409" s="33">
        <v>9.6950000000000003</v>
      </c>
      <c r="F1409" s="33"/>
      <c r="G1409" s="33"/>
      <c r="H1409" s="33"/>
      <c r="I1409" s="33"/>
      <c r="J1409" s="34"/>
      <c r="K1409" s="33"/>
    </row>
    <row r="1410" spans="1:11" s="2" customFormat="1" ht="13.5" customHeight="1">
      <c r="A1410" s="23"/>
      <c r="B1410" s="24"/>
      <c r="C1410" s="24" t="s">
        <v>1293</v>
      </c>
      <c r="D1410" s="24"/>
      <c r="E1410" s="25"/>
      <c r="F1410" s="25"/>
      <c r="G1410" s="25"/>
      <c r="H1410" s="25"/>
      <c r="I1410" s="25"/>
      <c r="J1410" s="26"/>
      <c r="K1410" s="25"/>
    </row>
    <row r="1411" spans="1:11" s="2" customFormat="1" ht="13.5" customHeight="1">
      <c r="A1411" s="27"/>
      <c r="B1411" s="28"/>
      <c r="C1411" s="28" t="s">
        <v>1294</v>
      </c>
      <c r="D1411" s="28"/>
      <c r="E1411" s="29">
        <v>1.661</v>
      </c>
      <c r="F1411" s="29"/>
      <c r="G1411" s="29"/>
      <c r="H1411" s="29"/>
      <c r="I1411" s="29"/>
      <c r="J1411" s="30"/>
      <c r="K1411" s="29"/>
    </row>
    <row r="1412" spans="1:11" s="2" customFormat="1" ht="24" customHeight="1">
      <c r="A1412" s="27"/>
      <c r="B1412" s="28"/>
      <c r="C1412" s="28" t="s">
        <v>1295</v>
      </c>
      <c r="D1412" s="28"/>
      <c r="E1412" s="29">
        <v>9.4369999999999994</v>
      </c>
      <c r="F1412" s="29"/>
      <c r="G1412" s="29"/>
      <c r="H1412" s="29"/>
      <c r="I1412" s="29"/>
      <c r="J1412" s="30"/>
      <c r="K1412" s="29"/>
    </row>
    <row r="1413" spans="1:11" s="2" customFormat="1" ht="13.5" customHeight="1">
      <c r="A1413" s="27"/>
      <c r="B1413" s="28"/>
      <c r="C1413" s="28" t="s">
        <v>1296</v>
      </c>
      <c r="D1413" s="28"/>
      <c r="E1413" s="29">
        <v>11.545999999999999</v>
      </c>
      <c r="F1413" s="29"/>
      <c r="G1413" s="29"/>
      <c r="H1413" s="29"/>
      <c r="I1413" s="29"/>
      <c r="J1413" s="30"/>
      <c r="K1413" s="29"/>
    </row>
    <row r="1414" spans="1:11" s="2" customFormat="1" ht="13.5" customHeight="1">
      <c r="A1414" s="27"/>
      <c r="B1414" s="28"/>
      <c r="C1414" s="28" t="s">
        <v>1297</v>
      </c>
      <c r="D1414" s="28"/>
      <c r="E1414" s="29">
        <v>1.857</v>
      </c>
      <c r="F1414" s="29"/>
      <c r="G1414" s="29"/>
      <c r="H1414" s="29"/>
      <c r="I1414" s="29"/>
      <c r="J1414" s="30"/>
      <c r="K1414" s="29"/>
    </row>
    <row r="1415" spans="1:11" s="2" customFormat="1" ht="13.5" customHeight="1">
      <c r="A1415" s="31"/>
      <c r="B1415" s="32"/>
      <c r="C1415" s="32" t="s">
        <v>213</v>
      </c>
      <c r="D1415" s="32"/>
      <c r="E1415" s="33">
        <v>24.501000000000001</v>
      </c>
      <c r="F1415" s="33"/>
      <c r="G1415" s="33"/>
      <c r="H1415" s="33"/>
      <c r="I1415" s="33"/>
      <c r="J1415" s="34"/>
      <c r="K1415" s="33"/>
    </row>
    <row r="1416" spans="1:11" s="2" customFormat="1" ht="13.5" customHeight="1">
      <c r="A1416" s="23"/>
      <c r="B1416" s="24"/>
      <c r="C1416" s="24" t="s">
        <v>1298</v>
      </c>
      <c r="D1416" s="24"/>
      <c r="E1416" s="25"/>
      <c r="F1416" s="25"/>
      <c r="G1416" s="25"/>
      <c r="H1416" s="25"/>
      <c r="I1416" s="25"/>
      <c r="J1416" s="26"/>
      <c r="K1416" s="25"/>
    </row>
    <row r="1417" spans="1:11" s="2" customFormat="1" ht="13.5" customHeight="1">
      <c r="A1417" s="27"/>
      <c r="B1417" s="28"/>
      <c r="C1417" s="28" t="s">
        <v>1299</v>
      </c>
      <c r="D1417" s="28"/>
      <c r="E1417" s="29">
        <v>1.764</v>
      </c>
      <c r="F1417" s="29"/>
      <c r="G1417" s="29"/>
      <c r="H1417" s="29"/>
      <c r="I1417" s="29"/>
      <c r="J1417" s="30"/>
      <c r="K1417" s="29"/>
    </row>
    <row r="1418" spans="1:11" s="2" customFormat="1" ht="13.5" customHeight="1">
      <c r="A1418" s="31"/>
      <c r="B1418" s="32"/>
      <c r="C1418" s="32" t="s">
        <v>213</v>
      </c>
      <c r="D1418" s="32"/>
      <c r="E1418" s="33">
        <v>1.764</v>
      </c>
      <c r="F1418" s="33"/>
      <c r="G1418" s="33"/>
      <c r="H1418" s="33"/>
      <c r="I1418" s="33"/>
      <c r="J1418" s="34"/>
      <c r="K1418" s="33"/>
    </row>
    <row r="1419" spans="1:11" s="2" customFormat="1" ht="13.5" customHeight="1">
      <c r="A1419" s="35"/>
      <c r="B1419" s="36"/>
      <c r="C1419" s="36" t="s">
        <v>222</v>
      </c>
      <c r="D1419" s="36"/>
      <c r="E1419" s="37">
        <v>40.280999999999999</v>
      </c>
      <c r="F1419" s="37"/>
      <c r="G1419" s="37"/>
      <c r="H1419" s="37"/>
      <c r="I1419" s="37"/>
      <c r="J1419" s="38"/>
      <c r="K1419" s="37"/>
    </row>
    <row r="1420" spans="1:11" s="2" customFormat="1" ht="13.5" customHeight="1">
      <c r="A1420" s="19">
        <v>146</v>
      </c>
      <c r="B1420" s="20" t="s">
        <v>1300</v>
      </c>
      <c r="C1420" s="20" t="s">
        <v>1301</v>
      </c>
      <c r="D1420" s="20" t="s">
        <v>208</v>
      </c>
      <c r="E1420" s="21">
        <v>13.282</v>
      </c>
      <c r="F1420" s="21">
        <v>105.419</v>
      </c>
      <c r="G1420" s="21">
        <v>974.38099999999997</v>
      </c>
      <c r="H1420" s="21">
        <v>425.79399999999998</v>
      </c>
      <c r="I1420" s="21">
        <v>1400.175</v>
      </c>
      <c r="J1420" s="22">
        <v>2.23543</v>
      </c>
      <c r="K1420" s="21">
        <v>29.690981260000001</v>
      </c>
    </row>
    <row r="1421" spans="1:11" s="2" customFormat="1" ht="13.5" customHeight="1">
      <c r="A1421" s="23"/>
      <c r="B1421" s="24"/>
      <c r="C1421" s="24" t="s">
        <v>1302</v>
      </c>
      <c r="D1421" s="24"/>
      <c r="E1421" s="25"/>
      <c r="F1421" s="25"/>
      <c r="G1421" s="25"/>
      <c r="H1421" s="25"/>
      <c r="I1421" s="25"/>
      <c r="J1421" s="26"/>
      <c r="K1421" s="25"/>
    </row>
    <row r="1422" spans="1:11" s="2" customFormat="1" ht="13.5" customHeight="1">
      <c r="A1422" s="27"/>
      <c r="B1422" s="28"/>
      <c r="C1422" s="28" t="s">
        <v>1303</v>
      </c>
      <c r="D1422" s="28"/>
      <c r="E1422" s="29">
        <v>2.1930000000000001</v>
      </c>
      <c r="F1422" s="29"/>
      <c r="G1422" s="29"/>
      <c r="H1422" s="29"/>
      <c r="I1422" s="29"/>
      <c r="J1422" s="30"/>
      <c r="K1422" s="29"/>
    </row>
    <row r="1423" spans="1:11" s="2" customFormat="1" ht="13.5" customHeight="1">
      <c r="A1423" s="27"/>
      <c r="B1423" s="28"/>
      <c r="C1423" s="28" t="s">
        <v>1304</v>
      </c>
      <c r="D1423" s="28"/>
      <c r="E1423" s="29">
        <v>2.1930000000000001</v>
      </c>
      <c r="F1423" s="29"/>
      <c r="G1423" s="29"/>
      <c r="H1423" s="29"/>
      <c r="I1423" s="29"/>
      <c r="J1423" s="30"/>
      <c r="K1423" s="29"/>
    </row>
    <row r="1424" spans="1:11" s="2" customFormat="1" ht="13.5" customHeight="1">
      <c r="A1424" s="27"/>
      <c r="B1424" s="28"/>
      <c r="C1424" s="28" t="s">
        <v>1305</v>
      </c>
      <c r="D1424" s="28"/>
      <c r="E1424" s="29">
        <v>0.80100000000000005</v>
      </c>
      <c r="F1424" s="29"/>
      <c r="G1424" s="29"/>
      <c r="H1424" s="29"/>
      <c r="I1424" s="29"/>
      <c r="J1424" s="30"/>
      <c r="K1424" s="29"/>
    </row>
    <row r="1425" spans="1:11" s="2" customFormat="1" ht="13.5" customHeight="1">
      <c r="A1425" s="27"/>
      <c r="B1425" s="28"/>
      <c r="C1425" s="28" t="s">
        <v>1306</v>
      </c>
      <c r="D1425" s="28"/>
      <c r="E1425" s="29">
        <v>0.52</v>
      </c>
      <c r="F1425" s="29"/>
      <c r="G1425" s="29"/>
      <c r="H1425" s="29"/>
      <c r="I1425" s="29"/>
      <c r="J1425" s="30"/>
      <c r="K1425" s="29"/>
    </row>
    <row r="1426" spans="1:11" s="2" customFormat="1" ht="13.5" customHeight="1">
      <c r="A1426" s="27"/>
      <c r="B1426" s="28"/>
      <c r="C1426" s="28" t="s">
        <v>1307</v>
      </c>
      <c r="D1426" s="28"/>
      <c r="E1426" s="29">
        <v>0.313</v>
      </c>
      <c r="F1426" s="29"/>
      <c r="G1426" s="29"/>
      <c r="H1426" s="29"/>
      <c r="I1426" s="29"/>
      <c r="J1426" s="30"/>
      <c r="K1426" s="29"/>
    </row>
    <row r="1427" spans="1:11" s="2" customFormat="1" ht="13.5" customHeight="1">
      <c r="A1427" s="27"/>
      <c r="B1427" s="28"/>
      <c r="C1427" s="28" t="s">
        <v>1308</v>
      </c>
      <c r="D1427" s="28"/>
      <c r="E1427" s="29">
        <v>3.2490000000000001</v>
      </c>
      <c r="F1427" s="29"/>
      <c r="G1427" s="29"/>
      <c r="H1427" s="29"/>
      <c r="I1427" s="29"/>
      <c r="J1427" s="30"/>
      <c r="K1427" s="29"/>
    </row>
    <row r="1428" spans="1:11" s="2" customFormat="1" ht="13.5" customHeight="1">
      <c r="A1428" s="27"/>
      <c r="B1428" s="28"/>
      <c r="C1428" s="28" t="s">
        <v>1309</v>
      </c>
      <c r="D1428" s="28"/>
      <c r="E1428" s="29">
        <v>0.432</v>
      </c>
      <c r="F1428" s="29"/>
      <c r="G1428" s="29"/>
      <c r="H1428" s="29"/>
      <c r="I1428" s="29"/>
      <c r="J1428" s="30"/>
      <c r="K1428" s="29"/>
    </row>
    <row r="1429" spans="1:11" s="2" customFormat="1" ht="13.5" customHeight="1">
      <c r="A1429" s="27"/>
      <c r="B1429" s="28"/>
      <c r="C1429" s="28" t="s">
        <v>1310</v>
      </c>
      <c r="D1429" s="28"/>
      <c r="E1429" s="29">
        <v>0.17599999999999999</v>
      </c>
      <c r="F1429" s="29"/>
      <c r="G1429" s="29"/>
      <c r="H1429" s="29"/>
      <c r="I1429" s="29"/>
      <c r="J1429" s="30"/>
      <c r="K1429" s="29"/>
    </row>
    <row r="1430" spans="1:11" s="2" customFormat="1" ht="13.5" customHeight="1">
      <c r="A1430" s="31"/>
      <c r="B1430" s="32"/>
      <c r="C1430" s="32" t="s">
        <v>213</v>
      </c>
      <c r="D1430" s="32"/>
      <c r="E1430" s="33">
        <v>9.8770000000000007</v>
      </c>
      <c r="F1430" s="33"/>
      <c r="G1430" s="33"/>
      <c r="H1430" s="33"/>
      <c r="I1430" s="33"/>
      <c r="J1430" s="34"/>
      <c r="K1430" s="33"/>
    </row>
    <row r="1431" spans="1:11" s="2" customFormat="1" ht="13.5" customHeight="1">
      <c r="A1431" s="23"/>
      <c r="B1431" s="24"/>
      <c r="C1431" s="24" t="s">
        <v>1311</v>
      </c>
      <c r="D1431" s="24"/>
      <c r="E1431" s="25"/>
      <c r="F1431" s="25"/>
      <c r="G1431" s="25"/>
      <c r="H1431" s="25"/>
      <c r="I1431" s="25"/>
      <c r="J1431" s="26"/>
      <c r="K1431" s="25"/>
    </row>
    <row r="1432" spans="1:11" s="2" customFormat="1" ht="13.5" customHeight="1">
      <c r="A1432" s="27"/>
      <c r="B1432" s="28"/>
      <c r="C1432" s="28" t="s">
        <v>1312</v>
      </c>
      <c r="D1432" s="28"/>
      <c r="E1432" s="29">
        <v>3.1259999999999999</v>
      </c>
      <c r="F1432" s="29"/>
      <c r="G1432" s="29"/>
      <c r="H1432" s="29"/>
      <c r="I1432" s="29"/>
      <c r="J1432" s="30"/>
      <c r="K1432" s="29"/>
    </row>
    <row r="1433" spans="1:11" s="2" customFormat="1" ht="13.5" customHeight="1">
      <c r="A1433" s="31"/>
      <c r="B1433" s="32"/>
      <c r="C1433" s="32" t="s">
        <v>213</v>
      </c>
      <c r="D1433" s="32"/>
      <c r="E1433" s="33">
        <v>3.1259999999999999</v>
      </c>
      <c r="F1433" s="33"/>
      <c r="G1433" s="33"/>
      <c r="H1433" s="33"/>
      <c r="I1433" s="33"/>
      <c r="J1433" s="34"/>
      <c r="K1433" s="33"/>
    </row>
    <row r="1434" spans="1:11" s="2" customFormat="1" ht="13.5" customHeight="1">
      <c r="A1434" s="23"/>
      <c r="B1434" s="24"/>
      <c r="C1434" s="24" t="s">
        <v>1313</v>
      </c>
      <c r="D1434" s="24"/>
      <c r="E1434" s="25"/>
      <c r="F1434" s="25"/>
      <c r="G1434" s="25"/>
      <c r="H1434" s="25"/>
      <c r="I1434" s="25"/>
      <c r="J1434" s="26"/>
      <c r="K1434" s="25"/>
    </row>
    <row r="1435" spans="1:11" s="2" customFormat="1" ht="13.5" customHeight="1">
      <c r="A1435" s="27"/>
      <c r="B1435" s="28"/>
      <c r="C1435" s="28" t="s">
        <v>1314</v>
      </c>
      <c r="D1435" s="28"/>
      <c r="E1435" s="29">
        <v>0.126</v>
      </c>
      <c r="F1435" s="29"/>
      <c r="G1435" s="29"/>
      <c r="H1435" s="29"/>
      <c r="I1435" s="29"/>
      <c r="J1435" s="30"/>
      <c r="K1435" s="29"/>
    </row>
    <row r="1436" spans="1:11" s="2" customFormat="1" ht="13.5" customHeight="1">
      <c r="A1436" s="27"/>
      <c r="B1436" s="28"/>
      <c r="C1436" s="28" t="s">
        <v>1315</v>
      </c>
      <c r="D1436" s="28"/>
      <c r="E1436" s="29">
        <v>0.153</v>
      </c>
      <c r="F1436" s="29"/>
      <c r="G1436" s="29"/>
      <c r="H1436" s="29"/>
      <c r="I1436" s="29"/>
      <c r="J1436" s="30"/>
      <c r="K1436" s="29"/>
    </row>
    <row r="1437" spans="1:11" s="2" customFormat="1" ht="13.5" customHeight="1">
      <c r="A1437" s="31"/>
      <c r="B1437" s="32"/>
      <c r="C1437" s="32" t="s">
        <v>213</v>
      </c>
      <c r="D1437" s="32"/>
      <c r="E1437" s="33">
        <v>0.27900000000000003</v>
      </c>
      <c r="F1437" s="33"/>
      <c r="G1437" s="33"/>
      <c r="H1437" s="33"/>
      <c r="I1437" s="33"/>
      <c r="J1437" s="34"/>
      <c r="K1437" s="33"/>
    </row>
    <row r="1438" spans="1:11" s="2" customFormat="1" ht="13.5" customHeight="1">
      <c r="A1438" s="35"/>
      <c r="B1438" s="36"/>
      <c r="C1438" s="36" t="s">
        <v>222</v>
      </c>
      <c r="D1438" s="36"/>
      <c r="E1438" s="37">
        <v>13.282</v>
      </c>
      <c r="F1438" s="37"/>
      <c r="G1438" s="37"/>
      <c r="H1438" s="37"/>
      <c r="I1438" s="37"/>
      <c r="J1438" s="38"/>
      <c r="K1438" s="37"/>
    </row>
    <row r="1439" spans="1:11" s="2" customFormat="1" ht="28.5" customHeight="1">
      <c r="A1439" s="15"/>
      <c r="B1439" s="16" t="s">
        <v>75</v>
      </c>
      <c r="C1439" s="16" t="s">
        <v>76</v>
      </c>
      <c r="D1439" s="16"/>
      <c r="E1439" s="17"/>
      <c r="F1439" s="17"/>
      <c r="G1439" s="17">
        <v>6601.6030000000001</v>
      </c>
      <c r="H1439" s="17">
        <v>2201.1120000000001</v>
      </c>
      <c r="I1439" s="17">
        <v>8802.7150000000001</v>
      </c>
      <c r="J1439" s="18"/>
      <c r="K1439" s="17">
        <v>26.448748899999998</v>
      </c>
    </row>
    <row r="1440" spans="1:11" s="2" customFormat="1" ht="24" customHeight="1">
      <c r="A1440" s="19">
        <v>147</v>
      </c>
      <c r="B1440" s="20" t="s">
        <v>1316</v>
      </c>
      <c r="C1440" s="20" t="s">
        <v>1317</v>
      </c>
      <c r="D1440" s="20" t="s">
        <v>330</v>
      </c>
      <c r="E1440" s="21">
        <v>263.17</v>
      </c>
      <c r="F1440" s="21">
        <v>32.665999999999997</v>
      </c>
      <c r="G1440" s="21">
        <v>6419.7690000000002</v>
      </c>
      <c r="H1440" s="21">
        <v>2176.942</v>
      </c>
      <c r="I1440" s="21">
        <v>8596.7109999999993</v>
      </c>
      <c r="J1440" s="22">
        <v>0.10042</v>
      </c>
      <c r="K1440" s="21">
        <v>26.427531399999999</v>
      </c>
    </row>
    <row r="1441" spans="1:11" s="2" customFormat="1" ht="13.5" customHeight="1">
      <c r="A1441" s="27"/>
      <c r="B1441" s="28"/>
      <c r="C1441" s="28" t="s">
        <v>1318</v>
      </c>
      <c r="D1441" s="28"/>
      <c r="E1441" s="29">
        <v>263.17</v>
      </c>
      <c r="F1441" s="29"/>
      <c r="G1441" s="29"/>
      <c r="H1441" s="29"/>
      <c r="I1441" s="29"/>
      <c r="J1441" s="30"/>
      <c r="K1441" s="29"/>
    </row>
    <row r="1442" spans="1:11" s="2" customFormat="1" ht="13.5" customHeight="1">
      <c r="A1442" s="35"/>
      <c r="B1442" s="36"/>
      <c r="C1442" s="36" t="s">
        <v>222</v>
      </c>
      <c r="D1442" s="36"/>
      <c r="E1442" s="37">
        <v>263.17</v>
      </c>
      <c r="F1442" s="37"/>
      <c r="G1442" s="37"/>
      <c r="H1442" s="37"/>
      <c r="I1442" s="37"/>
      <c r="J1442" s="38"/>
      <c r="K1442" s="37"/>
    </row>
    <row r="1443" spans="1:11" s="2" customFormat="1" ht="13.5" customHeight="1">
      <c r="A1443" s="19">
        <v>148</v>
      </c>
      <c r="B1443" s="20" t="s">
        <v>1319</v>
      </c>
      <c r="C1443" s="20" t="s">
        <v>1320</v>
      </c>
      <c r="D1443" s="20" t="s">
        <v>330</v>
      </c>
      <c r="E1443" s="21">
        <v>184.5</v>
      </c>
      <c r="F1443" s="21">
        <v>0.13100000000000001</v>
      </c>
      <c r="G1443" s="21">
        <v>0</v>
      </c>
      <c r="H1443" s="21">
        <v>24.17</v>
      </c>
      <c r="I1443" s="21">
        <v>24.17</v>
      </c>
      <c r="J1443" s="22">
        <v>0</v>
      </c>
      <c r="K1443" s="21">
        <v>0</v>
      </c>
    </row>
    <row r="1444" spans="1:11" s="2" customFormat="1" ht="13.5" customHeight="1">
      <c r="A1444" s="27"/>
      <c r="B1444" s="28"/>
      <c r="C1444" s="28" t="s">
        <v>1321</v>
      </c>
      <c r="D1444" s="28"/>
      <c r="E1444" s="29">
        <v>184.5</v>
      </c>
      <c r="F1444" s="29"/>
      <c r="G1444" s="29"/>
      <c r="H1444" s="29"/>
      <c r="I1444" s="29"/>
      <c r="J1444" s="30"/>
      <c r="K1444" s="29"/>
    </row>
    <row r="1445" spans="1:11" s="2" customFormat="1" ht="13.5" customHeight="1">
      <c r="A1445" s="35"/>
      <c r="B1445" s="36"/>
      <c r="C1445" s="36" t="s">
        <v>222</v>
      </c>
      <c r="D1445" s="36"/>
      <c r="E1445" s="37">
        <v>184.5</v>
      </c>
      <c r="F1445" s="37"/>
      <c r="G1445" s="37"/>
      <c r="H1445" s="37"/>
      <c r="I1445" s="37"/>
      <c r="J1445" s="38"/>
      <c r="K1445" s="37"/>
    </row>
    <row r="1446" spans="1:11" s="2" customFormat="1" ht="13.5" customHeight="1">
      <c r="A1446" s="39">
        <v>149</v>
      </c>
      <c r="B1446" s="40" t="s">
        <v>1322</v>
      </c>
      <c r="C1446" s="40" t="s">
        <v>1323</v>
      </c>
      <c r="D1446" s="40" t="s">
        <v>330</v>
      </c>
      <c r="E1446" s="41">
        <v>212.17500000000001</v>
      </c>
      <c r="F1446" s="41">
        <v>0.85699999999999998</v>
      </c>
      <c r="G1446" s="41">
        <v>181.834</v>
      </c>
      <c r="H1446" s="41">
        <v>0</v>
      </c>
      <c r="I1446" s="41">
        <v>181.834</v>
      </c>
      <c r="J1446" s="42">
        <v>1E-4</v>
      </c>
      <c r="K1446" s="41">
        <v>2.12175E-2</v>
      </c>
    </row>
    <row r="1447" spans="1:11" s="2" customFormat="1" ht="13.5" customHeight="1">
      <c r="A1447" s="27"/>
      <c r="B1447" s="28"/>
      <c r="C1447" s="28" t="s">
        <v>1324</v>
      </c>
      <c r="D1447" s="28"/>
      <c r="E1447" s="29">
        <v>212.17500000000001</v>
      </c>
      <c r="F1447" s="29"/>
      <c r="G1447" s="29"/>
      <c r="H1447" s="29"/>
      <c r="I1447" s="29"/>
      <c r="J1447" s="30"/>
      <c r="K1447" s="29"/>
    </row>
    <row r="1448" spans="1:11" s="2" customFormat="1" ht="13.5" customHeight="1">
      <c r="A1448" s="35"/>
      <c r="B1448" s="36"/>
      <c r="C1448" s="36" t="s">
        <v>222</v>
      </c>
      <c r="D1448" s="36"/>
      <c r="E1448" s="37">
        <v>212.17500000000001</v>
      </c>
      <c r="F1448" s="37"/>
      <c r="G1448" s="37"/>
      <c r="H1448" s="37"/>
      <c r="I1448" s="37"/>
      <c r="J1448" s="38"/>
      <c r="K1448" s="37"/>
    </row>
    <row r="1449" spans="1:11" s="2" customFormat="1" ht="28.5" customHeight="1">
      <c r="A1449" s="15"/>
      <c r="B1449" s="16" t="s">
        <v>77</v>
      </c>
      <c r="C1449" s="16" t="s">
        <v>39</v>
      </c>
      <c r="D1449" s="16"/>
      <c r="E1449" s="17"/>
      <c r="F1449" s="17"/>
      <c r="G1449" s="17">
        <v>0</v>
      </c>
      <c r="H1449" s="17">
        <v>7890.4589999999998</v>
      </c>
      <c r="I1449" s="17">
        <v>7890.4589999999998</v>
      </c>
      <c r="J1449" s="18"/>
      <c r="K1449" s="17">
        <v>0</v>
      </c>
    </row>
    <row r="1450" spans="1:11" s="2" customFormat="1" ht="24" customHeight="1">
      <c r="A1450" s="19">
        <v>150</v>
      </c>
      <c r="B1450" s="20" t="s">
        <v>1325</v>
      </c>
      <c r="C1450" s="20" t="s">
        <v>1326</v>
      </c>
      <c r="D1450" s="20" t="s">
        <v>266</v>
      </c>
      <c r="E1450" s="21">
        <v>1320.3579999999999</v>
      </c>
      <c r="F1450" s="21">
        <v>5.976</v>
      </c>
      <c r="G1450" s="21">
        <v>0</v>
      </c>
      <c r="H1450" s="21">
        <v>7890.4589999999998</v>
      </c>
      <c r="I1450" s="21">
        <v>7890.4589999999998</v>
      </c>
      <c r="J1450" s="22">
        <v>0</v>
      </c>
      <c r="K1450" s="21">
        <v>0</v>
      </c>
    </row>
    <row r="1451" spans="1:11" s="2" customFormat="1" ht="30.75" customHeight="1">
      <c r="A1451" s="11"/>
      <c r="B1451" s="12" t="s">
        <v>14</v>
      </c>
      <c r="C1451" s="12" t="s">
        <v>78</v>
      </c>
      <c r="D1451" s="12"/>
      <c r="E1451" s="13"/>
      <c r="F1451" s="13"/>
      <c r="G1451" s="13">
        <v>3277.527</v>
      </c>
      <c r="H1451" s="13">
        <v>2494.7310000000002</v>
      </c>
      <c r="I1451" s="13">
        <v>5772.2579999999998</v>
      </c>
      <c r="J1451" s="14"/>
      <c r="K1451" s="13">
        <v>140.22866375999999</v>
      </c>
    </row>
    <row r="1452" spans="1:11" s="2" customFormat="1" ht="28.5" customHeight="1">
      <c r="A1452" s="15"/>
      <c r="B1452" s="16" t="s">
        <v>79</v>
      </c>
      <c r="C1452" s="16" t="s">
        <v>80</v>
      </c>
      <c r="D1452" s="16"/>
      <c r="E1452" s="17"/>
      <c r="F1452" s="17"/>
      <c r="G1452" s="17">
        <v>1224.2550000000001</v>
      </c>
      <c r="H1452" s="17">
        <v>255.96899999999999</v>
      </c>
      <c r="I1452" s="17">
        <v>1480.2239999999999</v>
      </c>
      <c r="J1452" s="18"/>
      <c r="K1452" s="17">
        <v>81.616009199999993</v>
      </c>
    </row>
    <row r="1453" spans="1:11" s="2" customFormat="1" ht="24" customHeight="1">
      <c r="A1453" s="19">
        <v>151</v>
      </c>
      <c r="B1453" s="20" t="s">
        <v>1327</v>
      </c>
      <c r="C1453" s="20" t="s">
        <v>1328</v>
      </c>
      <c r="D1453" s="20" t="s">
        <v>330</v>
      </c>
      <c r="E1453" s="21">
        <v>113.36</v>
      </c>
      <c r="F1453" s="21">
        <v>3.4359999999999999</v>
      </c>
      <c r="G1453" s="21">
        <v>312.53399999999999</v>
      </c>
      <c r="H1453" s="21">
        <v>76.971000000000004</v>
      </c>
      <c r="I1453" s="21">
        <v>389.505</v>
      </c>
      <c r="J1453" s="22">
        <v>0.18906999999999999</v>
      </c>
      <c r="K1453" s="21">
        <v>21.432975200000001</v>
      </c>
    </row>
    <row r="1454" spans="1:11" s="2" customFormat="1" ht="13.5" customHeight="1">
      <c r="A1454" s="23"/>
      <c r="B1454" s="24"/>
      <c r="C1454" s="24" t="s">
        <v>1329</v>
      </c>
      <c r="D1454" s="24"/>
      <c r="E1454" s="25"/>
      <c r="F1454" s="25"/>
      <c r="G1454" s="25"/>
      <c r="H1454" s="25"/>
      <c r="I1454" s="25"/>
      <c r="J1454" s="26"/>
      <c r="K1454" s="25"/>
    </row>
    <row r="1455" spans="1:11" s="2" customFormat="1" ht="13.5" customHeight="1">
      <c r="A1455" s="27"/>
      <c r="B1455" s="28"/>
      <c r="C1455" s="28" t="s">
        <v>1330</v>
      </c>
      <c r="D1455" s="28"/>
      <c r="E1455" s="29">
        <v>86.2</v>
      </c>
      <c r="F1455" s="29"/>
      <c r="G1455" s="29"/>
      <c r="H1455" s="29"/>
      <c r="I1455" s="29"/>
      <c r="J1455" s="30"/>
      <c r="K1455" s="29"/>
    </row>
    <row r="1456" spans="1:11" s="2" customFormat="1" ht="13.5" customHeight="1">
      <c r="A1456" s="27"/>
      <c r="B1456" s="28"/>
      <c r="C1456" s="28" t="s">
        <v>1331</v>
      </c>
      <c r="D1456" s="28"/>
      <c r="E1456" s="29">
        <v>27.16</v>
      </c>
      <c r="F1456" s="29"/>
      <c r="G1456" s="29"/>
      <c r="H1456" s="29"/>
      <c r="I1456" s="29"/>
      <c r="J1456" s="30"/>
      <c r="K1456" s="29"/>
    </row>
    <row r="1457" spans="1:11" s="2" customFormat="1" ht="13.5" customHeight="1">
      <c r="A1457" s="35"/>
      <c r="B1457" s="36"/>
      <c r="C1457" s="36" t="s">
        <v>222</v>
      </c>
      <c r="D1457" s="36"/>
      <c r="E1457" s="37">
        <v>113.36</v>
      </c>
      <c r="F1457" s="37"/>
      <c r="G1457" s="37"/>
      <c r="H1457" s="37"/>
      <c r="I1457" s="37"/>
      <c r="J1457" s="38"/>
      <c r="K1457" s="37"/>
    </row>
    <row r="1458" spans="1:11" s="2" customFormat="1" ht="24" customHeight="1">
      <c r="A1458" s="19">
        <v>152</v>
      </c>
      <c r="B1458" s="20" t="s">
        <v>1332</v>
      </c>
      <c r="C1458" s="20" t="s">
        <v>1333</v>
      </c>
      <c r="D1458" s="20" t="s">
        <v>330</v>
      </c>
      <c r="E1458" s="21">
        <v>75.128</v>
      </c>
      <c r="F1458" s="21">
        <v>7.7729999999999997</v>
      </c>
      <c r="G1458" s="21">
        <v>505.83699999999999</v>
      </c>
      <c r="H1458" s="21">
        <v>78.132999999999996</v>
      </c>
      <c r="I1458" s="21">
        <v>583.97</v>
      </c>
      <c r="J1458" s="22">
        <v>0.46166000000000001</v>
      </c>
      <c r="K1458" s="21">
        <v>34.683592480000002</v>
      </c>
    </row>
    <row r="1459" spans="1:11" s="2" customFormat="1" ht="13.5" customHeight="1">
      <c r="A1459" s="23"/>
      <c r="B1459" s="24"/>
      <c r="C1459" s="24" t="s">
        <v>1334</v>
      </c>
      <c r="D1459" s="24"/>
      <c r="E1459" s="25"/>
      <c r="F1459" s="25"/>
      <c r="G1459" s="25"/>
      <c r="H1459" s="25"/>
      <c r="I1459" s="25"/>
      <c r="J1459" s="26"/>
      <c r="K1459" s="25"/>
    </row>
    <row r="1460" spans="1:11" s="2" customFormat="1" ht="13.5" customHeight="1">
      <c r="A1460" s="27"/>
      <c r="B1460" s="28"/>
      <c r="C1460" s="28" t="s">
        <v>1335</v>
      </c>
      <c r="D1460" s="28"/>
      <c r="E1460" s="29">
        <v>75.128</v>
      </c>
      <c r="F1460" s="29"/>
      <c r="G1460" s="29"/>
      <c r="H1460" s="29"/>
      <c r="I1460" s="29"/>
      <c r="J1460" s="30"/>
      <c r="K1460" s="29"/>
    </row>
    <row r="1461" spans="1:11" s="2" customFormat="1" ht="13.5" customHeight="1">
      <c r="A1461" s="35"/>
      <c r="B1461" s="36"/>
      <c r="C1461" s="36" t="s">
        <v>222</v>
      </c>
      <c r="D1461" s="36"/>
      <c r="E1461" s="37">
        <v>75.128</v>
      </c>
      <c r="F1461" s="37"/>
      <c r="G1461" s="37"/>
      <c r="H1461" s="37"/>
      <c r="I1461" s="37"/>
      <c r="J1461" s="38"/>
      <c r="K1461" s="37"/>
    </row>
    <row r="1462" spans="1:11" s="2" customFormat="1" ht="24" customHeight="1">
      <c r="A1462" s="19">
        <v>153</v>
      </c>
      <c r="B1462" s="20" t="s">
        <v>1336</v>
      </c>
      <c r="C1462" s="20" t="s">
        <v>1337</v>
      </c>
      <c r="D1462" s="20" t="s">
        <v>330</v>
      </c>
      <c r="E1462" s="21">
        <v>69.227999999999994</v>
      </c>
      <c r="F1462" s="21">
        <v>7.32</v>
      </c>
      <c r="G1462" s="21">
        <v>405.88400000000001</v>
      </c>
      <c r="H1462" s="21">
        <v>100.86499999999999</v>
      </c>
      <c r="I1462" s="21">
        <v>506.74900000000002</v>
      </c>
      <c r="J1462" s="22">
        <v>0.36834</v>
      </c>
      <c r="K1462" s="21">
        <v>25.499441520000001</v>
      </c>
    </row>
    <row r="1463" spans="1:11" s="2" customFormat="1" ht="13.5" customHeight="1">
      <c r="A1463" s="23"/>
      <c r="B1463" s="24"/>
      <c r="C1463" s="24" t="s">
        <v>1334</v>
      </c>
      <c r="D1463" s="24"/>
      <c r="E1463" s="25"/>
      <c r="F1463" s="25"/>
      <c r="G1463" s="25"/>
      <c r="H1463" s="25"/>
      <c r="I1463" s="25"/>
      <c r="J1463" s="26"/>
      <c r="K1463" s="25"/>
    </row>
    <row r="1464" spans="1:11" s="2" customFormat="1" ht="13.5" customHeight="1">
      <c r="A1464" s="27"/>
      <c r="B1464" s="28"/>
      <c r="C1464" s="28" t="s">
        <v>1338</v>
      </c>
      <c r="D1464" s="28"/>
      <c r="E1464" s="29">
        <v>69.227999999999994</v>
      </c>
      <c r="F1464" s="29"/>
      <c r="G1464" s="29"/>
      <c r="H1464" s="29"/>
      <c r="I1464" s="29"/>
      <c r="J1464" s="30"/>
      <c r="K1464" s="29"/>
    </row>
    <row r="1465" spans="1:11" s="2" customFormat="1" ht="13.5" customHeight="1">
      <c r="A1465" s="35"/>
      <c r="B1465" s="36"/>
      <c r="C1465" s="36" t="s">
        <v>222</v>
      </c>
      <c r="D1465" s="36"/>
      <c r="E1465" s="37">
        <v>69.227999999999994</v>
      </c>
      <c r="F1465" s="37"/>
      <c r="G1465" s="37"/>
      <c r="H1465" s="37"/>
      <c r="I1465" s="37"/>
      <c r="J1465" s="38"/>
      <c r="K1465" s="37"/>
    </row>
    <row r="1466" spans="1:11" s="2" customFormat="1" ht="28.5" customHeight="1">
      <c r="A1466" s="15"/>
      <c r="B1466" s="16" t="s">
        <v>81</v>
      </c>
      <c r="C1466" s="16" t="s">
        <v>82</v>
      </c>
      <c r="D1466" s="16"/>
      <c r="E1466" s="17"/>
      <c r="F1466" s="17"/>
      <c r="G1466" s="17">
        <v>2053.2719999999999</v>
      </c>
      <c r="H1466" s="17">
        <v>758.72199999999998</v>
      </c>
      <c r="I1466" s="17">
        <v>2811.9940000000001</v>
      </c>
      <c r="J1466" s="18"/>
      <c r="K1466" s="17">
        <v>58.612654560000003</v>
      </c>
    </row>
    <row r="1467" spans="1:11" s="2" customFormat="1" ht="13.5" customHeight="1">
      <c r="A1467" s="19">
        <v>154</v>
      </c>
      <c r="B1467" s="20" t="s">
        <v>1339</v>
      </c>
      <c r="C1467" s="20" t="s">
        <v>1340</v>
      </c>
      <c r="D1467" s="20" t="s">
        <v>330</v>
      </c>
      <c r="E1467" s="21">
        <v>87.93</v>
      </c>
      <c r="F1467" s="21">
        <v>11.444000000000001</v>
      </c>
      <c r="G1467" s="21">
        <v>790.22699999999998</v>
      </c>
      <c r="H1467" s="21">
        <v>216.04400000000001</v>
      </c>
      <c r="I1467" s="21">
        <v>1006.271</v>
      </c>
      <c r="J1467" s="22">
        <v>0.24156</v>
      </c>
      <c r="K1467" s="21">
        <v>21.240370800000001</v>
      </c>
    </row>
    <row r="1468" spans="1:11" s="2" customFormat="1" ht="13.5" customHeight="1">
      <c r="A1468" s="23"/>
      <c r="B1468" s="24"/>
      <c r="C1468" s="24" t="s">
        <v>1329</v>
      </c>
      <c r="D1468" s="24"/>
      <c r="E1468" s="25"/>
      <c r="F1468" s="25"/>
      <c r="G1468" s="25"/>
      <c r="H1468" s="25"/>
      <c r="I1468" s="25"/>
      <c r="J1468" s="26"/>
      <c r="K1468" s="25"/>
    </row>
    <row r="1469" spans="1:11" s="2" customFormat="1" ht="13.5" customHeight="1">
      <c r="A1469" s="27"/>
      <c r="B1469" s="28"/>
      <c r="C1469" s="28" t="s">
        <v>1341</v>
      </c>
      <c r="D1469" s="28"/>
      <c r="E1469" s="29">
        <v>64.650000000000006</v>
      </c>
      <c r="F1469" s="29"/>
      <c r="G1469" s="29"/>
      <c r="H1469" s="29"/>
      <c r="I1469" s="29"/>
      <c r="J1469" s="30"/>
      <c r="K1469" s="29"/>
    </row>
    <row r="1470" spans="1:11" s="2" customFormat="1" ht="13.5" customHeight="1">
      <c r="A1470" s="27"/>
      <c r="B1470" s="28"/>
      <c r="C1470" s="28" t="s">
        <v>1342</v>
      </c>
      <c r="D1470" s="28"/>
      <c r="E1470" s="29">
        <v>23.28</v>
      </c>
      <c r="F1470" s="29"/>
      <c r="G1470" s="29"/>
      <c r="H1470" s="29"/>
      <c r="I1470" s="29"/>
      <c r="J1470" s="30"/>
      <c r="K1470" s="29"/>
    </row>
    <row r="1471" spans="1:11" s="2" customFormat="1" ht="13.5" customHeight="1">
      <c r="A1471" s="35"/>
      <c r="B1471" s="36"/>
      <c r="C1471" s="36" t="s">
        <v>222</v>
      </c>
      <c r="D1471" s="36"/>
      <c r="E1471" s="37">
        <v>87.93</v>
      </c>
      <c r="F1471" s="37"/>
      <c r="G1471" s="37"/>
      <c r="H1471" s="37"/>
      <c r="I1471" s="37"/>
      <c r="J1471" s="38"/>
      <c r="K1471" s="37"/>
    </row>
    <row r="1472" spans="1:11" s="2" customFormat="1" ht="24" customHeight="1">
      <c r="A1472" s="19">
        <v>155</v>
      </c>
      <c r="B1472" s="20" t="s">
        <v>1343</v>
      </c>
      <c r="C1472" s="20" t="s">
        <v>1344</v>
      </c>
      <c r="D1472" s="20" t="s">
        <v>330</v>
      </c>
      <c r="E1472" s="21">
        <v>74.471999999999994</v>
      </c>
      <c r="F1472" s="21">
        <v>24.247</v>
      </c>
      <c r="G1472" s="21">
        <v>1263.0450000000001</v>
      </c>
      <c r="H1472" s="21">
        <v>542.678</v>
      </c>
      <c r="I1472" s="21">
        <v>1805.723</v>
      </c>
      <c r="J1472" s="22">
        <v>0.50183</v>
      </c>
      <c r="K1472" s="21">
        <v>37.372283760000002</v>
      </c>
    </row>
    <row r="1473" spans="1:11" s="2" customFormat="1" ht="13.5" customHeight="1">
      <c r="A1473" s="23"/>
      <c r="B1473" s="24"/>
      <c r="C1473" s="24" t="s">
        <v>1345</v>
      </c>
      <c r="D1473" s="24"/>
      <c r="E1473" s="25"/>
      <c r="F1473" s="25"/>
      <c r="G1473" s="25"/>
      <c r="H1473" s="25"/>
      <c r="I1473" s="25"/>
      <c r="J1473" s="26"/>
      <c r="K1473" s="25"/>
    </row>
    <row r="1474" spans="1:11" s="2" customFormat="1" ht="13.5" customHeight="1">
      <c r="A1474" s="27"/>
      <c r="B1474" s="28"/>
      <c r="C1474" s="28" t="s">
        <v>1346</v>
      </c>
      <c r="D1474" s="28"/>
      <c r="E1474" s="29">
        <v>74.471999999999994</v>
      </c>
      <c r="F1474" s="29"/>
      <c r="G1474" s="29"/>
      <c r="H1474" s="29"/>
      <c r="I1474" s="29"/>
      <c r="J1474" s="30"/>
      <c r="K1474" s="29"/>
    </row>
    <row r="1475" spans="1:11" s="2" customFormat="1" ht="13.5" customHeight="1">
      <c r="A1475" s="35"/>
      <c r="B1475" s="36"/>
      <c r="C1475" s="36" t="s">
        <v>222</v>
      </c>
      <c r="D1475" s="36"/>
      <c r="E1475" s="37">
        <v>74.471999999999994</v>
      </c>
      <c r="F1475" s="37"/>
      <c r="G1475" s="37"/>
      <c r="H1475" s="37"/>
      <c r="I1475" s="37"/>
      <c r="J1475" s="38"/>
      <c r="K1475" s="37"/>
    </row>
    <row r="1476" spans="1:11" s="2" customFormat="1" ht="28.5" customHeight="1">
      <c r="A1476" s="15"/>
      <c r="B1476" s="16" t="s">
        <v>83</v>
      </c>
      <c r="C1476" s="16" t="s">
        <v>39</v>
      </c>
      <c r="D1476" s="16"/>
      <c r="E1476" s="17"/>
      <c r="F1476" s="17"/>
      <c r="G1476" s="17">
        <v>0</v>
      </c>
      <c r="H1476" s="17">
        <v>1480.04</v>
      </c>
      <c r="I1476" s="17">
        <v>1480.04</v>
      </c>
      <c r="J1476" s="18"/>
      <c r="K1476" s="17">
        <v>0</v>
      </c>
    </row>
    <row r="1477" spans="1:11" s="2" customFormat="1" ht="24" customHeight="1">
      <c r="A1477" s="19">
        <v>156</v>
      </c>
      <c r="B1477" s="20" t="s">
        <v>1347</v>
      </c>
      <c r="C1477" s="20" t="s">
        <v>1348</v>
      </c>
      <c r="D1477" s="20" t="s">
        <v>266</v>
      </c>
      <c r="E1477" s="21">
        <v>1314.423</v>
      </c>
      <c r="F1477" s="21">
        <v>1.1259999999999999</v>
      </c>
      <c r="G1477" s="21">
        <v>0</v>
      </c>
      <c r="H1477" s="21">
        <v>1480.04</v>
      </c>
      <c r="I1477" s="21">
        <v>1480.04</v>
      </c>
      <c r="J1477" s="22">
        <v>0</v>
      </c>
      <c r="K1477" s="21">
        <v>0</v>
      </c>
    </row>
    <row r="1478" spans="1:11" s="2" customFormat="1" ht="30.75" customHeight="1">
      <c r="A1478" s="11"/>
      <c r="B1478" s="12" t="s">
        <v>84</v>
      </c>
      <c r="C1478" s="12" t="s">
        <v>85</v>
      </c>
      <c r="D1478" s="12"/>
      <c r="E1478" s="13"/>
      <c r="F1478" s="13"/>
      <c r="G1478" s="13">
        <v>45269.584999999999</v>
      </c>
      <c r="H1478" s="13">
        <v>14783.517</v>
      </c>
      <c r="I1478" s="13">
        <v>60053.101999999999</v>
      </c>
      <c r="J1478" s="14"/>
      <c r="K1478" s="13">
        <v>17.20141512</v>
      </c>
    </row>
    <row r="1479" spans="1:11" s="2" customFormat="1" ht="28.5" customHeight="1">
      <c r="A1479" s="15"/>
      <c r="B1479" s="16" t="s">
        <v>86</v>
      </c>
      <c r="C1479" s="16" t="s">
        <v>87</v>
      </c>
      <c r="D1479" s="16"/>
      <c r="E1479" s="17"/>
      <c r="F1479" s="17"/>
      <c r="G1479" s="17">
        <v>21090.757000000001</v>
      </c>
      <c r="H1479" s="17">
        <v>6582.38</v>
      </c>
      <c r="I1479" s="17">
        <v>27673.136999999999</v>
      </c>
      <c r="J1479" s="18"/>
      <c r="K1479" s="17">
        <v>6.7490778200000001</v>
      </c>
    </row>
    <row r="1480" spans="1:11" s="2" customFormat="1" ht="24" customHeight="1">
      <c r="A1480" s="19">
        <v>157</v>
      </c>
      <c r="B1480" s="20" t="s">
        <v>1349</v>
      </c>
      <c r="C1480" s="20" t="s">
        <v>1350</v>
      </c>
      <c r="D1480" s="20" t="s">
        <v>330</v>
      </c>
      <c r="E1480" s="21">
        <v>42.545000000000002</v>
      </c>
      <c r="F1480" s="21">
        <v>6.375</v>
      </c>
      <c r="G1480" s="21">
        <v>178.05099999999999</v>
      </c>
      <c r="H1480" s="21">
        <v>93.173000000000002</v>
      </c>
      <c r="I1480" s="21">
        <v>271.22399999999999</v>
      </c>
      <c r="J1480" s="22">
        <v>1.42E-3</v>
      </c>
      <c r="K1480" s="21">
        <v>6.04139E-2</v>
      </c>
    </row>
    <row r="1481" spans="1:11" s="2" customFormat="1" ht="13.5" customHeight="1">
      <c r="A1481" s="23"/>
      <c r="B1481" s="24"/>
      <c r="C1481" s="24" t="s">
        <v>1084</v>
      </c>
      <c r="D1481" s="24"/>
      <c r="E1481" s="25"/>
      <c r="F1481" s="25"/>
      <c r="G1481" s="25"/>
      <c r="H1481" s="25"/>
      <c r="I1481" s="25"/>
      <c r="J1481" s="26"/>
      <c r="K1481" s="25"/>
    </row>
    <row r="1482" spans="1:11" s="2" customFormat="1" ht="13.5" customHeight="1">
      <c r="A1482" s="27"/>
      <c r="B1482" s="28"/>
      <c r="C1482" s="28" t="s">
        <v>1351</v>
      </c>
      <c r="D1482" s="28"/>
      <c r="E1482" s="29">
        <v>7.9749999999999996</v>
      </c>
      <c r="F1482" s="29"/>
      <c r="G1482" s="29"/>
      <c r="H1482" s="29"/>
      <c r="I1482" s="29"/>
      <c r="J1482" s="30"/>
      <c r="K1482" s="29"/>
    </row>
    <row r="1483" spans="1:11" s="2" customFormat="1" ht="13.5" customHeight="1">
      <c r="A1483" s="27"/>
      <c r="B1483" s="28"/>
      <c r="C1483" s="28" t="s">
        <v>1352</v>
      </c>
      <c r="D1483" s="28"/>
      <c r="E1483" s="29">
        <v>9.2100000000000009</v>
      </c>
      <c r="F1483" s="29"/>
      <c r="G1483" s="29"/>
      <c r="H1483" s="29"/>
      <c r="I1483" s="29"/>
      <c r="J1483" s="30"/>
      <c r="K1483" s="29"/>
    </row>
    <row r="1484" spans="1:11" s="2" customFormat="1" ht="13.5" customHeight="1">
      <c r="A1484" s="27"/>
      <c r="B1484" s="28"/>
      <c r="C1484" s="28" t="s">
        <v>1353</v>
      </c>
      <c r="D1484" s="28"/>
      <c r="E1484" s="29">
        <v>25.36</v>
      </c>
      <c r="F1484" s="29"/>
      <c r="G1484" s="29"/>
      <c r="H1484" s="29"/>
      <c r="I1484" s="29"/>
      <c r="J1484" s="30"/>
      <c r="K1484" s="29"/>
    </row>
    <row r="1485" spans="1:11" s="2" customFormat="1" ht="13.5" customHeight="1">
      <c r="A1485" s="35"/>
      <c r="B1485" s="36"/>
      <c r="C1485" s="36" t="s">
        <v>222</v>
      </c>
      <c r="D1485" s="36"/>
      <c r="E1485" s="37">
        <v>42.545000000000002</v>
      </c>
      <c r="F1485" s="37"/>
      <c r="G1485" s="37"/>
      <c r="H1485" s="37"/>
      <c r="I1485" s="37"/>
      <c r="J1485" s="38"/>
      <c r="K1485" s="37"/>
    </row>
    <row r="1486" spans="1:11" s="2" customFormat="1" ht="24" customHeight="1">
      <c r="A1486" s="19">
        <v>158</v>
      </c>
      <c r="B1486" s="20" t="s">
        <v>1354</v>
      </c>
      <c r="C1486" s="20" t="s">
        <v>1355</v>
      </c>
      <c r="D1486" s="20" t="s">
        <v>330</v>
      </c>
      <c r="E1486" s="21">
        <v>6.39</v>
      </c>
      <c r="F1486" s="21">
        <v>14.692</v>
      </c>
      <c r="G1486" s="21">
        <v>68.819999999999993</v>
      </c>
      <c r="H1486" s="21">
        <v>25.062000000000001</v>
      </c>
      <c r="I1486" s="21">
        <v>93.882000000000005</v>
      </c>
      <c r="J1486" s="22">
        <v>3.5000000000000001E-3</v>
      </c>
      <c r="K1486" s="21">
        <v>2.2364999999999999E-2</v>
      </c>
    </row>
    <row r="1487" spans="1:11" s="2" customFormat="1" ht="13.5" customHeight="1">
      <c r="A1487" s="23"/>
      <c r="B1487" s="24"/>
      <c r="C1487" s="24" t="s">
        <v>1356</v>
      </c>
      <c r="D1487" s="24"/>
      <c r="E1487" s="25"/>
      <c r="F1487" s="25"/>
      <c r="G1487" s="25"/>
      <c r="H1487" s="25"/>
      <c r="I1487" s="25"/>
      <c r="J1487" s="26"/>
      <c r="K1487" s="25"/>
    </row>
    <row r="1488" spans="1:11" s="2" customFormat="1" ht="13.5" customHeight="1">
      <c r="A1488" s="27"/>
      <c r="B1488" s="28"/>
      <c r="C1488" s="28" t="s">
        <v>1357</v>
      </c>
      <c r="D1488" s="28"/>
      <c r="E1488" s="29">
        <v>6.39</v>
      </c>
      <c r="F1488" s="29"/>
      <c r="G1488" s="29"/>
      <c r="H1488" s="29"/>
      <c r="I1488" s="29"/>
      <c r="J1488" s="30"/>
      <c r="K1488" s="29"/>
    </row>
    <row r="1489" spans="1:11" s="2" customFormat="1" ht="13.5" customHeight="1">
      <c r="A1489" s="35"/>
      <c r="B1489" s="36"/>
      <c r="C1489" s="36" t="s">
        <v>222</v>
      </c>
      <c r="D1489" s="36"/>
      <c r="E1489" s="37">
        <v>6.39</v>
      </c>
      <c r="F1489" s="37"/>
      <c r="G1489" s="37"/>
      <c r="H1489" s="37"/>
      <c r="I1489" s="37"/>
      <c r="J1489" s="38"/>
      <c r="K1489" s="37"/>
    </row>
    <row r="1490" spans="1:11" s="2" customFormat="1" ht="24" customHeight="1">
      <c r="A1490" s="19">
        <v>159</v>
      </c>
      <c r="B1490" s="20" t="s">
        <v>1358</v>
      </c>
      <c r="C1490" s="20" t="s">
        <v>1359</v>
      </c>
      <c r="D1490" s="20" t="s">
        <v>330</v>
      </c>
      <c r="E1490" s="21">
        <v>8.67</v>
      </c>
      <c r="F1490" s="21">
        <v>20.981999999999999</v>
      </c>
      <c r="G1490" s="21">
        <v>128.99199999999999</v>
      </c>
      <c r="H1490" s="21">
        <v>52.921999999999997</v>
      </c>
      <c r="I1490" s="21">
        <v>181.91399999999999</v>
      </c>
      <c r="J1490" s="22">
        <v>4.5199999999999997E-3</v>
      </c>
      <c r="K1490" s="21">
        <v>3.9188399999999998E-2</v>
      </c>
    </row>
    <row r="1491" spans="1:11" s="2" customFormat="1" ht="13.5" customHeight="1">
      <c r="A1491" s="23"/>
      <c r="B1491" s="24"/>
      <c r="C1491" s="24" t="s">
        <v>1356</v>
      </c>
      <c r="D1491" s="24"/>
      <c r="E1491" s="25"/>
      <c r="F1491" s="25"/>
      <c r="G1491" s="25"/>
      <c r="H1491" s="25"/>
      <c r="I1491" s="25"/>
      <c r="J1491" s="26"/>
      <c r="K1491" s="25"/>
    </row>
    <row r="1492" spans="1:11" s="2" customFormat="1" ht="13.5" customHeight="1">
      <c r="A1492" s="27"/>
      <c r="B1492" s="28"/>
      <c r="C1492" s="28" t="s">
        <v>1360</v>
      </c>
      <c r="D1492" s="28"/>
      <c r="E1492" s="29">
        <v>8.67</v>
      </c>
      <c r="F1492" s="29"/>
      <c r="G1492" s="29"/>
      <c r="H1492" s="29"/>
      <c r="I1492" s="29"/>
      <c r="J1492" s="30"/>
      <c r="K1492" s="29"/>
    </row>
    <row r="1493" spans="1:11" s="2" customFormat="1" ht="13.5" customHeight="1">
      <c r="A1493" s="35"/>
      <c r="B1493" s="36"/>
      <c r="C1493" s="36" t="s">
        <v>222</v>
      </c>
      <c r="D1493" s="36"/>
      <c r="E1493" s="37">
        <v>8.67</v>
      </c>
      <c r="F1493" s="37"/>
      <c r="G1493" s="37"/>
      <c r="H1493" s="37"/>
      <c r="I1493" s="37"/>
      <c r="J1493" s="38"/>
      <c r="K1493" s="37"/>
    </row>
    <row r="1494" spans="1:11" s="2" customFormat="1" ht="24" customHeight="1">
      <c r="A1494" s="19">
        <v>160</v>
      </c>
      <c r="B1494" s="20" t="s">
        <v>1361</v>
      </c>
      <c r="C1494" s="20" t="s">
        <v>1362</v>
      </c>
      <c r="D1494" s="20" t="s">
        <v>330</v>
      </c>
      <c r="E1494" s="21">
        <v>41.5</v>
      </c>
      <c r="F1494" s="21">
        <v>7.69</v>
      </c>
      <c r="G1494" s="21">
        <v>189.572</v>
      </c>
      <c r="H1494" s="21">
        <v>129.56299999999999</v>
      </c>
      <c r="I1494" s="21">
        <v>319.13499999999999</v>
      </c>
      <c r="J1494" s="22">
        <v>1.5499999999999999E-3</v>
      </c>
      <c r="K1494" s="21">
        <v>6.4324999999999993E-2</v>
      </c>
    </row>
    <row r="1495" spans="1:11" s="2" customFormat="1" ht="13.5" customHeight="1">
      <c r="A1495" s="23"/>
      <c r="B1495" s="24"/>
      <c r="C1495" s="24" t="s">
        <v>1363</v>
      </c>
      <c r="D1495" s="24"/>
      <c r="E1495" s="25"/>
      <c r="F1495" s="25"/>
      <c r="G1495" s="25"/>
      <c r="H1495" s="25"/>
      <c r="I1495" s="25"/>
      <c r="J1495" s="26"/>
      <c r="K1495" s="25"/>
    </row>
    <row r="1496" spans="1:11" s="2" customFormat="1" ht="13.5" customHeight="1">
      <c r="A1496" s="27"/>
      <c r="B1496" s="28"/>
      <c r="C1496" s="28" t="s">
        <v>1364</v>
      </c>
      <c r="D1496" s="28"/>
      <c r="E1496" s="29">
        <v>3.51</v>
      </c>
      <c r="F1496" s="29"/>
      <c r="G1496" s="29"/>
      <c r="H1496" s="29"/>
      <c r="I1496" s="29"/>
      <c r="J1496" s="30"/>
      <c r="K1496" s="29"/>
    </row>
    <row r="1497" spans="1:11" s="2" customFormat="1" ht="13.5" customHeight="1">
      <c r="A1497" s="27"/>
      <c r="B1497" s="28"/>
      <c r="C1497" s="28" t="s">
        <v>1365</v>
      </c>
      <c r="D1497" s="28"/>
      <c r="E1497" s="29">
        <v>1.26</v>
      </c>
      <c r="F1497" s="29"/>
      <c r="G1497" s="29"/>
      <c r="H1497" s="29"/>
      <c r="I1497" s="29"/>
      <c r="J1497" s="30"/>
      <c r="K1497" s="29"/>
    </row>
    <row r="1498" spans="1:11" s="2" customFormat="1" ht="34.5" customHeight="1">
      <c r="A1498" s="27"/>
      <c r="B1498" s="28"/>
      <c r="C1498" s="28" t="s">
        <v>1366</v>
      </c>
      <c r="D1498" s="28"/>
      <c r="E1498" s="29">
        <v>28.12</v>
      </c>
      <c r="F1498" s="29"/>
      <c r="G1498" s="29"/>
      <c r="H1498" s="29"/>
      <c r="I1498" s="29"/>
      <c r="J1498" s="30"/>
      <c r="K1498" s="29"/>
    </row>
    <row r="1499" spans="1:11" s="2" customFormat="1" ht="13.5" customHeight="1">
      <c r="A1499" s="27"/>
      <c r="B1499" s="28"/>
      <c r="C1499" s="28" t="s">
        <v>1367</v>
      </c>
      <c r="D1499" s="28"/>
      <c r="E1499" s="29">
        <v>1.71</v>
      </c>
      <c r="F1499" s="29"/>
      <c r="G1499" s="29"/>
      <c r="H1499" s="29"/>
      <c r="I1499" s="29"/>
      <c r="J1499" s="30"/>
      <c r="K1499" s="29"/>
    </row>
    <row r="1500" spans="1:11" s="2" customFormat="1" ht="13.5" customHeight="1">
      <c r="A1500" s="27"/>
      <c r="B1500" s="28"/>
      <c r="C1500" s="28" t="s">
        <v>1368</v>
      </c>
      <c r="D1500" s="28"/>
      <c r="E1500" s="29">
        <v>2.34</v>
      </c>
      <c r="F1500" s="29"/>
      <c r="G1500" s="29"/>
      <c r="H1500" s="29"/>
      <c r="I1500" s="29"/>
      <c r="J1500" s="30"/>
      <c r="K1500" s="29"/>
    </row>
    <row r="1501" spans="1:11" s="2" customFormat="1" ht="13.5" customHeight="1">
      <c r="A1501" s="27"/>
      <c r="B1501" s="28"/>
      <c r="C1501" s="28" t="s">
        <v>1369</v>
      </c>
      <c r="D1501" s="28"/>
      <c r="E1501" s="29">
        <v>4.5599999999999996</v>
      </c>
      <c r="F1501" s="29"/>
      <c r="G1501" s="29"/>
      <c r="H1501" s="29"/>
      <c r="I1501" s="29"/>
      <c r="J1501" s="30"/>
      <c r="K1501" s="29"/>
    </row>
    <row r="1502" spans="1:11" s="2" customFormat="1" ht="13.5" customHeight="1">
      <c r="A1502" s="35"/>
      <c r="B1502" s="36"/>
      <c r="C1502" s="36" t="s">
        <v>222</v>
      </c>
      <c r="D1502" s="36"/>
      <c r="E1502" s="37">
        <v>41.5</v>
      </c>
      <c r="F1502" s="37"/>
      <c r="G1502" s="37"/>
      <c r="H1502" s="37"/>
      <c r="I1502" s="37"/>
      <c r="J1502" s="38"/>
      <c r="K1502" s="37"/>
    </row>
    <row r="1503" spans="1:11" s="2" customFormat="1" ht="24" customHeight="1">
      <c r="A1503" s="19">
        <v>161</v>
      </c>
      <c r="B1503" s="20" t="s">
        <v>1370</v>
      </c>
      <c r="C1503" s="20" t="s">
        <v>1371</v>
      </c>
      <c r="D1503" s="20" t="s">
        <v>330</v>
      </c>
      <c r="E1503" s="21">
        <v>84</v>
      </c>
      <c r="F1503" s="21">
        <v>0.223</v>
      </c>
      <c r="G1503" s="21">
        <v>0</v>
      </c>
      <c r="H1503" s="21">
        <v>18.731999999999999</v>
      </c>
      <c r="I1503" s="21">
        <v>18.731999999999999</v>
      </c>
      <c r="J1503" s="22">
        <v>0</v>
      </c>
      <c r="K1503" s="21">
        <v>0</v>
      </c>
    </row>
    <row r="1504" spans="1:11" s="2" customFormat="1" ht="13.5" customHeight="1">
      <c r="A1504" s="27"/>
      <c r="B1504" s="28"/>
      <c r="C1504" s="28" t="s">
        <v>1372</v>
      </c>
      <c r="D1504" s="28"/>
      <c r="E1504" s="29">
        <v>9.52</v>
      </c>
      <c r="F1504" s="29"/>
      <c r="G1504" s="29"/>
      <c r="H1504" s="29"/>
      <c r="I1504" s="29"/>
      <c r="J1504" s="30"/>
      <c r="K1504" s="29"/>
    </row>
    <row r="1505" spans="1:11" s="2" customFormat="1" ht="13.5" customHeight="1">
      <c r="A1505" s="27"/>
      <c r="B1505" s="28"/>
      <c r="C1505" s="28" t="s">
        <v>1373</v>
      </c>
      <c r="D1505" s="28"/>
      <c r="E1505" s="29">
        <v>74.48</v>
      </c>
      <c r="F1505" s="29"/>
      <c r="G1505" s="29"/>
      <c r="H1505" s="29"/>
      <c r="I1505" s="29"/>
      <c r="J1505" s="30"/>
      <c r="K1505" s="29"/>
    </row>
    <row r="1506" spans="1:11" s="2" customFormat="1" ht="13.5" customHeight="1">
      <c r="A1506" s="35"/>
      <c r="B1506" s="36"/>
      <c r="C1506" s="36" t="s">
        <v>222</v>
      </c>
      <c r="D1506" s="36"/>
      <c r="E1506" s="37">
        <v>84</v>
      </c>
      <c r="F1506" s="37"/>
      <c r="G1506" s="37"/>
      <c r="H1506" s="37"/>
      <c r="I1506" s="37"/>
      <c r="J1506" s="38"/>
      <c r="K1506" s="37"/>
    </row>
    <row r="1507" spans="1:11" s="2" customFormat="1" ht="13.5" customHeight="1">
      <c r="A1507" s="19">
        <v>162</v>
      </c>
      <c r="B1507" s="20" t="s">
        <v>1374</v>
      </c>
      <c r="C1507" s="20" t="s">
        <v>1375</v>
      </c>
      <c r="D1507" s="20" t="s">
        <v>330</v>
      </c>
      <c r="E1507" s="21">
        <v>30.16</v>
      </c>
      <c r="F1507" s="21">
        <v>0.23100000000000001</v>
      </c>
      <c r="G1507" s="21">
        <v>0</v>
      </c>
      <c r="H1507" s="21">
        <v>6.9669999999999996</v>
      </c>
      <c r="I1507" s="21">
        <v>6.9669999999999996</v>
      </c>
      <c r="J1507" s="22">
        <v>0</v>
      </c>
      <c r="K1507" s="21">
        <v>0</v>
      </c>
    </row>
    <row r="1508" spans="1:11" s="2" customFormat="1" ht="13.5" customHeight="1">
      <c r="A1508" s="27"/>
      <c r="B1508" s="28"/>
      <c r="C1508" s="28" t="s">
        <v>1376</v>
      </c>
      <c r="D1508" s="28"/>
      <c r="E1508" s="29">
        <v>30.16</v>
      </c>
      <c r="F1508" s="29"/>
      <c r="G1508" s="29"/>
      <c r="H1508" s="29"/>
      <c r="I1508" s="29"/>
      <c r="J1508" s="30"/>
      <c r="K1508" s="29"/>
    </row>
    <row r="1509" spans="1:11" s="2" customFormat="1" ht="13.5" customHeight="1">
      <c r="A1509" s="35"/>
      <c r="B1509" s="36"/>
      <c r="C1509" s="36" t="s">
        <v>222</v>
      </c>
      <c r="D1509" s="36"/>
      <c r="E1509" s="37">
        <v>30.16</v>
      </c>
      <c r="F1509" s="37"/>
      <c r="G1509" s="37"/>
      <c r="H1509" s="37"/>
      <c r="I1509" s="37"/>
      <c r="J1509" s="38"/>
      <c r="K1509" s="37"/>
    </row>
    <row r="1510" spans="1:11" s="2" customFormat="1" ht="13.5" customHeight="1">
      <c r="A1510" s="39">
        <v>163</v>
      </c>
      <c r="B1510" s="40" t="s">
        <v>1377</v>
      </c>
      <c r="C1510" s="40" t="s">
        <v>1378</v>
      </c>
      <c r="D1510" s="40" t="s">
        <v>1379</v>
      </c>
      <c r="E1510" s="41">
        <v>90</v>
      </c>
      <c r="F1510" s="41">
        <v>10.946999999999999</v>
      </c>
      <c r="G1510" s="41">
        <v>985.23</v>
      </c>
      <c r="H1510" s="41">
        <v>0</v>
      </c>
      <c r="I1510" s="41">
        <v>985.23</v>
      </c>
      <c r="J1510" s="42">
        <v>1E-3</v>
      </c>
      <c r="K1510" s="41">
        <v>0.09</v>
      </c>
    </row>
    <row r="1511" spans="1:11" s="2" customFormat="1" ht="24" customHeight="1">
      <c r="A1511" s="19">
        <v>164</v>
      </c>
      <c r="B1511" s="20" t="s">
        <v>1380</v>
      </c>
      <c r="C1511" s="20" t="s">
        <v>1381</v>
      </c>
      <c r="D1511" s="20" t="s">
        <v>330</v>
      </c>
      <c r="E1511" s="21">
        <v>1499.268</v>
      </c>
      <c r="F1511" s="21">
        <v>3.3290000000000002</v>
      </c>
      <c r="G1511" s="21">
        <v>1092.9659999999999</v>
      </c>
      <c r="H1511" s="21">
        <v>3898.0970000000002</v>
      </c>
      <c r="I1511" s="21">
        <v>4991.0630000000001</v>
      </c>
      <c r="J1511" s="22">
        <v>3.0000000000000001E-5</v>
      </c>
      <c r="K1511" s="21">
        <v>4.4978039999999997E-2</v>
      </c>
    </row>
    <row r="1512" spans="1:11" s="2" customFormat="1" ht="13.5" customHeight="1">
      <c r="A1512" s="23"/>
      <c r="B1512" s="24"/>
      <c r="C1512" s="24" t="s">
        <v>1382</v>
      </c>
      <c r="D1512" s="24"/>
      <c r="E1512" s="25"/>
      <c r="F1512" s="25"/>
      <c r="G1512" s="25"/>
      <c r="H1512" s="25"/>
      <c r="I1512" s="25"/>
      <c r="J1512" s="26"/>
      <c r="K1512" s="25"/>
    </row>
    <row r="1513" spans="1:11" s="2" customFormat="1" ht="13.5" customHeight="1">
      <c r="A1513" s="27"/>
      <c r="B1513" s="28"/>
      <c r="C1513" s="28" t="s">
        <v>1383</v>
      </c>
      <c r="D1513" s="28"/>
      <c r="E1513" s="29">
        <v>1493.01</v>
      </c>
      <c r="F1513" s="29"/>
      <c r="G1513" s="29"/>
      <c r="H1513" s="29"/>
      <c r="I1513" s="29"/>
      <c r="J1513" s="30"/>
      <c r="K1513" s="29"/>
    </row>
    <row r="1514" spans="1:11" s="2" customFormat="1" ht="34.5" customHeight="1">
      <c r="A1514" s="27"/>
      <c r="B1514" s="28"/>
      <c r="C1514" s="28" t="s">
        <v>1384</v>
      </c>
      <c r="D1514" s="28"/>
      <c r="E1514" s="29">
        <v>-73.745000000000005</v>
      </c>
      <c r="F1514" s="29"/>
      <c r="G1514" s="29"/>
      <c r="H1514" s="29"/>
      <c r="I1514" s="29"/>
      <c r="J1514" s="30"/>
      <c r="K1514" s="29"/>
    </row>
    <row r="1515" spans="1:11" s="2" customFormat="1" ht="13.5" customHeight="1">
      <c r="A1515" s="27"/>
      <c r="B1515" s="28"/>
      <c r="C1515" s="28" t="s">
        <v>1385</v>
      </c>
      <c r="D1515" s="28"/>
      <c r="E1515" s="29">
        <v>-23.108000000000001</v>
      </c>
      <c r="F1515" s="29"/>
      <c r="G1515" s="29"/>
      <c r="H1515" s="29"/>
      <c r="I1515" s="29"/>
      <c r="J1515" s="30"/>
      <c r="K1515" s="29"/>
    </row>
    <row r="1516" spans="1:11" s="2" customFormat="1" ht="13.5" customHeight="1">
      <c r="A1516" s="31"/>
      <c r="B1516" s="32"/>
      <c r="C1516" s="32" t="s">
        <v>213</v>
      </c>
      <c r="D1516" s="32"/>
      <c r="E1516" s="33">
        <v>1396.1569999999999</v>
      </c>
      <c r="F1516" s="33"/>
      <c r="G1516" s="33"/>
      <c r="H1516" s="33"/>
      <c r="I1516" s="33"/>
      <c r="J1516" s="34"/>
      <c r="K1516" s="33"/>
    </row>
    <row r="1517" spans="1:11" s="2" customFormat="1" ht="13.5" customHeight="1">
      <c r="A1517" s="23"/>
      <c r="B1517" s="24"/>
      <c r="C1517" s="24" t="s">
        <v>1386</v>
      </c>
      <c r="D1517" s="24"/>
      <c r="E1517" s="25"/>
      <c r="F1517" s="25"/>
      <c r="G1517" s="25"/>
      <c r="H1517" s="25"/>
      <c r="I1517" s="25"/>
      <c r="J1517" s="26"/>
      <c r="K1517" s="25"/>
    </row>
    <row r="1518" spans="1:11" s="2" customFormat="1" ht="13.5" customHeight="1">
      <c r="A1518" s="27"/>
      <c r="B1518" s="28"/>
      <c r="C1518" s="28" t="s">
        <v>1387</v>
      </c>
      <c r="D1518" s="28"/>
      <c r="E1518" s="29">
        <v>17.57</v>
      </c>
      <c r="F1518" s="29"/>
      <c r="G1518" s="29"/>
      <c r="H1518" s="29"/>
      <c r="I1518" s="29"/>
      <c r="J1518" s="30"/>
      <c r="K1518" s="29"/>
    </row>
    <row r="1519" spans="1:11" s="2" customFormat="1" ht="13.5" customHeight="1">
      <c r="A1519" s="27"/>
      <c r="B1519" s="28"/>
      <c r="C1519" s="28" t="s">
        <v>1388</v>
      </c>
      <c r="D1519" s="28"/>
      <c r="E1519" s="29">
        <v>17.5</v>
      </c>
      <c r="F1519" s="29"/>
      <c r="G1519" s="29"/>
      <c r="H1519" s="29"/>
      <c r="I1519" s="29"/>
      <c r="J1519" s="30"/>
      <c r="K1519" s="29"/>
    </row>
    <row r="1520" spans="1:11" s="2" customFormat="1" ht="13.5" customHeight="1">
      <c r="A1520" s="27"/>
      <c r="B1520" s="28"/>
      <c r="C1520" s="28" t="s">
        <v>1389</v>
      </c>
      <c r="D1520" s="28"/>
      <c r="E1520" s="29">
        <v>7.875</v>
      </c>
      <c r="F1520" s="29"/>
      <c r="G1520" s="29"/>
      <c r="H1520" s="29"/>
      <c r="I1520" s="29"/>
      <c r="J1520" s="30"/>
      <c r="K1520" s="29"/>
    </row>
    <row r="1521" spans="1:11" s="2" customFormat="1" ht="13.5" customHeight="1">
      <c r="A1521" s="27"/>
      <c r="B1521" s="28"/>
      <c r="C1521" s="28" t="s">
        <v>1390</v>
      </c>
      <c r="D1521" s="28"/>
      <c r="E1521" s="29">
        <v>4.5</v>
      </c>
      <c r="F1521" s="29"/>
      <c r="G1521" s="29"/>
      <c r="H1521" s="29"/>
      <c r="I1521" s="29"/>
      <c r="J1521" s="30"/>
      <c r="K1521" s="29"/>
    </row>
    <row r="1522" spans="1:11" s="2" customFormat="1" ht="13.5" customHeight="1">
      <c r="A1522" s="27"/>
      <c r="B1522" s="28"/>
      <c r="C1522" s="28" t="s">
        <v>1391</v>
      </c>
      <c r="D1522" s="28"/>
      <c r="E1522" s="29">
        <v>1.103</v>
      </c>
      <c r="F1522" s="29"/>
      <c r="G1522" s="29"/>
      <c r="H1522" s="29"/>
      <c r="I1522" s="29"/>
      <c r="J1522" s="30"/>
      <c r="K1522" s="29"/>
    </row>
    <row r="1523" spans="1:11" s="2" customFormat="1" ht="13.5" customHeight="1">
      <c r="A1523" s="27"/>
      <c r="B1523" s="28"/>
      <c r="C1523" s="28" t="s">
        <v>1392</v>
      </c>
      <c r="D1523" s="28"/>
      <c r="E1523" s="29">
        <v>27.125</v>
      </c>
      <c r="F1523" s="29"/>
      <c r="G1523" s="29"/>
      <c r="H1523" s="29"/>
      <c r="I1523" s="29"/>
      <c r="J1523" s="30"/>
      <c r="K1523" s="29"/>
    </row>
    <row r="1524" spans="1:11" s="2" customFormat="1" ht="13.5" customHeight="1">
      <c r="A1524" s="27"/>
      <c r="B1524" s="28"/>
      <c r="C1524" s="28" t="s">
        <v>1393</v>
      </c>
      <c r="D1524" s="28"/>
      <c r="E1524" s="29">
        <v>1.5</v>
      </c>
      <c r="F1524" s="29"/>
      <c r="G1524" s="29"/>
      <c r="H1524" s="29"/>
      <c r="I1524" s="29"/>
      <c r="J1524" s="30"/>
      <c r="K1524" s="29"/>
    </row>
    <row r="1525" spans="1:11" s="2" customFormat="1" ht="13.5" customHeight="1">
      <c r="A1525" s="27"/>
      <c r="B1525" s="28"/>
      <c r="C1525" s="28" t="s">
        <v>1394</v>
      </c>
      <c r="D1525" s="28"/>
      <c r="E1525" s="29">
        <v>25.937999999999999</v>
      </c>
      <c r="F1525" s="29"/>
      <c r="G1525" s="29"/>
      <c r="H1525" s="29"/>
      <c r="I1525" s="29"/>
      <c r="J1525" s="30"/>
      <c r="K1525" s="29"/>
    </row>
    <row r="1526" spans="1:11" s="2" customFormat="1" ht="13.5" customHeight="1">
      <c r="A1526" s="31"/>
      <c r="B1526" s="32"/>
      <c r="C1526" s="32" t="s">
        <v>213</v>
      </c>
      <c r="D1526" s="32"/>
      <c r="E1526" s="33">
        <v>103.111</v>
      </c>
      <c r="F1526" s="33"/>
      <c r="G1526" s="33"/>
      <c r="H1526" s="33"/>
      <c r="I1526" s="33"/>
      <c r="J1526" s="34"/>
      <c r="K1526" s="33"/>
    </row>
    <row r="1527" spans="1:11" s="2" customFormat="1" ht="13.5" customHeight="1">
      <c r="A1527" s="35"/>
      <c r="B1527" s="36"/>
      <c r="C1527" s="36" t="s">
        <v>222</v>
      </c>
      <c r="D1527" s="36"/>
      <c r="E1527" s="37">
        <v>1499.268</v>
      </c>
      <c r="F1527" s="37"/>
      <c r="G1527" s="37"/>
      <c r="H1527" s="37"/>
      <c r="I1527" s="37"/>
      <c r="J1527" s="38"/>
      <c r="K1527" s="37"/>
    </row>
    <row r="1528" spans="1:11" s="2" customFormat="1" ht="24" customHeight="1">
      <c r="A1528" s="39">
        <v>165</v>
      </c>
      <c r="B1528" s="40" t="s">
        <v>1395</v>
      </c>
      <c r="C1528" s="40" t="s">
        <v>1396</v>
      </c>
      <c r="D1528" s="40" t="s">
        <v>330</v>
      </c>
      <c r="E1528" s="41">
        <v>1982.7819999999999</v>
      </c>
      <c r="F1528" s="41">
        <v>5.9039999999999999</v>
      </c>
      <c r="G1528" s="41">
        <v>11706.344999999999</v>
      </c>
      <c r="H1528" s="41">
        <v>0</v>
      </c>
      <c r="I1528" s="41">
        <v>11706.344999999999</v>
      </c>
      <c r="J1528" s="42">
        <v>2E-3</v>
      </c>
      <c r="K1528" s="41">
        <v>3.9655640000000001</v>
      </c>
    </row>
    <row r="1529" spans="1:11" s="2" customFormat="1" ht="13.5" customHeight="1">
      <c r="A1529" s="27"/>
      <c r="B1529" s="28"/>
      <c r="C1529" s="28" t="s">
        <v>1397</v>
      </c>
      <c r="D1529" s="28"/>
      <c r="E1529" s="29">
        <v>1724.1579999999999</v>
      </c>
      <c r="F1529" s="29"/>
      <c r="G1529" s="29"/>
      <c r="H1529" s="29"/>
      <c r="I1529" s="29"/>
      <c r="J1529" s="30"/>
      <c r="K1529" s="29"/>
    </row>
    <row r="1530" spans="1:11" s="2" customFormat="1" ht="13.5" customHeight="1">
      <c r="A1530" s="35"/>
      <c r="B1530" s="36"/>
      <c r="C1530" s="36" t="s">
        <v>222</v>
      </c>
      <c r="D1530" s="36"/>
      <c r="E1530" s="37">
        <v>1724.1579999999999</v>
      </c>
      <c r="F1530" s="37"/>
      <c r="G1530" s="37"/>
      <c r="H1530" s="37"/>
      <c r="I1530" s="37"/>
      <c r="J1530" s="38"/>
      <c r="K1530" s="37"/>
    </row>
    <row r="1531" spans="1:11" s="2" customFormat="1" ht="24" customHeight="1">
      <c r="A1531" s="19">
        <v>166</v>
      </c>
      <c r="B1531" s="20" t="s">
        <v>1398</v>
      </c>
      <c r="C1531" s="20" t="s">
        <v>1399</v>
      </c>
      <c r="D1531" s="20" t="s">
        <v>330</v>
      </c>
      <c r="E1531" s="21">
        <v>288.11599999999999</v>
      </c>
      <c r="F1531" s="21">
        <v>3.593</v>
      </c>
      <c r="G1531" s="21">
        <v>210.03700000000001</v>
      </c>
      <c r="H1531" s="21">
        <v>825.16399999999999</v>
      </c>
      <c r="I1531" s="21">
        <v>1035.201</v>
      </c>
      <c r="J1531" s="22">
        <v>3.0000000000000001E-5</v>
      </c>
      <c r="K1531" s="21">
        <v>8.6434800000000003E-3</v>
      </c>
    </row>
    <row r="1532" spans="1:11" s="2" customFormat="1" ht="13.5" customHeight="1">
      <c r="A1532" s="23"/>
      <c r="B1532" s="24"/>
      <c r="C1532" s="24" t="s">
        <v>1400</v>
      </c>
      <c r="D1532" s="24"/>
      <c r="E1532" s="25"/>
      <c r="F1532" s="25"/>
      <c r="G1532" s="25"/>
      <c r="H1532" s="25"/>
      <c r="I1532" s="25"/>
      <c r="J1532" s="26"/>
      <c r="K1532" s="25"/>
    </row>
    <row r="1533" spans="1:11" s="2" customFormat="1" ht="13.5" customHeight="1">
      <c r="A1533" s="27"/>
      <c r="B1533" s="28"/>
      <c r="C1533" s="28" t="s">
        <v>1267</v>
      </c>
      <c r="D1533" s="28"/>
      <c r="E1533" s="29">
        <v>94.411000000000001</v>
      </c>
      <c r="F1533" s="29"/>
      <c r="G1533" s="29"/>
      <c r="H1533" s="29"/>
      <c r="I1533" s="29"/>
      <c r="J1533" s="30"/>
      <c r="K1533" s="29"/>
    </row>
    <row r="1534" spans="1:11" s="2" customFormat="1" ht="13.5" customHeight="1">
      <c r="A1534" s="31"/>
      <c r="B1534" s="32"/>
      <c r="C1534" s="32" t="s">
        <v>213</v>
      </c>
      <c r="D1534" s="32"/>
      <c r="E1534" s="33">
        <v>94.411000000000001</v>
      </c>
      <c r="F1534" s="33"/>
      <c r="G1534" s="33"/>
      <c r="H1534" s="33"/>
      <c r="I1534" s="33"/>
      <c r="J1534" s="34"/>
      <c r="K1534" s="33"/>
    </row>
    <row r="1535" spans="1:11" s="2" customFormat="1" ht="13.5" customHeight="1">
      <c r="A1535" s="23"/>
      <c r="B1535" s="24"/>
      <c r="C1535" s="24" t="s">
        <v>1401</v>
      </c>
      <c r="D1535" s="24"/>
      <c r="E1535" s="25"/>
      <c r="F1535" s="25"/>
      <c r="G1535" s="25"/>
      <c r="H1535" s="25"/>
      <c r="I1535" s="25"/>
      <c r="J1535" s="26"/>
      <c r="K1535" s="25"/>
    </row>
    <row r="1536" spans="1:11" s="2" customFormat="1" ht="34.5" customHeight="1">
      <c r="A1536" s="27"/>
      <c r="B1536" s="28"/>
      <c r="C1536" s="28" t="s">
        <v>1402</v>
      </c>
      <c r="D1536" s="28"/>
      <c r="E1536" s="29">
        <v>37.347999999999999</v>
      </c>
      <c r="F1536" s="29"/>
      <c r="G1536" s="29"/>
      <c r="H1536" s="29"/>
      <c r="I1536" s="29"/>
      <c r="J1536" s="30"/>
      <c r="K1536" s="29"/>
    </row>
    <row r="1537" spans="1:11" s="2" customFormat="1" ht="34.5" customHeight="1">
      <c r="A1537" s="27"/>
      <c r="B1537" s="28"/>
      <c r="C1537" s="28" t="s">
        <v>1403</v>
      </c>
      <c r="D1537" s="28"/>
      <c r="E1537" s="29">
        <v>37.347999999999999</v>
      </c>
      <c r="F1537" s="29"/>
      <c r="G1537" s="29"/>
      <c r="H1537" s="29"/>
      <c r="I1537" s="29"/>
      <c r="J1537" s="30"/>
      <c r="K1537" s="29"/>
    </row>
    <row r="1538" spans="1:11" s="2" customFormat="1" ht="13.5" customHeight="1">
      <c r="A1538" s="27"/>
      <c r="B1538" s="28"/>
      <c r="C1538" s="28" t="s">
        <v>1404</v>
      </c>
      <c r="D1538" s="28"/>
      <c r="E1538" s="29">
        <v>11.522</v>
      </c>
      <c r="F1538" s="29"/>
      <c r="G1538" s="29"/>
      <c r="H1538" s="29"/>
      <c r="I1538" s="29"/>
      <c r="J1538" s="30"/>
      <c r="K1538" s="29"/>
    </row>
    <row r="1539" spans="1:11" s="2" customFormat="1" ht="13.5" customHeight="1">
      <c r="A1539" s="27"/>
      <c r="B1539" s="28"/>
      <c r="C1539" s="28" t="s">
        <v>1405</v>
      </c>
      <c r="D1539" s="28"/>
      <c r="E1539" s="29">
        <v>6.6120000000000001</v>
      </c>
      <c r="F1539" s="29"/>
      <c r="G1539" s="29"/>
      <c r="H1539" s="29"/>
      <c r="I1539" s="29"/>
      <c r="J1539" s="30"/>
      <c r="K1539" s="29"/>
    </row>
    <row r="1540" spans="1:11" s="2" customFormat="1" ht="13.5" customHeight="1">
      <c r="A1540" s="27"/>
      <c r="B1540" s="28"/>
      <c r="C1540" s="28" t="s">
        <v>1406</v>
      </c>
      <c r="D1540" s="28"/>
      <c r="E1540" s="29">
        <v>23.76</v>
      </c>
      <c r="F1540" s="29"/>
      <c r="G1540" s="29"/>
      <c r="H1540" s="29"/>
      <c r="I1540" s="29"/>
      <c r="J1540" s="30"/>
      <c r="K1540" s="29"/>
    </row>
    <row r="1541" spans="1:11" s="2" customFormat="1" ht="13.5" customHeight="1">
      <c r="A1541" s="27"/>
      <c r="B1541" s="28"/>
      <c r="C1541" s="28" t="s">
        <v>1407</v>
      </c>
      <c r="D1541" s="28"/>
      <c r="E1541" s="29">
        <v>3.84</v>
      </c>
      <c r="F1541" s="29"/>
      <c r="G1541" s="29"/>
      <c r="H1541" s="29"/>
      <c r="I1541" s="29"/>
      <c r="J1541" s="30"/>
      <c r="K1541" s="29"/>
    </row>
    <row r="1542" spans="1:11" s="2" customFormat="1" ht="13.5" customHeight="1">
      <c r="A1542" s="27"/>
      <c r="B1542" s="28"/>
      <c r="C1542" s="28" t="s">
        <v>1408</v>
      </c>
      <c r="D1542" s="28"/>
      <c r="E1542" s="29">
        <v>10.1</v>
      </c>
      <c r="F1542" s="29"/>
      <c r="G1542" s="29"/>
      <c r="H1542" s="29"/>
      <c r="I1542" s="29"/>
      <c r="J1542" s="30"/>
      <c r="K1542" s="29"/>
    </row>
    <row r="1543" spans="1:11" s="2" customFormat="1" ht="13.5" customHeight="1">
      <c r="A1543" s="27"/>
      <c r="B1543" s="28"/>
      <c r="C1543" s="28" t="s">
        <v>1409</v>
      </c>
      <c r="D1543" s="28"/>
      <c r="E1543" s="29">
        <v>2.52</v>
      </c>
      <c r="F1543" s="29"/>
      <c r="G1543" s="29"/>
      <c r="H1543" s="29"/>
      <c r="I1543" s="29"/>
      <c r="J1543" s="30"/>
      <c r="K1543" s="29"/>
    </row>
    <row r="1544" spans="1:11" s="2" customFormat="1" ht="13.5" customHeight="1">
      <c r="A1544" s="27"/>
      <c r="B1544" s="28"/>
      <c r="C1544" s="28" t="s">
        <v>1410</v>
      </c>
      <c r="D1544" s="28"/>
      <c r="E1544" s="29">
        <v>53.515000000000001</v>
      </c>
      <c r="F1544" s="29"/>
      <c r="G1544" s="29"/>
      <c r="H1544" s="29"/>
      <c r="I1544" s="29"/>
      <c r="J1544" s="30"/>
      <c r="K1544" s="29"/>
    </row>
    <row r="1545" spans="1:11" s="2" customFormat="1" ht="13.5" customHeight="1">
      <c r="A1545" s="27"/>
      <c r="B1545" s="28"/>
      <c r="C1545" s="28" t="s">
        <v>1411</v>
      </c>
      <c r="D1545" s="28"/>
      <c r="E1545" s="29">
        <v>2.82</v>
      </c>
      <c r="F1545" s="29"/>
      <c r="G1545" s="29"/>
      <c r="H1545" s="29"/>
      <c r="I1545" s="29"/>
      <c r="J1545" s="30"/>
      <c r="K1545" s="29"/>
    </row>
    <row r="1546" spans="1:11" s="2" customFormat="1" ht="13.5" customHeight="1">
      <c r="A1546" s="27"/>
      <c r="B1546" s="28"/>
      <c r="C1546" s="28" t="s">
        <v>1412</v>
      </c>
      <c r="D1546" s="28"/>
      <c r="E1546" s="29">
        <v>4.32</v>
      </c>
      <c r="F1546" s="29"/>
      <c r="G1546" s="29"/>
      <c r="H1546" s="29"/>
      <c r="I1546" s="29"/>
      <c r="J1546" s="30"/>
      <c r="K1546" s="29"/>
    </row>
    <row r="1547" spans="1:11" s="2" customFormat="1" ht="13.5" customHeight="1">
      <c r="A1547" s="31"/>
      <c r="B1547" s="32"/>
      <c r="C1547" s="32" t="s">
        <v>213</v>
      </c>
      <c r="D1547" s="32"/>
      <c r="E1547" s="33">
        <v>193.70500000000001</v>
      </c>
      <c r="F1547" s="33"/>
      <c r="G1547" s="33"/>
      <c r="H1547" s="33"/>
      <c r="I1547" s="33"/>
      <c r="J1547" s="34"/>
      <c r="K1547" s="33"/>
    </row>
    <row r="1548" spans="1:11" s="2" customFormat="1" ht="13.5" customHeight="1">
      <c r="A1548" s="35"/>
      <c r="B1548" s="36"/>
      <c r="C1548" s="36" t="s">
        <v>222</v>
      </c>
      <c r="D1548" s="36"/>
      <c r="E1548" s="37">
        <v>288.11599999999999</v>
      </c>
      <c r="F1548" s="37"/>
      <c r="G1548" s="37"/>
      <c r="H1548" s="37"/>
      <c r="I1548" s="37"/>
      <c r="J1548" s="38"/>
      <c r="K1548" s="37"/>
    </row>
    <row r="1549" spans="1:11" s="2" customFormat="1" ht="24" customHeight="1">
      <c r="A1549" s="39">
        <v>167</v>
      </c>
      <c r="B1549" s="40" t="s">
        <v>1395</v>
      </c>
      <c r="C1549" s="40" t="s">
        <v>1396</v>
      </c>
      <c r="D1549" s="40" t="s">
        <v>330</v>
      </c>
      <c r="E1549" s="41">
        <v>397.6</v>
      </c>
      <c r="F1549" s="41">
        <v>5.9039999999999999</v>
      </c>
      <c r="G1549" s="41">
        <v>2347.4299999999998</v>
      </c>
      <c r="H1549" s="41">
        <v>0</v>
      </c>
      <c r="I1549" s="41">
        <v>2347.4299999999998</v>
      </c>
      <c r="J1549" s="42">
        <v>2E-3</v>
      </c>
      <c r="K1549" s="41">
        <v>0.79520000000000002</v>
      </c>
    </row>
    <row r="1550" spans="1:11" s="2" customFormat="1" ht="13.5" customHeight="1">
      <c r="A1550" s="27"/>
      <c r="B1550" s="28"/>
      <c r="C1550" s="28" t="s">
        <v>1413</v>
      </c>
      <c r="D1550" s="28"/>
      <c r="E1550" s="29">
        <v>345.73899999999998</v>
      </c>
      <c r="F1550" s="29"/>
      <c r="G1550" s="29"/>
      <c r="H1550" s="29"/>
      <c r="I1550" s="29"/>
      <c r="J1550" s="30"/>
      <c r="K1550" s="29"/>
    </row>
    <row r="1551" spans="1:11" s="2" customFormat="1" ht="13.5" customHeight="1">
      <c r="A1551" s="35"/>
      <c r="B1551" s="36"/>
      <c r="C1551" s="36" t="s">
        <v>222</v>
      </c>
      <c r="D1551" s="36"/>
      <c r="E1551" s="37">
        <v>345.73899999999998</v>
      </c>
      <c r="F1551" s="37"/>
      <c r="G1551" s="37"/>
      <c r="H1551" s="37"/>
      <c r="I1551" s="37"/>
      <c r="J1551" s="38"/>
      <c r="K1551" s="37"/>
    </row>
    <row r="1552" spans="1:11" s="2" customFormat="1" ht="13.5" customHeight="1">
      <c r="A1552" s="19">
        <v>168</v>
      </c>
      <c r="B1552" s="20" t="s">
        <v>1414</v>
      </c>
      <c r="C1552" s="20" t="s">
        <v>1415</v>
      </c>
      <c r="D1552" s="20" t="s">
        <v>330</v>
      </c>
      <c r="E1552" s="21">
        <v>3000</v>
      </c>
      <c r="F1552" s="21">
        <v>0.42099999999999999</v>
      </c>
      <c r="G1552" s="21">
        <v>0</v>
      </c>
      <c r="H1552" s="21">
        <v>1263</v>
      </c>
      <c r="I1552" s="21">
        <v>1263</v>
      </c>
      <c r="J1552" s="22">
        <v>0</v>
      </c>
      <c r="K1552" s="21">
        <v>0</v>
      </c>
    </row>
    <row r="1553" spans="1:11" s="2" customFormat="1" ht="13.5" customHeight="1">
      <c r="A1553" s="23"/>
      <c r="B1553" s="24"/>
      <c r="C1553" s="24" t="s">
        <v>1416</v>
      </c>
      <c r="D1553" s="24"/>
      <c r="E1553" s="25"/>
      <c r="F1553" s="25"/>
      <c r="G1553" s="25"/>
      <c r="H1553" s="25"/>
      <c r="I1553" s="25"/>
      <c r="J1553" s="26"/>
      <c r="K1553" s="25"/>
    </row>
    <row r="1554" spans="1:11" s="2" customFormat="1" ht="13.5" customHeight="1">
      <c r="A1554" s="27"/>
      <c r="B1554" s="28"/>
      <c r="C1554" s="28" t="s">
        <v>1417</v>
      </c>
      <c r="D1554" s="28"/>
      <c r="E1554" s="29">
        <v>3000</v>
      </c>
      <c r="F1554" s="29"/>
      <c r="G1554" s="29"/>
      <c r="H1554" s="29"/>
      <c r="I1554" s="29"/>
      <c r="J1554" s="30"/>
      <c r="K1554" s="29"/>
    </row>
    <row r="1555" spans="1:11" s="2" customFormat="1" ht="13.5" customHeight="1">
      <c r="A1555" s="35"/>
      <c r="B1555" s="36"/>
      <c r="C1555" s="36" t="s">
        <v>222</v>
      </c>
      <c r="D1555" s="36"/>
      <c r="E1555" s="37">
        <v>3000</v>
      </c>
      <c r="F1555" s="37"/>
      <c r="G1555" s="37"/>
      <c r="H1555" s="37"/>
      <c r="I1555" s="37"/>
      <c r="J1555" s="38"/>
      <c r="K1555" s="37"/>
    </row>
    <row r="1556" spans="1:11" s="2" customFormat="1" ht="13.5" customHeight="1">
      <c r="A1556" s="19">
        <v>169</v>
      </c>
      <c r="B1556" s="20" t="s">
        <v>1418</v>
      </c>
      <c r="C1556" s="20" t="s">
        <v>1419</v>
      </c>
      <c r="D1556" s="20" t="s">
        <v>330</v>
      </c>
      <c r="E1556" s="21">
        <v>580</v>
      </c>
      <c r="F1556" s="21">
        <v>0.46500000000000002</v>
      </c>
      <c r="G1556" s="21">
        <v>0</v>
      </c>
      <c r="H1556" s="21">
        <v>269.7</v>
      </c>
      <c r="I1556" s="21">
        <v>269.7</v>
      </c>
      <c r="J1556" s="22">
        <v>0</v>
      </c>
      <c r="K1556" s="21">
        <v>0</v>
      </c>
    </row>
    <row r="1557" spans="1:11" s="2" customFormat="1" ht="13.5" customHeight="1">
      <c r="A1557" s="23"/>
      <c r="B1557" s="24"/>
      <c r="C1557" s="24" t="s">
        <v>1420</v>
      </c>
      <c r="D1557" s="24"/>
      <c r="E1557" s="25"/>
      <c r="F1557" s="25"/>
      <c r="G1557" s="25"/>
      <c r="H1557" s="25"/>
      <c r="I1557" s="25"/>
      <c r="J1557" s="26"/>
      <c r="K1557" s="25"/>
    </row>
    <row r="1558" spans="1:11" s="2" customFormat="1" ht="13.5" customHeight="1">
      <c r="A1558" s="27"/>
      <c r="B1558" s="28"/>
      <c r="C1558" s="28" t="s">
        <v>1421</v>
      </c>
      <c r="D1558" s="28"/>
      <c r="E1558" s="29">
        <v>580</v>
      </c>
      <c r="F1558" s="29"/>
      <c r="G1558" s="29"/>
      <c r="H1558" s="29"/>
      <c r="I1558" s="29"/>
      <c r="J1558" s="30"/>
      <c r="K1558" s="29"/>
    </row>
    <row r="1559" spans="1:11" s="2" customFormat="1" ht="13.5" customHeight="1">
      <c r="A1559" s="35"/>
      <c r="B1559" s="36"/>
      <c r="C1559" s="36" t="s">
        <v>222</v>
      </c>
      <c r="D1559" s="36"/>
      <c r="E1559" s="37">
        <v>580</v>
      </c>
      <c r="F1559" s="37"/>
      <c r="G1559" s="37"/>
      <c r="H1559" s="37"/>
      <c r="I1559" s="37"/>
      <c r="J1559" s="38"/>
      <c r="K1559" s="37"/>
    </row>
    <row r="1560" spans="1:11" s="2" customFormat="1" ht="24" customHeight="1">
      <c r="A1560" s="39">
        <v>170</v>
      </c>
      <c r="B1560" s="40" t="s">
        <v>1422</v>
      </c>
      <c r="C1560" s="40" t="s">
        <v>1423</v>
      </c>
      <c r="D1560" s="40" t="s">
        <v>330</v>
      </c>
      <c r="E1560" s="41">
        <v>4146</v>
      </c>
      <c r="F1560" s="41">
        <v>1.0089999999999999</v>
      </c>
      <c r="G1560" s="41">
        <v>4183.3140000000003</v>
      </c>
      <c r="H1560" s="41">
        <v>0</v>
      </c>
      <c r="I1560" s="41">
        <v>4183.3140000000003</v>
      </c>
      <c r="J1560" s="42">
        <v>4.0000000000000002E-4</v>
      </c>
      <c r="K1560" s="41">
        <v>1.6584000000000001</v>
      </c>
    </row>
    <row r="1561" spans="1:11" s="2" customFormat="1" ht="13.5" customHeight="1">
      <c r="A1561" s="27"/>
      <c r="B1561" s="28"/>
      <c r="C1561" s="28" t="s">
        <v>1424</v>
      </c>
      <c r="D1561" s="28"/>
      <c r="E1561" s="29">
        <v>3450</v>
      </c>
      <c r="F1561" s="29"/>
      <c r="G1561" s="29"/>
      <c r="H1561" s="29"/>
      <c r="I1561" s="29"/>
      <c r="J1561" s="30"/>
      <c r="K1561" s="29"/>
    </row>
    <row r="1562" spans="1:11" s="2" customFormat="1" ht="13.5" customHeight="1">
      <c r="A1562" s="27"/>
      <c r="B1562" s="28"/>
      <c r="C1562" s="28" t="s">
        <v>1425</v>
      </c>
      <c r="D1562" s="28"/>
      <c r="E1562" s="29">
        <v>696</v>
      </c>
      <c r="F1562" s="29"/>
      <c r="G1562" s="29"/>
      <c r="H1562" s="29"/>
      <c r="I1562" s="29"/>
      <c r="J1562" s="30"/>
      <c r="K1562" s="29"/>
    </row>
    <row r="1563" spans="1:11" s="2" customFormat="1" ht="13.5" customHeight="1">
      <c r="A1563" s="35"/>
      <c r="B1563" s="36"/>
      <c r="C1563" s="36" t="s">
        <v>222</v>
      </c>
      <c r="D1563" s="36"/>
      <c r="E1563" s="37">
        <v>4146</v>
      </c>
      <c r="F1563" s="37"/>
      <c r="G1563" s="37"/>
      <c r="H1563" s="37"/>
      <c r="I1563" s="37"/>
      <c r="J1563" s="38"/>
      <c r="K1563" s="37"/>
    </row>
    <row r="1564" spans="1:11" s="2" customFormat="1" ht="28.5" customHeight="1">
      <c r="A1564" s="15"/>
      <c r="B1564" s="16" t="s">
        <v>88</v>
      </c>
      <c r="C1564" s="16" t="s">
        <v>89</v>
      </c>
      <c r="D1564" s="16"/>
      <c r="E1564" s="17"/>
      <c r="F1564" s="17"/>
      <c r="G1564" s="17">
        <v>1896.672</v>
      </c>
      <c r="H1564" s="17">
        <v>1193.403</v>
      </c>
      <c r="I1564" s="17">
        <v>3090.0749999999998</v>
      </c>
      <c r="J1564" s="18"/>
      <c r="K1564" s="17">
        <v>3.7994559999999997E-2</v>
      </c>
    </row>
    <row r="1565" spans="1:11" s="2" customFormat="1" ht="13.5" customHeight="1">
      <c r="A1565" s="19">
        <v>171</v>
      </c>
      <c r="B1565" s="20" t="s">
        <v>1426</v>
      </c>
      <c r="C1565" s="20" t="s">
        <v>1427</v>
      </c>
      <c r="D1565" s="20" t="s">
        <v>330</v>
      </c>
      <c r="E1565" s="21">
        <v>1522.0119999999999</v>
      </c>
      <c r="F1565" s="21">
        <v>0.73</v>
      </c>
      <c r="G1565" s="21">
        <v>30.44</v>
      </c>
      <c r="H1565" s="21">
        <v>1080.6289999999999</v>
      </c>
      <c r="I1565" s="21">
        <v>1111.069</v>
      </c>
      <c r="J1565" s="22">
        <v>0</v>
      </c>
      <c r="K1565" s="21">
        <v>0</v>
      </c>
    </row>
    <row r="1566" spans="1:11" s="2" customFormat="1" ht="13.5" customHeight="1">
      <c r="A1566" s="23"/>
      <c r="B1566" s="24"/>
      <c r="C1566" s="24" t="s">
        <v>1428</v>
      </c>
      <c r="D1566" s="24"/>
      <c r="E1566" s="25"/>
      <c r="F1566" s="25"/>
      <c r="G1566" s="25"/>
      <c r="H1566" s="25"/>
      <c r="I1566" s="25"/>
      <c r="J1566" s="26"/>
      <c r="K1566" s="25"/>
    </row>
    <row r="1567" spans="1:11" s="2" customFormat="1" ht="13.5" customHeight="1">
      <c r="A1567" s="27"/>
      <c r="B1567" s="28"/>
      <c r="C1567" s="28" t="s">
        <v>1429</v>
      </c>
      <c r="D1567" s="28"/>
      <c r="E1567" s="29">
        <v>885.51300000000003</v>
      </c>
      <c r="F1567" s="29"/>
      <c r="G1567" s="29"/>
      <c r="H1567" s="29"/>
      <c r="I1567" s="29"/>
      <c r="J1567" s="30"/>
      <c r="K1567" s="29"/>
    </row>
    <row r="1568" spans="1:11" s="2" customFormat="1" ht="13.5" customHeight="1">
      <c r="A1568" s="27"/>
      <c r="B1568" s="28"/>
      <c r="C1568" s="28" t="s">
        <v>1430</v>
      </c>
      <c r="D1568" s="28"/>
      <c r="E1568" s="29">
        <v>636.49900000000002</v>
      </c>
      <c r="F1568" s="29"/>
      <c r="G1568" s="29"/>
      <c r="H1568" s="29"/>
      <c r="I1568" s="29"/>
      <c r="J1568" s="30"/>
      <c r="K1568" s="29"/>
    </row>
    <row r="1569" spans="1:11" s="2" customFormat="1" ht="13.5" customHeight="1">
      <c r="A1569" s="35"/>
      <c r="B1569" s="36"/>
      <c r="C1569" s="36" t="s">
        <v>222</v>
      </c>
      <c r="D1569" s="36"/>
      <c r="E1569" s="37">
        <v>1522.0119999999999</v>
      </c>
      <c r="F1569" s="37"/>
      <c r="G1569" s="37"/>
      <c r="H1569" s="37"/>
      <c r="I1569" s="37"/>
      <c r="J1569" s="38"/>
      <c r="K1569" s="37"/>
    </row>
    <row r="1570" spans="1:11" s="2" customFormat="1" ht="13.5" customHeight="1">
      <c r="A1570" s="19">
        <v>172</v>
      </c>
      <c r="B1570" s="20" t="s">
        <v>1431</v>
      </c>
      <c r="C1570" s="20" t="s">
        <v>1432</v>
      </c>
      <c r="D1570" s="20" t="s">
        <v>330</v>
      </c>
      <c r="E1570" s="21">
        <v>129.92500000000001</v>
      </c>
      <c r="F1570" s="21">
        <v>0.88800000000000001</v>
      </c>
      <c r="G1570" s="21">
        <v>2.5990000000000002</v>
      </c>
      <c r="H1570" s="21">
        <v>112.774</v>
      </c>
      <c r="I1570" s="21">
        <v>115.373</v>
      </c>
      <c r="J1570" s="22">
        <v>0</v>
      </c>
      <c r="K1570" s="21">
        <v>0</v>
      </c>
    </row>
    <row r="1571" spans="1:11" s="2" customFormat="1" ht="13.5" customHeight="1">
      <c r="A1571" s="23"/>
      <c r="B1571" s="24"/>
      <c r="C1571" s="24" t="s">
        <v>1433</v>
      </c>
      <c r="D1571" s="24"/>
      <c r="E1571" s="25"/>
      <c r="F1571" s="25"/>
      <c r="G1571" s="25"/>
      <c r="H1571" s="25"/>
      <c r="I1571" s="25"/>
      <c r="J1571" s="26"/>
      <c r="K1571" s="25"/>
    </row>
    <row r="1572" spans="1:11" s="2" customFormat="1" ht="13.5" customHeight="1">
      <c r="A1572" s="27"/>
      <c r="B1572" s="28"/>
      <c r="C1572" s="28" t="s">
        <v>1434</v>
      </c>
      <c r="D1572" s="28"/>
      <c r="E1572" s="29">
        <v>76.536000000000001</v>
      </c>
      <c r="F1572" s="29"/>
      <c r="G1572" s="29"/>
      <c r="H1572" s="29"/>
      <c r="I1572" s="29"/>
      <c r="J1572" s="30"/>
      <c r="K1572" s="29"/>
    </row>
    <row r="1573" spans="1:11" s="2" customFormat="1" ht="13.5" customHeight="1">
      <c r="A1573" s="27"/>
      <c r="B1573" s="28"/>
      <c r="C1573" s="28" t="s">
        <v>1435</v>
      </c>
      <c r="D1573" s="28"/>
      <c r="E1573" s="29">
        <v>53.389000000000003</v>
      </c>
      <c r="F1573" s="29"/>
      <c r="G1573" s="29"/>
      <c r="H1573" s="29"/>
      <c r="I1573" s="29"/>
      <c r="J1573" s="30"/>
      <c r="K1573" s="29"/>
    </row>
    <row r="1574" spans="1:11" s="2" customFormat="1" ht="13.5" customHeight="1">
      <c r="A1574" s="35"/>
      <c r="B1574" s="36"/>
      <c r="C1574" s="36" t="s">
        <v>222</v>
      </c>
      <c r="D1574" s="36"/>
      <c r="E1574" s="37">
        <v>129.92500000000001</v>
      </c>
      <c r="F1574" s="37"/>
      <c r="G1574" s="37"/>
      <c r="H1574" s="37"/>
      <c r="I1574" s="37"/>
      <c r="J1574" s="38"/>
      <c r="K1574" s="37"/>
    </row>
    <row r="1575" spans="1:11" s="2" customFormat="1" ht="13.5" customHeight="1">
      <c r="A1575" s="39">
        <v>173</v>
      </c>
      <c r="B1575" s="40" t="s">
        <v>1436</v>
      </c>
      <c r="C1575" s="40" t="s">
        <v>1437</v>
      </c>
      <c r="D1575" s="40" t="s">
        <v>330</v>
      </c>
      <c r="E1575" s="41">
        <v>1899.7280000000001</v>
      </c>
      <c r="F1575" s="41">
        <v>0.98099999999999998</v>
      </c>
      <c r="G1575" s="41">
        <v>1863.633</v>
      </c>
      <c r="H1575" s="41">
        <v>0</v>
      </c>
      <c r="I1575" s="41">
        <v>1863.633</v>
      </c>
      <c r="J1575" s="42">
        <v>2.0000000000000002E-5</v>
      </c>
      <c r="K1575" s="41">
        <v>3.7994559999999997E-2</v>
      </c>
    </row>
    <row r="1576" spans="1:11" s="2" customFormat="1" ht="13.5" customHeight="1">
      <c r="A1576" s="27"/>
      <c r="B1576" s="28"/>
      <c r="C1576" s="28" t="s">
        <v>1438</v>
      </c>
      <c r="D1576" s="28"/>
      <c r="E1576" s="29">
        <v>1899.7280000000001</v>
      </c>
      <c r="F1576" s="29"/>
      <c r="G1576" s="29"/>
      <c r="H1576" s="29"/>
      <c r="I1576" s="29"/>
      <c r="J1576" s="30"/>
      <c r="K1576" s="29"/>
    </row>
    <row r="1577" spans="1:11" s="2" customFormat="1" ht="13.5" customHeight="1">
      <c r="A1577" s="35"/>
      <c r="B1577" s="36"/>
      <c r="C1577" s="36" t="s">
        <v>222</v>
      </c>
      <c r="D1577" s="36"/>
      <c r="E1577" s="37">
        <v>1899.7280000000001</v>
      </c>
      <c r="F1577" s="37"/>
      <c r="G1577" s="37"/>
      <c r="H1577" s="37"/>
      <c r="I1577" s="37"/>
      <c r="J1577" s="38"/>
      <c r="K1577" s="37"/>
    </row>
    <row r="1578" spans="1:11" s="2" customFormat="1" ht="28.5" customHeight="1">
      <c r="A1578" s="15"/>
      <c r="B1578" s="16" t="s">
        <v>90</v>
      </c>
      <c r="C1578" s="16" t="s">
        <v>91</v>
      </c>
      <c r="D1578" s="16"/>
      <c r="E1578" s="17"/>
      <c r="F1578" s="17"/>
      <c r="G1578" s="17">
        <v>22282.155999999999</v>
      </c>
      <c r="H1578" s="17">
        <v>5514.4589999999998</v>
      </c>
      <c r="I1578" s="17">
        <v>27796.615000000002</v>
      </c>
      <c r="J1578" s="18"/>
      <c r="K1578" s="17">
        <v>10.41434274</v>
      </c>
    </row>
    <row r="1579" spans="1:11" s="2" customFormat="1" ht="24" customHeight="1">
      <c r="A1579" s="19">
        <v>174</v>
      </c>
      <c r="B1579" s="20" t="s">
        <v>1439</v>
      </c>
      <c r="C1579" s="20" t="s">
        <v>1440</v>
      </c>
      <c r="D1579" s="20" t="s">
        <v>330</v>
      </c>
      <c r="E1579" s="21">
        <v>488.18</v>
      </c>
      <c r="F1579" s="21">
        <v>1.222</v>
      </c>
      <c r="G1579" s="21">
        <v>0</v>
      </c>
      <c r="H1579" s="21">
        <v>596.55600000000004</v>
      </c>
      <c r="I1579" s="21">
        <v>596.55600000000004</v>
      </c>
      <c r="J1579" s="22">
        <v>0</v>
      </c>
      <c r="K1579" s="21">
        <v>0</v>
      </c>
    </row>
    <row r="1580" spans="1:11" s="2" customFormat="1" ht="13.5" customHeight="1">
      <c r="A1580" s="23"/>
      <c r="B1580" s="24"/>
      <c r="C1580" s="24" t="s">
        <v>1441</v>
      </c>
      <c r="D1580" s="24"/>
      <c r="E1580" s="25"/>
      <c r="F1580" s="25"/>
      <c r="G1580" s="25"/>
      <c r="H1580" s="25"/>
      <c r="I1580" s="25"/>
      <c r="J1580" s="26"/>
      <c r="K1580" s="25"/>
    </row>
    <row r="1581" spans="1:11" s="2" customFormat="1" ht="13.5" customHeight="1">
      <c r="A1581" s="27"/>
      <c r="B1581" s="28"/>
      <c r="C1581" s="28" t="s">
        <v>1442</v>
      </c>
      <c r="D1581" s="28"/>
      <c r="E1581" s="29">
        <v>59.49</v>
      </c>
      <c r="F1581" s="29"/>
      <c r="G1581" s="29"/>
      <c r="H1581" s="29"/>
      <c r="I1581" s="29"/>
      <c r="J1581" s="30"/>
      <c r="K1581" s="29"/>
    </row>
    <row r="1582" spans="1:11" s="2" customFormat="1" ht="13.5" customHeight="1">
      <c r="A1582" s="27"/>
      <c r="B1582" s="28"/>
      <c r="C1582" s="28" t="s">
        <v>1443</v>
      </c>
      <c r="D1582" s="28"/>
      <c r="E1582" s="29">
        <v>25.97</v>
      </c>
      <c r="F1582" s="29"/>
      <c r="G1582" s="29"/>
      <c r="H1582" s="29"/>
      <c r="I1582" s="29"/>
      <c r="J1582" s="30"/>
      <c r="K1582" s="29"/>
    </row>
    <row r="1583" spans="1:11" s="2" customFormat="1" ht="13.5" customHeight="1">
      <c r="A1583" s="27"/>
      <c r="B1583" s="28"/>
      <c r="C1583" s="28" t="s">
        <v>1444</v>
      </c>
      <c r="D1583" s="28"/>
      <c r="E1583" s="29">
        <v>33.090000000000003</v>
      </c>
      <c r="F1583" s="29"/>
      <c r="G1583" s="29"/>
      <c r="H1583" s="29"/>
      <c r="I1583" s="29"/>
      <c r="J1583" s="30"/>
      <c r="K1583" s="29"/>
    </row>
    <row r="1584" spans="1:11" s="2" customFormat="1" ht="13.5" customHeight="1">
      <c r="A1584" s="27"/>
      <c r="B1584" s="28"/>
      <c r="C1584" s="28" t="s">
        <v>1445</v>
      </c>
      <c r="D1584" s="28"/>
      <c r="E1584" s="29">
        <v>75.599999999999994</v>
      </c>
      <c r="F1584" s="29"/>
      <c r="G1584" s="29"/>
      <c r="H1584" s="29"/>
      <c r="I1584" s="29"/>
      <c r="J1584" s="30"/>
      <c r="K1584" s="29"/>
    </row>
    <row r="1585" spans="1:11" s="2" customFormat="1" ht="13.5" customHeight="1">
      <c r="A1585" s="27"/>
      <c r="B1585" s="28"/>
      <c r="C1585" s="28" t="s">
        <v>1446</v>
      </c>
      <c r="D1585" s="28"/>
      <c r="E1585" s="29">
        <v>49.94</v>
      </c>
      <c r="F1585" s="29"/>
      <c r="G1585" s="29"/>
      <c r="H1585" s="29"/>
      <c r="I1585" s="29"/>
      <c r="J1585" s="30"/>
      <c r="K1585" s="29"/>
    </row>
    <row r="1586" spans="1:11" s="2" customFormat="1" ht="13.5" customHeight="1">
      <c r="A1586" s="31"/>
      <c r="B1586" s="32"/>
      <c r="C1586" s="32" t="s">
        <v>213</v>
      </c>
      <c r="D1586" s="32"/>
      <c r="E1586" s="33">
        <v>244.09</v>
      </c>
      <c r="F1586" s="33"/>
      <c r="G1586" s="33"/>
      <c r="H1586" s="33"/>
      <c r="I1586" s="33"/>
      <c r="J1586" s="34"/>
      <c r="K1586" s="33"/>
    </row>
    <row r="1587" spans="1:11" s="2" customFormat="1" ht="13.5" customHeight="1">
      <c r="A1587" s="27"/>
      <c r="B1587" s="28"/>
      <c r="C1587" s="28" t="s">
        <v>1447</v>
      </c>
      <c r="D1587" s="28"/>
      <c r="E1587" s="29">
        <v>488.18</v>
      </c>
      <c r="F1587" s="29"/>
      <c r="G1587" s="29"/>
      <c r="H1587" s="29"/>
      <c r="I1587" s="29"/>
      <c r="J1587" s="30"/>
      <c r="K1587" s="29"/>
    </row>
    <row r="1588" spans="1:11" s="2" customFormat="1" ht="13.5" customHeight="1">
      <c r="A1588" s="31"/>
      <c r="B1588" s="32"/>
      <c r="C1588" s="32" t="s">
        <v>213</v>
      </c>
      <c r="D1588" s="32"/>
      <c r="E1588" s="33">
        <v>488.18</v>
      </c>
      <c r="F1588" s="33"/>
      <c r="G1588" s="33"/>
      <c r="H1588" s="33"/>
      <c r="I1588" s="33"/>
      <c r="J1588" s="34"/>
      <c r="K1588" s="33"/>
    </row>
    <row r="1589" spans="1:11" s="2" customFormat="1" ht="24" customHeight="1">
      <c r="A1589" s="39">
        <v>175</v>
      </c>
      <c r="B1589" s="40" t="s">
        <v>1448</v>
      </c>
      <c r="C1589" s="40" t="s">
        <v>1449</v>
      </c>
      <c r="D1589" s="40" t="s">
        <v>330</v>
      </c>
      <c r="E1589" s="41">
        <v>256.44099999999997</v>
      </c>
      <c r="F1589" s="41">
        <v>7.0789999999999997</v>
      </c>
      <c r="G1589" s="41">
        <v>1815.346</v>
      </c>
      <c r="H1589" s="41">
        <v>0</v>
      </c>
      <c r="I1589" s="41">
        <v>1815.346</v>
      </c>
      <c r="J1589" s="42">
        <v>2.3999999999999998E-3</v>
      </c>
      <c r="K1589" s="41">
        <v>0.61545839999999996</v>
      </c>
    </row>
    <row r="1590" spans="1:11" s="2" customFormat="1" ht="13.5" customHeight="1">
      <c r="A1590" s="27"/>
      <c r="B1590" s="28"/>
      <c r="C1590" s="28" t="s">
        <v>1450</v>
      </c>
      <c r="D1590" s="28"/>
      <c r="E1590" s="29">
        <v>251.41300000000001</v>
      </c>
      <c r="F1590" s="29"/>
      <c r="G1590" s="29"/>
      <c r="H1590" s="29"/>
      <c r="I1590" s="29"/>
      <c r="J1590" s="30"/>
      <c r="K1590" s="29"/>
    </row>
    <row r="1591" spans="1:11" s="2" customFormat="1" ht="13.5" customHeight="1">
      <c r="A1591" s="35"/>
      <c r="B1591" s="36"/>
      <c r="C1591" s="36" t="s">
        <v>222</v>
      </c>
      <c r="D1591" s="36"/>
      <c r="E1591" s="37">
        <v>251.41300000000001</v>
      </c>
      <c r="F1591" s="37"/>
      <c r="G1591" s="37"/>
      <c r="H1591" s="37"/>
      <c r="I1591" s="37"/>
      <c r="J1591" s="38"/>
      <c r="K1591" s="37"/>
    </row>
    <row r="1592" spans="1:11" s="2" customFormat="1" ht="24" customHeight="1">
      <c r="A1592" s="39">
        <v>176</v>
      </c>
      <c r="B1592" s="40" t="s">
        <v>1451</v>
      </c>
      <c r="C1592" s="40" t="s">
        <v>1452</v>
      </c>
      <c r="D1592" s="40" t="s">
        <v>330</v>
      </c>
      <c r="E1592" s="41">
        <v>256.44099999999997</v>
      </c>
      <c r="F1592" s="41">
        <v>10.644</v>
      </c>
      <c r="G1592" s="41">
        <v>2729.558</v>
      </c>
      <c r="H1592" s="41">
        <v>0</v>
      </c>
      <c r="I1592" s="41">
        <v>2729.558</v>
      </c>
      <c r="J1592" s="42">
        <v>3.5999999999999999E-3</v>
      </c>
      <c r="K1592" s="41">
        <v>0.9231876</v>
      </c>
    </row>
    <row r="1593" spans="1:11" s="2" customFormat="1" ht="13.5" customHeight="1">
      <c r="A1593" s="27"/>
      <c r="B1593" s="28"/>
      <c r="C1593" s="28" t="s">
        <v>1450</v>
      </c>
      <c r="D1593" s="28"/>
      <c r="E1593" s="29">
        <v>251.41300000000001</v>
      </c>
      <c r="F1593" s="29"/>
      <c r="G1593" s="29"/>
      <c r="H1593" s="29"/>
      <c r="I1593" s="29"/>
      <c r="J1593" s="30"/>
      <c r="K1593" s="29"/>
    </row>
    <row r="1594" spans="1:11" s="2" customFormat="1" ht="13.5" customHeight="1">
      <c r="A1594" s="35"/>
      <c r="B1594" s="36"/>
      <c r="C1594" s="36" t="s">
        <v>222</v>
      </c>
      <c r="D1594" s="36"/>
      <c r="E1594" s="37">
        <v>251.41300000000001</v>
      </c>
      <c r="F1594" s="37"/>
      <c r="G1594" s="37"/>
      <c r="H1594" s="37"/>
      <c r="I1594" s="37"/>
      <c r="J1594" s="38"/>
      <c r="K1594" s="37"/>
    </row>
    <row r="1595" spans="1:11" s="2" customFormat="1" ht="24" customHeight="1">
      <c r="A1595" s="19">
        <v>177</v>
      </c>
      <c r="B1595" s="20" t="s">
        <v>1453</v>
      </c>
      <c r="C1595" s="20" t="s">
        <v>1454</v>
      </c>
      <c r="D1595" s="20" t="s">
        <v>330</v>
      </c>
      <c r="E1595" s="21">
        <v>158.4</v>
      </c>
      <c r="F1595" s="21">
        <v>0.86</v>
      </c>
      <c r="G1595" s="21">
        <v>0</v>
      </c>
      <c r="H1595" s="21">
        <v>136.22399999999999</v>
      </c>
      <c r="I1595" s="21">
        <v>136.22399999999999</v>
      </c>
      <c r="J1595" s="22">
        <v>0</v>
      </c>
      <c r="K1595" s="21">
        <v>0</v>
      </c>
    </row>
    <row r="1596" spans="1:11" s="2" customFormat="1" ht="13.5" customHeight="1">
      <c r="A1596" s="23"/>
      <c r="B1596" s="24"/>
      <c r="C1596" s="24" t="s">
        <v>1455</v>
      </c>
      <c r="D1596" s="24"/>
      <c r="E1596" s="25"/>
      <c r="F1596" s="25"/>
      <c r="G1596" s="25"/>
      <c r="H1596" s="25"/>
      <c r="I1596" s="25"/>
      <c r="J1596" s="26"/>
      <c r="K1596" s="25"/>
    </row>
    <row r="1597" spans="1:11" s="2" customFormat="1" ht="13.5" customHeight="1">
      <c r="A1597" s="23"/>
      <c r="B1597" s="24"/>
      <c r="C1597" s="24" t="s">
        <v>1456</v>
      </c>
      <c r="D1597" s="24"/>
      <c r="E1597" s="25"/>
      <c r="F1597" s="25"/>
      <c r="G1597" s="25"/>
      <c r="H1597" s="25"/>
      <c r="I1597" s="25"/>
      <c r="J1597" s="26"/>
      <c r="K1597" s="25"/>
    </row>
    <row r="1598" spans="1:11" s="2" customFormat="1" ht="13.5" customHeight="1">
      <c r="A1598" s="27"/>
      <c r="B1598" s="28"/>
      <c r="C1598" s="28" t="s">
        <v>1457</v>
      </c>
      <c r="D1598" s="28"/>
      <c r="E1598" s="29">
        <v>126</v>
      </c>
      <c r="F1598" s="29"/>
      <c r="G1598" s="29"/>
      <c r="H1598" s="29"/>
      <c r="I1598" s="29"/>
      <c r="J1598" s="30"/>
      <c r="K1598" s="29"/>
    </row>
    <row r="1599" spans="1:11" s="2" customFormat="1" ht="13.5" customHeight="1">
      <c r="A1599" s="27"/>
      <c r="B1599" s="28"/>
      <c r="C1599" s="28" t="s">
        <v>1458</v>
      </c>
      <c r="D1599" s="28"/>
      <c r="E1599" s="29">
        <v>32.4</v>
      </c>
      <c r="F1599" s="29"/>
      <c r="G1599" s="29"/>
      <c r="H1599" s="29"/>
      <c r="I1599" s="29"/>
      <c r="J1599" s="30"/>
      <c r="K1599" s="29"/>
    </row>
    <row r="1600" spans="1:11" s="2" customFormat="1" ht="13.5" customHeight="1">
      <c r="A1600" s="35"/>
      <c r="B1600" s="36"/>
      <c r="C1600" s="36" t="s">
        <v>222</v>
      </c>
      <c r="D1600" s="36"/>
      <c r="E1600" s="37">
        <v>158.4</v>
      </c>
      <c r="F1600" s="37"/>
      <c r="G1600" s="37"/>
      <c r="H1600" s="37"/>
      <c r="I1600" s="37"/>
      <c r="J1600" s="38"/>
      <c r="K1600" s="37"/>
    </row>
    <row r="1601" spans="1:11" s="2" customFormat="1" ht="24" customHeight="1">
      <c r="A1601" s="39">
        <v>178</v>
      </c>
      <c r="B1601" s="40" t="s">
        <v>1459</v>
      </c>
      <c r="C1601" s="40" t="s">
        <v>1460</v>
      </c>
      <c r="D1601" s="40" t="s">
        <v>330</v>
      </c>
      <c r="E1601" s="41">
        <v>166.32</v>
      </c>
      <c r="F1601" s="41">
        <v>22.216999999999999</v>
      </c>
      <c r="G1601" s="41">
        <v>3695.1309999999999</v>
      </c>
      <c r="H1601" s="41">
        <v>0</v>
      </c>
      <c r="I1601" s="41">
        <v>3695.1309999999999</v>
      </c>
      <c r="J1601" s="42">
        <v>3.0000000000000001E-3</v>
      </c>
      <c r="K1601" s="41">
        <v>0.49896000000000001</v>
      </c>
    </row>
    <row r="1602" spans="1:11" s="2" customFormat="1" ht="13.5" customHeight="1">
      <c r="A1602" s="27"/>
      <c r="B1602" s="28"/>
      <c r="C1602" s="28" t="s">
        <v>1461</v>
      </c>
      <c r="D1602" s="28"/>
      <c r="E1602" s="29">
        <v>166.32</v>
      </c>
      <c r="F1602" s="29"/>
      <c r="G1602" s="29"/>
      <c r="H1602" s="29"/>
      <c r="I1602" s="29"/>
      <c r="J1602" s="30"/>
      <c r="K1602" s="29"/>
    </row>
    <row r="1603" spans="1:11" s="2" customFormat="1" ht="13.5" customHeight="1">
      <c r="A1603" s="35"/>
      <c r="B1603" s="36"/>
      <c r="C1603" s="36" t="s">
        <v>222</v>
      </c>
      <c r="D1603" s="36"/>
      <c r="E1603" s="37">
        <v>166.32</v>
      </c>
      <c r="F1603" s="37"/>
      <c r="G1603" s="37"/>
      <c r="H1603" s="37"/>
      <c r="I1603" s="37"/>
      <c r="J1603" s="38"/>
      <c r="K1603" s="37"/>
    </row>
    <row r="1604" spans="1:11" s="2" customFormat="1" ht="24" customHeight="1">
      <c r="A1604" s="19">
        <v>179</v>
      </c>
      <c r="B1604" s="20" t="s">
        <v>1462</v>
      </c>
      <c r="C1604" s="20" t="s">
        <v>1463</v>
      </c>
      <c r="D1604" s="20" t="s">
        <v>330</v>
      </c>
      <c r="E1604" s="21">
        <v>50.225999999999999</v>
      </c>
      <c r="F1604" s="21">
        <v>36.554000000000002</v>
      </c>
      <c r="G1604" s="21">
        <v>1266.3979999999999</v>
      </c>
      <c r="H1604" s="21">
        <v>569.56299999999999</v>
      </c>
      <c r="I1604" s="21">
        <v>1835.961</v>
      </c>
      <c r="J1604" s="22">
        <v>1.3050000000000001E-2</v>
      </c>
      <c r="K1604" s="21">
        <v>0.65544930000000001</v>
      </c>
    </row>
    <row r="1605" spans="1:11" s="2" customFormat="1" ht="13.5" customHeight="1">
      <c r="A1605" s="23"/>
      <c r="B1605" s="24"/>
      <c r="C1605" s="24" t="s">
        <v>1464</v>
      </c>
      <c r="D1605" s="24"/>
      <c r="E1605" s="25"/>
      <c r="F1605" s="25"/>
      <c r="G1605" s="25"/>
      <c r="H1605" s="25"/>
      <c r="I1605" s="25"/>
      <c r="J1605" s="26"/>
      <c r="K1605" s="25"/>
    </row>
    <row r="1606" spans="1:11" s="2" customFormat="1" ht="13.5" customHeight="1">
      <c r="A1606" s="23"/>
      <c r="B1606" s="24"/>
      <c r="C1606" s="24" t="s">
        <v>1178</v>
      </c>
      <c r="D1606" s="24"/>
      <c r="E1606" s="25"/>
      <c r="F1606" s="25"/>
      <c r="G1606" s="25"/>
      <c r="H1606" s="25"/>
      <c r="I1606" s="25"/>
      <c r="J1606" s="26"/>
      <c r="K1606" s="25"/>
    </row>
    <row r="1607" spans="1:11" s="2" customFormat="1" ht="13.5" customHeight="1">
      <c r="A1607" s="27"/>
      <c r="B1607" s="28"/>
      <c r="C1607" s="28" t="s">
        <v>1465</v>
      </c>
      <c r="D1607" s="28"/>
      <c r="E1607" s="29">
        <v>13.688000000000001</v>
      </c>
      <c r="F1607" s="29"/>
      <c r="G1607" s="29"/>
      <c r="H1607" s="29"/>
      <c r="I1607" s="29"/>
      <c r="J1607" s="30"/>
      <c r="K1607" s="29"/>
    </row>
    <row r="1608" spans="1:11" s="2" customFormat="1" ht="13.5" customHeight="1">
      <c r="A1608" s="31"/>
      <c r="B1608" s="32"/>
      <c r="C1608" s="32" t="s">
        <v>213</v>
      </c>
      <c r="D1608" s="32"/>
      <c r="E1608" s="33">
        <v>13.688000000000001</v>
      </c>
      <c r="F1608" s="33"/>
      <c r="G1608" s="33"/>
      <c r="H1608" s="33"/>
      <c r="I1608" s="33"/>
      <c r="J1608" s="34"/>
      <c r="K1608" s="33"/>
    </row>
    <row r="1609" spans="1:11" s="2" customFormat="1" ht="13.5" customHeight="1">
      <c r="A1609" s="23"/>
      <c r="B1609" s="24"/>
      <c r="C1609" s="24" t="s">
        <v>1187</v>
      </c>
      <c r="D1609" s="24"/>
      <c r="E1609" s="25"/>
      <c r="F1609" s="25"/>
      <c r="G1609" s="25"/>
      <c r="H1609" s="25"/>
      <c r="I1609" s="25"/>
      <c r="J1609" s="26"/>
      <c r="K1609" s="25"/>
    </row>
    <row r="1610" spans="1:11" s="2" customFormat="1" ht="13.5" customHeight="1">
      <c r="A1610" s="27"/>
      <c r="B1610" s="28"/>
      <c r="C1610" s="28" t="s">
        <v>1465</v>
      </c>
      <c r="D1610" s="28"/>
      <c r="E1610" s="29">
        <v>13.688000000000001</v>
      </c>
      <c r="F1610" s="29"/>
      <c r="G1610" s="29"/>
      <c r="H1610" s="29"/>
      <c r="I1610" s="29"/>
      <c r="J1610" s="30"/>
      <c r="K1610" s="29"/>
    </row>
    <row r="1611" spans="1:11" s="2" customFormat="1" ht="13.5" customHeight="1">
      <c r="A1611" s="31"/>
      <c r="B1611" s="32"/>
      <c r="C1611" s="32" t="s">
        <v>213</v>
      </c>
      <c r="D1611" s="32"/>
      <c r="E1611" s="33">
        <v>13.688000000000001</v>
      </c>
      <c r="F1611" s="33"/>
      <c r="G1611" s="33"/>
      <c r="H1611" s="33"/>
      <c r="I1611" s="33"/>
      <c r="J1611" s="34"/>
      <c r="K1611" s="33"/>
    </row>
    <row r="1612" spans="1:11" s="2" customFormat="1" ht="13.5" customHeight="1">
      <c r="A1612" s="23"/>
      <c r="B1612" s="24"/>
      <c r="C1612" s="24" t="s">
        <v>1210</v>
      </c>
      <c r="D1612" s="24"/>
      <c r="E1612" s="25"/>
      <c r="F1612" s="25"/>
      <c r="G1612" s="25"/>
      <c r="H1612" s="25"/>
      <c r="I1612" s="25"/>
      <c r="J1612" s="26"/>
      <c r="K1612" s="25"/>
    </row>
    <row r="1613" spans="1:11" s="2" customFormat="1" ht="13.5" customHeight="1">
      <c r="A1613" s="27"/>
      <c r="B1613" s="28"/>
      <c r="C1613" s="28" t="s">
        <v>1466</v>
      </c>
      <c r="D1613" s="28"/>
      <c r="E1613" s="29">
        <v>23.75</v>
      </c>
      <c r="F1613" s="29"/>
      <c r="G1613" s="29"/>
      <c r="H1613" s="29"/>
      <c r="I1613" s="29"/>
      <c r="J1613" s="30"/>
      <c r="K1613" s="29"/>
    </row>
    <row r="1614" spans="1:11" s="2" customFormat="1" ht="13.5" customHeight="1">
      <c r="A1614" s="27"/>
      <c r="B1614" s="28"/>
      <c r="C1614" s="28" t="s">
        <v>1253</v>
      </c>
      <c r="D1614" s="28"/>
      <c r="E1614" s="29">
        <v>-0.9</v>
      </c>
      <c r="F1614" s="29"/>
      <c r="G1614" s="29"/>
      <c r="H1614" s="29"/>
      <c r="I1614" s="29"/>
      <c r="J1614" s="30"/>
      <c r="K1614" s="29"/>
    </row>
    <row r="1615" spans="1:11" s="2" customFormat="1" ht="13.5" customHeight="1">
      <c r="A1615" s="31"/>
      <c r="B1615" s="32"/>
      <c r="C1615" s="32" t="s">
        <v>213</v>
      </c>
      <c r="D1615" s="32"/>
      <c r="E1615" s="33">
        <v>22.85</v>
      </c>
      <c r="F1615" s="33"/>
      <c r="G1615" s="33"/>
      <c r="H1615" s="33"/>
      <c r="I1615" s="33"/>
      <c r="J1615" s="34"/>
      <c r="K1615" s="33"/>
    </row>
    <row r="1616" spans="1:11" s="2" customFormat="1" ht="13.5" customHeight="1">
      <c r="A1616" s="35"/>
      <c r="B1616" s="36"/>
      <c r="C1616" s="36" t="s">
        <v>222</v>
      </c>
      <c r="D1616" s="36"/>
      <c r="E1616" s="37">
        <v>50.225999999999999</v>
      </c>
      <c r="F1616" s="37"/>
      <c r="G1616" s="37"/>
      <c r="H1616" s="37"/>
      <c r="I1616" s="37"/>
      <c r="J1616" s="38"/>
      <c r="K1616" s="37"/>
    </row>
    <row r="1617" spans="1:11" s="2" customFormat="1" ht="24" customHeight="1">
      <c r="A1617" s="19">
        <v>180</v>
      </c>
      <c r="B1617" s="20" t="s">
        <v>1467</v>
      </c>
      <c r="C1617" s="20" t="s">
        <v>1468</v>
      </c>
      <c r="D1617" s="20" t="s">
        <v>330</v>
      </c>
      <c r="E1617" s="21">
        <v>0.12</v>
      </c>
      <c r="F1617" s="21">
        <v>26.523</v>
      </c>
      <c r="G1617" s="21">
        <v>1.0680000000000001</v>
      </c>
      <c r="H1617" s="21">
        <v>2.1150000000000002</v>
      </c>
      <c r="I1617" s="21">
        <v>3.1829999999999998</v>
      </c>
      <c r="J1617" s="22">
        <v>9.9100000000000004E-3</v>
      </c>
      <c r="K1617" s="21">
        <v>1.1892000000000001E-3</v>
      </c>
    </row>
    <row r="1618" spans="1:11" s="2" customFormat="1" ht="13.5" customHeight="1">
      <c r="A1618" s="23"/>
      <c r="B1618" s="24"/>
      <c r="C1618" s="24" t="s">
        <v>1469</v>
      </c>
      <c r="D1618" s="24"/>
      <c r="E1618" s="25"/>
      <c r="F1618" s="25"/>
      <c r="G1618" s="25"/>
      <c r="H1618" s="25"/>
      <c r="I1618" s="25"/>
      <c r="J1618" s="26"/>
      <c r="K1618" s="25"/>
    </row>
    <row r="1619" spans="1:11" s="2" customFormat="1" ht="13.5" customHeight="1">
      <c r="A1619" s="27"/>
      <c r="B1619" s="28"/>
      <c r="C1619" s="28" t="s">
        <v>1255</v>
      </c>
      <c r="D1619" s="28"/>
      <c r="E1619" s="29">
        <v>0.12</v>
      </c>
      <c r="F1619" s="29"/>
      <c r="G1619" s="29"/>
      <c r="H1619" s="29"/>
      <c r="I1619" s="29"/>
      <c r="J1619" s="30"/>
      <c r="K1619" s="29"/>
    </row>
    <row r="1620" spans="1:11" s="2" customFormat="1" ht="13.5" customHeight="1">
      <c r="A1620" s="35"/>
      <c r="B1620" s="36"/>
      <c r="C1620" s="36" t="s">
        <v>222</v>
      </c>
      <c r="D1620" s="36"/>
      <c r="E1620" s="37">
        <v>0.12</v>
      </c>
      <c r="F1620" s="37"/>
      <c r="G1620" s="37"/>
      <c r="H1620" s="37"/>
      <c r="I1620" s="37"/>
      <c r="J1620" s="38"/>
      <c r="K1620" s="37"/>
    </row>
    <row r="1621" spans="1:11" s="2" customFormat="1" ht="24" customHeight="1">
      <c r="A1621" s="19">
        <v>181</v>
      </c>
      <c r="B1621" s="20" t="s">
        <v>1470</v>
      </c>
      <c r="C1621" s="20" t="s">
        <v>1471</v>
      </c>
      <c r="D1621" s="20" t="s">
        <v>330</v>
      </c>
      <c r="E1621" s="21">
        <v>114.014</v>
      </c>
      <c r="F1621" s="21">
        <v>52.328000000000003</v>
      </c>
      <c r="G1621" s="21">
        <v>4465.9279999999999</v>
      </c>
      <c r="H1621" s="21">
        <v>1500.1969999999999</v>
      </c>
      <c r="I1621" s="21">
        <v>5966.125</v>
      </c>
      <c r="J1621" s="22">
        <v>3.4950000000000002E-2</v>
      </c>
      <c r="K1621" s="21">
        <v>3.9847893000000001</v>
      </c>
    </row>
    <row r="1622" spans="1:11" s="2" customFormat="1" ht="13.5" customHeight="1">
      <c r="A1622" s="23"/>
      <c r="B1622" s="24"/>
      <c r="C1622" s="24" t="s">
        <v>1472</v>
      </c>
      <c r="D1622" s="24"/>
      <c r="E1622" s="25"/>
      <c r="F1622" s="25"/>
      <c r="G1622" s="25"/>
      <c r="H1622" s="25"/>
      <c r="I1622" s="25"/>
      <c r="J1622" s="26"/>
      <c r="K1622" s="25"/>
    </row>
    <row r="1623" spans="1:11" s="2" customFormat="1" ht="13.5" customHeight="1">
      <c r="A1623" s="23"/>
      <c r="B1623" s="24"/>
      <c r="C1623" s="24" t="s">
        <v>1187</v>
      </c>
      <c r="D1623" s="24"/>
      <c r="E1623" s="25"/>
      <c r="F1623" s="25"/>
      <c r="G1623" s="25"/>
      <c r="H1623" s="25"/>
      <c r="I1623" s="25"/>
      <c r="J1623" s="26"/>
      <c r="K1623" s="25"/>
    </row>
    <row r="1624" spans="1:11" s="2" customFormat="1" ht="13.5" customHeight="1">
      <c r="A1624" s="27"/>
      <c r="B1624" s="28"/>
      <c r="C1624" s="28" t="s">
        <v>1233</v>
      </c>
      <c r="D1624" s="28"/>
      <c r="E1624" s="29">
        <v>34.124000000000002</v>
      </c>
      <c r="F1624" s="29"/>
      <c r="G1624" s="29"/>
      <c r="H1624" s="29"/>
      <c r="I1624" s="29"/>
      <c r="J1624" s="30"/>
      <c r="K1624" s="29"/>
    </row>
    <row r="1625" spans="1:11" s="2" customFormat="1" ht="13.5" customHeight="1">
      <c r="A1625" s="27"/>
      <c r="B1625" s="28"/>
      <c r="C1625" s="28" t="s">
        <v>1234</v>
      </c>
      <c r="D1625" s="28"/>
      <c r="E1625" s="29">
        <v>-6</v>
      </c>
      <c r="F1625" s="29"/>
      <c r="G1625" s="29"/>
      <c r="H1625" s="29"/>
      <c r="I1625" s="29"/>
      <c r="J1625" s="30"/>
      <c r="K1625" s="29"/>
    </row>
    <row r="1626" spans="1:11" s="2" customFormat="1" ht="13.5" customHeight="1">
      <c r="A1626" s="27"/>
      <c r="B1626" s="28"/>
      <c r="C1626" s="28" t="s">
        <v>1191</v>
      </c>
      <c r="D1626" s="28"/>
      <c r="E1626" s="29">
        <v>-4.05</v>
      </c>
      <c r="F1626" s="29"/>
      <c r="G1626" s="29"/>
      <c r="H1626" s="29"/>
      <c r="I1626" s="29"/>
      <c r="J1626" s="30"/>
      <c r="K1626" s="29"/>
    </row>
    <row r="1627" spans="1:11" s="2" customFormat="1" ht="13.5" customHeight="1">
      <c r="A1627" s="31"/>
      <c r="B1627" s="32"/>
      <c r="C1627" s="32" t="s">
        <v>213</v>
      </c>
      <c r="D1627" s="32"/>
      <c r="E1627" s="33">
        <v>24.074000000000002</v>
      </c>
      <c r="F1627" s="33"/>
      <c r="G1627" s="33"/>
      <c r="H1627" s="33"/>
      <c r="I1627" s="33"/>
      <c r="J1627" s="34"/>
      <c r="K1627" s="33"/>
    </row>
    <row r="1628" spans="1:11" s="2" customFormat="1" ht="13.5" customHeight="1">
      <c r="A1628" s="23"/>
      <c r="B1628" s="24"/>
      <c r="C1628" s="24" t="s">
        <v>1178</v>
      </c>
      <c r="D1628" s="24"/>
      <c r="E1628" s="25"/>
      <c r="F1628" s="25"/>
      <c r="G1628" s="25"/>
      <c r="H1628" s="25"/>
      <c r="I1628" s="25"/>
      <c r="J1628" s="26"/>
      <c r="K1628" s="25"/>
    </row>
    <row r="1629" spans="1:11" s="2" customFormat="1" ht="13.5" customHeight="1">
      <c r="A1629" s="27"/>
      <c r="B1629" s="28"/>
      <c r="C1629" s="28" t="s">
        <v>1235</v>
      </c>
      <c r="D1629" s="28"/>
      <c r="E1629" s="29">
        <v>27.09</v>
      </c>
      <c r="F1629" s="29"/>
      <c r="G1629" s="29"/>
      <c r="H1629" s="29"/>
      <c r="I1629" s="29"/>
      <c r="J1629" s="30"/>
      <c r="K1629" s="29"/>
    </row>
    <row r="1630" spans="1:11" s="2" customFormat="1" ht="13.5" customHeight="1">
      <c r="A1630" s="27"/>
      <c r="B1630" s="28"/>
      <c r="C1630" s="28" t="s">
        <v>1236</v>
      </c>
      <c r="D1630" s="28"/>
      <c r="E1630" s="29">
        <v>-3</v>
      </c>
      <c r="F1630" s="29"/>
      <c r="G1630" s="29"/>
      <c r="H1630" s="29"/>
      <c r="I1630" s="29"/>
      <c r="J1630" s="30"/>
      <c r="K1630" s="29"/>
    </row>
    <row r="1631" spans="1:11" s="2" customFormat="1" ht="13.5" customHeight="1">
      <c r="A1631" s="31"/>
      <c r="B1631" s="32"/>
      <c r="C1631" s="32" t="s">
        <v>213</v>
      </c>
      <c r="D1631" s="32"/>
      <c r="E1631" s="33">
        <v>24.09</v>
      </c>
      <c r="F1631" s="33"/>
      <c r="G1631" s="33"/>
      <c r="H1631" s="33"/>
      <c r="I1631" s="33"/>
      <c r="J1631" s="34"/>
      <c r="K1631" s="33"/>
    </row>
    <row r="1632" spans="1:11" s="2" customFormat="1" ht="13.5" customHeight="1">
      <c r="A1632" s="23"/>
      <c r="B1632" s="24"/>
      <c r="C1632" s="24" t="s">
        <v>1210</v>
      </c>
      <c r="D1632" s="24"/>
      <c r="E1632" s="25"/>
      <c r="F1632" s="25"/>
      <c r="G1632" s="25"/>
      <c r="H1632" s="25"/>
      <c r="I1632" s="25"/>
      <c r="J1632" s="26"/>
      <c r="K1632" s="25"/>
    </row>
    <row r="1633" spans="1:11" s="2" customFormat="1" ht="13.5" customHeight="1">
      <c r="A1633" s="27"/>
      <c r="B1633" s="28"/>
      <c r="C1633" s="28" t="s">
        <v>1237</v>
      </c>
      <c r="D1633" s="28"/>
      <c r="E1633" s="29">
        <v>73.349999999999994</v>
      </c>
      <c r="F1633" s="29"/>
      <c r="G1633" s="29"/>
      <c r="H1633" s="29"/>
      <c r="I1633" s="29"/>
      <c r="J1633" s="30"/>
      <c r="K1633" s="29"/>
    </row>
    <row r="1634" spans="1:11" s="2" customFormat="1" ht="13.5" customHeight="1">
      <c r="A1634" s="27"/>
      <c r="B1634" s="28"/>
      <c r="C1634" s="28" t="s">
        <v>1207</v>
      </c>
      <c r="D1634" s="28"/>
      <c r="E1634" s="29">
        <v>-4.5</v>
      </c>
      <c r="F1634" s="29"/>
      <c r="G1634" s="29"/>
      <c r="H1634" s="29"/>
      <c r="I1634" s="29"/>
      <c r="J1634" s="30"/>
      <c r="K1634" s="29"/>
    </row>
    <row r="1635" spans="1:11" s="2" customFormat="1" ht="13.5" customHeight="1">
      <c r="A1635" s="27"/>
      <c r="B1635" s="28"/>
      <c r="C1635" s="28" t="s">
        <v>1182</v>
      </c>
      <c r="D1635" s="28"/>
      <c r="E1635" s="29">
        <v>-3</v>
      </c>
      <c r="F1635" s="29"/>
      <c r="G1635" s="29"/>
      <c r="H1635" s="29"/>
      <c r="I1635" s="29"/>
      <c r="J1635" s="30"/>
      <c r="K1635" s="29"/>
    </row>
    <row r="1636" spans="1:11" s="2" customFormat="1" ht="13.5" customHeight="1">
      <c r="A1636" s="31"/>
      <c r="B1636" s="32"/>
      <c r="C1636" s="32" t="s">
        <v>213</v>
      </c>
      <c r="D1636" s="32"/>
      <c r="E1636" s="33">
        <v>65.849999999999994</v>
      </c>
      <c r="F1636" s="33"/>
      <c r="G1636" s="33"/>
      <c r="H1636" s="33"/>
      <c r="I1636" s="33"/>
      <c r="J1636" s="34"/>
      <c r="K1636" s="33"/>
    </row>
    <row r="1637" spans="1:11" s="2" customFormat="1" ht="13.5" customHeight="1">
      <c r="A1637" s="35"/>
      <c r="B1637" s="36"/>
      <c r="C1637" s="36" t="s">
        <v>222</v>
      </c>
      <c r="D1637" s="36"/>
      <c r="E1637" s="37">
        <v>114.014</v>
      </c>
      <c r="F1637" s="37"/>
      <c r="G1637" s="37"/>
      <c r="H1637" s="37"/>
      <c r="I1637" s="37"/>
      <c r="J1637" s="38"/>
      <c r="K1637" s="37"/>
    </row>
    <row r="1638" spans="1:11" s="2" customFormat="1" ht="24" customHeight="1">
      <c r="A1638" s="19">
        <v>182</v>
      </c>
      <c r="B1638" s="20" t="s">
        <v>1473</v>
      </c>
      <c r="C1638" s="20" t="s">
        <v>1474</v>
      </c>
      <c r="D1638" s="20" t="s">
        <v>330</v>
      </c>
      <c r="E1638" s="21">
        <v>5.4880000000000004</v>
      </c>
      <c r="F1638" s="21">
        <v>33.340000000000003</v>
      </c>
      <c r="G1638" s="21">
        <v>71.552999999999997</v>
      </c>
      <c r="H1638" s="21">
        <v>111.417</v>
      </c>
      <c r="I1638" s="21">
        <v>182.97</v>
      </c>
      <c r="J1638" s="22">
        <v>1.8630000000000001E-2</v>
      </c>
      <c r="K1638" s="21">
        <v>0.10224144</v>
      </c>
    </row>
    <row r="1639" spans="1:11" s="2" customFormat="1" ht="13.5" customHeight="1">
      <c r="A1639" s="23"/>
      <c r="B1639" s="24"/>
      <c r="C1639" s="24" t="s">
        <v>1239</v>
      </c>
      <c r="D1639" s="24"/>
      <c r="E1639" s="25"/>
      <c r="F1639" s="25"/>
      <c r="G1639" s="25"/>
      <c r="H1639" s="25"/>
      <c r="I1639" s="25"/>
      <c r="J1639" s="26"/>
      <c r="K1639" s="25"/>
    </row>
    <row r="1640" spans="1:11" s="2" customFormat="1" ht="13.5" customHeight="1">
      <c r="A1640" s="27"/>
      <c r="B1640" s="28"/>
      <c r="C1640" s="28" t="s">
        <v>1240</v>
      </c>
      <c r="D1640" s="28"/>
      <c r="E1640" s="29">
        <v>1.1200000000000001</v>
      </c>
      <c r="F1640" s="29"/>
      <c r="G1640" s="29"/>
      <c r="H1640" s="29"/>
      <c r="I1640" s="29"/>
      <c r="J1640" s="30"/>
      <c r="K1640" s="29"/>
    </row>
    <row r="1641" spans="1:11" s="2" customFormat="1" ht="13.5" customHeight="1">
      <c r="A1641" s="27"/>
      <c r="B1641" s="28"/>
      <c r="C1641" s="28" t="s">
        <v>1241</v>
      </c>
      <c r="D1641" s="28"/>
      <c r="E1641" s="29">
        <v>1.008</v>
      </c>
      <c r="F1641" s="29"/>
      <c r="G1641" s="29"/>
      <c r="H1641" s="29"/>
      <c r="I1641" s="29"/>
      <c r="J1641" s="30"/>
      <c r="K1641" s="29"/>
    </row>
    <row r="1642" spans="1:11" s="2" customFormat="1" ht="13.5" customHeight="1">
      <c r="A1642" s="27"/>
      <c r="B1642" s="28"/>
      <c r="C1642" s="28" t="s">
        <v>1242</v>
      </c>
      <c r="D1642" s="28"/>
      <c r="E1642" s="29">
        <v>0.88</v>
      </c>
      <c r="F1642" s="29"/>
      <c r="G1642" s="29"/>
      <c r="H1642" s="29"/>
      <c r="I1642" s="29"/>
      <c r="J1642" s="30"/>
      <c r="K1642" s="29"/>
    </row>
    <row r="1643" spans="1:11" s="2" customFormat="1" ht="13.5" customHeight="1">
      <c r="A1643" s="27"/>
      <c r="B1643" s="28"/>
      <c r="C1643" s="28" t="s">
        <v>1243</v>
      </c>
      <c r="D1643" s="28"/>
      <c r="E1643" s="29">
        <v>1.68</v>
      </c>
      <c r="F1643" s="29"/>
      <c r="G1643" s="29"/>
      <c r="H1643" s="29"/>
      <c r="I1643" s="29"/>
      <c r="J1643" s="30"/>
      <c r="K1643" s="29"/>
    </row>
    <row r="1644" spans="1:11" s="2" customFormat="1" ht="13.5" customHeight="1">
      <c r="A1644" s="27"/>
      <c r="B1644" s="28"/>
      <c r="C1644" s="28" t="s">
        <v>1244</v>
      </c>
      <c r="D1644" s="28"/>
      <c r="E1644" s="29">
        <v>0.8</v>
      </c>
      <c r="F1644" s="29"/>
      <c r="G1644" s="29"/>
      <c r="H1644" s="29"/>
      <c r="I1644" s="29"/>
      <c r="J1644" s="30"/>
      <c r="K1644" s="29"/>
    </row>
    <row r="1645" spans="1:11" s="2" customFormat="1" ht="13.5" customHeight="1">
      <c r="A1645" s="35"/>
      <c r="B1645" s="36"/>
      <c r="C1645" s="36" t="s">
        <v>222</v>
      </c>
      <c r="D1645" s="36"/>
      <c r="E1645" s="37">
        <v>5.4880000000000004</v>
      </c>
      <c r="F1645" s="37"/>
      <c r="G1645" s="37"/>
      <c r="H1645" s="37"/>
      <c r="I1645" s="37"/>
      <c r="J1645" s="38"/>
      <c r="K1645" s="37"/>
    </row>
    <row r="1646" spans="1:11" s="2" customFormat="1" ht="13.5" customHeight="1">
      <c r="A1646" s="19">
        <v>183</v>
      </c>
      <c r="B1646" s="20" t="s">
        <v>1475</v>
      </c>
      <c r="C1646" s="20" t="s">
        <v>1476</v>
      </c>
      <c r="D1646" s="20" t="s">
        <v>330</v>
      </c>
      <c r="E1646" s="21">
        <v>185.03299999999999</v>
      </c>
      <c r="F1646" s="21">
        <v>2.7080000000000002</v>
      </c>
      <c r="G1646" s="21">
        <v>55.325000000000003</v>
      </c>
      <c r="H1646" s="21">
        <v>445.74400000000003</v>
      </c>
      <c r="I1646" s="21">
        <v>501.06900000000002</v>
      </c>
      <c r="J1646" s="22">
        <v>2.9999999999999997E-4</v>
      </c>
      <c r="K1646" s="21">
        <v>5.5509900000000001E-2</v>
      </c>
    </row>
    <row r="1647" spans="1:11" s="2" customFormat="1" ht="13.5" customHeight="1">
      <c r="A1647" s="23"/>
      <c r="B1647" s="24"/>
      <c r="C1647" s="24" t="s">
        <v>1477</v>
      </c>
      <c r="D1647" s="24"/>
      <c r="E1647" s="25"/>
      <c r="F1647" s="25"/>
      <c r="G1647" s="25"/>
      <c r="H1647" s="25"/>
      <c r="I1647" s="25"/>
      <c r="J1647" s="26"/>
      <c r="K1647" s="25"/>
    </row>
    <row r="1648" spans="1:11" s="2" customFormat="1" ht="13.5" customHeight="1">
      <c r="A1648" s="27"/>
      <c r="B1648" s="28"/>
      <c r="C1648" s="28" t="s">
        <v>1478</v>
      </c>
      <c r="D1648" s="28"/>
      <c r="E1648" s="29">
        <v>16.260999999999999</v>
      </c>
      <c r="F1648" s="29"/>
      <c r="G1648" s="29"/>
      <c r="H1648" s="29"/>
      <c r="I1648" s="29"/>
      <c r="J1648" s="30"/>
      <c r="K1648" s="29"/>
    </row>
    <row r="1649" spans="1:11" s="2" customFormat="1" ht="13.5" customHeight="1">
      <c r="A1649" s="27"/>
      <c r="B1649" s="28"/>
      <c r="C1649" s="28" t="s">
        <v>1479</v>
      </c>
      <c r="D1649" s="28"/>
      <c r="E1649" s="29">
        <v>37.277999999999999</v>
      </c>
      <c r="F1649" s="29"/>
      <c r="G1649" s="29"/>
      <c r="H1649" s="29"/>
      <c r="I1649" s="29"/>
      <c r="J1649" s="30"/>
      <c r="K1649" s="29"/>
    </row>
    <row r="1650" spans="1:11" s="2" customFormat="1" ht="13.5" customHeight="1">
      <c r="A1650" s="27"/>
      <c r="B1650" s="28"/>
      <c r="C1650" s="28" t="s">
        <v>1480</v>
      </c>
      <c r="D1650" s="28"/>
      <c r="E1650" s="29">
        <v>14.2</v>
      </c>
      <c r="F1650" s="29"/>
      <c r="G1650" s="29"/>
      <c r="H1650" s="29"/>
      <c r="I1650" s="29"/>
      <c r="J1650" s="30"/>
      <c r="K1650" s="29"/>
    </row>
    <row r="1651" spans="1:11" s="2" customFormat="1" ht="13.5" customHeight="1">
      <c r="A1651" s="27"/>
      <c r="B1651" s="28"/>
      <c r="C1651" s="28" t="s">
        <v>1481</v>
      </c>
      <c r="D1651" s="28"/>
      <c r="E1651" s="29">
        <v>14.2</v>
      </c>
      <c r="F1651" s="29"/>
      <c r="G1651" s="29"/>
      <c r="H1651" s="29"/>
      <c r="I1651" s="29"/>
      <c r="J1651" s="30"/>
      <c r="K1651" s="29"/>
    </row>
    <row r="1652" spans="1:11" s="2" customFormat="1" ht="13.5" customHeight="1">
      <c r="A1652" s="27"/>
      <c r="B1652" s="28"/>
      <c r="C1652" s="28" t="s">
        <v>1482</v>
      </c>
      <c r="D1652" s="28"/>
      <c r="E1652" s="29">
        <v>14.2</v>
      </c>
      <c r="F1652" s="29"/>
      <c r="G1652" s="29"/>
      <c r="H1652" s="29"/>
      <c r="I1652" s="29"/>
      <c r="J1652" s="30"/>
      <c r="K1652" s="29"/>
    </row>
    <row r="1653" spans="1:11" s="2" customFormat="1" ht="13.5" customHeight="1">
      <c r="A1653" s="27"/>
      <c r="B1653" s="28"/>
      <c r="C1653" s="28" t="s">
        <v>1483</v>
      </c>
      <c r="D1653" s="28"/>
      <c r="E1653" s="29">
        <v>14.2</v>
      </c>
      <c r="F1653" s="29"/>
      <c r="G1653" s="29"/>
      <c r="H1653" s="29"/>
      <c r="I1653" s="29"/>
      <c r="J1653" s="30"/>
      <c r="K1653" s="29"/>
    </row>
    <row r="1654" spans="1:11" s="2" customFormat="1" ht="13.5" customHeight="1">
      <c r="A1654" s="31"/>
      <c r="B1654" s="32"/>
      <c r="C1654" s="32" t="s">
        <v>213</v>
      </c>
      <c r="D1654" s="32"/>
      <c r="E1654" s="33">
        <v>110.339</v>
      </c>
      <c r="F1654" s="33"/>
      <c r="G1654" s="33"/>
      <c r="H1654" s="33"/>
      <c r="I1654" s="33"/>
      <c r="J1654" s="34"/>
      <c r="K1654" s="33"/>
    </row>
    <row r="1655" spans="1:11" s="2" customFormat="1" ht="13.5" customHeight="1">
      <c r="A1655" s="27"/>
      <c r="B1655" s="28"/>
      <c r="C1655" s="28" t="s">
        <v>1484</v>
      </c>
      <c r="D1655" s="28"/>
      <c r="E1655" s="29">
        <v>6.5659999999999998</v>
      </c>
      <c r="F1655" s="29"/>
      <c r="G1655" s="29"/>
      <c r="H1655" s="29"/>
      <c r="I1655" s="29"/>
      <c r="J1655" s="30"/>
      <c r="K1655" s="29"/>
    </row>
    <row r="1656" spans="1:11" s="2" customFormat="1" ht="13.5" customHeight="1">
      <c r="A1656" s="27"/>
      <c r="B1656" s="28"/>
      <c r="C1656" s="28" t="s">
        <v>1485</v>
      </c>
      <c r="D1656" s="28"/>
      <c r="E1656" s="29">
        <v>7.94</v>
      </c>
      <c r="F1656" s="29"/>
      <c r="G1656" s="29"/>
      <c r="H1656" s="29"/>
      <c r="I1656" s="29"/>
      <c r="J1656" s="30"/>
      <c r="K1656" s="29"/>
    </row>
    <row r="1657" spans="1:11" s="2" customFormat="1" ht="24" customHeight="1">
      <c r="A1657" s="27"/>
      <c r="B1657" s="28"/>
      <c r="C1657" s="28" t="s">
        <v>1486</v>
      </c>
      <c r="D1657" s="28"/>
      <c r="E1657" s="29">
        <v>17.138000000000002</v>
      </c>
      <c r="F1657" s="29"/>
      <c r="G1657" s="29"/>
      <c r="H1657" s="29"/>
      <c r="I1657" s="29"/>
      <c r="J1657" s="30"/>
      <c r="K1657" s="29"/>
    </row>
    <row r="1658" spans="1:11" s="2" customFormat="1" ht="13.5" customHeight="1">
      <c r="A1658" s="27"/>
      <c r="B1658" s="28"/>
      <c r="C1658" s="28" t="s">
        <v>1487</v>
      </c>
      <c r="D1658" s="28"/>
      <c r="E1658" s="29">
        <v>19.698</v>
      </c>
      <c r="F1658" s="29"/>
      <c r="G1658" s="29"/>
      <c r="H1658" s="29"/>
      <c r="I1658" s="29"/>
      <c r="J1658" s="30"/>
      <c r="K1658" s="29"/>
    </row>
    <row r="1659" spans="1:11" s="2" customFormat="1" ht="13.5" customHeight="1">
      <c r="A1659" s="31"/>
      <c r="B1659" s="32"/>
      <c r="C1659" s="32" t="s">
        <v>213</v>
      </c>
      <c r="D1659" s="32"/>
      <c r="E1659" s="33">
        <v>51.341999999999999</v>
      </c>
      <c r="F1659" s="33"/>
      <c r="G1659" s="33"/>
      <c r="H1659" s="33"/>
      <c r="I1659" s="33"/>
      <c r="J1659" s="34"/>
      <c r="K1659" s="33"/>
    </row>
    <row r="1660" spans="1:11" s="2" customFormat="1" ht="13.5" customHeight="1">
      <c r="A1660" s="27"/>
      <c r="B1660" s="28"/>
      <c r="C1660" s="28" t="s">
        <v>1488</v>
      </c>
      <c r="D1660" s="28"/>
      <c r="E1660" s="29">
        <v>4.1029999999999998</v>
      </c>
      <c r="F1660" s="29"/>
      <c r="G1660" s="29"/>
      <c r="H1660" s="29"/>
      <c r="I1660" s="29"/>
      <c r="J1660" s="30"/>
      <c r="K1660" s="29"/>
    </row>
    <row r="1661" spans="1:11" s="2" customFormat="1" ht="13.5" customHeight="1">
      <c r="A1661" s="27"/>
      <c r="B1661" s="28"/>
      <c r="C1661" s="28" t="s">
        <v>1489</v>
      </c>
      <c r="D1661" s="28"/>
      <c r="E1661" s="29">
        <v>10.856999999999999</v>
      </c>
      <c r="F1661" s="29"/>
      <c r="G1661" s="29"/>
      <c r="H1661" s="29"/>
      <c r="I1661" s="29"/>
      <c r="J1661" s="30"/>
      <c r="K1661" s="29"/>
    </row>
    <row r="1662" spans="1:11" s="2" customFormat="1" ht="24" customHeight="1">
      <c r="A1662" s="27"/>
      <c r="B1662" s="28"/>
      <c r="C1662" s="28" t="s">
        <v>1490</v>
      </c>
      <c r="D1662" s="28"/>
      <c r="E1662" s="29">
        <v>8.3919999999999995</v>
      </c>
      <c r="F1662" s="29"/>
      <c r="G1662" s="29"/>
      <c r="H1662" s="29"/>
      <c r="I1662" s="29"/>
      <c r="J1662" s="30"/>
      <c r="K1662" s="29"/>
    </row>
    <row r="1663" spans="1:11" s="2" customFormat="1" ht="13.5" customHeight="1">
      <c r="A1663" s="31"/>
      <c r="B1663" s="32"/>
      <c r="C1663" s="32" t="s">
        <v>213</v>
      </c>
      <c r="D1663" s="32"/>
      <c r="E1663" s="33">
        <v>23.352</v>
      </c>
      <c r="F1663" s="33"/>
      <c r="G1663" s="33"/>
      <c r="H1663" s="33"/>
      <c r="I1663" s="33"/>
      <c r="J1663" s="34"/>
      <c r="K1663" s="33"/>
    </row>
    <row r="1664" spans="1:11" s="2" customFormat="1" ht="13.5" customHeight="1">
      <c r="A1664" s="35"/>
      <c r="B1664" s="36"/>
      <c r="C1664" s="36" t="s">
        <v>222</v>
      </c>
      <c r="D1664" s="36"/>
      <c r="E1664" s="37">
        <v>185.03299999999999</v>
      </c>
      <c r="F1664" s="37"/>
      <c r="G1664" s="37"/>
      <c r="H1664" s="37"/>
      <c r="I1664" s="37"/>
      <c r="J1664" s="38"/>
      <c r="K1664" s="37"/>
    </row>
    <row r="1665" spans="1:11" s="2" customFormat="1" ht="24" customHeight="1">
      <c r="A1665" s="39">
        <v>184</v>
      </c>
      <c r="B1665" s="40" t="s">
        <v>1491</v>
      </c>
      <c r="C1665" s="40" t="s">
        <v>1492</v>
      </c>
      <c r="D1665" s="40" t="s">
        <v>330</v>
      </c>
      <c r="E1665" s="41">
        <v>194.285</v>
      </c>
      <c r="F1665" s="41">
        <v>17.774000000000001</v>
      </c>
      <c r="G1665" s="41">
        <v>3453.2220000000002</v>
      </c>
      <c r="H1665" s="41">
        <v>0</v>
      </c>
      <c r="I1665" s="41">
        <v>3453.2220000000002</v>
      </c>
      <c r="J1665" s="42">
        <v>2.3999999999999998E-3</v>
      </c>
      <c r="K1665" s="41">
        <v>0.46628399999999998</v>
      </c>
    </row>
    <row r="1666" spans="1:11" s="2" customFormat="1" ht="13.5" customHeight="1">
      <c r="A1666" s="27"/>
      <c r="B1666" s="28"/>
      <c r="C1666" s="28" t="s">
        <v>1493</v>
      </c>
      <c r="D1666" s="28"/>
      <c r="E1666" s="29">
        <v>194.285</v>
      </c>
      <c r="F1666" s="29"/>
      <c r="G1666" s="29"/>
      <c r="H1666" s="29"/>
      <c r="I1666" s="29"/>
      <c r="J1666" s="30"/>
      <c r="K1666" s="29"/>
    </row>
    <row r="1667" spans="1:11" s="2" customFormat="1" ht="13.5" customHeight="1">
      <c r="A1667" s="35"/>
      <c r="B1667" s="36"/>
      <c r="C1667" s="36" t="s">
        <v>222</v>
      </c>
      <c r="D1667" s="36"/>
      <c r="E1667" s="37">
        <v>194.285</v>
      </c>
      <c r="F1667" s="37"/>
      <c r="G1667" s="37"/>
      <c r="H1667" s="37"/>
      <c r="I1667" s="37"/>
      <c r="J1667" s="38"/>
      <c r="K1667" s="37"/>
    </row>
    <row r="1668" spans="1:11" s="2" customFormat="1" ht="24" customHeight="1">
      <c r="A1668" s="19">
        <v>185</v>
      </c>
      <c r="B1668" s="20" t="s">
        <v>1494</v>
      </c>
      <c r="C1668" s="20" t="s">
        <v>1495</v>
      </c>
      <c r="D1668" s="20" t="s">
        <v>330</v>
      </c>
      <c r="E1668" s="21">
        <v>9.4380000000000006</v>
      </c>
      <c r="F1668" s="21">
        <v>1.4259999999999999</v>
      </c>
      <c r="G1668" s="21">
        <v>0</v>
      </c>
      <c r="H1668" s="21">
        <v>13.459</v>
      </c>
      <c r="I1668" s="21">
        <v>13.459</v>
      </c>
      <c r="J1668" s="22">
        <v>0</v>
      </c>
      <c r="K1668" s="21">
        <v>0</v>
      </c>
    </row>
    <row r="1669" spans="1:11" s="2" customFormat="1" ht="13.5" customHeight="1">
      <c r="A1669" s="23"/>
      <c r="B1669" s="24"/>
      <c r="C1669" s="24" t="s">
        <v>1496</v>
      </c>
      <c r="D1669" s="24"/>
      <c r="E1669" s="25"/>
      <c r="F1669" s="25"/>
      <c r="G1669" s="25"/>
      <c r="H1669" s="25"/>
      <c r="I1669" s="25"/>
      <c r="J1669" s="26"/>
      <c r="K1669" s="25"/>
    </row>
    <row r="1670" spans="1:11" s="2" customFormat="1" ht="13.5" customHeight="1">
      <c r="A1670" s="27"/>
      <c r="B1670" s="28"/>
      <c r="C1670" s="28" t="s">
        <v>1497</v>
      </c>
      <c r="D1670" s="28"/>
      <c r="E1670" s="29">
        <v>8.4380000000000006</v>
      </c>
      <c r="F1670" s="29"/>
      <c r="G1670" s="29"/>
      <c r="H1670" s="29"/>
      <c r="I1670" s="29"/>
      <c r="J1670" s="30"/>
      <c r="K1670" s="29"/>
    </row>
    <row r="1671" spans="1:11" s="2" customFormat="1" ht="13.5" customHeight="1">
      <c r="A1671" s="31"/>
      <c r="B1671" s="32"/>
      <c r="C1671" s="32" t="s">
        <v>213</v>
      </c>
      <c r="D1671" s="32"/>
      <c r="E1671" s="33">
        <v>8.4380000000000006</v>
      </c>
      <c r="F1671" s="33"/>
      <c r="G1671" s="33"/>
      <c r="H1671" s="33"/>
      <c r="I1671" s="33"/>
      <c r="J1671" s="34"/>
      <c r="K1671" s="33"/>
    </row>
    <row r="1672" spans="1:11" s="2" customFormat="1" ht="13.5" customHeight="1">
      <c r="A1672" s="23"/>
      <c r="B1672" s="24"/>
      <c r="C1672" s="24" t="s">
        <v>1498</v>
      </c>
      <c r="D1672" s="24"/>
      <c r="E1672" s="25"/>
      <c r="F1672" s="25"/>
      <c r="G1672" s="25"/>
      <c r="H1672" s="25"/>
      <c r="I1672" s="25"/>
      <c r="J1672" s="26"/>
      <c r="K1672" s="25"/>
    </row>
    <row r="1673" spans="1:11" s="2" customFormat="1" ht="13.5" customHeight="1">
      <c r="A1673" s="27"/>
      <c r="B1673" s="28"/>
      <c r="C1673" s="28" t="s">
        <v>1499</v>
      </c>
      <c r="D1673" s="28"/>
      <c r="E1673" s="29">
        <v>1</v>
      </c>
      <c r="F1673" s="29"/>
      <c r="G1673" s="29"/>
      <c r="H1673" s="29"/>
      <c r="I1673" s="29"/>
      <c r="J1673" s="30"/>
      <c r="K1673" s="29"/>
    </row>
    <row r="1674" spans="1:11" s="2" customFormat="1" ht="13.5" customHeight="1">
      <c r="A1674" s="31"/>
      <c r="B1674" s="32"/>
      <c r="C1674" s="32" t="s">
        <v>213</v>
      </c>
      <c r="D1674" s="32"/>
      <c r="E1674" s="33">
        <v>1</v>
      </c>
      <c r="F1674" s="33"/>
      <c r="G1674" s="33"/>
      <c r="H1674" s="33"/>
      <c r="I1674" s="33"/>
      <c r="J1674" s="34"/>
      <c r="K1674" s="33"/>
    </row>
    <row r="1675" spans="1:11" s="2" customFormat="1" ht="13.5" customHeight="1">
      <c r="A1675" s="35"/>
      <c r="B1675" s="36"/>
      <c r="C1675" s="36" t="s">
        <v>222</v>
      </c>
      <c r="D1675" s="36"/>
      <c r="E1675" s="37">
        <v>9.4380000000000006</v>
      </c>
      <c r="F1675" s="37"/>
      <c r="G1675" s="37"/>
      <c r="H1675" s="37"/>
      <c r="I1675" s="37"/>
      <c r="J1675" s="38"/>
      <c r="K1675" s="37"/>
    </row>
    <row r="1676" spans="1:11" s="2" customFormat="1" ht="13.5" customHeight="1">
      <c r="A1676" s="39">
        <v>186</v>
      </c>
      <c r="B1676" s="40" t="s">
        <v>1500</v>
      </c>
      <c r="C1676" s="40" t="s">
        <v>1501</v>
      </c>
      <c r="D1676" s="40" t="s">
        <v>330</v>
      </c>
      <c r="E1676" s="41">
        <v>8.86</v>
      </c>
      <c r="F1676" s="41">
        <v>1.548</v>
      </c>
      <c r="G1676" s="41">
        <v>13.715</v>
      </c>
      <c r="H1676" s="41">
        <v>0</v>
      </c>
      <c r="I1676" s="41">
        <v>13.715</v>
      </c>
      <c r="J1676" s="42">
        <v>3.8999999999999999E-4</v>
      </c>
      <c r="K1676" s="41">
        <v>3.4554E-3</v>
      </c>
    </row>
    <row r="1677" spans="1:11" s="2" customFormat="1" ht="13.5" customHeight="1">
      <c r="A1677" s="43"/>
      <c r="B1677" s="44"/>
      <c r="C1677" s="44" t="s">
        <v>1502</v>
      </c>
      <c r="D1677" s="44"/>
      <c r="E1677" s="45"/>
      <c r="F1677" s="45"/>
      <c r="G1677" s="45"/>
      <c r="H1677" s="45"/>
      <c r="I1677" s="45"/>
      <c r="J1677" s="46"/>
      <c r="K1677" s="45"/>
    </row>
    <row r="1678" spans="1:11" s="2" customFormat="1" ht="13.5" customHeight="1">
      <c r="A1678" s="27"/>
      <c r="B1678" s="28"/>
      <c r="C1678" s="28" t="s">
        <v>1503</v>
      </c>
      <c r="D1678" s="28"/>
      <c r="E1678" s="29">
        <v>8.86</v>
      </c>
      <c r="F1678" s="29"/>
      <c r="G1678" s="29"/>
      <c r="H1678" s="29"/>
      <c r="I1678" s="29"/>
      <c r="J1678" s="30"/>
      <c r="K1678" s="29"/>
    </row>
    <row r="1679" spans="1:11" s="2" customFormat="1" ht="13.5" customHeight="1">
      <c r="A1679" s="35"/>
      <c r="B1679" s="36"/>
      <c r="C1679" s="36" t="s">
        <v>222</v>
      </c>
      <c r="D1679" s="36"/>
      <c r="E1679" s="37">
        <v>8.86</v>
      </c>
      <c r="F1679" s="37"/>
      <c r="G1679" s="37"/>
      <c r="H1679" s="37"/>
      <c r="I1679" s="37"/>
      <c r="J1679" s="38"/>
      <c r="K1679" s="37"/>
    </row>
    <row r="1680" spans="1:11" s="2" customFormat="1" ht="13.5" customHeight="1">
      <c r="A1680" s="39">
        <v>187</v>
      </c>
      <c r="B1680" s="40" t="s">
        <v>1504</v>
      </c>
      <c r="C1680" s="40" t="s">
        <v>1505</v>
      </c>
      <c r="D1680" s="40" t="s">
        <v>330</v>
      </c>
      <c r="E1680" s="41">
        <v>1.05</v>
      </c>
      <c r="F1680" s="41">
        <v>7.7409999999999997</v>
      </c>
      <c r="G1680" s="41">
        <v>8.1280000000000001</v>
      </c>
      <c r="H1680" s="41">
        <v>0</v>
      </c>
      <c r="I1680" s="41">
        <v>8.1280000000000001</v>
      </c>
      <c r="J1680" s="42">
        <v>1.9499999999999999E-3</v>
      </c>
      <c r="K1680" s="41">
        <v>2.0474999999999998E-3</v>
      </c>
    </row>
    <row r="1681" spans="1:11" s="2" customFormat="1" ht="13.5" customHeight="1">
      <c r="A1681" s="43"/>
      <c r="B1681" s="44"/>
      <c r="C1681" s="44" t="s">
        <v>1502</v>
      </c>
      <c r="D1681" s="44"/>
      <c r="E1681" s="45"/>
      <c r="F1681" s="45"/>
      <c r="G1681" s="45"/>
      <c r="H1681" s="45"/>
      <c r="I1681" s="45"/>
      <c r="J1681" s="46"/>
      <c r="K1681" s="45"/>
    </row>
    <row r="1682" spans="1:11" s="2" customFormat="1" ht="13.5" customHeight="1">
      <c r="A1682" s="27"/>
      <c r="B1682" s="28"/>
      <c r="C1682" s="28" t="s">
        <v>1506</v>
      </c>
      <c r="D1682" s="28"/>
      <c r="E1682" s="29">
        <v>1.05</v>
      </c>
      <c r="F1682" s="29"/>
      <c r="G1682" s="29"/>
      <c r="H1682" s="29"/>
      <c r="I1682" s="29"/>
      <c r="J1682" s="30"/>
      <c r="K1682" s="29"/>
    </row>
    <row r="1683" spans="1:11" s="2" customFormat="1" ht="13.5" customHeight="1">
      <c r="A1683" s="35"/>
      <c r="B1683" s="36"/>
      <c r="C1683" s="36" t="s">
        <v>222</v>
      </c>
      <c r="D1683" s="36"/>
      <c r="E1683" s="37">
        <v>1.05</v>
      </c>
      <c r="F1683" s="37"/>
      <c r="G1683" s="37"/>
      <c r="H1683" s="37"/>
      <c r="I1683" s="37"/>
      <c r="J1683" s="38"/>
      <c r="K1683" s="37"/>
    </row>
    <row r="1684" spans="1:11" s="2" customFormat="1" ht="13.5" customHeight="1">
      <c r="A1684" s="19">
        <v>188</v>
      </c>
      <c r="B1684" s="20" t="s">
        <v>1507</v>
      </c>
      <c r="C1684" s="20" t="s">
        <v>1508</v>
      </c>
      <c r="D1684" s="20" t="s">
        <v>475</v>
      </c>
      <c r="E1684" s="21">
        <v>246.1</v>
      </c>
      <c r="F1684" s="21">
        <v>4.3250000000000002</v>
      </c>
      <c r="G1684" s="21">
        <v>689.08</v>
      </c>
      <c r="H1684" s="21">
        <v>375.303</v>
      </c>
      <c r="I1684" s="21">
        <v>1064.383</v>
      </c>
      <c r="J1684" s="22">
        <v>2.3000000000000001E-4</v>
      </c>
      <c r="K1684" s="21">
        <v>5.6603000000000001E-2</v>
      </c>
    </row>
    <row r="1685" spans="1:11" s="2" customFormat="1" ht="13.5" customHeight="1">
      <c r="A1685" s="27"/>
      <c r="B1685" s="28"/>
      <c r="C1685" s="28" t="s">
        <v>1509</v>
      </c>
      <c r="D1685" s="28"/>
      <c r="E1685" s="29">
        <v>168</v>
      </c>
      <c r="F1685" s="29"/>
      <c r="G1685" s="29"/>
      <c r="H1685" s="29"/>
      <c r="I1685" s="29"/>
      <c r="J1685" s="30"/>
      <c r="K1685" s="29"/>
    </row>
    <row r="1686" spans="1:11" s="2" customFormat="1" ht="13.5" customHeight="1">
      <c r="A1686" s="27"/>
      <c r="B1686" s="28"/>
      <c r="C1686" s="28" t="s">
        <v>1510</v>
      </c>
      <c r="D1686" s="28"/>
      <c r="E1686" s="29">
        <v>16.5</v>
      </c>
      <c r="F1686" s="29"/>
      <c r="G1686" s="29"/>
      <c r="H1686" s="29"/>
      <c r="I1686" s="29"/>
      <c r="J1686" s="30"/>
      <c r="K1686" s="29"/>
    </row>
    <row r="1687" spans="1:11" s="2" customFormat="1" ht="13.5" customHeight="1">
      <c r="A1687" s="27"/>
      <c r="B1687" s="28"/>
      <c r="C1687" s="28" t="s">
        <v>1511</v>
      </c>
      <c r="D1687" s="28"/>
      <c r="E1687" s="29">
        <v>2.75</v>
      </c>
      <c r="F1687" s="29"/>
      <c r="G1687" s="29"/>
      <c r="H1687" s="29"/>
      <c r="I1687" s="29"/>
      <c r="J1687" s="30"/>
      <c r="K1687" s="29"/>
    </row>
    <row r="1688" spans="1:11" s="2" customFormat="1" ht="13.5" customHeight="1">
      <c r="A1688" s="27"/>
      <c r="B1688" s="28"/>
      <c r="C1688" s="28" t="s">
        <v>1512</v>
      </c>
      <c r="D1688" s="28"/>
      <c r="E1688" s="29">
        <v>5</v>
      </c>
      <c r="F1688" s="29"/>
      <c r="G1688" s="29"/>
      <c r="H1688" s="29"/>
      <c r="I1688" s="29"/>
      <c r="J1688" s="30"/>
      <c r="K1688" s="29"/>
    </row>
    <row r="1689" spans="1:11" s="2" customFormat="1" ht="13.5" customHeight="1">
      <c r="A1689" s="27"/>
      <c r="B1689" s="28"/>
      <c r="C1689" s="28" t="s">
        <v>1148</v>
      </c>
      <c r="D1689" s="28"/>
      <c r="E1689" s="29">
        <v>17.5</v>
      </c>
      <c r="F1689" s="29"/>
      <c r="G1689" s="29"/>
      <c r="H1689" s="29"/>
      <c r="I1689" s="29"/>
      <c r="J1689" s="30"/>
      <c r="K1689" s="29"/>
    </row>
    <row r="1690" spans="1:11" s="2" customFormat="1" ht="13.5" customHeight="1">
      <c r="A1690" s="27"/>
      <c r="B1690" s="28"/>
      <c r="C1690" s="28" t="s">
        <v>1162</v>
      </c>
      <c r="D1690" s="28"/>
      <c r="E1690" s="29">
        <v>5.0999999999999996</v>
      </c>
      <c r="F1690" s="29"/>
      <c r="G1690" s="29"/>
      <c r="H1690" s="29"/>
      <c r="I1690" s="29"/>
      <c r="J1690" s="30"/>
      <c r="K1690" s="29"/>
    </row>
    <row r="1691" spans="1:11" s="2" customFormat="1" ht="13.5" customHeight="1">
      <c r="A1691" s="27"/>
      <c r="B1691" s="28"/>
      <c r="C1691" s="28" t="s">
        <v>1146</v>
      </c>
      <c r="D1691" s="28"/>
      <c r="E1691" s="29">
        <v>14.6</v>
      </c>
      <c r="F1691" s="29"/>
      <c r="G1691" s="29"/>
      <c r="H1691" s="29"/>
      <c r="I1691" s="29"/>
      <c r="J1691" s="30"/>
      <c r="K1691" s="29"/>
    </row>
    <row r="1692" spans="1:11" s="2" customFormat="1" ht="13.5" customHeight="1">
      <c r="A1692" s="27"/>
      <c r="B1692" s="28"/>
      <c r="C1692" s="28" t="s">
        <v>1147</v>
      </c>
      <c r="D1692" s="28"/>
      <c r="E1692" s="29">
        <v>8.1999999999999993</v>
      </c>
      <c r="F1692" s="29"/>
      <c r="G1692" s="29"/>
      <c r="H1692" s="29"/>
      <c r="I1692" s="29"/>
      <c r="J1692" s="30"/>
      <c r="K1692" s="29"/>
    </row>
    <row r="1693" spans="1:11" s="2" customFormat="1" ht="13.5" customHeight="1">
      <c r="A1693" s="27"/>
      <c r="B1693" s="28"/>
      <c r="C1693" s="28" t="s">
        <v>1154</v>
      </c>
      <c r="D1693" s="28"/>
      <c r="E1693" s="29">
        <v>7.45</v>
      </c>
      <c r="F1693" s="29"/>
      <c r="G1693" s="29"/>
      <c r="H1693" s="29"/>
      <c r="I1693" s="29"/>
      <c r="J1693" s="30"/>
      <c r="K1693" s="29"/>
    </row>
    <row r="1694" spans="1:11" s="2" customFormat="1" ht="13.5" customHeight="1">
      <c r="A1694" s="27"/>
      <c r="B1694" s="28"/>
      <c r="C1694" s="28" t="s">
        <v>1513</v>
      </c>
      <c r="D1694" s="28"/>
      <c r="E1694" s="29">
        <v>1</v>
      </c>
      <c r="F1694" s="29"/>
      <c r="G1694" s="29"/>
      <c r="H1694" s="29"/>
      <c r="I1694" s="29"/>
      <c r="J1694" s="30"/>
      <c r="K1694" s="29"/>
    </row>
    <row r="1695" spans="1:11" s="2" customFormat="1" ht="13.5" customHeight="1">
      <c r="A1695" s="35"/>
      <c r="B1695" s="36"/>
      <c r="C1695" s="36" t="s">
        <v>222</v>
      </c>
      <c r="D1695" s="36"/>
      <c r="E1695" s="37">
        <v>246.1</v>
      </c>
      <c r="F1695" s="37"/>
      <c r="G1695" s="37"/>
      <c r="H1695" s="37"/>
      <c r="I1695" s="37"/>
      <c r="J1695" s="38"/>
      <c r="K1695" s="37"/>
    </row>
    <row r="1696" spans="1:11" s="2" customFormat="1" ht="13.5" customHeight="1">
      <c r="A1696" s="19">
        <v>189</v>
      </c>
      <c r="B1696" s="20" t="s">
        <v>1514</v>
      </c>
      <c r="C1696" s="20" t="s">
        <v>1515</v>
      </c>
      <c r="D1696" s="20" t="s">
        <v>475</v>
      </c>
      <c r="E1696" s="21">
        <v>39.26</v>
      </c>
      <c r="F1696" s="21">
        <v>6.8680000000000003</v>
      </c>
      <c r="G1696" s="21">
        <v>149.58099999999999</v>
      </c>
      <c r="H1696" s="21">
        <v>120.057</v>
      </c>
      <c r="I1696" s="21">
        <v>269.63799999999998</v>
      </c>
      <c r="J1696" s="22">
        <v>4.2000000000000002E-4</v>
      </c>
      <c r="K1696" s="21">
        <v>1.6489199999999999E-2</v>
      </c>
    </row>
    <row r="1697" spans="1:11" s="2" customFormat="1" ht="13.5" customHeight="1">
      <c r="A1697" s="27"/>
      <c r="B1697" s="28"/>
      <c r="C1697" s="28" t="s">
        <v>1516</v>
      </c>
      <c r="D1697" s="28"/>
      <c r="E1697" s="29">
        <v>39.26</v>
      </c>
      <c r="F1697" s="29"/>
      <c r="G1697" s="29"/>
      <c r="H1697" s="29"/>
      <c r="I1697" s="29"/>
      <c r="J1697" s="30"/>
      <c r="K1697" s="29"/>
    </row>
    <row r="1698" spans="1:11" s="2" customFormat="1" ht="13.5" customHeight="1">
      <c r="A1698" s="35"/>
      <c r="B1698" s="36"/>
      <c r="C1698" s="36" t="s">
        <v>222</v>
      </c>
      <c r="D1698" s="36"/>
      <c r="E1698" s="37">
        <v>39.26</v>
      </c>
      <c r="F1698" s="37"/>
      <c r="G1698" s="37"/>
      <c r="H1698" s="37"/>
      <c r="I1698" s="37"/>
      <c r="J1698" s="38"/>
      <c r="K1698" s="37"/>
    </row>
    <row r="1699" spans="1:11" s="2" customFormat="1" ht="13.5" customHeight="1">
      <c r="A1699" s="19">
        <v>190</v>
      </c>
      <c r="B1699" s="20" t="s">
        <v>1517</v>
      </c>
      <c r="C1699" s="20" t="s">
        <v>1518</v>
      </c>
      <c r="D1699" s="20" t="s">
        <v>475</v>
      </c>
      <c r="E1699" s="21">
        <v>86.84</v>
      </c>
      <c r="F1699" s="21">
        <v>2.484</v>
      </c>
      <c r="G1699" s="21">
        <v>83.192999999999998</v>
      </c>
      <c r="H1699" s="21">
        <v>132.518</v>
      </c>
      <c r="I1699" s="21">
        <v>215.71100000000001</v>
      </c>
      <c r="J1699" s="22">
        <v>3.0000000000000001E-5</v>
      </c>
      <c r="K1699" s="21">
        <v>2.6051999999999998E-3</v>
      </c>
    </row>
    <row r="1700" spans="1:11" s="2" customFormat="1" ht="13.5" customHeight="1">
      <c r="A1700" s="27"/>
      <c r="B1700" s="28"/>
      <c r="C1700" s="28" t="s">
        <v>1519</v>
      </c>
      <c r="D1700" s="28"/>
      <c r="E1700" s="29">
        <v>11.14</v>
      </c>
      <c r="F1700" s="29"/>
      <c r="G1700" s="29"/>
      <c r="H1700" s="29"/>
      <c r="I1700" s="29"/>
      <c r="J1700" s="30"/>
      <c r="K1700" s="29"/>
    </row>
    <row r="1701" spans="1:11" s="2" customFormat="1" ht="13.5" customHeight="1">
      <c r="A1701" s="27"/>
      <c r="B1701" s="28"/>
      <c r="C1701" s="28" t="s">
        <v>1520</v>
      </c>
      <c r="D1701" s="28"/>
      <c r="E1701" s="29">
        <v>20.100000000000001</v>
      </c>
      <c r="F1701" s="29"/>
      <c r="G1701" s="29"/>
      <c r="H1701" s="29"/>
      <c r="I1701" s="29"/>
      <c r="J1701" s="30"/>
      <c r="K1701" s="29"/>
    </row>
    <row r="1702" spans="1:11" s="2" customFormat="1" ht="13.5" customHeight="1">
      <c r="A1702" s="27"/>
      <c r="B1702" s="28"/>
      <c r="C1702" s="28" t="s">
        <v>1168</v>
      </c>
      <c r="D1702" s="28"/>
      <c r="E1702" s="29">
        <v>55.6</v>
      </c>
      <c r="F1702" s="29"/>
      <c r="G1702" s="29"/>
      <c r="H1702" s="29"/>
      <c r="I1702" s="29"/>
      <c r="J1702" s="30"/>
      <c r="K1702" s="29"/>
    </row>
    <row r="1703" spans="1:11" s="2" customFormat="1" ht="13.5" customHeight="1">
      <c r="A1703" s="35"/>
      <c r="B1703" s="36"/>
      <c r="C1703" s="36" t="s">
        <v>222</v>
      </c>
      <c r="D1703" s="36"/>
      <c r="E1703" s="37">
        <v>86.84</v>
      </c>
      <c r="F1703" s="37"/>
      <c r="G1703" s="37"/>
      <c r="H1703" s="37"/>
      <c r="I1703" s="37"/>
      <c r="J1703" s="38"/>
      <c r="K1703" s="37"/>
    </row>
    <row r="1704" spans="1:11" s="2" customFormat="1" ht="13.5" customHeight="1">
      <c r="A1704" s="19">
        <v>191</v>
      </c>
      <c r="B1704" s="20" t="s">
        <v>1521</v>
      </c>
      <c r="C1704" s="20" t="s">
        <v>1522</v>
      </c>
      <c r="D1704" s="20" t="s">
        <v>475</v>
      </c>
      <c r="E1704" s="21">
        <v>116.45</v>
      </c>
      <c r="F1704" s="21">
        <v>2.484</v>
      </c>
      <c r="G1704" s="21">
        <v>111.559</v>
      </c>
      <c r="H1704" s="21">
        <v>177.703</v>
      </c>
      <c r="I1704" s="21">
        <v>289.262</v>
      </c>
      <c r="J1704" s="22">
        <v>3.0000000000000001E-5</v>
      </c>
      <c r="K1704" s="21">
        <v>3.4935000000000001E-3</v>
      </c>
    </row>
    <row r="1705" spans="1:11" s="2" customFormat="1" ht="13.5" customHeight="1">
      <c r="A1705" s="27"/>
      <c r="B1705" s="28"/>
      <c r="C1705" s="28" t="s">
        <v>1523</v>
      </c>
      <c r="D1705" s="28"/>
      <c r="E1705" s="29">
        <v>116.45</v>
      </c>
      <c r="F1705" s="29"/>
      <c r="G1705" s="29"/>
      <c r="H1705" s="29"/>
      <c r="I1705" s="29"/>
      <c r="J1705" s="30"/>
      <c r="K1705" s="29"/>
    </row>
    <row r="1706" spans="1:11" s="2" customFormat="1" ht="13.5" customHeight="1">
      <c r="A1706" s="35"/>
      <c r="B1706" s="36"/>
      <c r="C1706" s="36" t="s">
        <v>222</v>
      </c>
      <c r="D1706" s="36"/>
      <c r="E1706" s="37">
        <v>116.45</v>
      </c>
      <c r="F1706" s="37"/>
      <c r="G1706" s="37"/>
      <c r="H1706" s="37"/>
      <c r="I1706" s="37"/>
      <c r="J1706" s="38"/>
      <c r="K1706" s="37"/>
    </row>
    <row r="1707" spans="1:11" s="2" customFormat="1" ht="13.5" customHeight="1">
      <c r="A1707" s="19">
        <v>192</v>
      </c>
      <c r="B1707" s="20" t="s">
        <v>1524</v>
      </c>
      <c r="C1707" s="20" t="s">
        <v>1525</v>
      </c>
      <c r="D1707" s="20" t="s">
        <v>475</v>
      </c>
      <c r="E1707" s="21">
        <v>159.35</v>
      </c>
      <c r="F1707" s="21">
        <v>3.3180000000000001</v>
      </c>
      <c r="G1707" s="21">
        <v>285.55500000000001</v>
      </c>
      <c r="H1707" s="21">
        <v>243.16800000000001</v>
      </c>
      <c r="I1707" s="21">
        <v>528.72299999999996</v>
      </c>
      <c r="J1707" s="22">
        <v>1E-4</v>
      </c>
      <c r="K1707" s="21">
        <v>1.5935000000000001E-2</v>
      </c>
    </row>
    <row r="1708" spans="1:11" s="2" customFormat="1" ht="13.5" customHeight="1">
      <c r="A1708" s="27"/>
      <c r="B1708" s="28"/>
      <c r="C1708" s="28" t="s">
        <v>1526</v>
      </c>
      <c r="D1708" s="28"/>
      <c r="E1708" s="29">
        <v>159.35</v>
      </c>
      <c r="F1708" s="29"/>
      <c r="G1708" s="29"/>
      <c r="H1708" s="29"/>
      <c r="I1708" s="29"/>
      <c r="J1708" s="30"/>
      <c r="K1708" s="29"/>
    </row>
    <row r="1709" spans="1:11" s="2" customFormat="1" ht="13.5" customHeight="1">
      <c r="A1709" s="35"/>
      <c r="B1709" s="36"/>
      <c r="C1709" s="36" t="s">
        <v>222</v>
      </c>
      <c r="D1709" s="36"/>
      <c r="E1709" s="37">
        <v>159.35</v>
      </c>
      <c r="F1709" s="37"/>
      <c r="G1709" s="37"/>
      <c r="H1709" s="37"/>
      <c r="I1709" s="37"/>
      <c r="J1709" s="38"/>
      <c r="K1709" s="37"/>
    </row>
    <row r="1710" spans="1:11" s="2" customFormat="1" ht="13.5" customHeight="1">
      <c r="A1710" s="19">
        <v>193</v>
      </c>
      <c r="B1710" s="20" t="s">
        <v>1527</v>
      </c>
      <c r="C1710" s="20" t="s">
        <v>1528</v>
      </c>
      <c r="D1710" s="20" t="s">
        <v>475</v>
      </c>
      <c r="E1710" s="21">
        <v>122</v>
      </c>
      <c r="F1710" s="21">
        <v>2.9660000000000002</v>
      </c>
      <c r="G1710" s="21">
        <v>175.68</v>
      </c>
      <c r="H1710" s="21">
        <v>186.172</v>
      </c>
      <c r="I1710" s="21">
        <v>361.85199999999998</v>
      </c>
      <c r="J1710" s="22">
        <v>1.6000000000000001E-4</v>
      </c>
      <c r="K1710" s="21">
        <v>1.9519999999999999E-2</v>
      </c>
    </row>
    <row r="1711" spans="1:11" s="2" customFormat="1" ht="13.5" customHeight="1">
      <c r="A1711" s="27"/>
      <c r="B1711" s="28"/>
      <c r="C1711" s="28" t="s">
        <v>1529</v>
      </c>
      <c r="D1711" s="28"/>
      <c r="E1711" s="29">
        <v>122</v>
      </c>
      <c r="F1711" s="29"/>
      <c r="G1711" s="29"/>
      <c r="H1711" s="29"/>
      <c r="I1711" s="29"/>
      <c r="J1711" s="30"/>
      <c r="K1711" s="29"/>
    </row>
    <row r="1712" spans="1:11" s="2" customFormat="1" ht="13.5" customHeight="1">
      <c r="A1712" s="35"/>
      <c r="B1712" s="36"/>
      <c r="C1712" s="36" t="s">
        <v>222</v>
      </c>
      <c r="D1712" s="36"/>
      <c r="E1712" s="37">
        <v>122</v>
      </c>
      <c r="F1712" s="37"/>
      <c r="G1712" s="37"/>
      <c r="H1712" s="37"/>
      <c r="I1712" s="37"/>
      <c r="J1712" s="38"/>
      <c r="K1712" s="37"/>
    </row>
    <row r="1713" spans="1:11" s="2" customFormat="1" ht="24" customHeight="1">
      <c r="A1713" s="19">
        <v>194</v>
      </c>
      <c r="B1713" s="20" t="s">
        <v>1530</v>
      </c>
      <c r="C1713" s="20" t="s">
        <v>1531</v>
      </c>
      <c r="D1713" s="20" t="s">
        <v>330</v>
      </c>
      <c r="E1713" s="21">
        <v>197.82599999999999</v>
      </c>
      <c r="F1713" s="21">
        <v>4.5709999999999997</v>
      </c>
      <c r="G1713" s="21">
        <v>0</v>
      </c>
      <c r="H1713" s="21">
        <v>904.26300000000003</v>
      </c>
      <c r="I1713" s="21">
        <v>904.26300000000003</v>
      </c>
      <c r="J1713" s="22">
        <v>0</v>
      </c>
      <c r="K1713" s="21">
        <v>0</v>
      </c>
    </row>
    <row r="1714" spans="1:11" s="2" customFormat="1" ht="13.5" customHeight="1">
      <c r="A1714" s="23"/>
      <c r="B1714" s="24"/>
      <c r="C1714" s="24" t="s">
        <v>1532</v>
      </c>
      <c r="D1714" s="24"/>
      <c r="E1714" s="25"/>
      <c r="F1714" s="25"/>
      <c r="G1714" s="25"/>
      <c r="H1714" s="25"/>
      <c r="I1714" s="25"/>
      <c r="J1714" s="26"/>
      <c r="K1714" s="25"/>
    </row>
    <row r="1715" spans="1:11" s="2" customFormat="1" ht="13.5" customHeight="1">
      <c r="A1715" s="27"/>
      <c r="B1715" s="28"/>
      <c r="C1715" s="28" t="s">
        <v>1533</v>
      </c>
      <c r="D1715" s="28"/>
      <c r="E1715" s="29">
        <v>39.96</v>
      </c>
      <c r="F1715" s="29"/>
      <c r="G1715" s="29"/>
      <c r="H1715" s="29"/>
      <c r="I1715" s="29"/>
      <c r="J1715" s="30"/>
      <c r="K1715" s="29"/>
    </row>
    <row r="1716" spans="1:11" s="2" customFormat="1" ht="13.5" customHeight="1">
      <c r="A1716" s="27"/>
      <c r="B1716" s="28"/>
      <c r="C1716" s="28" t="s">
        <v>1534</v>
      </c>
      <c r="D1716" s="28"/>
      <c r="E1716" s="29">
        <v>39.96</v>
      </c>
      <c r="F1716" s="29"/>
      <c r="G1716" s="29"/>
      <c r="H1716" s="29"/>
      <c r="I1716" s="29"/>
      <c r="J1716" s="30"/>
      <c r="K1716" s="29"/>
    </row>
    <row r="1717" spans="1:11" s="2" customFormat="1" ht="13.5" customHeight="1">
      <c r="A1717" s="27"/>
      <c r="B1717" s="28"/>
      <c r="C1717" s="28" t="s">
        <v>1535</v>
      </c>
      <c r="D1717" s="28"/>
      <c r="E1717" s="29">
        <v>63.923000000000002</v>
      </c>
      <c r="F1717" s="29"/>
      <c r="G1717" s="29"/>
      <c r="H1717" s="29"/>
      <c r="I1717" s="29"/>
      <c r="J1717" s="30"/>
      <c r="K1717" s="29"/>
    </row>
    <row r="1718" spans="1:11" s="2" customFormat="1" ht="13.5" customHeight="1">
      <c r="A1718" s="27"/>
      <c r="B1718" s="28"/>
      <c r="C1718" s="28" t="s">
        <v>1536</v>
      </c>
      <c r="D1718" s="28"/>
      <c r="E1718" s="29">
        <v>53.982999999999997</v>
      </c>
      <c r="F1718" s="29"/>
      <c r="G1718" s="29"/>
      <c r="H1718" s="29"/>
      <c r="I1718" s="29"/>
      <c r="J1718" s="30"/>
      <c r="K1718" s="29"/>
    </row>
    <row r="1719" spans="1:11" s="2" customFormat="1" ht="13.5" customHeight="1">
      <c r="A1719" s="35"/>
      <c r="B1719" s="36"/>
      <c r="C1719" s="36" t="s">
        <v>222</v>
      </c>
      <c r="D1719" s="36"/>
      <c r="E1719" s="37">
        <v>197.82599999999999</v>
      </c>
      <c r="F1719" s="37"/>
      <c r="G1719" s="37"/>
      <c r="H1719" s="37"/>
      <c r="I1719" s="37"/>
      <c r="J1719" s="38"/>
      <c r="K1719" s="37"/>
    </row>
    <row r="1720" spans="1:11" s="2" customFormat="1" ht="34.5" customHeight="1">
      <c r="A1720" s="39">
        <v>195</v>
      </c>
      <c r="B1720" s="40" t="s">
        <v>1537</v>
      </c>
      <c r="C1720" s="40" t="s">
        <v>1538</v>
      </c>
      <c r="D1720" s="40" t="s">
        <v>330</v>
      </c>
      <c r="E1720" s="41">
        <v>207.71700000000001</v>
      </c>
      <c r="F1720" s="41">
        <v>15.464</v>
      </c>
      <c r="G1720" s="41">
        <v>3212.136</v>
      </c>
      <c r="H1720" s="41">
        <v>0</v>
      </c>
      <c r="I1720" s="41">
        <v>3212.136</v>
      </c>
      <c r="J1720" s="42">
        <v>1.44E-2</v>
      </c>
      <c r="K1720" s="41">
        <v>2.9911248000000001</v>
      </c>
    </row>
    <row r="1721" spans="1:11" s="2" customFormat="1" ht="13.5" customHeight="1">
      <c r="A1721" s="27"/>
      <c r="B1721" s="28"/>
      <c r="C1721" s="28" t="s">
        <v>1539</v>
      </c>
      <c r="D1721" s="28"/>
      <c r="E1721" s="29">
        <v>207.71700000000001</v>
      </c>
      <c r="F1721" s="29"/>
      <c r="G1721" s="29"/>
      <c r="H1721" s="29"/>
      <c r="I1721" s="29"/>
      <c r="J1721" s="30"/>
      <c r="K1721" s="29"/>
    </row>
    <row r="1722" spans="1:11" s="2" customFormat="1" ht="13.5" customHeight="1">
      <c r="A1722" s="35"/>
      <c r="B1722" s="36"/>
      <c r="C1722" s="36" t="s">
        <v>222</v>
      </c>
      <c r="D1722" s="36"/>
      <c r="E1722" s="37">
        <v>207.71700000000001</v>
      </c>
      <c r="F1722" s="37"/>
      <c r="G1722" s="37"/>
      <c r="H1722" s="37"/>
      <c r="I1722" s="37"/>
      <c r="J1722" s="38"/>
      <c r="K1722" s="37"/>
    </row>
    <row r="1723" spans="1:11" s="2" customFormat="1" ht="28.5" customHeight="1">
      <c r="A1723" s="15"/>
      <c r="B1723" s="16" t="s">
        <v>92</v>
      </c>
      <c r="C1723" s="16" t="s">
        <v>39</v>
      </c>
      <c r="D1723" s="16"/>
      <c r="E1723" s="17"/>
      <c r="F1723" s="17"/>
      <c r="G1723" s="17">
        <v>0</v>
      </c>
      <c r="H1723" s="17">
        <v>1493.2750000000001</v>
      </c>
      <c r="I1723" s="17">
        <v>1493.2750000000001</v>
      </c>
      <c r="J1723" s="18"/>
      <c r="K1723" s="17">
        <v>0</v>
      </c>
    </row>
    <row r="1724" spans="1:11" s="2" customFormat="1" ht="24" customHeight="1">
      <c r="A1724" s="19">
        <v>196</v>
      </c>
      <c r="B1724" s="20" t="s">
        <v>1540</v>
      </c>
      <c r="C1724" s="20" t="s">
        <v>1541</v>
      </c>
      <c r="D1724" s="20" t="s">
        <v>1542</v>
      </c>
      <c r="E1724" s="21">
        <v>585.59799999999996</v>
      </c>
      <c r="F1724" s="21">
        <v>2.5499999999999998</v>
      </c>
      <c r="G1724" s="21">
        <v>0</v>
      </c>
      <c r="H1724" s="21">
        <v>1493.2750000000001</v>
      </c>
      <c r="I1724" s="21">
        <v>1493.2750000000001</v>
      </c>
      <c r="J1724" s="22">
        <v>0</v>
      </c>
      <c r="K1724" s="21">
        <v>0</v>
      </c>
    </row>
    <row r="1725" spans="1:11" s="2" customFormat="1" ht="30.75" customHeight="1">
      <c r="A1725" s="11"/>
      <c r="B1725" s="12" t="s">
        <v>93</v>
      </c>
      <c r="C1725" s="12" t="s">
        <v>94</v>
      </c>
      <c r="D1725" s="12"/>
      <c r="E1725" s="13"/>
      <c r="F1725" s="13"/>
      <c r="G1725" s="13">
        <v>24072.626</v>
      </c>
      <c r="H1725" s="13">
        <v>9651.3700000000008</v>
      </c>
      <c r="I1725" s="13">
        <v>33723.995999999999</v>
      </c>
      <c r="J1725" s="14"/>
      <c r="K1725" s="13">
        <v>27.528185000000001</v>
      </c>
    </row>
    <row r="1726" spans="1:11" s="2" customFormat="1" ht="28.5" customHeight="1">
      <c r="A1726" s="15"/>
      <c r="B1726" s="16" t="s">
        <v>95</v>
      </c>
      <c r="C1726" s="16" t="s">
        <v>96</v>
      </c>
      <c r="D1726" s="16"/>
      <c r="E1726" s="17"/>
      <c r="F1726" s="17"/>
      <c r="G1726" s="17">
        <v>24072.626</v>
      </c>
      <c r="H1726" s="17">
        <v>8276.5329999999994</v>
      </c>
      <c r="I1726" s="17">
        <v>32349.159</v>
      </c>
      <c r="J1726" s="18"/>
      <c r="K1726" s="17">
        <v>27.528185000000001</v>
      </c>
    </row>
    <row r="1727" spans="1:11" s="2" customFormat="1" ht="24" customHeight="1">
      <c r="A1727" s="19">
        <v>197</v>
      </c>
      <c r="B1727" s="20" t="s">
        <v>1543</v>
      </c>
      <c r="C1727" s="20" t="s">
        <v>1544</v>
      </c>
      <c r="D1727" s="20" t="s">
        <v>330</v>
      </c>
      <c r="E1727" s="21">
        <v>1637.068</v>
      </c>
      <c r="F1727" s="21">
        <v>3.7469999999999999</v>
      </c>
      <c r="G1727" s="21">
        <v>0</v>
      </c>
      <c r="H1727" s="21">
        <v>6134.0940000000001</v>
      </c>
      <c r="I1727" s="21">
        <v>6134.0940000000001</v>
      </c>
      <c r="J1727" s="22">
        <v>0</v>
      </c>
      <c r="K1727" s="21">
        <v>0</v>
      </c>
    </row>
    <row r="1728" spans="1:11" s="2" customFormat="1" ht="13.5" customHeight="1">
      <c r="A1728" s="23"/>
      <c r="B1728" s="24"/>
      <c r="C1728" s="24" t="s">
        <v>1545</v>
      </c>
      <c r="D1728" s="24"/>
      <c r="E1728" s="25"/>
      <c r="F1728" s="25"/>
      <c r="G1728" s="25"/>
      <c r="H1728" s="25"/>
      <c r="I1728" s="25"/>
      <c r="J1728" s="26"/>
      <c r="K1728" s="25"/>
    </row>
    <row r="1729" spans="1:11" s="2" customFormat="1" ht="13.5" customHeight="1">
      <c r="A1729" s="27"/>
      <c r="B1729" s="28"/>
      <c r="C1729" s="28" t="s">
        <v>1546</v>
      </c>
      <c r="D1729" s="28"/>
      <c r="E1729" s="29">
        <v>885.51300000000003</v>
      </c>
      <c r="F1729" s="29"/>
      <c r="G1729" s="29"/>
      <c r="H1729" s="29"/>
      <c r="I1729" s="29"/>
      <c r="J1729" s="30"/>
      <c r="K1729" s="29"/>
    </row>
    <row r="1730" spans="1:11" s="2" customFormat="1" ht="13.5" customHeight="1">
      <c r="A1730" s="27"/>
      <c r="B1730" s="28"/>
      <c r="C1730" s="28" t="s">
        <v>1547</v>
      </c>
      <c r="D1730" s="28"/>
      <c r="E1730" s="29">
        <v>76.536000000000001</v>
      </c>
      <c r="F1730" s="29"/>
      <c r="G1730" s="29"/>
      <c r="H1730" s="29"/>
      <c r="I1730" s="29"/>
      <c r="J1730" s="30"/>
      <c r="K1730" s="29"/>
    </row>
    <row r="1731" spans="1:11" s="2" customFormat="1" ht="13.5" customHeight="1">
      <c r="A1731" s="31"/>
      <c r="B1731" s="32"/>
      <c r="C1731" s="32" t="s">
        <v>213</v>
      </c>
      <c r="D1731" s="32"/>
      <c r="E1731" s="33">
        <v>962.04899999999998</v>
      </c>
      <c r="F1731" s="33"/>
      <c r="G1731" s="33"/>
      <c r="H1731" s="33"/>
      <c r="I1731" s="33"/>
      <c r="J1731" s="34"/>
      <c r="K1731" s="33"/>
    </row>
    <row r="1732" spans="1:11" s="2" customFormat="1" ht="13.5" customHeight="1">
      <c r="A1732" s="23"/>
      <c r="B1732" s="24"/>
      <c r="C1732" s="24" t="s">
        <v>1548</v>
      </c>
      <c r="D1732" s="24"/>
      <c r="E1732" s="25"/>
      <c r="F1732" s="25"/>
      <c r="G1732" s="25"/>
      <c r="H1732" s="25"/>
      <c r="I1732" s="25"/>
      <c r="J1732" s="26"/>
      <c r="K1732" s="25"/>
    </row>
    <row r="1733" spans="1:11" s="2" customFormat="1" ht="13.5" customHeight="1">
      <c r="A1733" s="27"/>
      <c r="B1733" s="28"/>
      <c r="C1733" s="28" t="s">
        <v>1549</v>
      </c>
      <c r="D1733" s="28"/>
      <c r="E1733" s="29">
        <v>621.63</v>
      </c>
      <c r="F1733" s="29"/>
      <c r="G1733" s="29"/>
      <c r="H1733" s="29"/>
      <c r="I1733" s="29"/>
      <c r="J1733" s="30"/>
      <c r="K1733" s="29"/>
    </row>
    <row r="1734" spans="1:11" s="2" customFormat="1" ht="13.5" customHeight="1">
      <c r="A1734" s="27"/>
      <c r="B1734" s="28"/>
      <c r="C1734" s="28" t="s">
        <v>1550</v>
      </c>
      <c r="D1734" s="28"/>
      <c r="E1734" s="29">
        <v>53.389000000000003</v>
      </c>
      <c r="F1734" s="29"/>
      <c r="G1734" s="29"/>
      <c r="H1734" s="29"/>
      <c r="I1734" s="29"/>
      <c r="J1734" s="30"/>
      <c r="K1734" s="29"/>
    </row>
    <row r="1735" spans="1:11" s="2" customFormat="1" ht="13.5" customHeight="1">
      <c r="A1735" s="31"/>
      <c r="B1735" s="32"/>
      <c r="C1735" s="32" t="s">
        <v>213</v>
      </c>
      <c r="D1735" s="32"/>
      <c r="E1735" s="33">
        <v>675.01900000000001</v>
      </c>
      <c r="F1735" s="33"/>
      <c r="G1735" s="33"/>
      <c r="H1735" s="33"/>
      <c r="I1735" s="33"/>
      <c r="J1735" s="34"/>
      <c r="K1735" s="33"/>
    </row>
    <row r="1736" spans="1:11" s="2" customFormat="1" ht="13.5" customHeight="1">
      <c r="A1736" s="35"/>
      <c r="B1736" s="36"/>
      <c r="C1736" s="36" t="s">
        <v>222</v>
      </c>
      <c r="D1736" s="36"/>
      <c r="E1736" s="37">
        <v>1637.068</v>
      </c>
      <c r="F1736" s="37"/>
      <c r="G1736" s="37"/>
      <c r="H1736" s="37"/>
      <c r="I1736" s="37"/>
      <c r="J1736" s="38"/>
      <c r="K1736" s="37"/>
    </row>
    <row r="1737" spans="1:11" s="2" customFormat="1" ht="13.5" customHeight="1">
      <c r="A1737" s="39">
        <v>198</v>
      </c>
      <c r="B1737" s="40" t="s">
        <v>1551</v>
      </c>
      <c r="C1737" s="40" t="s">
        <v>1552</v>
      </c>
      <c r="D1737" s="40" t="s">
        <v>330</v>
      </c>
      <c r="E1737" s="41">
        <v>1800.7750000000001</v>
      </c>
      <c r="F1737" s="41">
        <v>11.81</v>
      </c>
      <c r="G1737" s="41">
        <v>21267.152999999998</v>
      </c>
      <c r="H1737" s="41">
        <v>0</v>
      </c>
      <c r="I1737" s="41">
        <v>21267.152999999998</v>
      </c>
      <c r="J1737" s="42">
        <v>1.0999999999999999E-2</v>
      </c>
      <c r="K1737" s="41">
        <v>19.808524999999999</v>
      </c>
    </row>
    <row r="1738" spans="1:11" s="2" customFormat="1" ht="13.5" customHeight="1">
      <c r="A1738" s="27"/>
      <c r="B1738" s="28"/>
      <c r="C1738" s="28" t="s">
        <v>1553</v>
      </c>
      <c r="D1738" s="28"/>
      <c r="E1738" s="29">
        <v>1800.7750000000001</v>
      </c>
      <c r="F1738" s="29"/>
      <c r="G1738" s="29"/>
      <c r="H1738" s="29"/>
      <c r="I1738" s="29"/>
      <c r="J1738" s="30"/>
      <c r="K1738" s="29"/>
    </row>
    <row r="1739" spans="1:11" s="2" customFormat="1" ht="13.5" customHeight="1">
      <c r="A1739" s="35"/>
      <c r="B1739" s="36"/>
      <c r="C1739" s="36" t="s">
        <v>222</v>
      </c>
      <c r="D1739" s="36"/>
      <c r="E1739" s="37">
        <v>1800.7750000000001</v>
      </c>
      <c r="F1739" s="37"/>
      <c r="G1739" s="37"/>
      <c r="H1739" s="37"/>
      <c r="I1739" s="37"/>
      <c r="J1739" s="38"/>
      <c r="K1739" s="37"/>
    </row>
    <row r="1740" spans="1:11" s="2" customFormat="1" ht="13.5" customHeight="1">
      <c r="A1740" s="19">
        <v>199</v>
      </c>
      <c r="B1740" s="20" t="s">
        <v>1554</v>
      </c>
      <c r="C1740" s="20" t="s">
        <v>1555</v>
      </c>
      <c r="D1740" s="20" t="s">
        <v>475</v>
      </c>
      <c r="E1740" s="21">
        <v>1405.8</v>
      </c>
      <c r="F1740" s="21">
        <v>1.524</v>
      </c>
      <c r="G1740" s="21">
        <v>0</v>
      </c>
      <c r="H1740" s="21">
        <v>2142.4389999999999</v>
      </c>
      <c r="I1740" s="21">
        <v>2142.4389999999999</v>
      </c>
      <c r="J1740" s="22">
        <v>0</v>
      </c>
      <c r="K1740" s="21">
        <v>0</v>
      </c>
    </row>
    <row r="1741" spans="1:11" s="2" customFormat="1" ht="13.5" customHeight="1">
      <c r="A1741" s="23"/>
      <c r="B1741" s="24"/>
      <c r="C1741" s="24" t="s">
        <v>1556</v>
      </c>
      <c r="D1741" s="24"/>
      <c r="E1741" s="25"/>
      <c r="F1741" s="25"/>
      <c r="G1741" s="25"/>
      <c r="H1741" s="25"/>
      <c r="I1741" s="25"/>
      <c r="J1741" s="26"/>
      <c r="K1741" s="25"/>
    </row>
    <row r="1742" spans="1:11" s="2" customFormat="1" ht="13.5" customHeight="1">
      <c r="A1742" s="27"/>
      <c r="B1742" s="28"/>
      <c r="C1742" s="28" t="s">
        <v>1557</v>
      </c>
      <c r="D1742" s="28"/>
      <c r="E1742" s="29">
        <v>809.4</v>
      </c>
      <c r="F1742" s="29"/>
      <c r="G1742" s="29"/>
      <c r="H1742" s="29"/>
      <c r="I1742" s="29"/>
      <c r="J1742" s="30"/>
      <c r="K1742" s="29"/>
    </row>
    <row r="1743" spans="1:11" s="2" customFormat="1" ht="13.5" customHeight="1">
      <c r="A1743" s="27"/>
      <c r="B1743" s="28"/>
      <c r="C1743" s="28" t="s">
        <v>1558</v>
      </c>
      <c r="D1743" s="28"/>
      <c r="E1743" s="29">
        <v>596.4</v>
      </c>
      <c r="F1743" s="29"/>
      <c r="G1743" s="29"/>
      <c r="H1743" s="29"/>
      <c r="I1743" s="29"/>
      <c r="J1743" s="30"/>
      <c r="K1743" s="29"/>
    </row>
    <row r="1744" spans="1:11" s="2" customFormat="1" ht="13.5" customHeight="1">
      <c r="A1744" s="35"/>
      <c r="B1744" s="36"/>
      <c r="C1744" s="36" t="s">
        <v>222</v>
      </c>
      <c r="D1744" s="36"/>
      <c r="E1744" s="37">
        <v>1405.8</v>
      </c>
      <c r="F1744" s="37"/>
      <c r="G1744" s="37"/>
      <c r="H1744" s="37"/>
      <c r="I1744" s="37"/>
      <c r="J1744" s="38"/>
      <c r="K1744" s="37"/>
    </row>
    <row r="1745" spans="1:11" s="2" customFormat="1" ht="24" customHeight="1">
      <c r="A1745" s="39">
        <v>200</v>
      </c>
      <c r="B1745" s="40" t="s">
        <v>1559</v>
      </c>
      <c r="C1745" s="40" t="s">
        <v>1560</v>
      </c>
      <c r="D1745" s="40" t="s">
        <v>208</v>
      </c>
      <c r="E1745" s="41">
        <v>9.8970000000000002</v>
      </c>
      <c r="F1745" s="41">
        <v>283.46699999999998</v>
      </c>
      <c r="G1745" s="41">
        <v>2805.473</v>
      </c>
      <c r="H1745" s="41">
        <v>0</v>
      </c>
      <c r="I1745" s="41">
        <v>2805.473</v>
      </c>
      <c r="J1745" s="42">
        <v>0.78</v>
      </c>
      <c r="K1745" s="41">
        <v>7.7196600000000002</v>
      </c>
    </row>
    <row r="1746" spans="1:11" s="2" customFormat="1" ht="13.5" customHeight="1">
      <c r="A1746" s="27"/>
      <c r="B1746" s="28"/>
      <c r="C1746" s="28" t="s">
        <v>1561</v>
      </c>
      <c r="D1746" s="28"/>
      <c r="E1746" s="29">
        <v>8.9969999999999999</v>
      </c>
      <c r="F1746" s="29"/>
      <c r="G1746" s="29"/>
      <c r="H1746" s="29"/>
      <c r="I1746" s="29"/>
      <c r="J1746" s="30"/>
      <c r="K1746" s="29"/>
    </row>
    <row r="1747" spans="1:11" s="2" customFormat="1" ht="13.5" customHeight="1">
      <c r="A1747" s="31"/>
      <c r="B1747" s="32"/>
      <c r="C1747" s="32" t="s">
        <v>213</v>
      </c>
      <c r="D1747" s="32"/>
      <c r="E1747" s="33">
        <v>8.9969999999999999</v>
      </c>
      <c r="F1747" s="33"/>
      <c r="G1747" s="33"/>
      <c r="H1747" s="33"/>
      <c r="I1747" s="33"/>
      <c r="J1747" s="34"/>
      <c r="K1747" s="33"/>
    </row>
    <row r="1748" spans="1:11" s="2" customFormat="1" ht="13.5" customHeight="1">
      <c r="A1748" s="27"/>
      <c r="B1748" s="28"/>
      <c r="C1748" s="28" t="s">
        <v>1562</v>
      </c>
      <c r="D1748" s="28"/>
      <c r="E1748" s="29">
        <v>0.9</v>
      </c>
      <c r="F1748" s="29"/>
      <c r="G1748" s="29"/>
      <c r="H1748" s="29"/>
      <c r="I1748" s="29"/>
      <c r="J1748" s="30"/>
      <c r="K1748" s="29"/>
    </row>
    <row r="1749" spans="1:11" s="2" customFormat="1" ht="13.5" customHeight="1">
      <c r="A1749" s="31"/>
      <c r="B1749" s="32"/>
      <c r="C1749" s="32" t="s">
        <v>213</v>
      </c>
      <c r="D1749" s="32"/>
      <c r="E1749" s="33">
        <v>0.9</v>
      </c>
      <c r="F1749" s="33"/>
      <c r="G1749" s="33"/>
      <c r="H1749" s="33"/>
      <c r="I1749" s="33"/>
      <c r="J1749" s="34"/>
      <c r="K1749" s="33"/>
    </row>
    <row r="1750" spans="1:11" s="2" customFormat="1" ht="13.5" customHeight="1">
      <c r="A1750" s="35"/>
      <c r="B1750" s="36"/>
      <c r="C1750" s="36" t="s">
        <v>222</v>
      </c>
      <c r="D1750" s="36"/>
      <c r="E1750" s="37">
        <v>9.8970000000000002</v>
      </c>
      <c r="F1750" s="37"/>
      <c r="G1750" s="37"/>
      <c r="H1750" s="37"/>
      <c r="I1750" s="37"/>
      <c r="J1750" s="38"/>
      <c r="K1750" s="37"/>
    </row>
    <row r="1751" spans="1:11" s="2" customFormat="1" ht="28.5" customHeight="1">
      <c r="A1751" s="15"/>
      <c r="B1751" s="16" t="s">
        <v>97</v>
      </c>
      <c r="C1751" s="16" t="s">
        <v>39</v>
      </c>
      <c r="D1751" s="16"/>
      <c r="E1751" s="17"/>
      <c r="F1751" s="17"/>
      <c r="G1751" s="17">
        <v>0</v>
      </c>
      <c r="H1751" s="17">
        <v>1374.837</v>
      </c>
      <c r="I1751" s="17">
        <v>1374.837</v>
      </c>
      <c r="J1751" s="18"/>
      <c r="K1751" s="17">
        <v>0</v>
      </c>
    </row>
    <row r="1752" spans="1:11" s="2" customFormat="1" ht="24" customHeight="1">
      <c r="A1752" s="19">
        <v>201</v>
      </c>
      <c r="B1752" s="20" t="s">
        <v>1563</v>
      </c>
      <c r="C1752" s="20" t="s">
        <v>1564</v>
      </c>
      <c r="D1752" s="20" t="s">
        <v>1542</v>
      </c>
      <c r="E1752" s="21">
        <v>323.49099999999999</v>
      </c>
      <c r="F1752" s="21">
        <v>4.25</v>
      </c>
      <c r="G1752" s="21">
        <v>0</v>
      </c>
      <c r="H1752" s="21">
        <v>1374.837</v>
      </c>
      <c r="I1752" s="21">
        <v>1374.837</v>
      </c>
      <c r="J1752" s="22">
        <v>0</v>
      </c>
      <c r="K1752" s="21">
        <v>0</v>
      </c>
    </row>
    <row r="1753" spans="1:11" s="2" customFormat="1" ht="30.75" customHeight="1">
      <c r="A1753" s="11"/>
      <c r="B1753" s="12" t="s">
        <v>98</v>
      </c>
      <c r="C1753" s="12" t="s">
        <v>99</v>
      </c>
      <c r="D1753" s="12"/>
      <c r="E1753" s="13"/>
      <c r="F1753" s="13"/>
      <c r="G1753" s="13">
        <v>120225.992</v>
      </c>
      <c r="H1753" s="13">
        <v>81578.407999999996</v>
      </c>
      <c r="I1753" s="13">
        <v>201804.4</v>
      </c>
      <c r="J1753" s="14"/>
      <c r="K1753" s="13">
        <v>16.87374479</v>
      </c>
    </row>
    <row r="1754" spans="1:11" s="2" customFormat="1" ht="28.5" customHeight="1">
      <c r="A1754" s="15"/>
      <c r="B1754" s="16" t="s">
        <v>100</v>
      </c>
      <c r="C1754" s="16" t="s">
        <v>101</v>
      </c>
      <c r="D1754" s="16"/>
      <c r="E1754" s="17"/>
      <c r="F1754" s="17"/>
      <c r="G1754" s="17">
        <v>97136.297000000006</v>
      </c>
      <c r="H1754" s="17">
        <v>65127.658000000003</v>
      </c>
      <c r="I1754" s="17">
        <v>162263.95499999999</v>
      </c>
      <c r="J1754" s="18"/>
      <c r="K1754" s="17">
        <v>13.53218579</v>
      </c>
    </row>
    <row r="1755" spans="1:11" s="2" customFormat="1" ht="24" customHeight="1">
      <c r="A1755" s="19">
        <v>202</v>
      </c>
      <c r="B1755" s="20" t="s">
        <v>1565</v>
      </c>
      <c r="C1755" s="20" t="s">
        <v>1566</v>
      </c>
      <c r="D1755" s="20" t="s">
        <v>330</v>
      </c>
      <c r="E1755" s="21">
        <v>1650.8679999999999</v>
      </c>
      <c r="F1755" s="21">
        <v>76.981999999999999</v>
      </c>
      <c r="G1755" s="21">
        <v>73242.41</v>
      </c>
      <c r="H1755" s="21">
        <v>53844.71</v>
      </c>
      <c r="I1755" s="21">
        <v>127087.12</v>
      </c>
      <c r="J1755" s="22">
        <v>6.8700000000000002E-3</v>
      </c>
      <c r="K1755" s="21">
        <v>11.34146316</v>
      </c>
    </row>
    <row r="1756" spans="1:11" s="2" customFormat="1" ht="13.5" customHeight="1">
      <c r="A1756" s="23"/>
      <c r="B1756" s="24"/>
      <c r="C1756" s="24" t="s">
        <v>1545</v>
      </c>
      <c r="D1756" s="24"/>
      <c r="E1756" s="25"/>
      <c r="F1756" s="25"/>
      <c r="G1756" s="25"/>
      <c r="H1756" s="25"/>
      <c r="I1756" s="25"/>
      <c r="J1756" s="26"/>
      <c r="K1756" s="25"/>
    </row>
    <row r="1757" spans="1:11" s="2" customFormat="1" ht="13.5" customHeight="1">
      <c r="A1757" s="27"/>
      <c r="B1757" s="28"/>
      <c r="C1757" s="28" t="s">
        <v>1546</v>
      </c>
      <c r="D1757" s="28"/>
      <c r="E1757" s="29">
        <v>885.51300000000003</v>
      </c>
      <c r="F1757" s="29"/>
      <c r="G1757" s="29"/>
      <c r="H1757" s="29"/>
      <c r="I1757" s="29"/>
      <c r="J1757" s="30"/>
      <c r="K1757" s="29"/>
    </row>
    <row r="1758" spans="1:11" s="2" customFormat="1" ht="13.5" customHeight="1">
      <c r="A1758" s="27"/>
      <c r="B1758" s="28"/>
      <c r="C1758" s="28" t="s">
        <v>1547</v>
      </c>
      <c r="D1758" s="28"/>
      <c r="E1758" s="29">
        <v>76.536000000000001</v>
      </c>
      <c r="F1758" s="29"/>
      <c r="G1758" s="29"/>
      <c r="H1758" s="29"/>
      <c r="I1758" s="29"/>
      <c r="J1758" s="30"/>
      <c r="K1758" s="29"/>
    </row>
    <row r="1759" spans="1:11" s="2" customFormat="1" ht="13.5" customHeight="1">
      <c r="A1759" s="27"/>
      <c r="B1759" s="28"/>
      <c r="C1759" s="28" t="s">
        <v>1567</v>
      </c>
      <c r="D1759" s="28"/>
      <c r="E1759" s="29">
        <v>7.8</v>
      </c>
      <c r="F1759" s="29"/>
      <c r="G1759" s="29"/>
      <c r="H1759" s="29"/>
      <c r="I1759" s="29"/>
      <c r="J1759" s="30"/>
      <c r="K1759" s="29"/>
    </row>
    <row r="1760" spans="1:11" s="2" customFormat="1" ht="13.5" customHeight="1">
      <c r="A1760" s="31"/>
      <c r="B1760" s="32"/>
      <c r="C1760" s="32" t="s">
        <v>213</v>
      </c>
      <c r="D1760" s="32"/>
      <c r="E1760" s="33">
        <v>969.84900000000005</v>
      </c>
      <c r="F1760" s="33"/>
      <c r="G1760" s="33"/>
      <c r="H1760" s="33"/>
      <c r="I1760" s="33"/>
      <c r="J1760" s="34"/>
      <c r="K1760" s="33"/>
    </row>
    <row r="1761" spans="1:11" s="2" customFormat="1" ht="13.5" customHeight="1">
      <c r="A1761" s="23"/>
      <c r="B1761" s="24"/>
      <c r="C1761" s="24" t="s">
        <v>1548</v>
      </c>
      <c r="D1761" s="24"/>
      <c r="E1761" s="25"/>
      <c r="F1761" s="25"/>
      <c r="G1761" s="25"/>
      <c r="H1761" s="25"/>
      <c r="I1761" s="25"/>
      <c r="J1761" s="26"/>
      <c r="K1761" s="25"/>
    </row>
    <row r="1762" spans="1:11" s="2" customFormat="1" ht="13.5" customHeight="1">
      <c r="A1762" s="27"/>
      <c r="B1762" s="28"/>
      <c r="C1762" s="28" t="s">
        <v>1549</v>
      </c>
      <c r="D1762" s="28"/>
      <c r="E1762" s="29">
        <v>621.63</v>
      </c>
      <c r="F1762" s="29"/>
      <c r="G1762" s="29"/>
      <c r="H1762" s="29"/>
      <c r="I1762" s="29"/>
      <c r="J1762" s="30"/>
      <c r="K1762" s="29"/>
    </row>
    <row r="1763" spans="1:11" s="2" customFormat="1" ht="13.5" customHeight="1">
      <c r="A1763" s="27"/>
      <c r="B1763" s="28"/>
      <c r="C1763" s="28" t="s">
        <v>1550</v>
      </c>
      <c r="D1763" s="28"/>
      <c r="E1763" s="29">
        <v>53.389000000000003</v>
      </c>
      <c r="F1763" s="29"/>
      <c r="G1763" s="29"/>
      <c r="H1763" s="29"/>
      <c r="I1763" s="29"/>
      <c r="J1763" s="30"/>
      <c r="K1763" s="29"/>
    </row>
    <row r="1764" spans="1:11" s="2" customFormat="1" ht="13.5" customHeight="1">
      <c r="A1764" s="27"/>
      <c r="B1764" s="28"/>
      <c r="C1764" s="28" t="s">
        <v>1568</v>
      </c>
      <c r="D1764" s="28"/>
      <c r="E1764" s="29">
        <v>6</v>
      </c>
      <c r="F1764" s="29"/>
      <c r="G1764" s="29"/>
      <c r="H1764" s="29"/>
      <c r="I1764" s="29"/>
      <c r="J1764" s="30"/>
      <c r="K1764" s="29"/>
    </row>
    <row r="1765" spans="1:11" s="2" customFormat="1" ht="13.5" customHeight="1">
      <c r="A1765" s="31"/>
      <c r="B1765" s="32"/>
      <c r="C1765" s="32" t="s">
        <v>213</v>
      </c>
      <c r="D1765" s="32"/>
      <c r="E1765" s="33">
        <v>681.01900000000001</v>
      </c>
      <c r="F1765" s="33"/>
      <c r="G1765" s="33"/>
      <c r="H1765" s="33"/>
      <c r="I1765" s="33"/>
      <c r="J1765" s="34"/>
      <c r="K1765" s="33"/>
    </row>
    <row r="1766" spans="1:11" s="2" customFormat="1" ht="13.5" customHeight="1">
      <c r="A1766" s="35"/>
      <c r="B1766" s="36"/>
      <c r="C1766" s="36" t="s">
        <v>222</v>
      </c>
      <c r="D1766" s="36"/>
      <c r="E1766" s="37">
        <v>1650.8679999999999</v>
      </c>
      <c r="F1766" s="37"/>
      <c r="G1766" s="37"/>
      <c r="H1766" s="37"/>
      <c r="I1766" s="37"/>
      <c r="J1766" s="38"/>
      <c r="K1766" s="37"/>
    </row>
    <row r="1767" spans="1:11" s="2" customFormat="1" ht="24" customHeight="1">
      <c r="A1767" s="19">
        <v>203</v>
      </c>
      <c r="B1767" s="20" t="s">
        <v>1569</v>
      </c>
      <c r="C1767" s="20" t="s">
        <v>1570</v>
      </c>
      <c r="D1767" s="20" t="s">
        <v>330</v>
      </c>
      <c r="E1767" s="21">
        <v>205.941</v>
      </c>
      <c r="F1767" s="21">
        <v>81.221000000000004</v>
      </c>
      <c r="G1767" s="21">
        <v>9136.7780000000002</v>
      </c>
      <c r="H1767" s="21">
        <v>7589.9560000000001</v>
      </c>
      <c r="I1767" s="21">
        <v>16726.734</v>
      </c>
      <c r="J1767" s="22">
        <v>6.8700000000000002E-3</v>
      </c>
      <c r="K1767" s="21">
        <v>1.4148146699999999</v>
      </c>
    </row>
    <row r="1768" spans="1:11" s="2" customFormat="1" ht="13.5" customHeight="1">
      <c r="A1768" s="23"/>
      <c r="B1768" s="24"/>
      <c r="C1768" s="24" t="s">
        <v>1571</v>
      </c>
      <c r="D1768" s="24"/>
      <c r="E1768" s="25"/>
      <c r="F1768" s="25"/>
      <c r="G1768" s="25"/>
      <c r="H1768" s="25"/>
      <c r="I1768" s="25"/>
      <c r="J1768" s="26"/>
      <c r="K1768" s="25"/>
    </row>
    <row r="1769" spans="1:11" s="2" customFormat="1" ht="13.5" customHeight="1">
      <c r="A1769" s="23"/>
      <c r="B1769" s="24"/>
      <c r="C1769" s="24" t="s">
        <v>1178</v>
      </c>
      <c r="D1769" s="24"/>
      <c r="E1769" s="25"/>
      <c r="F1769" s="25"/>
      <c r="G1769" s="25"/>
      <c r="H1769" s="25"/>
      <c r="I1769" s="25"/>
      <c r="J1769" s="26"/>
      <c r="K1769" s="25"/>
    </row>
    <row r="1770" spans="1:11" s="2" customFormat="1" ht="13.5" customHeight="1">
      <c r="A1770" s="27"/>
      <c r="B1770" s="28"/>
      <c r="C1770" s="28" t="s">
        <v>1572</v>
      </c>
      <c r="D1770" s="28"/>
      <c r="E1770" s="29">
        <v>30.06</v>
      </c>
      <c r="F1770" s="29"/>
      <c r="G1770" s="29"/>
      <c r="H1770" s="29"/>
      <c r="I1770" s="29"/>
      <c r="J1770" s="30"/>
      <c r="K1770" s="29"/>
    </row>
    <row r="1771" spans="1:11" s="2" customFormat="1" ht="13.5" customHeight="1">
      <c r="A1771" s="27"/>
      <c r="B1771" s="28"/>
      <c r="C1771" s="28" t="s">
        <v>1573</v>
      </c>
      <c r="D1771" s="28"/>
      <c r="E1771" s="29">
        <v>9.9</v>
      </c>
      <c r="F1771" s="29"/>
      <c r="G1771" s="29"/>
      <c r="H1771" s="29"/>
      <c r="I1771" s="29"/>
      <c r="J1771" s="30"/>
      <c r="K1771" s="29"/>
    </row>
    <row r="1772" spans="1:11" s="2" customFormat="1" ht="13.5" customHeight="1">
      <c r="A1772" s="31"/>
      <c r="B1772" s="32"/>
      <c r="C1772" s="32" t="s">
        <v>213</v>
      </c>
      <c r="D1772" s="32"/>
      <c r="E1772" s="33">
        <v>39.96</v>
      </c>
      <c r="F1772" s="33"/>
      <c r="G1772" s="33"/>
      <c r="H1772" s="33"/>
      <c r="I1772" s="33"/>
      <c r="J1772" s="34"/>
      <c r="K1772" s="33"/>
    </row>
    <row r="1773" spans="1:11" s="2" customFormat="1" ht="13.5" customHeight="1">
      <c r="A1773" s="23"/>
      <c r="B1773" s="24"/>
      <c r="C1773" s="24" t="s">
        <v>1187</v>
      </c>
      <c r="D1773" s="24"/>
      <c r="E1773" s="25"/>
      <c r="F1773" s="25"/>
      <c r="G1773" s="25"/>
      <c r="H1773" s="25"/>
      <c r="I1773" s="25"/>
      <c r="J1773" s="26"/>
      <c r="K1773" s="25"/>
    </row>
    <row r="1774" spans="1:11" s="2" customFormat="1" ht="13.5" customHeight="1">
      <c r="A1774" s="27"/>
      <c r="B1774" s="28"/>
      <c r="C1774" s="28" t="s">
        <v>1572</v>
      </c>
      <c r="D1774" s="28"/>
      <c r="E1774" s="29">
        <v>30.06</v>
      </c>
      <c r="F1774" s="29"/>
      <c r="G1774" s="29"/>
      <c r="H1774" s="29"/>
      <c r="I1774" s="29"/>
      <c r="J1774" s="30"/>
      <c r="K1774" s="29"/>
    </row>
    <row r="1775" spans="1:11" s="2" customFormat="1" ht="13.5" customHeight="1">
      <c r="A1775" s="27"/>
      <c r="B1775" s="28"/>
      <c r="C1775" s="28" t="s">
        <v>1573</v>
      </c>
      <c r="D1775" s="28"/>
      <c r="E1775" s="29">
        <v>9.9</v>
      </c>
      <c r="F1775" s="29"/>
      <c r="G1775" s="29"/>
      <c r="H1775" s="29"/>
      <c r="I1775" s="29"/>
      <c r="J1775" s="30"/>
      <c r="K1775" s="29"/>
    </row>
    <row r="1776" spans="1:11" s="2" customFormat="1" ht="13.5" customHeight="1">
      <c r="A1776" s="31"/>
      <c r="B1776" s="32"/>
      <c r="C1776" s="32" t="s">
        <v>213</v>
      </c>
      <c r="D1776" s="32"/>
      <c r="E1776" s="33">
        <v>39.96</v>
      </c>
      <c r="F1776" s="33"/>
      <c r="G1776" s="33"/>
      <c r="H1776" s="33"/>
      <c r="I1776" s="33"/>
      <c r="J1776" s="34"/>
      <c r="K1776" s="33"/>
    </row>
    <row r="1777" spans="1:11" s="2" customFormat="1" ht="13.5" customHeight="1">
      <c r="A1777" s="23"/>
      <c r="B1777" s="24"/>
      <c r="C1777" s="24" t="s">
        <v>1210</v>
      </c>
      <c r="D1777" s="24"/>
      <c r="E1777" s="25"/>
      <c r="F1777" s="25"/>
      <c r="G1777" s="25"/>
      <c r="H1777" s="25"/>
      <c r="I1777" s="25"/>
      <c r="J1777" s="26"/>
      <c r="K1777" s="25"/>
    </row>
    <row r="1778" spans="1:11" s="2" customFormat="1" ht="13.5" customHeight="1">
      <c r="A1778" s="27"/>
      <c r="B1778" s="28"/>
      <c r="C1778" s="28" t="s">
        <v>1574</v>
      </c>
      <c r="D1778" s="28"/>
      <c r="E1778" s="29">
        <v>12.11</v>
      </c>
      <c r="F1778" s="29"/>
      <c r="G1778" s="29"/>
      <c r="H1778" s="29"/>
      <c r="I1778" s="29"/>
      <c r="J1778" s="30"/>
      <c r="K1778" s="29"/>
    </row>
    <row r="1779" spans="1:11" s="2" customFormat="1" ht="13.5" customHeight="1">
      <c r="A1779" s="27"/>
      <c r="B1779" s="28"/>
      <c r="C1779" s="28" t="s">
        <v>1575</v>
      </c>
      <c r="D1779" s="28"/>
      <c r="E1779" s="29">
        <v>22.838000000000001</v>
      </c>
      <c r="F1779" s="29"/>
      <c r="G1779" s="29"/>
      <c r="H1779" s="29"/>
      <c r="I1779" s="29"/>
      <c r="J1779" s="30"/>
      <c r="K1779" s="29"/>
    </row>
    <row r="1780" spans="1:11" s="2" customFormat="1" ht="13.5" customHeight="1">
      <c r="A1780" s="27"/>
      <c r="B1780" s="28"/>
      <c r="C1780" s="28" t="s">
        <v>1576</v>
      </c>
      <c r="D1780" s="28"/>
      <c r="E1780" s="29">
        <v>19.035</v>
      </c>
      <c r="F1780" s="29"/>
      <c r="G1780" s="29"/>
      <c r="H1780" s="29"/>
      <c r="I1780" s="29"/>
      <c r="J1780" s="30"/>
      <c r="K1780" s="29"/>
    </row>
    <row r="1781" spans="1:11" s="2" customFormat="1" ht="13.5" customHeight="1">
      <c r="A1781" s="31"/>
      <c r="B1781" s="32"/>
      <c r="C1781" s="32" t="s">
        <v>213</v>
      </c>
      <c r="D1781" s="32"/>
      <c r="E1781" s="33">
        <v>53.982999999999997</v>
      </c>
      <c r="F1781" s="33"/>
      <c r="G1781" s="33"/>
      <c r="H1781" s="33"/>
      <c r="I1781" s="33"/>
      <c r="J1781" s="34"/>
      <c r="K1781" s="33"/>
    </row>
    <row r="1782" spans="1:11" s="2" customFormat="1" ht="13.5" customHeight="1">
      <c r="A1782" s="23"/>
      <c r="B1782" s="24"/>
      <c r="C1782" s="24" t="s">
        <v>1205</v>
      </c>
      <c r="D1782" s="24"/>
      <c r="E1782" s="25"/>
      <c r="F1782" s="25"/>
      <c r="G1782" s="25"/>
      <c r="H1782" s="25"/>
      <c r="I1782" s="25"/>
      <c r="J1782" s="26"/>
      <c r="K1782" s="25"/>
    </row>
    <row r="1783" spans="1:11" s="2" customFormat="1" ht="13.5" customHeight="1">
      <c r="A1783" s="27"/>
      <c r="B1783" s="28"/>
      <c r="C1783" s="28" t="s">
        <v>1574</v>
      </c>
      <c r="D1783" s="28"/>
      <c r="E1783" s="29">
        <v>12.11</v>
      </c>
      <c r="F1783" s="29"/>
      <c r="G1783" s="29"/>
      <c r="H1783" s="29"/>
      <c r="I1783" s="29"/>
      <c r="J1783" s="30"/>
      <c r="K1783" s="29"/>
    </row>
    <row r="1784" spans="1:11" s="2" customFormat="1" ht="13.5" customHeight="1">
      <c r="A1784" s="27"/>
      <c r="B1784" s="28"/>
      <c r="C1784" s="28" t="s">
        <v>1577</v>
      </c>
      <c r="D1784" s="28"/>
      <c r="E1784" s="29">
        <v>56.515000000000001</v>
      </c>
      <c r="F1784" s="29"/>
      <c r="G1784" s="29"/>
      <c r="H1784" s="29"/>
      <c r="I1784" s="29"/>
      <c r="J1784" s="30"/>
      <c r="K1784" s="29"/>
    </row>
    <row r="1785" spans="1:11" s="2" customFormat="1" ht="13.5" customHeight="1">
      <c r="A1785" s="27"/>
      <c r="B1785" s="28"/>
      <c r="C1785" s="28" t="s">
        <v>1578</v>
      </c>
      <c r="D1785" s="28"/>
      <c r="E1785" s="29">
        <v>1.853</v>
      </c>
      <c r="F1785" s="29"/>
      <c r="G1785" s="29"/>
      <c r="H1785" s="29"/>
      <c r="I1785" s="29"/>
      <c r="J1785" s="30"/>
      <c r="K1785" s="29"/>
    </row>
    <row r="1786" spans="1:11" s="2" customFormat="1" ht="13.5" customHeight="1">
      <c r="A1786" s="27"/>
      <c r="B1786" s="28"/>
      <c r="C1786" s="28" t="s">
        <v>1579</v>
      </c>
      <c r="D1786" s="28"/>
      <c r="E1786" s="29">
        <v>-3</v>
      </c>
      <c r="F1786" s="29"/>
      <c r="G1786" s="29"/>
      <c r="H1786" s="29"/>
      <c r="I1786" s="29"/>
      <c r="J1786" s="30"/>
      <c r="K1786" s="29"/>
    </row>
    <row r="1787" spans="1:11" s="2" customFormat="1" ht="13.5" customHeight="1">
      <c r="A1787" s="27"/>
      <c r="B1787" s="28"/>
      <c r="C1787" s="28" t="s">
        <v>1580</v>
      </c>
      <c r="D1787" s="28"/>
      <c r="E1787" s="29">
        <v>-1.5</v>
      </c>
      <c r="F1787" s="29"/>
      <c r="G1787" s="29"/>
      <c r="H1787" s="29"/>
      <c r="I1787" s="29"/>
      <c r="J1787" s="30"/>
      <c r="K1787" s="29"/>
    </row>
    <row r="1788" spans="1:11" s="2" customFormat="1" ht="13.5" customHeight="1">
      <c r="A1788" s="27"/>
      <c r="B1788" s="28"/>
      <c r="C1788" s="28" t="s">
        <v>1581</v>
      </c>
      <c r="D1788" s="28"/>
      <c r="E1788" s="29">
        <v>-1.44</v>
      </c>
      <c r="F1788" s="29"/>
      <c r="G1788" s="29"/>
      <c r="H1788" s="29"/>
      <c r="I1788" s="29"/>
      <c r="J1788" s="30"/>
      <c r="K1788" s="29"/>
    </row>
    <row r="1789" spans="1:11" s="2" customFormat="1" ht="13.5" customHeight="1">
      <c r="A1789" s="31"/>
      <c r="B1789" s="32"/>
      <c r="C1789" s="32" t="s">
        <v>213</v>
      </c>
      <c r="D1789" s="32"/>
      <c r="E1789" s="33">
        <v>64.537999999999997</v>
      </c>
      <c r="F1789" s="33"/>
      <c r="G1789" s="33"/>
      <c r="H1789" s="33"/>
      <c r="I1789" s="33"/>
      <c r="J1789" s="34"/>
      <c r="K1789" s="33"/>
    </row>
    <row r="1790" spans="1:11" s="2" customFormat="1" ht="13.5" customHeight="1">
      <c r="A1790" s="27"/>
      <c r="B1790" s="28"/>
      <c r="C1790" s="28" t="s">
        <v>1582</v>
      </c>
      <c r="D1790" s="28"/>
      <c r="E1790" s="29">
        <v>7.5</v>
      </c>
      <c r="F1790" s="29"/>
      <c r="G1790" s="29"/>
      <c r="H1790" s="29"/>
      <c r="I1790" s="29"/>
      <c r="J1790" s="30"/>
      <c r="K1790" s="29"/>
    </row>
    <row r="1791" spans="1:11" s="2" customFormat="1" ht="13.5" customHeight="1">
      <c r="A1791" s="31"/>
      <c r="B1791" s="32"/>
      <c r="C1791" s="32" t="s">
        <v>213</v>
      </c>
      <c r="D1791" s="32"/>
      <c r="E1791" s="33">
        <v>7.5</v>
      </c>
      <c r="F1791" s="33"/>
      <c r="G1791" s="33"/>
      <c r="H1791" s="33"/>
      <c r="I1791" s="33"/>
      <c r="J1791" s="34"/>
      <c r="K1791" s="33"/>
    </row>
    <row r="1792" spans="1:11" s="2" customFormat="1" ht="13.5" customHeight="1">
      <c r="A1792" s="35"/>
      <c r="B1792" s="36"/>
      <c r="C1792" s="36" t="s">
        <v>222</v>
      </c>
      <c r="D1792" s="36"/>
      <c r="E1792" s="37">
        <v>205.941</v>
      </c>
      <c r="F1792" s="37"/>
      <c r="G1792" s="37"/>
      <c r="H1792" s="37"/>
      <c r="I1792" s="37"/>
      <c r="J1792" s="38"/>
      <c r="K1792" s="37"/>
    </row>
    <row r="1793" spans="1:11" s="2" customFormat="1" ht="24" customHeight="1">
      <c r="A1793" s="19">
        <v>204</v>
      </c>
      <c r="B1793" s="20" t="s">
        <v>1583</v>
      </c>
      <c r="C1793" s="20" t="s">
        <v>1584</v>
      </c>
      <c r="D1793" s="20" t="s">
        <v>330</v>
      </c>
      <c r="E1793" s="21">
        <v>1650.8679999999999</v>
      </c>
      <c r="F1793" s="21">
        <v>11.176</v>
      </c>
      <c r="G1793" s="21">
        <v>14757.109</v>
      </c>
      <c r="H1793" s="21">
        <v>3692.9920000000002</v>
      </c>
      <c r="I1793" s="21">
        <v>18450.100999999999</v>
      </c>
      <c r="J1793" s="22">
        <v>4.6999999999999999E-4</v>
      </c>
      <c r="K1793" s="21">
        <v>0.77590795999999995</v>
      </c>
    </row>
    <row r="1794" spans="1:11" s="2" customFormat="1" ht="13.5" customHeight="1">
      <c r="A1794" s="27"/>
      <c r="B1794" s="28"/>
      <c r="C1794" s="28" t="s">
        <v>1585</v>
      </c>
      <c r="D1794" s="28"/>
      <c r="E1794" s="29">
        <v>1650.8679999999999</v>
      </c>
      <c r="F1794" s="29"/>
      <c r="G1794" s="29"/>
      <c r="H1794" s="29"/>
      <c r="I1794" s="29"/>
      <c r="J1794" s="30"/>
      <c r="K1794" s="29"/>
    </row>
    <row r="1795" spans="1:11" s="2" customFormat="1" ht="13.5" customHeight="1">
      <c r="A1795" s="35"/>
      <c r="B1795" s="36"/>
      <c r="C1795" s="36" t="s">
        <v>222</v>
      </c>
      <c r="D1795" s="36"/>
      <c r="E1795" s="37">
        <v>1650.8679999999999</v>
      </c>
      <c r="F1795" s="37"/>
      <c r="G1795" s="37"/>
      <c r="H1795" s="37"/>
      <c r="I1795" s="37"/>
      <c r="J1795" s="38"/>
      <c r="K1795" s="37"/>
    </row>
    <row r="1796" spans="1:11" s="2" customFormat="1" ht="28.5" customHeight="1">
      <c r="A1796" s="15"/>
      <c r="B1796" s="16" t="s">
        <v>102</v>
      </c>
      <c r="C1796" s="16" t="s">
        <v>103</v>
      </c>
      <c r="D1796" s="16"/>
      <c r="E1796" s="17"/>
      <c r="F1796" s="17"/>
      <c r="G1796" s="17">
        <v>9036.5779999999995</v>
      </c>
      <c r="H1796" s="17">
        <v>5030.9949999999999</v>
      </c>
      <c r="I1796" s="17">
        <v>14067.573</v>
      </c>
      <c r="J1796" s="18"/>
      <c r="K1796" s="17">
        <v>1.4606710000000001</v>
      </c>
    </row>
    <row r="1797" spans="1:11" s="2" customFormat="1" ht="34.5" customHeight="1">
      <c r="A1797" s="19">
        <v>205</v>
      </c>
      <c r="B1797" s="20" t="s">
        <v>1586</v>
      </c>
      <c r="C1797" s="20" t="s">
        <v>1587</v>
      </c>
      <c r="D1797" s="20" t="s">
        <v>475</v>
      </c>
      <c r="E1797" s="21">
        <v>159.30000000000001</v>
      </c>
      <c r="F1797" s="21">
        <v>68.55</v>
      </c>
      <c r="G1797" s="21">
        <v>6838.9080000000004</v>
      </c>
      <c r="H1797" s="21">
        <v>4081.107</v>
      </c>
      <c r="I1797" s="21">
        <v>10920.014999999999</v>
      </c>
      <c r="J1797" s="22">
        <v>7.3099999999999997E-3</v>
      </c>
      <c r="K1797" s="21">
        <v>1.1644829999999999</v>
      </c>
    </row>
    <row r="1798" spans="1:11" s="2" customFormat="1" ht="13.5" customHeight="1">
      <c r="A1798" s="27"/>
      <c r="B1798" s="28"/>
      <c r="C1798" s="28" t="s">
        <v>1588</v>
      </c>
      <c r="D1798" s="28"/>
      <c r="E1798" s="29">
        <v>159.30000000000001</v>
      </c>
      <c r="F1798" s="29"/>
      <c r="G1798" s="29"/>
      <c r="H1798" s="29"/>
      <c r="I1798" s="29"/>
      <c r="J1798" s="30"/>
      <c r="K1798" s="29"/>
    </row>
    <row r="1799" spans="1:11" s="2" customFormat="1" ht="13.5" customHeight="1">
      <c r="A1799" s="35"/>
      <c r="B1799" s="36"/>
      <c r="C1799" s="36" t="s">
        <v>222</v>
      </c>
      <c r="D1799" s="36"/>
      <c r="E1799" s="37">
        <v>159.30000000000001</v>
      </c>
      <c r="F1799" s="37"/>
      <c r="G1799" s="37"/>
      <c r="H1799" s="37"/>
      <c r="I1799" s="37"/>
      <c r="J1799" s="38"/>
      <c r="K1799" s="37"/>
    </row>
    <row r="1800" spans="1:11" s="2" customFormat="1" ht="24" customHeight="1">
      <c r="A1800" s="19">
        <v>206</v>
      </c>
      <c r="B1800" s="20" t="s">
        <v>1589</v>
      </c>
      <c r="C1800" s="20" t="s">
        <v>1590</v>
      </c>
      <c r="D1800" s="20" t="s">
        <v>475</v>
      </c>
      <c r="E1800" s="21">
        <v>128</v>
      </c>
      <c r="F1800" s="21">
        <v>8.9710000000000001</v>
      </c>
      <c r="G1800" s="21">
        <v>198.4</v>
      </c>
      <c r="H1800" s="21">
        <v>949.88800000000003</v>
      </c>
      <c r="I1800" s="21">
        <v>1148.288</v>
      </c>
      <c r="J1800" s="22">
        <v>1.7000000000000001E-4</v>
      </c>
      <c r="K1800" s="21">
        <v>2.1760000000000002E-2</v>
      </c>
    </row>
    <row r="1801" spans="1:11" s="2" customFormat="1" ht="13.5" customHeight="1">
      <c r="A1801" s="27"/>
      <c r="B1801" s="28"/>
      <c r="C1801" s="28" t="s">
        <v>1591</v>
      </c>
      <c r="D1801" s="28"/>
      <c r="E1801" s="29">
        <v>128</v>
      </c>
      <c r="F1801" s="29"/>
      <c r="G1801" s="29"/>
      <c r="H1801" s="29"/>
      <c r="I1801" s="29"/>
      <c r="J1801" s="30"/>
      <c r="K1801" s="29"/>
    </row>
    <row r="1802" spans="1:11" s="2" customFormat="1" ht="13.5" customHeight="1">
      <c r="A1802" s="35"/>
      <c r="B1802" s="36"/>
      <c r="C1802" s="36" t="s">
        <v>222</v>
      </c>
      <c r="D1802" s="36"/>
      <c r="E1802" s="37">
        <v>128</v>
      </c>
      <c r="F1802" s="37"/>
      <c r="G1802" s="37"/>
      <c r="H1802" s="37"/>
      <c r="I1802" s="37"/>
      <c r="J1802" s="38"/>
      <c r="K1802" s="37"/>
    </row>
    <row r="1803" spans="1:11" s="2" customFormat="1" ht="13.5" customHeight="1">
      <c r="A1803" s="39">
        <v>207</v>
      </c>
      <c r="B1803" s="40" t="s">
        <v>1592</v>
      </c>
      <c r="C1803" s="40" t="s">
        <v>1593</v>
      </c>
      <c r="D1803" s="40" t="s">
        <v>475</v>
      </c>
      <c r="E1803" s="41">
        <v>134.4</v>
      </c>
      <c r="F1803" s="41">
        <v>12.05</v>
      </c>
      <c r="G1803" s="41">
        <v>1619.52</v>
      </c>
      <c r="H1803" s="41">
        <v>0</v>
      </c>
      <c r="I1803" s="41">
        <v>1619.52</v>
      </c>
      <c r="J1803" s="42">
        <v>1.6199999999999999E-3</v>
      </c>
      <c r="K1803" s="41">
        <v>0.217728</v>
      </c>
    </row>
    <row r="1804" spans="1:11" s="2" customFormat="1" ht="13.5" customHeight="1">
      <c r="A1804" s="27"/>
      <c r="B1804" s="28"/>
      <c r="C1804" s="28" t="s">
        <v>1594</v>
      </c>
      <c r="D1804" s="28"/>
      <c r="E1804" s="29">
        <v>134.4</v>
      </c>
      <c r="F1804" s="29"/>
      <c r="G1804" s="29"/>
      <c r="H1804" s="29"/>
      <c r="I1804" s="29"/>
      <c r="J1804" s="30"/>
      <c r="K1804" s="29"/>
    </row>
    <row r="1805" spans="1:11" s="2" customFormat="1" ht="13.5" customHeight="1">
      <c r="A1805" s="35"/>
      <c r="B1805" s="36"/>
      <c r="C1805" s="36" t="s">
        <v>222</v>
      </c>
      <c r="D1805" s="36"/>
      <c r="E1805" s="37">
        <v>134.4</v>
      </c>
      <c r="F1805" s="37"/>
      <c r="G1805" s="37"/>
      <c r="H1805" s="37"/>
      <c r="I1805" s="37"/>
      <c r="J1805" s="38"/>
      <c r="K1805" s="37"/>
    </row>
    <row r="1806" spans="1:11" s="2" customFormat="1" ht="13.5" customHeight="1">
      <c r="A1806" s="39">
        <v>208</v>
      </c>
      <c r="B1806" s="40" t="s">
        <v>1595</v>
      </c>
      <c r="C1806" s="40" t="s">
        <v>1596</v>
      </c>
      <c r="D1806" s="40" t="s">
        <v>1597</v>
      </c>
      <c r="E1806" s="41">
        <v>35</v>
      </c>
      <c r="F1806" s="41">
        <v>10.85</v>
      </c>
      <c r="G1806" s="41">
        <v>379.75</v>
      </c>
      <c r="H1806" s="41">
        <v>0</v>
      </c>
      <c r="I1806" s="41">
        <v>379.75</v>
      </c>
      <c r="J1806" s="42">
        <v>1.6199999999999999E-3</v>
      </c>
      <c r="K1806" s="41">
        <v>5.67E-2</v>
      </c>
    </row>
    <row r="1807" spans="1:11" s="2" customFormat="1" ht="13.5" customHeight="1">
      <c r="A1807" s="27"/>
      <c r="B1807" s="28"/>
      <c r="C1807" s="28" t="s">
        <v>1598</v>
      </c>
      <c r="D1807" s="28"/>
      <c r="E1807" s="29">
        <v>35</v>
      </c>
      <c r="F1807" s="29"/>
      <c r="G1807" s="29"/>
      <c r="H1807" s="29"/>
      <c r="I1807" s="29"/>
      <c r="J1807" s="30"/>
      <c r="K1807" s="29"/>
    </row>
    <row r="1808" spans="1:11" s="2" customFormat="1" ht="13.5" customHeight="1">
      <c r="A1808" s="35"/>
      <c r="B1808" s="36"/>
      <c r="C1808" s="36" t="s">
        <v>222</v>
      </c>
      <c r="D1808" s="36"/>
      <c r="E1808" s="37">
        <v>35</v>
      </c>
      <c r="F1808" s="37"/>
      <c r="G1808" s="37"/>
      <c r="H1808" s="37"/>
      <c r="I1808" s="37"/>
      <c r="J1808" s="38"/>
      <c r="K1808" s="37"/>
    </row>
    <row r="1809" spans="1:11" s="2" customFormat="1" ht="28.5" customHeight="1">
      <c r="A1809" s="15"/>
      <c r="B1809" s="16" t="s">
        <v>104</v>
      </c>
      <c r="C1809" s="16" t="s">
        <v>105</v>
      </c>
      <c r="D1809" s="16"/>
      <c r="E1809" s="17"/>
      <c r="F1809" s="17"/>
      <c r="G1809" s="17">
        <v>7048.9560000000001</v>
      </c>
      <c r="H1809" s="17">
        <v>6421.0479999999998</v>
      </c>
      <c r="I1809" s="17">
        <v>13470.004000000001</v>
      </c>
      <c r="J1809" s="18"/>
      <c r="K1809" s="17">
        <v>0.836812</v>
      </c>
    </row>
    <row r="1810" spans="1:11" s="2" customFormat="1" ht="24" customHeight="1">
      <c r="A1810" s="19">
        <v>209</v>
      </c>
      <c r="B1810" s="20" t="s">
        <v>1599</v>
      </c>
      <c r="C1810" s="20" t="s">
        <v>1600</v>
      </c>
      <c r="D1810" s="20" t="s">
        <v>475</v>
      </c>
      <c r="E1810" s="21">
        <v>100.7</v>
      </c>
      <c r="F1810" s="21">
        <v>69.55</v>
      </c>
      <c r="G1810" s="21">
        <v>3212.33</v>
      </c>
      <c r="H1810" s="21">
        <v>3791.355</v>
      </c>
      <c r="I1810" s="21">
        <v>7003.6850000000004</v>
      </c>
      <c r="J1810" s="22">
        <v>3.9100000000000003E-3</v>
      </c>
      <c r="K1810" s="21">
        <v>0.393737</v>
      </c>
    </row>
    <row r="1811" spans="1:11" s="2" customFormat="1" ht="13.5" customHeight="1">
      <c r="A1811" s="27"/>
      <c r="B1811" s="28"/>
      <c r="C1811" s="28" t="s">
        <v>1601</v>
      </c>
      <c r="D1811" s="28"/>
      <c r="E1811" s="29">
        <v>79.650000000000006</v>
      </c>
      <c r="F1811" s="29"/>
      <c r="G1811" s="29"/>
      <c r="H1811" s="29"/>
      <c r="I1811" s="29"/>
      <c r="J1811" s="30"/>
      <c r="K1811" s="29"/>
    </row>
    <row r="1812" spans="1:11" s="2" customFormat="1" ht="13.5" customHeight="1">
      <c r="A1812" s="27"/>
      <c r="B1812" s="28"/>
      <c r="C1812" s="28" t="s">
        <v>1602</v>
      </c>
      <c r="D1812" s="28"/>
      <c r="E1812" s="29">
        <v>13.8</v>
      </c>
      <c r="F1812" s="29"/>
      <c r="G1812" s="29"/>
      <c r="H1812" s="29"/>
      <c r="I1812" s="29"/>
      <c r="J1812" s="30"/>
      <c r="K1812" s="29"/>
    </row>
    <row r="1813" spans="1:11" s="2" customFormat="1" ht="13.5" customHeight="1">
      <c r="A1813" s="27"/>
      <c r="B1813" s="28"/>
      <c r="C1813" s="28" t="s">
        <v>1603</v>
      </c>
      <c r="D1813" s="28"/>
      <c r="E1813" s="29">
        <v>7.25</v>
      </c>
      <c r="F1813" s="29"/>
      <c r="G1813" s="29"/>
      <c r="H1813" s="29"/>
      <c r="I1813" s="29"/>
      <c r="J1813" s="30"/>
      <c r="K1813" s="29"/>
    </row>
    <row r="1814" spans="1:11" s="2" customFormat="1" ht="13.5" customHeight="1">
      <c r="A1814" s="35"/>
      <c r="B1814" s="36"/>
      <c r="C1814" s="36" t="s">
        <v>222</v>
      </c>
      <c r="D1814" s="36"/>
      <c r="E1814" s="37">
        <v>100.7</v>
      </c>
      <c r="F1814" s="37"/>
      <c r="G1814" s="37"/>
      <c r="H1814" s="37"/>
      <c r="I1814" s="37"/>
      <c r="J1814" s="38"/>
      <c r="K1814" s="37"/>
    </row>
    <row r="1815" spans="1:11" s="2" customFormat="1" ht="24" customHeight="1">
      <c r="A1815" s="19">
        <v>210</v>
      </c>
      <c r="B1815" s="20" t="s">
        <v>1604</v>
      </c>
      <c r="C1815" s="20" t="s">
        <v>1605</v>
      </c>
      <c r="D1815" s="20" t="s">
        <v>475</v>
      </c>
      <c r="E1815" s="21">
        <v>79.650000000000006</v>
      </c>
      <c r="F1815" s="21">
        <v>75.2</v>
      </c>
      <c r="G1815" s="21">
        <v>3596.596</v>
      </c>
      <c r="H1815" s="21">
        <v>2393.0839999999998</v>
      </c>
      <c r="I1815" s="21">
        <v>5989.68</v>
      </c>
      <c r="J1815" s="22">
        <v>5.1000000000000004E-3</v>
      </c>
      <c r="K1815" s="21">
        <v>0.40621499999999999</v>
      </c>
    </row>
    <row r="1816" spans="1:11" s="2" customFormat="1" ht="13.5" customHeight="1">
      <c r="A1816" s="27"/>
      <c r="B1816" s="28"/>
      <c r="C1816" s="28" t="s">
        <v>1606</v>
      </c>
      <c r="D1816" s="28"/>
      <c r="E1816" s="29">
        <v>79.650000000000006</v>
      </c>
      <c r="F1816" s="29"/>
      <c r="G1816" s="29"/>
      <c r="H1816" s="29"/>
      <c r="I1816" s="29"/>
      <c r="J1816" s="30"/>
      <c r="K1816" s="29"/>
    </row>
    <row r="1817" spans="1:11" s="2" customFormat="1" ht="13.5" customHeight="1">
      <c r="A1817" s="35"/>
      <c r="B1817" s="36"/>
      <c r="C1817" s="36" t="s">
        <v>222</v>
      </c>
      <c r="D1817" s="36"/>
      <c r="E1817" s="37">
        <v>79.650000000000006</v>
      </c>
      <c r="F1817" s="37"/>
      <c r="G1817" s="37"/>
      <c r="H1817" s="37"/>
      <c r="I1817" s="37"/>
      <c r="J1817" s="38"/>
      <c r="K1817" s="37"/>
    </row>
    <row r="1818" spans="1:11" s="2" customFormat="1" ht="24" customHeight="1">
      <c r="A1818" s="19">
        <v>211</v>
      </c>
      <c r="B1818" s="20" t="s">
        <v>1607</v>
      </c>
      <c r="C1818" s="20" t="s">
        <v>1608</v>
      </c>
      <c r="D1818" s="20" t="s">
        <v>873</v>
      </c>
      <c r="E1818" s="21">
        <v>3</v>
      </c>
      <c r="F1818" s="21">
        <v>44.55</v>
      </c>
      <c r="G1818" s="21">
        <v>65.676000000000002</v>
      </c>
      <c r="H1818" s="21">
        <v>67.974000000000004</v>
      </c>
      <c r="I1818" s="21">
        <v>133.65</v>
      </c>
      <c r="J1818" s="22">
        <v>2.7399999999999998E-3</v>
      </c>
      <c r="K1818" s="21">
        <v>8.2199999999999999E-3</v>
      </c>
    </row>
    <row r="1819" spans="1:11" s="2" customFormat="1" ht="13.5" customHeight="1">
      <c r="A1819" s="27"/>
      <c r="B1819" s="28"/>
      <c r="C1819" s="28" t="s">
        <v>1609</v>
      </c>
      <c r="D1819" s="28"/>
      <c r="E1819" s="29">
        <v>3</v>
      </c>
      <c r="F1819" s="29"/>
      <c r="G1819" s="29"/>
      <c r="H1819" s="29"/>
      <c r="I1819" s="29"/>
      <c r="J1819" s="30"/>
      <c r="K1819" s="29"/>
    </row>
    <row r="1820" spans="1:11" s="2" customFormat="1" ht="13.5" customHeight="1">
      <c r="A1820" s="35"/>
      <c r="B1820" s="36"/>
      <c r="C1820" s="36" t="s">
        <v>222</v>
      </c>
      <c r="D1820" s="36"/>
      <c r="E1820" s="37">
        <v>3</v>
      </c>
      <c r="F1820" s="37"/>
      <c r="G1820" s="37"/>
      <c r="H1820" s="37"/>
      <c r="I1820" s="37"/>
      <c r="J1820" s="38"/>
      <c r="K1820" s="37"/>
    </row>
    <row r="1821" spans="1:11" s="2" customFormat="1" ht="24" customHeight="1">
      <c r="A1821" s="19">
        <v>212</v>
      </c>
      <c r="B1821" s="20" t="s">
        <v>1610</v>
      </c>
      <c r="C1821" s="20" t="s">
        <v>1611</v>
      </c>
      <c r="D1821" s="20" t="s">
        <v>873</v>
      </c>
      <c r="E1821" s="21">
        <v>1</v>
      </c>
      <c r="F1821" s="21">
        <v>53.55</v>
      </c>
      <c r="G1821" s="21">
        <v>26.315000000000001</v>
      </c>
      <c r="H1821" s="21">
        <v>27.234999999999999</v>
      </c>
      <c r="I1821" s="21">
        <v>53.55</v>
      </c>
      <c r="J1821" s="22">
        <v>2.7399999999999998E-3</v>
      </c>
      <c r="K1821" s="21">
        <v>2.7399999999999998E-3</v>
      </c>
    </row>
    <row r="1822" spans="1:11" s="2" customFormat="1" ht="13.5" customHeight="1">
      <c r="A1822" s="27"/>
      <c r="B1822" s="28"/>
      <c r="C1822" s="28" t="s">
        <v>1612</v>
      </c>
      <c r="D1822" s="28"/>
      <c r="E1822" s="29">
        <v>1</v>
      </c>
      <c r="F1822" s="29"/>
      <c r="G1822" s="29"/>
      <c r="H1822" s="29"/>
      <c r="I1822" s="29"/>
      <c r="J1822" s="30"/>
      <c r="K1822" s="29"/>
    </row>
    <row r="1823" spans="1:11" s="2" customFormat="1" ht="13.5" customHeight="1">
      <c r="A1823" s="35"/>
      <c r="B1823" s="36"/>
      <c r="C1823" s="36" t="s">
        <v>222</v>
      </c>
      <c r="D1823" s="36"/>
      <c r="E1823" s="37">
        <v>1</v>
      </c>
      <c r="F1823" s="37"/>
      <c r="G1823" s="37"/>
      <c r="H1823" s="37"/>
      <c r="I1823" s="37"/>
      <c r="J1823" s="38"/>
      <c r="K1823" s="37"/>
    </row>
    <row r="1824" spans="1:11" s="2" customFormat="1" ht="24" customHeight="1">
      <c r="A1824" s="19">
        <v>213</v>
      </c>
      <c r="B1824" s="20" t="s">
        <v>1613</v>
      </c>
      <c r="C1824" s="20" t="s">
        <v>1614</v>
      </c>
      <c r="D1824" s="20" t="s">
        <v>475</v>
      </c>
      <c r="E1824" s="21">
        <v>2.8</v>
      </c>
      <c r="F1824" s="21">
        <v>103.371</v>
      </c>
      <c r="G1824" s="21">
        <v>148.03899999999999</v>
      </c>
      <c r="H1824" s="21">
        <v>141.4</v>
      </c>
      <c r="I1824" s="21">
        <v>289.43900000000002</v>
      </c>
      <c r="J1824" s="22">
        <v>9.2499999999999995E-3</v>
      </c>
      <c r="K1824" s="21">
        <v>2.5899999999999999E-2</v>
      </c>
    </row>
    <row r="1825" spans="1:11" s="2" customFormat="1" ht="13.5" customHeight="1">
      <c r="A1825" s="27"/>
      <c r="B1825" s="28"/>
      <c r="C1825" s="28" t="s">
        <v>1615</v>
      </c>
      <c r="D1825" s="28"/>
      <c r="E1825" s="29">
        <v>2.8</v>
      </c>
      <c r="F1825" s="29"/>
      <c r="G1825" s="29"/>
      <c r="H1825" s="29"/>
      <c r="I1825" s="29"/>
      <c r="J1825" s="30"/>
      <c r="K1825" s="29"/>
    </row>
    <row r="1826" spans="1:11" s="2" customFormat="1" ht="13.5" customHeight="1">
      <c r="A1826" s="35"/>
      <c r="B1826" s="36"/>
      <c r="C1826" s="36" t="s">
        <v>222</v>
      </c>
      <c r="D1826" s="36"/>
      <c r="E1826" s="37">
        <v>2.8</v>
      </c>
      <c r="F1826" s="37"/>
      <c r="G1826" s="37"/>
      <c r="H1826" s="37"/>
      <c r="I1826" s="37"/>
      <c r="J1826" s="38"/>
      <c r="K1826" s="37"/>
    </row>
    <row r="1827" spans="1:11" s="2" customFormat="1" ht="28.5" customHeight="1">
      <c r="A1827" s="15"/>
      <c r="B1827" s="16" t="s">
        <v>106</v>
      </c>
      <c r="C1827" s="16" t="s">
        <v>107</v>
      </c>
      <c r="D1827" s="16"/>
      <c r="E1827" s="17"/>
      <c r="F1827" s="17"/>
      <c r="G1827" s="17">
        <v>2101.152</v>
      </c>
      <c r="H1827" s="17">
        <v>1788.223</v>
      </c>
      <c r="I1827" s="17">
        <v>3889.375</v>
      </c>
      <c r="J1827" s="18"/>
      <c r="K1827" s="17">
        <v>0.44132500000000002</v>
      </c>
    </row>
    <row r="1828" spans="1:11" s="2" customFormat="1" ht="24" customHeight="1">
      <c r="A1828" s="19">
        <v>214</v>
      </c>
      <c r="B1828" s="20" t="s">
        <v>1616</v>
      </c>
      <c r="C1828" s="20" t="s">
        <v>1617</v>
      </c>
      <c r="D1828" s="20" t="s">
        <v>475</v>
      </c>
      <c r="E1828" s="21">
        <v>63.5</v>
      </c>
      <c r="F1828" s="21">
        <v>61.25</v>
      </c>
      <c r="G1828" s="21">
        <v>2101.152</v>
      </c>
      <c r="H1828" s="21">
        <v>1788.223</v>
      </c>
      <c r="I1828" s="21">
        <v>3889.375</v>
      </c>
      <c r="J1828" s="22">
        <v>6.9499999999999996E-3</v>
      </c>
      <c r="K1828" s="21">
        <v>0.44132500000000002</v>
      </c>
    </row>
    <row r="1829" spans="1:11" s="2" customFormat="1" ht="13.5" customHeight="1">
      <c r="A1829" s="27"/>
      <c r="B1829" s="28"/>
      <c r="C1829" s="28" t="s">
        <v>1618</v>
      </c>
      <c r="D1829" s="28"/>
      <c r="E1829" s="29">
        <v>63.5</v>
      </c>
      <c r="F1829" s="29"/>
      <c r="G1829" s="29"/>
      <c r="H1829" s="29"/>
      <c r="I1829" s="29"/>
      <c r="J1829" s="30"/>
      <c r="K1829" s="29"/>
    </row>
    <row r="1830" spans="1:11" s="2" customFormat="1" ht="13.5" customHeight="1">
      <c r="A1830" s="35"/>
      <c r="B1830" s="36"/>
      <c r="C1830" s="36" t="s">
        <v>222</v>
      </c>
      <c r="D1830" s="36"/>
      <c r="E1830" s="37">
        <v>63.5</v>
      </c>
      <c r="F1830" s="37"/>
      <c r="G1830" s="37"/>
      <c r="H1830" s="37"/>
      <c r="I1830" s="37"/>
      <c r="J1830" s="38"/>
      <c r="K1830" s="37"/>
    </row>
    <row r="1831" spans="1:11" s="2" customFormat="1" ht="28.5" customHeight="1">
      <c r="A1831" s="15"/>
      <c r="B1831" s="16" t="s">
        <v>108</v>
      </c>
      <c r="C1831" s="16" t="s">
        <v>109</v>
      </c>
      <c r="D1831" s="16"/>
      <c r="E1831" s="17"/>
      <c r="F1831" s="17"/>
      <c r="G1831" s="17">
        <v>3297.07</v>
      </c>
      <c r="H1831" s="17">
        <v>2368.6509999999998</v>
      </c>
      <c r="I1831" s="17">
        <v>5665.7209999999995</v>
      </c>
      <c r="J1831" s="18"/>
      <c r="K1831" s="17">
        <v>0.46862100000000001</v>
      </c>
    </row>
    <row r="1832" spans="1:11" s="2" customFormat="1" ht="13.5" customHeight="1">
      <c r="A1832" s="19">
        <v>215</v>
      </c>
      <c r="B1832" s="20" t="s">
        <v>1619</v>
      </c>
      <c r="C1832" s="20" t="s">
        <v>1620</v>
      </c>
      <c r="D1832" s="20" t="s">
        <v>475</v>
      </c>
      <c r="E1832" s="21">
        <v>159.30000000000001</v>
      </c>
      <c r="F1832" s="21">
        <v>30.747</v>
      </c>
      <c r="G1832" s="21">
        <v>2611.2460000000001</v>
      </c>
      <c r="H1832" s="21">
        <v>2286.7510000000002</v>
      </c>
      <c r="I1832" s="21">
        <v>4897.9970000000003</v>
      </c>
      <c r="J1832" s="22">
        <v>2.7699999999999999E-3</v>
      </c>
      <c r="K1832" s="21">
        <v>0.44126100000000001</v>
      </c>
    </row>
    <row r="1833" spans="1:11" s="2" customFormat="1" ht="13.5" customHeight="1">
      <c r="A1833" s="27"/>
      <c r="B1833" s="28"/>
      <c r="C1833" s="28" t="s">
        <v>1621</v>
      </c>
      <c r="D1833" s="28"/>
      <c r="E1833" s="29">
        <v>159.30000000000001</v>
      </c>
      <c r="F1833" s="29"/>
      <c r="G1833" s="29"/>
      <c r="H1833" s="29"/>
      <c r="I1833" s="29"/>
      <c r="J1833" s="30"/>
      <c r="K1833" s="29"/>
    </row>
    <row r="1834" spans="1:11" s="2" customFormat="1" ht="13.5" customHeight="1">
      <c r="A1834" s="35"/>
      <c r="B1834" s="36"/>
      <c r="C1834" s="36" t="s">
        <v>222</v>
      </c>
      <c r="D1834" s="36"/>
      <c r="E1834" s="37">
        <v>159.30000000000001</v>
      </c>
      <c r="F1834" s="37"/>
      <c r="G1834" s="37"/>
      <c r="H1834" s="37"/>
      <c r="I1834" s="37"/>
      <c r="J1834" s="38"/>
      <c r="K1834" s="37"/>
    </row>
    <row r="1835" spans="1:11" s="2" customFormat="1" ht="24" customHeight="1">
      <c r="A1835" s="19">
        <v>216</v>
      </c>
      <c r="B1835" s="20" t="s">
        <v>1622</v>
      </c>
      <c r="C1835" s="20" t="s">
        <v>1623</v>
      </c>
      <c r="D1835" s="20" t="s">
        <v>873</v>
      </c>
      <c r="E1835" s="21">
        <v>12</v>
      </c>
      <c r="F1835" s="21">
        <v>9.8249999999999993</v>
      </c>
      <c r="G1835" s="21">
        <v>36</v>
      </c>
      <c r="H1835" s="21">
        <v>81.900000000000006</v>
      </c>
      <c r="I1835" s="21">
        <v>117.9</v>
      </c>
      <c r="J1835" s="22">
        <v>1.8000000000000001E-4</v>
      </c>
      <c r="K1835" s="21">
        <v>2.16E-3</v>
      </c>
    </row>
    <row r="1836" spans="1:11" s="2" customFormat="1" ht="13.5" customHeight="1">
      <c r="A1836" s="27"/>
      <c r="B1836" s="28"/>
      <c r="C1836" s="28" t="s">
        <v>1624</v>
      </c>
      <c r="D1836" s="28"/>
      <c r="E1836" s="29">
        <v>12</v>
      </c>
      <c r="F1836" s="29"/>
      <c r="G1836" s="29"/>
      <c r="H1836" s="29"/>
      <c r="I1836" s="29"/>
      <c r="J1836" s="30"/>
      <c r="K1836" s="29"/>
    </row>
    <row r="1837" spans="1:11" s="2" customFormat="1" ht="13.5" customHeight="1">
      <c r="A1837" s="35"/>
      <c r="B1837" s="36"/>
      <c r="C1837" s="36" t="s">
        <v>222</v>
      </c>
      <c r="D1837" s="36"/>
      <c r="E1837" s="37">
        <v>12</v>
      </c>
      <c r="F1837" s="37"/>
      <c r="G1837" s="37"/>
      <c r="H1837" s="37"/>
      <c r="I1837" s="37"/>
      <c r="J1837" s="38"/>
      <c r="K1837" s="37"/>
    </row>
    <row r="1838" spans="1:11" s="2" customFormat="1" ht="13.5" customHeight="1">
      <c r="A1838" s="39">
        <v>217</v>
      </c>
      <c r="B1838" s="40" t="s">
        <v>1625</v>
      </c>
      <c r="C1838" s="40" t="s">
        <v>1626</v>
      </c>
      <c r="D1838" s="40" t="s">
        <v>873</v>
      </c>
      <c r="E1838" s="41">
        <v>12</v>
      </c>
      <c r="F1838" s="41">
        <v>54.152000000000001</v>
      </c>
      <c r="G1838" s="41">
        <v>649.82399999999996</v>
      </c>
      <c r="H1838" s="41">
        <v>0</v>
      </c>
      <c r="I1838" s="41">
        <v>649.82399999999996</v>
      </c>
      <c r="J1838" s="42">
        <v>2.0999999999999999E-3</v>
      </c>
      <c r="K1838" s="41">
        <v>2.52E-2</v>
      </c>
    </row>
    <row r="1839" spans="1:11" s="2" customFormat="1" ht="28.5" customHeight="1">
      <c r="A1839" s="15"/>
      <c r="B1839" s="16" t="s">
        <v>110</v>
      </c>
      <c r="C1839" s="16" t="s">
        <v>111</v>
      </c>
      <c r="D1839" s="16"/>
      <c r="E1839" s="17"/>
      <c r="F1839" s="17"/>
      <c r="G1839" s="17">
        <v>1605.9390000000001</v>
      </c>
      <c r="H1839" s="17">
        <v>539.58000000000004</v>
      </c>
      <c r="I1839" s="17">
        <v>2145.5189999999998</v>
      </c>
      <c r="J1839" s="18"/>
      <c r="K1839" s="17">
        <v>0.13413</v>
      </c>
    </row>
    <row r="1840" spans="1:11" s="2" customFormat="1" ht="13.5" customHeight="1">
      <c r="A1840" s="19">
        <v>218</v>
      </c>
      <c r="B1840" s="20" t="s">
        <v>1627</v>
      </c>
      <c r="C1840" s="20" t="s">
        <v>1628</v>
      </c>
      <c r="D1840" s="20" t="s">
        <v>475</v>
      </c>
      <c r="E1840" s="21">
        <v>51</v>
      </c>
      <c r="F1840" s="21">
        <v>42.069000000000003</v>
      </c>
      <c r="G1840" s="21">
        <v>1605.9390000000001</v>
      </c>
      <c r="H1840" s="21">
        <v>539.58000000000004</v>
      </c>
      <c r="I1840" s="21">
        <v>2145.5189999999998</v>
      </c>
      <c r="J1840" s="22">
        <v>2.63E-3</v>
      </c>
      <c r="K1840" s="21">
        <v>0.13413</v>
      </c>
    </row>
    <row r="1841" spans="1:11" s="2" customFormat="1" ht="13.5" customHeight="1">
      <c r="A1841" s="27"/>
      <c r="B1841" s="28"/>
      <c r="C1841" s="28" t="s">
        <v>1629</v>
      </c>
      <c r="D1841" s="28"/>
      <c r="E1841" s="29">
        <v>51</v>
      </c>
      <c r="F1841" s="29"/>
      <c r="G1841" s="29"/>
      <c r="H1841" s="29"/>
      <c r="I1841" s="29"/>
      <c r="J1841" s="30"/>
      <c r="K1841" s="29"/>
    </row>
    <row r="1842" spans="1:11" s="2" customFormat="1" ht="13.5" customHeight="1">
      <c r="A1842" s="35"/>
      <c r="B1842" s="36"/>
      <c r="C1842" s="36" t="s">
        <v>222</v>
      </c>
      <c r="D1842" s="36"/>
      <c r="E1842" s="37">
        <v>51</v>
      </c>
      <c r="F1842" s="37"/>
      <c r="G1842" s="37"/>
      <c r="H1842" s="37"/>
      <c r="I1842" s="37"/>
      <c r="J1842" s="38"/>
      <c r="K1842" s="37"/>
    </row>
    <row r="1843" spans="1:11" s="2" customFormat="1" ht="28.5" customHeight="1">
      <c r="A1843" s="15"/>
      <c r="B1843" s="16" t="s">
        <v>112</v>
      </c>
      <c r="C1843" s="16" t="s">
        <v>39</v>
      </c>
      <c r="D1843" s="16"/>
      <c r="E1843" s="17"/>
      <c r="F1843" s="17"/>
      <c r="G1843" s="17">
        <v>0</v>
      </c>
      <c r="H1843" s="17">
        <v>302.25299999999999</v>
      </c>
      <c r="I1843" s="17">
        <v>302.25299999999999</v>
      </c>
      <c r="J1843" s="18"/>
      <c r="K1843" s="17">
        <v>0</v>
      </c>
    </row>
    <row r="1844" spans="1:11" s="2" customFormat="1" ht="24" customHeight="1">
      <c r="A1844" s="19">
        <v>219</v>
      </c>
      <c r="B1844" s="20" t="s">
        <v>1630</v>
      </c>
      <c r="C1844" s="20" t="s">
        <v>1631</v>
      </c>
      <c r="D1844" s="20" t="s">
        <v>1542</v>
      </c>
      <c r="E1844" s="21">
        <v>201.50200000000001</v>
      </c>
      <c r="F1844" s="21">
        <v>1.5</v>
      </c>
      <c r="G1844" s="21">
        <v>0</v>
      </c>
      <c r="H1844" s="21">
        <v>302.25299999999999</v>
      </c>
      <c r="I1844" s="21">
        <v>302.25299999999999</v>
      </c>
      <c r="J1844" s="22">
        <v>0</v>
      </c>
      <c r="K1844" s="21">
        <v>0</v>
      </c>
    </row>
    <row r="1845" spans="1:11" s="2" customFormat="1" ht="30.75" customHeight="1">
      <c r="A1845" s="11"/>
      <c r="B1845" s="12" t="s">
        <v>113</v>
      </c>
      <c r="C1845" s="12" t="s">
        <v>114</v>
      </c>
      <c r="D1845" s="12"/>
      <c r="E1845" s="13"/>
      <c r="F1845" s="13"/>
      <c r="G1845" s="13">
        <v>1307.779</v>
      </c>
      <c r="H1845" s="13">
        <v>459.83800000000002</v>
      </c>
      <c r="I1845" s="13">
        <v>1767.617</v>
      </c>
      <c r="J1845" s="14"/>
      <c r="K1845" s="13">
        <v>5.7666299999999997E-2</v>
      </c>
    </row>
    <row r="1846" spans="1:11" s="2" customFormat="1" ht="28.5" customHeight="1">
      <c r="A1846" s="15"/>
      <c r="B1846" s="16" t="s">
        <v>115</v>
      </c>
      <c r="C1846" s="16" t="s">
        <v>116</v>
      </c>
      <c r="D1846" s="16"/>
      <c r="E1846" s="17"/>
      <c r="F1846" s="17"/>
      <c r="G1846" s="17">
        <v>1307.779</v>
      </c>
      <c r="H1846" s="17">
        <v>353.51499999999999</v>
      </c>
      <c r="I1846" s="17">
        <v>1661.2940000000001</v>
      </c>
      <c r="J1846" s="18"/>
      <c r="K1846" s="17">
        <v>5.7666299999999997E-2</v>
      </c>
    </row>
    <row r="1847" spans="1:11" s="2" customFormat="1" ht="13.5" customHeight="1">
      <c r="A1847" s="19">
        <v>220</v>
      </c>
      <c r="B1847" s="20" t="s">
        <v>1632</v>
      </c>
      <c r="C1847" s="20" t="s">
        <v>1633</v>
      </c>
      <c r="D1847" s="20" t="s">
        <v>330</v>
      </c>
      <c r="E1847" s="21">
        <v>197.82599999999999</v>
      </c>
      <c r="F1847" s="21">
        <v>2.4580000000000002</v>
      </c>
      <c r="G1847" s="21">
        <v>132.74100000000001</v>
      </c>
      <c r="H1847" s="21">
        <v>353.51499999999999</v>
      </c>
      <c r="I1847" s="21">
        <v>486.25599999999997</v>
      </c>
      <c r="J1847" s="22">
        <v>5.0000000000000002E-5</v>
      </c>
      <c r="K1847" s="21">
        <v>9.8913000000000004E-3</v>
      </c>
    </row>
    <row r="1848" spans="1:11" s="2" customFormat="1" ht="13.5" customHeight="1">
      <c r="A1848" s="23"/>
      <c r="B1848" s="24"/>
      <c r="C1848" s="24" t="s">
        <v>1634</v>
      </c>
      <c r="D1848" s="24"/>
      <c r="E1848" s="25"/>
      <c r="F1848" s="25"/>
      <c r="G1848" s="25"/>
      <c r="H1848" s="25"/>
      <c r="I1848" s="25"/>
      <c r="J1848" s="26"/>
      <c r="K1848" s="25"/>
    </row>
    <row r="1849" spans="1:11" s="2" customFormat="1" ht="13.5" customHeight="1">
      <c r="A1849" s="27"/>
      <c r="B1849" s="28"/>
      <c r="C1849" s="28" t="s">
        <v>1533</v>
      </c>
      <c r="D1849" s="28"/>
      <c r="E1849" s="29">
        <v>39.96</v>
      </c>
      <c r="F1849" s="29"/>
      <c r="G1849" s="29"/>
      <c r="H1849" s="29"/>
      <c r="I1849" s="29"/>
      <c r="J1849" s="30"/>
      <c r="K1849" s="29"/>
    </row>
    <row r="1850" spans="1:11" s="2" customFormat="1" ht="13.5" customHeight="1">
      <c r="A1850" s="27"/>
      <c r="B1850" s="28"/>
      <c r="C1850" s="28" t="s">
        <v>1534</v>
      </c>
      <c r="D1850" s="28"/>
      <c r="E1850" s="29">
        <v>39.96</v>
      </c>
      <c r="F1850" s="29"/>
      <c r="G1850" s="29"/>
      <c r="H1850" s="29"/>
      <c r="I1850" s="29"/>
      <c r="J1850" s="30"/>
      <c r="K1850" s="29"/>
    </row>
    <row r="1851" spans="1:11" s="2" customFormat="1" ht="13.5" customHeight="1">
      <c r="A1851" s="27"/>
      <c r="B1851" s="28"/>
      <c r="C1851" s="28" t="s">
        <v>1535</v>
      </c>
      <c r="D1851" s="28"/>
      <c r="E1851" s="29">
        <v>63.923000000000002</v>
      </c>
      <c r="F1851" s="29"/>
      <c r="G1851" s="29"/>
      <c r="H1851" s="29"/>
      <c r="I1851" s="29"/>
      <c r="J1851" s="30"/>
      <c r="K1851" s="29"/>
    </row>
    <row r="1852" spans="1:11" s="2" customFormat="1" ht="13.5" customHeight="1">
      <c r="A1852" s="27"/>
      <c r="B1852" s="28"/>
      <c r="C1852" s="28" t="s">
        <v>1536</v>
      </c>
      <c r="D1852" s="28"/>
      <c r="E1852" s="29">
        <v>53.982999999999997</v>
      </c>
      <c r="F1852" s="29"/>
      <c r="G1852" s="29"/>
      <c r="H1852" s="29"/>
      <c r="I1852" s="29"/>
      <c r="J1852" s="30"/>
      <c r="K1852" s="29"/>
    </row>
    <row r="1853" spans="1:11" s="2" customFormat="1" ht="13.5" customHeight="1">
      <c r="A1853" s="35"/>
      <c r="B1853" s="36"/>
      <c r="C1853" s="36" t="s">
        <v>222</v>
      </c>
      <c r="D1853" s="36"/>
      <c r="E1853" s="37">
        <v>197.82599999999999</v>
      </c>
      <c r="F1853" s="37"/>
      <c r="G1853" s="37"/>
      <c r="H1853" s="37"/>
      <c r="I1853" s="37"/>
      <c r="J1853" s="38"/>
      <c r="K1853" s="37"/>
    </row>
    <row r="1854" spans="1:11" s="2" customFormat="1" ht="34.5" customHeight="1">
      <c r="A1854" s="39">
        <v>221</v>
      </c>
      <c r="B1854" s="40" t="s">
        <v>1635</v>
      </c>
      <c r="C1854" s="40" t="s">
        <v>1636</v>
      </c>
      <c r="D1854" s="40" t="s">
        <v>330</v>
      </c>
      <c r="E1854" s="41">
        <v>227.5</v>
      </c>
      <c r="F1854" s="41">
        <v>5.165</v>
      </c>
      <c r="G1854" s="41">
        <v>1175.038</v>
      </c>
      <c r="H1854" s="41">
        <v>0</v>
      </c>
      <c r="I1854" s="41">
        <v>1175.038</v>
      </c>
      <c r="J1854" s="42">
        <v>2.1000000000000001E-4</v>
      </c>
      <c r="K1854" s="41">
        <v>4.7774999999999998E-2</v>
      </c>
    </row>
    <row r="1855" spans="1:11" s="2" customFormat="1" ht="13.5" customHeight="1">
      <c r="A1855" s="43"/>
      <c r="B1855" s="44"/>
      <c r="C1855" s="44" t="s">
        <v>1637</v>
      </c>
      <c r="D1855" s="44"/>
      <c r="E1855" s="45"/>
      <c r="F1855" s="45"/>
      <c r="G1855" s="45"/>
      <c r="H1855" s="45"/>
      <c r="I1855" s="45"/>
      <c r="J1855" s="46"/>
      <c r="K1855" s="45"/>
    </row>
    <row r="1856" spans="1:11" s="2" customFormat="1" ht="13.5" customHeight="1">
      <c r="A1856" s="27"/>
      <c r="B1856" s="28"/>
      <c r="C1856" s="28" t="s">
        <v>1638</v>
      </c>
      <c r="D1856" s="28"/>
      <c r="E1856" s="29">
        <v>227.5</v>
      </c>
      <c r="F1856" s="29"/>
      <c r="G1856" s="29"/>
      <c r="H1856" s="29"/>
      <c r="I1856" s="29"/>
      <c r="J1856" s="30"/>
      <c r="K1856" s="29"/>
    </row>
    <row r="1857" spans="1:11" s="2" customFormat="1" ht="13.5" customHeight="1">
      <c r="A1857" s="35"/>
      <c r="B1857" s="36"/>
      <c r="C1857" s="36" t="s">
        <v>222</v>
      </c>
      <c r="D1857" s="36"/>
      <c r="E1857" s="37">
        <v>227.5</v>
      </c>
      <c r="F1857" s="37"/>
      <c r="G1857" s="37"/>
      <c r="H1857" s="37"/>
      <c r="I1857" s="37"/>
      <c r="J1857" s="38"/>
      <c r="K1857" s="37"/>
    </row>
    <row r="1858" spans="1:11" s="2" customFormat="1" ht="28.5" customHeight="1">
      <c r="A1858" s="15"/>
      <c r="B1858" s="16" t="s">
        <v>117</v>
      </c>
      <c r="C1858" s="16" t="s">
        <v>39</v>
      </c>
      <c r="D1858" s="16"/>
      <c r="E1858" s="17"/>
      <c r="F1858" s="17"/>
      <c r="G1858" s="17">
        <v>0</v>
      </c>
      <c r="H1858" s="17">
        <v>106.32299999999999</v>
      </c>
      <c r="I1858" s="17">
        <v>106.32299999999999</v>
      </c>
      <c r="J1858" s="18"/>
      <c r="K1858" s="17">
        <v>0</v>
      </c>
    </row>
    <row r="1859" spans="1:11" s="2" customFormat="1" ht="24" customHeight="1">
      <c r="A1859" s="19">
        <v>222</v>
      </c>
      <c r="B1859" s="20" t="s">
        <v>1639</v>
      </c>
      <c r="C1859" s="20" t="s">
        <v>1640</v>
      </c>
      <c r="D1859" s="20" t="s">
        <v>1542</v>
      </c>
      <c r="E1859" s="21">
        <v>16.613</v>
      </c>
      <c r="F1859" s="21">
        <v>6.4</v>
      </c>
      <c r="G1859" s="21">
        <v>0</v>
      </c>
      <c r="H1859" s="21">
        <v>106.32299999999999</v>
      </c>
      <c r="I1859" s="21">
        <v>106.32299999999999</v>
      </c>
      <c r="J1859" s="22">
        <v>0</v>
      </c>
      <c r="K1859" s="21">
        <v>0</v>
      </c>
    </row>
    <row r="1860" spans="1:11" s="2" customFormat="1" ht="30.75" customHeight="1">
      <c r="A1860" s="11"/>
      <c r="B1860" s="12" t="s">
        <v>118</v>
      </c>
      <c r="C1860" s="12" t="s">
        <v>119</v>
      </c>
      <c r="D1860" s="12"/>
      <c r="E1860" s="13"/>
      <c r="F1860" s="13"/>
      <c r="G1860" s="13">
        <v>3688.1469999999999</v>
      </c>
      <c r="H1860" s="13">
        <v>788.95699999999999</v>
      </c>
      <c r="I1860" s="13">
        <v>4477.1040000000003</v>
      </c>
      <c r="J1860" s="14"/>
      <c r="K1860" s="13">
        <v>0.60461200000000004</v>
      </c>
    </row>
    <row r="1861" spans="1:11" s="2" customFormat="1" ht="28.5" customHeight="1">
      <c r="A1861" s="15"/>
      <c r="B1861" s="16" t="s">
        <v>120</v>
      </c>
      <c r="C1861" s="16" t="s">
        <v>121</v>
      </c>
      <c r="D1861" s="16"/>
      <c r="E1861" s="17"/>
      <c r="F1861" s="17"/>
      <c r="G1861" s="17">
        <v>1716.106</v>
      </c>
      <c r="H1861" s="17">
        <v>257.24900000000002</v>
      </c>
      <c r="I1861" s="17">
        <v>1973.355</v>
      </c>
      <c r="J1861" s="18"/>
      <c r="K1861" s="17">
        <v>0.4042</v>
      </c>
    </row>
    <row r="1862" spans="1:11" s="2" customFormat="1" ht="24" customHeight="1">
      <c r="A1862" s="19">
        <v>223</v>
      </c>
      <c r="B1862" s="20" t="s">
        <v>1641</v>
      </c>
      <c r="C1862" s="20" t="s">
        <v>1642</v>
      </c>
      <c r="D1862" s="20" t="s">
        <v>873</v>
      </c>
      <c r="E1862" s="21">
        <v>1</v>
      </c>
      <c r="F1862" s="21">
        <v>25.402999999999999</v>
      </c>
      <c r="G1862" s="21">
        <v>5.93</v>
      </c>
      <c r="H1862" s="21">
        <v>19.472999999999999</v>
      </c>
      <c r="I1862" s="21">
        <v>25.402999999999999</v>
      </c>
      <c r="J1862" s="22">
        <v>1.1999999999999999E-3</v>
      </c>
      <c r="K1862" s="21">
        <v>1.1999999999999999E-3</v>
      </c>
    </row>
    <row r="1863" spans="1:11" s="2" customFormat="1" ht="13.5" customHeight="1">
      <c r="A1863" s="27"/>
      <c r="B1863" s="28"/>
      <c r="C1863" s="28" t="s">
        <v>1643</v>
      </c>
      <c r="D1863" s="28"/>
      <c r="E1863" s="29">
        <v>1</v>
      </c>
      <c r="F1863" s="29"/>
      <c r="G1863" s="29"/>
      <c r="H1863" s="29"/>
      <c r="I1863" s="29"/>
      <c r="J1863" s="30"/>
      <c r="K1863" s="29"/>
    </row>
    <row r="1864" spans="1:11" s="2" customFormat="1" ht="13.5" customHeight="1">
      <c r="A1864" s="35"/>
      <c r="B1864" s="36"/>
      <c r="C1864" s="36" t="s">
        <v>222</v>
      </c>
      <c r="D1864" s="36"/>
      <c r="E1864" s="37">
        <v>1</v>
      </c>
      <c r="F1864" s="37"/>
      <c r="G1864" s="37"/>
      <c r="H1864" s="37"/>
      <c r="I1864" s="37"/>
      <c r="J1864" s="38"/>
      <c r="K1864" s="37"/>
    </row>
    <row r="1865" spans="1:11" s="2" customFormat="1" ht="24" customHeight="1">
      <c r="A1865" s="39">
        <v>224</v>
      </c>
      <c r="B1865" s="40" t="s">
        <v>1644</v>
      </c>
      <c r="C1865" s="40" t="s">
        <v>1645</v>
      </c>
      <c r="D1865" s="40" t="s">
        <v>873</v>
      </c>
      <c r="E1865" s="41">
        <v>1</v>
      </c>
      <c r="F1865" s="41">
        <v>151.25</v>
      </c>
      <c r="G1865" s="41">
        <v>151.25</v>
      </c>
      <c r="H1865" s="41">
        <v>0</v>
      </c>
      <c r="I1865" s="41">
        <v>151.25</v>
      </c>
      <c r="J1865" s="42">
        <v>3.7999999999999999E-2</v>
      </c>
      <c r="K1865" s="41">
        <v>3.7999999999999999E-2</v>
      </c>
    </row>
    <row r="1866" spans="1:11" s="2" customFormat="1" ht="13.5" customHeight="1">
      <c r="A1866" s="43"/>
      <c r="B1866" s="44"/>
      <c r="C1866" s="44" t="s">
        <v>1646</v>
      </c>
      <c r="D1866" s="44"/>
      <c r="E1866" s="45"/>
      <c r="F1866" s="45"/>
      <c r="G1866" s="45"/>
      <c r="H1866" s="45"/>
      <c r="I1866" s="45"/>
      <c r="J1866" s="46"/>
      <c r="K1866" s="45"/>
    </row>
    <row r="1867" spans="1:11" s="2" customFormat="1" ht="24" customHeight="1">
      <c r="A1867" s="39">
        <v>225</v>
      </c>
      <c r="B1867" s="40" t="s">
        <v>1647</v>
      </c>
      <c r="C1867" s="40" t="s">
        <v>1648</v>
      </c>
      <c r="D1867" s="40" t="s">
        <v>873</v>
      </c>
      <c r="E1867" s="41">
        <v>1</v>
      </c>
      <c r="F1867" s="41">
        <v>29</v>
      </c>
      <c r="G1867" s="41">
        <v>29</v>
      </c>
      <c r="H1867" s="41">
        <v>0</v>
      </c>
      <c r="I1867" s="41">
        <v>29</v>
      </c>
      <c r="J1867" s="42">
        <v>1E-3</v>
      </c>
      <c r="K1867" s="41">
        <v>1E-3</v>
      </c>
    </row>
    <row r="1868" spans="1:11" s="2" customFormat="1" ht="24" customHeight="1">
      <c r="A1868" s="19">
        <v>226</v>
      </c>
      <c r="B1868" s="20" t="s">
        <v>1649</v>
      </c>
      <c r="C1868" s="20" t="s">
        <v>1650</v>
      </c>
      <c r="D1868" s="20" t="s">
        <v>873</v>
      </c>
      <c r="E1868" s="21">
        <v>14</v>
      </c>
      <c r="F1868" s="21">
        <v>16.984000000000002</v>
      </c>
      <c r="G1868" s="21">
        <v>0</v>
      </c>
      <c r="H1868" s="21">
        <v>237.77600000000001</v>
      </c>
      <c r="I1868" s="21">
        <v>237.77600000000001</v>
      </c>
      <c r="J1868" s="22">
        <v>0</v>
      </c>
      <c r="K1868" s="21">
        <v>0</v>
      </c>
    </row>
    <row r="1869" spans="1:11" s="2" customFormat="1" ht="13.5" customHeight="1">
      <c r="A1869" s="27"/>
      <c r="B1869" s="28"/>
      <c r="C1869" s="28" t="s">
        <v>1651</v>
      </c>
      <c r="D1869" s="28"/>
      <c r="E1869" s="29">
        <v>9</v>
      </c>
      <c r="F1869" s="29"/>
      <c r="G1869" s="29"/>
      <c r="H1869" s="29"/>
      <c r="I1869" s="29"/>
      <c r="J1869" s="30"/>
      <c r="K1869" s="29"/>
    </row>
    <row r="1870" spans="1:11" s="2" customFormat="1" ht="13.5" customHeight="1">
      <c r="A1870" s="27"/>
      <c r="B1870" s="28"/>
      <c r="C1870" s="28" t="s">
        <v>1652</v>
      </c>
      <c r="D1870" s="28"/>
      <c r="E1870" s="29">
        <v>1</v>
      </c>
      <c r="F1870" s="29"/>
      <c r="G1870" s="29"/>
      <c r="H1870" s="29"/>
      <c r="I1870" s="29"/>
      <c r="J1870" s="30"/>
      <c r="K1870" s="29"/>
    </row>
    <row r="1871" spans="1:11" s="2" customFormat="1" ht="13.5" customHeight="1">
      <c r="A1871" s="27"/>
      <c r="B1871" s="28"/>
      <c r="C1871" s="28" t="s">
        <v>1653</v>
      </c>
      <c r="D1871" s="28"/>
      <c r="E1871" s="29">
        <v>4</v>
      </c>
      <c r="F1871" s="29"/>
      <c r="G1871" s="29"/>
      <c r="H1871" s="29"/>
      <c r="I1871" s="29"/>
      <c r="J1871" s="30"/>
      <c r="K1871" s="29"/>
    </row>
    <row r="1872" spans="1:11" s="2" customFormat="1" ht="13.5" customHeight="1">
      <c r="A1872" s="35"/>
      <c r="B1872" s="36"/>
      <c r="C1872" s="36" t="s">
        <v>222</v>
      </c>
      <c r="D1872" s="36"/>
      <c r="E1872" s="37">
        <v>14</v>
      </c>
      <c r="F1872" s="37"/>
      <c r="G1872" s="37"/>
      <c r="H1872" s="37"/>
      <c r="I1872" s="37"/>
      <c r="J1872" s="38"/>
      <c r="K1872" s="37"/>
    </row>
    <row r="1873" spans="1:11" s="2" customFormat="1" ht="24" customHeight="1">
      <c r="A1873" s="39">
        <v>227</v>
      </c>
      <c r="B1873" s="40" t="s">
        <v>1654</v>
      </c>
      <c r="C1873" s="40" t="s">
        <v>1655</v>
      </c>
      <c r="D1873" s="40" t="s">
        <v>873</v>
      </c>
      <c r="E1873" s="41">
        <v>13</v>
      </c>
      <c r="F1873" s="41">
        <v>75.302000000000007</v>
      </c>
      <c r="G1873" s="41">
        <v>978.92600000000004</v>
      </c>
      <c r="H1873" s="41">
        <v>0</v>
      </c>
      <c r="I1873" s="41">
        <v>978.92600000000004</v>
      </c>
      <c r="J1873" s="42">
        <v>2.5000000000000001E-2</v>
      </c>
      <c r="K1873" s="41">
        <v>0.32500000000000001</v>
      </c>
    </row>
    <row r="1874" spans="1:11" s="2" customFormat="1" ht="13.5" customHeight="1">
      <c r="A1874" s="43"/>
      <c r="B1874" s="44"/>
      <c r="C1874" s="44" t="s">
        <v>1656</v>
      </c>
      <c r="D1874" s="44"/>
      <c r="E1874" s="45"/>
      <c r="F1874" s="45"/>
      <c r="G1874" s="45"/>
      <c r="H1874" s="45"/>
      <c r="I1874" s="45"/>
      <c r="J1874" s="46"/>
      <c r="K1874" s="45"/>
    </row>
    <row r="1875" spans="1:11" s="2" customFormat="1" ht="24" customHeight="1">
      <c r="A1875" s="39">
        <v>228</v>
      </c>
      <c r="B1875" s="40" t="s">
        <v>1657</v>
      </c>
      <c r="C1875" s="40" t="s">
        <v>1658</v>
      </c>
      <c r="D1875" s="40" t="s">
        <v>873</v>
      </c>
      <c r="E1875" s="41">
        <v>1</v>
      </c>
      <c r="F1875" s="41">
        <v>145</v>
      </c>
      <c r="G1875" s="41">
        <v>145</v>
      </c>
      <c r="H1875" s="41">
        <v>0</v>
      </c>
      <c r="I1875" s="41">
        <v>145</v>
      </c>
      <c r="J1875" s="42">
        <v>2.5000000000000001E-2</v>
      </c>
      <c r="K1875" s="41">
        <v>2.5000000000000001E-2</v>
      </c>
    </row>
    <row r="1876" spans="1:11" s="2" customFormat="1" ht="13.5" customHeight="1">
      <c r="A1876" s="43"/>
      <c r="B1876" s="44"/>
      <c r="C1876" s="44" t="s">
        <v>1656</v>
      </c>
      <c r="D1876" s="44"/>
      <c r="E1876" s="45"/>
      <c r="F1876" s="45"/>
      <c r="G1876" s="45"/>
      <c r="H1876" s="45"/>
      <c r="I1876" s="45"/>
      <c r="J1876" s="46"/>
      <c r="K1876" s="45"/>
    </row>
    <row r="1877" spans="1:11" s="2" customFormat="1" ht="24" customHeight="1">
      <c r="A1877" s="39">
        <v>229</v>
      </c>
      <c r="B1877" s="40" t="s">
        <v>1647</v>
      </c>
      <c r="C1877" s="40" t="s">
        <v>1648</v>
      </c>
      <c r="D1877" s="40" t="s">
        <v>873</v>
      </c>
      <c r="E1877" s="41">
        <v>14</v>
      </c>
      <c r="F1877" s="41">
        <v>29</v>
      </c>
      <c r="G1877" s="41">
        <v>406</v>
      </c>
      <c r="H1877" s="41">
        <v>0</v>
      </c>
      <c r="I1877" s="41">
        <v>406</v>
      </c>
      <c r="J1877" s="42">
        <v>1E-3</v>
      </c>
      <c r="K1877" s="41">
        <v>1.4E-2</v>
      </c>
    </row>
    <row r="1878" spans="1:11" s="2" customFormat="1" ht="28.5" customHeight="1">
      <c r="A1878" s="15"/>
      <c r="B1878" s="16" t="s">
        <v>122</v>
      </c>
      <c r="C1878" s="16" t="s">
        <v>123</v>
      </c>
      <c r="D1878" s="16"/>
      <c r="E1878" s="17"/>
      <c r="F1878" s="17"/>
      <c r="G1878" s="17">
        <v>1972.0409999999999</v>
      </c>
      <c r="H1878" s="17">
        <v>498.37900000000002</v>
      </c>
      <c r="I1878" s="17">
        <v>2470.42</v>
      </c>
      <c r="J1878" s="18"/>
      <c r="K1878" s="17">
        <v>0.20041200000000001</v>
      </c>
    </row>
    <row r="1879" spans="1:11" s="2" customFormat="1" ht="24" customHeight="1">
      <c r="A1879" s="19">
        <v>230</v>
      </c>
      <c r="B1879" s="20" t="s">
        <v>1659</v>
      </c>
      <c r="C1879" s="20" t="s">
        <v>1660</v>
      </c>
      <c r="D1879" s="20" t="s">
        <v>873</v>
      </c>
      <c r="E1879" s="21">
        <v>7</v>
      </c>
      <c r="F1879" s="21">
        <v>13.675000000000001</v>
      </c>
      <c r="G1879" s="21">
        <v>2.0299999999999998</v>
      </c>
      <c r="H1879" s="21">
        <v>93.694999999999993</v>
      </c>
      <c r="I1879" s="21">
        <v>95.724999999999994</v>
      </c>
      <c r="J1879" s="22">
        <v>1.2E-4</v>
      </c>
      <c r="K1879" s="21">
        <v>8.4000000000000003E-4</v>
      </c>
    </row>
    <row r="1880" spans="1:11" s="2" customFormat="1" ht="13.5" customHeight="1">
      <c r="A1880" s="27"/>
      <c r="B1880" s="28"/>
      <c r="C1880" s="28" t="s">
        <v>1661</v>
      </c>
      <c r="D1880" s="28"/>
      <c r="E1880" s="29">
        <v>7</v>
      </c>
      <c r="F1880" s="29"/>
      <c r="G1880" s="29"/>
      <c r="H1880" s="29"/>
      <c r="I1880" s="29"/>
      <c r="J1880" s="30"/>
      <c r="K1880" s="29"/>
    </row>
    <row r="1881" spans="1:11" s="2" customFormat="1" ht="13.5" customHeight="1">
      <c r="A1881" s="35"/>
      <c r="B1881" s="36"/>
      <c r="C1881" s="36" t="s">
        <v>222</v>
      </c>
      <c r="D1881" s="36"/>
      <c r="E1881" s="37">
        <v>7</v>
      </c>
      <c r="F1881" s="37"/>
      <c r="G1881" s="37"/>
      <c r="H1881" s="37"/>
      <c r="I1881" s="37"/>
      <c r="J1881" s="38"/>
      <c r="K1881" s="37"/>
    </row>
    <row r="1882" spans="1:11" s="2" customFormat="1" ht="13.5" customHeight="1">
      <c r="A1882" s="19">
        <v>231</v>
      </c>
      <c r="B1882" s="20" t="s">
        <v>1662</v>
      </c>
      <c r="C1882" s="20" t="s">
        <v>1663</v>
      </c>
      <c r="D1882" s="20" t="s">
        <v>873</v>
      </c>
      <c r="E1882" s="21">
        <v>28</v>
      </c>
      <c r="F1882" s="21">
        <v>14.743</v>
      </c>
      <c r="G1882" s="21">
        <v>8.1199999999999992</v>
      </c>
      <c r="H1882" s="21">
        <v>404.68400000000003</v>
      </c>
      <c r="I1882" s="21">
        <v>412.80399999999997</v>
      </c>
      <c r="J1882" s="22">
        <v>1.2E-4</v>
      </c>
      <c r="K1882" s="21">
        <v>3.3600000000000001E-3</v>
      </c>
    </row>
    <row r="1883" spans="1:11" s="2" customFormat="1" ht="13.5" customHeight="1">
      <c r="A1883" s="27"/>
      <c r="B1883" s="28"/>
      <c r="C1883" s="28" t="s">
        <v>1664</v>
      </c>
      <c r="D1883" s="28"/>
      <c r="E1883" s="29">
        <v>28</v>
      </c>
      <c r="F1883" s="29"/>
      <c r="G1883" s="29"/>
      <c r="H1883" s="29"/>
      <c r="I1883" s="29"/>
      <c r="J1883" s="30"/>
      <c r="K1883" s="29"/>
    </row>
    <row r="1884" spans="1:11" s="2" customFormat="1" ht="13.5" customHeight="1">
      <c r="A1884" s="35"/>
      <c r="B1884" s="36"/>
      <c r="C1884" s="36" t="s">
        <v>222</v>
      </c>
      <c r="D1884" s="36"/>
      <c r="E1884" s="37">
        <v>28</v>
      </c>
      <c r="F1884" s="37"/>
      <c r="G1884" s="37"/>
      <c r="H1884" s="37"/>
      <c r="I1884" s="37"/>
      <c r="J1884" s="38"/>
      <c r="K1884" s="37"/>
    </row>
    <row r="1885" spans="1:11" s="2" customFormat="1" ht="24" customHeight="1">
      <c r="A1885" s="39">
        <v>232</v>
      </c>
      <c r="B1885" s="40" t="s">
        <v>1665</v>
      </c>
      <c r="C1885" s="40" t="s">
        <v>1666</v>
      </c>
      <c r="D1885" s="40" t="s">
        <v>475</v>
      </c>
      <c r="E1885" s="41">
        <v>132.30000000000001</v>
      </c>
      <c r="F1885" s="41">
        <v>14.185</v>
      </c>
      <c r="G1885" s="41">
        <v>1876.6759999999999</v>
      </c>
      <c r="H1885" s="41">
        <v>0</v>
      </c>
      <c r="I1885" s="41">
        <v>1876.6759999999999</v>
      </c>
      <c r="J1885" s="42">
        <v>1.4400000000000001E-3</v>
      </c>
      <c r="K1885" s="41">
        <v>0.19051199999999999</v>
      </c>
    </row>
    <row r="1886" spans="1:11" s="2" customFormat="1" ht="13.5" customHeight="1">
      <c r="A1886" s="43"/>
      <c r="B1886" s="44"/>
      <c r="C1886" s="44" t="s">
        <v>1667</v>
      </c>
      <c r="D1886" s="44"/>
      <c r="E1886" s="45"/>
      <c r="F1886" s="45"/>
      <c r="G1886" s="45"/>
      <c r="H1886" s="45"/>
      <c r="I1886" s="45"/>
      <c r="J1886" s="46"/>
      <c r="K1886" s="45"/>
    </row>
    <row r="1887" spans="1:11" s="2" customFormat="1" ht="13.5" customHeight="1">
      <c r="A1887" s="27"/>
      <c r="B1887" s="28"/>
      <c r="C1887" s="28" t="s">
        <v>1668</v>
      </c>
      <c r="D1887" s="28"/>
      <c r="E1887" s="29">
        <v>132.30000000000001</v>
      </c>
      <c r="F1887" s="29"/>
      <c r="G1887" s="29"/>
      <c r="H1887" s="29"/>
      <c r="I1887" s="29"/>
      <c r="J1887" s="30"/>
      <c r="K1887" s="29"/>
    </row>
    <row r="1888" spans="1:11" s="2" customFormat="1" ht="13.5" customHeight="1">
      <c r="A1888" s="35"/>
      <c r="B1888" s="36"/>
      <c r="C1888" s="36" t="s">
        <v>222</v>
      </c>
      <c r="D1888" s="36"/>
      <c r="E1888" s="37">
        <v>132.30000000000001</v>
      </c>
      <c r="F1888" s="37"/>
      <c r="G1888" s="37"/>
      <c r="H1888" s="37"/>
      <c r="I1888" s="37"/>
      <c r="J1888" s="38"/>
      <c r="K1888" s="37"/>
    </row>
    <row r="1889" spans="1:11" s="2" customFormat="1" ht="24" customHeight="1">
      <c r="A1889" s="39">
        <v>233</v>
      </c>
      <c r="B1889" s="40" t="s">
        <v>1669</v>
      </c>
      <c r="C1889" s="40" t="s">
        <v>1670</v>
      </c>
      <c r="D1889" s="40" t="s">
        <v>1597</v>
      </c>
      <c r="E1889" s="41">
        <v>57</v>
      </c>
      <c r="F1889" s="41">
        <v>1.4950000000000001</v>
      </c>
      <c r="G1889" s="41">
        <v>85.215000000000003</v>
      </c>
      <c r="H1889" s="41">
        <v>0</v>
      </c>
      <c r="I1889" s="41">
        <v>85.215000000000003</v>
      </c>
      <c r="J1889" s="42">
        <v>1E-4</v>
      </c>
      <c r="K1889" s="41">
        <v>5.7000000000000002E-3</v>
      </c>
    </row>
    <row r="1890" spans="1:11" s="2" customFormat="1" ht="13.5" customHeight="1">
      <c r="A1890" s="27"/>
      <c r="B1890" s="28"/>
      <c r="C1890" s="28" t="s">
        <v>1671</v>
      </c>
      <c r="D1890" s="28"/>
      <c r="E1890" s="29">
        <v>57</v>
      </c>
      <c r="F1890" s="29"/>
      <c r="G1890" s="29"/>
      <c r="H1890" s="29"/>
      <c r="I1890" s="29"/>
      <c r="J1890" s="30"/>
      <c r="K1890" s="29"/>
    </row>
    <row r="1891" spans="1:11" s="2" customFormat="1" ht="13.5" customHeight="1">
      <c r="A1891" s="35"/>
      <c r="B1891" s="36"/>
      <c r="C1891" s="36" t="s">
        <v>222</v>
      </c>
      <c r="D1891" s="36"/>
      <c r="E1891" s="37">
        <v>57</v>
      </c>
      <c r="F1891" s="37"/>
      <c r="G1891" s="37"/>
      <c r="H1891" s="37"/>
      <c r="I1891" s="37"/>
      <c r="J1891" s="38"/>
      <c r="K1891" s="37"/>
    </row>
    <row r="1892" spans="1:11" s="2" customFormat="1" ht="28.5" customHeight="1">
      <c r="A1892" s="15"/>
      <c r="B1892" s="16" t="s">
        <v>124</v>
      </c>
      <c r="C1892" s="16" t="s">
        <v>39</v>
      </c>
      <c r="D1892" s="16"/>
      <c r="E1892" s="17"/>
      <c r="F1892" s="17"/>
      <c r="G1892" s="17">
        <v>0</v>
      </c>
      <c r="H1892" s="17">
        <v>33.329000000000001</v>
      </c>
      <c r="I1892" s="17">
        <v>33.329000000000001</v>
      </c>
      <c r="J1892" s="18"/>
      <c r="K1892" s="17">
        <v>0</v>
      </c>
    </row>
    <row r="1893" spans="1:11" s="2" customFormat="1" ht="24" customHeight="1">
      <c r="A1893" s="19">
        <v>234</v>
      </c>
      <c r="B1893" s="20" t="s">
        <v>1672</v>
      </c>
      <c r="C1893" s="20" t="s">
        <v>1673</v>
      </c>
      <c r="D1893" s="20" t="s">
        <v>1542</v>
      </c>
      <c r="E1893" s="21">
        <v>44.438000000000002</v>
      </c>
      <c r="F1893" s="21">
        <v>0.75</v>
      </c>
      <c r="G1893" s="21">
        <v>0</v>
      </c>
      <c r="H1893" s="21">
        <v>33.329000000000001</v>
      </c>
      <c r="I1893" s="21">
        <v>33.329000000000001</v>
      </c>
      <c r="J1893" s="22">
        <v>0</v>
      </c>
      <c r="K1893" s="21">
        <v>0</v>
      </c>
    </row>
    <row r="1894" spans="1:11" s="2" customFormat="1" ht="30.75" customHeight="1">
      <c r="A1894" s="11"/>
      <c r="B1894" s="12" t="s">
        <v>125</v>
      </c>
      <c r="C1894" s="12" t="s">
        <v>126</v>
      </c>
      <c r="D1894" s="12"/>
      <c r="E1894" s="13"/>
      <c r="F1894" s="13"/>
      <c r="G1894" s="13">
        <v>128306.24099999999</v>
      </c>
      <c r="H1894" s="13">
        <v>28356.291000000001</v>
      </c>
      <c r="I1894" s="13">
        <v>156662.53200000001</v>
      </c>
      <c r="J1894" s="14"/>
      <c r="K1894" s="13">
        <v>12.615646630000001</v>
      </c>
    </row>
    <row r="1895" spans="1:11" s="2" customFormat="1" ht="28.5" customHeight="1">
      <c r="A1895" s="15"/>
      <c r="B1895" s="16" t="s">
        <v>127</v>
      </c>
      <c r="C1895" s="16" t="s">
        <v>128</v>
      </c>
      <c r="D1895" s="16"/>
      <c r="E1895" s="17"/>
      <c r="F1895" s="17"/>
      <c r="G1895" s="17">
        <v>35019.894</v>
      </c>
      <c r="H1895" s="17">
        <v>1677.8119999999999</v>
      </c>
      <c r="I1895" s="17">
        <v>36697.705999999998</v>
      </c>
      <c r="J1895" s="18"/>
      <c r="K1895" s="17">
        <v>2.8843283999999998</v>
      </c>
    </row>
    <row r="1896" spans="1:11" s="2" customFormat="1" ht="13.5" customHeight="1">
      <c r="A1896" s="19">
        <v>235</v>
      </c>
      <c r="B1896" s="20" t="s">
        <v>1674</v>
      </c>
      <c r="C1896" s="20" t="s">
        <v>1675</v>
      </c>
      <c r="D1896" s="20" t="s">
        <v>330</v>
      </c>
      <c r="E1896" s="21">
        <v>22.8</v>
      </c>
      <c r="F1896" s="21">
        <v>9.33</v>
      </c>
      <c r="G1896" s="21">
        <v>20.565999999999999</v>
      </c>
      <c r="H1896" s="21">
        <v>192.15799999999999</v>
      </c>
      <c r="I1896" s="21">
        <v>212.72399999999999</v>
      </c>
      <c r="J1896" s="22">
        <v>1.2999999999999999E-4</v>
      </c>
      <c r="K1896" s="21">
        <v>2.9640000000000001E-3</v>
      </c>
    </row>
    <row r="1897" spans="1:11" s="2" customFormat="1" ht="13.5" customHeight="1">
      <c r="A1897" s="23"/>
      <c r="B1897" s="24"/>
      <c r="C1897" s="24" t="s">
        <v>1676</v>
      </c>
      <c r="D1897" s="24"/>
      <c r="E1897" s="25"/>
      <c r="F1897" s="25"/>
      <c r="G1897" s="25"/>
      <c r="H1897" s="25"/>
      <c r="I1897" s="25"/>
      <c r="J1897" s="26"/>
      <c r="K1897" s="25"/>
    </row>
    <row r="1898" spans="1:11" s="2" customFormat="1" ht="13.5" customHeight="1">
      <c r="A1898" s="27"/>
      <c r="B1898" s="28"/>
      <c r="C1898" s="28" t="s">
        <v>1677</v>
      </c>
      <c r="D1898" s="28"/>
      <c r="E1898" s="29">
        <v>7.8</v>
      </c>
      <c r="F1898" s="29"/>
      <c r="G1898" s="29"/>
      <c r="H1898" s="29"/>
      <c r="I1898" s="29"/>
      <c r="J1898" s="30"/>
      <c r="K1898" s="29"/>
    </row>
    <row r="1899" spans="1:11" s="2" customFormat="1" ht="13.5" customHeight="1">
      <c r="A1899" s="23"/>
      <c r="B1899" s="24"/>
      <c r="C1899" s="24" t="s">
        <v>1678</v>
      </c>
      <c r="D1899" s="24"/>
      <c r="E1899" s="25"/>
      <c r="F1899" s="25"/>
      <c r="G1899" s="25"/>
      <c r="H1899" s="25"/>
      <c r="I1899" s="25"/>
      <c r="J1899" s="26"/>
      <c r="K1899" s="25"/>
    </row>
    <row r="1900" spans="1:11" s="2" customFormat="1" ht="13.5" customHeight="1">
      <c r="A1900" s="31"/>
      <c r="B1900" s="32"/>
      <c r="C1900" s="32" t="s">
        <v>213</v>
      </c>
      <c r="D1900" s="32"/>
      <c r="E1900" s="33">
        <v>7.8</v>
      </c>
      <c r="F1900" s="33"/>
      <c r="G1900" s="33"/>
      <c r="H1900" s="33"/>
      <c r="I1900" s="33"/>
      <c r="J1900" s="34"/>
      <c r="K1900" s="33"/>
    </row>
    <row r="1901" spans="1:11" s="2" customFormat="1" ht="13.5" customHeight="1">
      <c r="A1901" s="23"/>
      <c r="B1901" s="24"/>
      <c r="C1901" s="24" t="s">
        <v>1679</v>
      </c>
      <c r="D1901" s="24"/>
      <c r="E1901" s="25"/>
      <c r="F1901" s="25"/>
      <c r="G1901" s="25"/>
      <c r="H1901" s="25"/>
      <c r="I1901" s="25"/>
      <c r="J1901" s="26"/>
      <c r="K1901" s="25"/>
    </row>
    <row r="1902" spans="1:11" s="2" customFormat="1" ht="13.5" customHeight="1">
      <c r="A1902" s="27"/>
      <c r="B1902" s="28"/>
      <c r="C1902" s="28" t="s">
        <v>1680</v>
      </c>
      <c r="D1902" s="28"/>
      <c r="E1902" s="29">
        <v>15</v>
      </c>
      <c r="F1902" s="29"/>
      <c r="G1902" s="29"/>
      <c r="H1902" s="29"/>
      <c r="I1902" s="29"/>
      <c r="J1902" s="30"/>
      <c r="K1902" s="29"/>
    </row>
    <row r="1903" spans="1:11" s="2" customFormat="1" ht="13.5" customHeight="1">
      <c r="A1903" s="31"/>
      <c r="B1903" s="32"/>
      <c r="C1903" s="32" t="s">
        <v>213</v>
      </c>
      <c r="D1903" s="32"/>
      <c r="E1903" s="33">
        <v>15</v>
      </c>
      <c r="F1903" s="33"/>
      <c r="G1903" s="33"/>
      <c r="H1903" s="33"/>
      <c r="I1903" s="33"/>
      <c r="J1903" s="34"/>
      <c r="K1903" s="33"/>
    </row>
    <row r="1904" spans="1:11" s="2" customFormat="1" ht="13.5" customHeight="1">
      <c r="A1904" s="35"/>
      <c r="B1904" s="36"/>
      <c r="C1904" s="36" t="s">
        <v>222</v>
      </c>
      <c r="D1904" s="36"/>
      <c r="E1904" s="37">
        <v>22.8</v>
      </c>
      <c r="F1904" s="37"/>
      <c r="G1904" s="37"/>
      <c r="H1904" s="37"/>
      <c r="I1904" s="37"/>
      <c r="J1904" s="38"/>
      <c r="K1904" s="37"/>
    </row>
    <row r="1905" spans="1:11" s="2" customFormat="1" ht="13.5" customHeight="1">
      <c r="A1905" s="39">
        <v>236</v>
      </c>
      <c r="B1905" s="40" t="s">
        <v>1681</v>
      </c>
      <c r="C1905" s="40" t="s">
        <v>1682</v>
      </c>
      <c r="D1905" s="40" t="s">
        <v>266</v>
      </c>
      <c r="E1905" s="41">
        <v>8.3000000000000004E-2</v>
      </c>
      <c r="F1905" s="41">
        <v>976.51599999999996</v>
      </c>
      <c r="G1905" s="41">
        <v>81.051000000000002</v>
      </c>
      <c r="H1905" s="41">
        <v>0</v>
      </c>
      <c r="I1905" s="41">
        <v>81.051000000000002</v>
      </c>
      <c r="J1905" s="42">
        <v>1</v>
      </c>
      <c r="K1905" s="41">
        <v>8.3000000000000004E-2</v>
      </c>
    </row>
    <row r="1906" spans="1:11" s="2" customFormat="1" ht="13.5" customHeight="1">
      <c r="A1906" s="27"/>
      <c r="B1906" s="28"/>
      <c r="C1906" s="28" t="s">
        <v>1683</v>
      </c>
      <c r="D1906" s="28"/>
      <c r="E1906" s="29">
        <v>72</v>
      </c>
      <c r="F1906" s="29"/>
      <c r="G1906" s="29"/>
      <c r="H1906" s="29"/>
      <c r="I1906" s="29"/>
      <c r="J1906" s="30"/>
      <c r="K1906" s="29"/>
    </row>
    <row r="1907" spans="1:11" s="2" customFormat="1" ht="13.5" customHeight="1">
      <c r="A1907" s="31"/>
      <c r="B1907" s="32"/>
      <c r="C1907" s="32" t="s">
        <v>213</v>
      </c>
      <c r="D1907" s="32"/>
      <c r="E1907" s="33">
        <v>72</v>
      </c>
      <c r="F1907" s="33"/>
      <c r="G1907" s="33"/>
      <c r="H1907" s="33"/>
      <c r="I1907" s="33"/>
      <c r="J1907" s="34"/>
      <c r="K1907" s="33"/>
    </row>
    <row r="1908" spans="1:11" s="2" customFormat="1" ht="13.5" customHeight="1">
      <c r="A1908" s="27"/>
      <c r="B1908" s="28"/>
      <c r="C1908" s="28" t="s">
        <v>1684</v>
      </c>
      <c r="D1908" s="28"/>
      <c r="E1908" s="29">
        <v>10.8</v>
      </c>
      <c r="F1908" s="29"/>
      <c r="G1908" s="29"/>
      <c r="H1908" s="29"/>
      <c r="I1908" s="29"/>
      <c r="J1908" s="30"/>
      <c r="K1908" s="29"/>
    </row>
    <row r="1909" spans="1:11" s="2" customFormat="1" ht="13.5" customHeight="1">
      <c r="A1909" s="31"/>
      <c r="B1909" s="32"/>
      <c r="C1909" s="32" t="s">
        <v>213</v>
      </c>
      <c r="D1909" s="32"/>
      <c r="E1909" s="33">
        <v>10.8</v>
      </c>
      <c r="F1909" s="33"/>
      <c r="G1909" s="33"/>
      <c r="H1909" s="33"/>
      <c r="I1909" s="33"/>
      <c r="J1909" s="34"/>
      <c r="K1909" s="33"/>
    </row>
    <row r="1910" spans="1:11" s="2" customFormat="1" ht="13.5" customHeight="1">
      <c r="A1910" s="27"/>
      <c r="B1910" s="28"/>
      <c r="C1910" s="28" t="s">
        <v>1685</v>
      </c>
      <c r="D1910" s="28"/>
      <c r="E1910" s="29">
        <v>8.3000000000000004E-2</v>
      </c>
      <c r="F1910" s="29"/>
      <c r="G1910" s="29"/>
      <c r="H1910" s="29"/>
      <c r="I1910" s="29"/>
      <c r="J1910" s="30"/>
      <c r="K1910" s="29"/>
    </row>
    <row r="1911" spans="1:11" s="2" customFormat="1" ht="13.5" customHeight="1">
      <c r="A1911" s="31"/>
      <c r="B1911" s="32"/>
      <c r="C1911" s="32" t="s">
        <v>213</v>
      </c>
      <c r="D1911" s="32"/>
      <c r="E1911" s="33">
        <v>8.3000000000000004E-2</v>
      </c>
      <c r="F1911" s="33"/>
      <c r="G1911" s="33"/>
      <c r="H1911" s="33"/>
      <c r="I1911" s="33"/>
      <c r="J1911" s="34"/>
      <c r="K1911" s="33"/>
    </row>
    <row r="1912" spans="1:11" s="2" customFormat="1" ht="24" customHeight="1">
      <c r="A1912" s="19">
        <v>237</v>
      </c>
      <c r="B1912" s="20" t="s">
        <v>1686</v>
      </c>
      <c r="C1912" s="20" t="s">
        <v>1687</v>
      </c>
      <c r="D1912" s="20" t="s">
        <v>330</v>
      </c>
      <c r="E1912" s="21">
        <v>81.141999999999996</v>
      </c>
      <c r="F1912" s="21">
        <v>10.55</v>
      </c>
      <c r="G1912" s="21">
        <v>15.336</v>
      </c>
      <c r="H1912" s="21">
        <v>840.71199999999999</v>
      </c>
      <c r="I1912" s="21">
        <v>856.048</v>
      </c>
      <c r="J1912" s="22">
        <v>3.0000000000000001E-5</v>
      </c>
      <c r="K1912" s="21">
        <v>2.4342600000000002E-3</v>
      </c>
    </row>
    <row r="1913" spans="1:11" s="2" customFormat="1" ht="13.5" customHeight="1">
      <c r="A1913" s="27"/>
      <c r="B1913" s="28"/>
      <c r="C1913" s="28" t="s">
        <v>1688</v>
      </c>
      <c r="D1913" s="28"/>
      <c r="E1913" s="29">
        <v>9.9</v>
      </c>
      <c r="F1913" s="29"/>
      <c r="G1913" s="29"/>
      <c r="H1913" s="29"/>
      <c r="I1913" s="29"/>
      <c r="J1913" s="30"/>
      <c r="K1913" s="29"/>
    </row>
    <row r="1914" spans="1:11" s="2" customFormat="1" ht="13.5" customHeight="1">
      <c r="A1914" s="27"/>
      <c r="B1914" s="28"/>
      <c r="C1914" s="28" t="s">
        <v>1689</v>
      </c>
      <c r="D1914" s="28"/>
      <c r="E1914" s="29">
        <v>4.8129999999999997</v>
      </c>
      <c r="F1914" s="29"/>
      <c r="G1914" s="29"/>
      <c r="H1914" s="29"/>
      <c r="I1914" s="29"/>
      <c r="J1914" s="30"/>
      <c r="K1914" s="29"/>
    </row>
    <row r="1915" spans="1:11" s="2" customFormat="1" ht="13.5" customHeight="1">
      <c r="A1915" s="27"/>
      <c r="B1915" s="28"/>
      <c r="C1915" s="28" t="s">
        <v>1690</v>
      </c>
      <c r="D1915" s="28"/>
      <c r="E1915" s="29">
        <v>21.038</v>
      </c>
      <c r="F1915" s="29"/>
      <c r="G1915" s="29"/>
      <c r="H1915" s="29"/>
      <c r="I1915" s="29"/>
      <c r="J1915" s="30"/>
      <c r="K1915" s="29"/>
    </row>
    <row r="1916" spans="1:11" s="2" customFormat="1" ht="13.5" customHeight="1">
      <c r="A1916" s="27"/>
      <c r="B1916" s="28"/>
      <c r="C1916" s="28" t="s">
        <v>1691</v>
      </c>
      <c r="D1916" s="28"/>
      <c r="E1916" s="29">
        <v>7.7</v>
      </c>
      <c r="F1916" s="29"/>
      <c r="G1916" s="29"/>
      <c r="H1916" s="29"/>
      <c r="I1916" s="29"/>
      <c r="J1916" s="30"/>
      <c r="K1916" s="29"/>
    </row>
    <row r="1917" spans="1:11" s="2" customFormat="1" ht="13.5" customHeight="1">
      <c r="A1917" s="27"/>
      <c r="B1917" s="28"/>
      <c r="C1917" s="28" t="s">
        <v>1692</v>
      </c>
      <c r="D1917" s="28"/>
      <c r="E1917" s="29">
        <v>5.843</v>
      </c>
      <c r="F1917" s="29"/>
      <c r="G1917" s="29"/>
      <c r="H1917" s="29"/>
      <c r="I1917" s="29"/>
      <c r="J1917" s="30"/>
      <c r="K1917" s="29"/>
    </row>
    <row r="1918" spans="1:11" s="2" customFormat="1" ht="13.5" customHeight="1">
      <c r="A1918" s="27"/>
      <c r="B1918" s="28"/>
      <c r="C1918" s="28" t="s">
        <v>1693</v>
      </c>
      <c r="D1918" s="28"/>
      <c r="E1918" s="29">
        <v>19.25</v>
      </c>
      <c r="F1918" s="29"/>
      <c r="G1918" s="29"/>
      <c r="H1918" s="29"/>
      <c r="I1918" s="29"/>
      <c r="J1918" s="30"/>
      <c r="K1918" s="29"/>
    </row>
    <row r="1919" spans="1:11" s="2" customFormat="1" ht="13.5" customHeight="1">
      <c r="A1919" s="27"/>
      <c r="B1919" s="28"/>
      <c r="C1919" s="28" t="s">
        <v>1694</v>
      </c>
      <c r="D1919" s="28"/>
      <c r="E1919" s="29">
        <v>9.625</v>
      </c>
      <c r="F1919" s="29"/>
      <c r="G1919" s="29"/>
      <c r="H1919" s="29"/>
      <c r="I1919" s="29"/>
      <c r="J1919" s="30"/>
      <c r="K1919" s="29"/>
    </row>
    <row r="1920" spans="1:11" s="2" customFormat="1" ht="13.5" customHeight="1">
      <c r="A1920" s="27"/>
      <c r="B1920" s="28"/>
      <c r="C1920" s="28" t="s">
        <v>1695</v>
      </c>
      <c r="D1920" s="28"/>
      <c r="E1920" s="29">
        <v>2.9729999999999999</v>
      </c>
      <c r="F1920" s="29"/>
      <c r="G1920" s="29"/>
      <c r="H1920" s="29"/>
      <c r="I1920" s="29"/>
      <c r="J1920" s="30"/>
      <c r="K1920" s="29"/>
    </row>
    <row r="1921" spans="1:11" s="2" customFormat="1" ht="13.5" customHeight="1">
      <c r="A1921" s="35"/>
      <c r="B1921" s="36"/>
      <c r="C1921" s="36" t="s">
        <v>222</v>
      </c>
      <c r="D1921" s="36"/>
      <c r="E1921" s="37">
        <v>81.141999999999996</v>
      </c>
      <c r="F1921" s="37"/>
      <c r="G1921" s="37"/>
      <c r="H1921" s="37"/>
      <c r="I1921" s="37"/>
      <c r="J1921" s="38"/>
      <c r="K1921" s="37"/>
    </row>
    <row r="1922" spans="1:11" s="2" customFormat="1" ht="34.5" customHeight="1">
      <c r="A1922" s="39">
        <v>238</v>
      </c>
      <c r="B1922" s="40" t="s">
        <v>1696</v>
      </c>
      <c r="C1922" s="40" t="s">
        <v>1697</v>
      </c>
      <c r="D1922" s="40" t="s">
        <v>873</v>
      </c>
      <c r="E1922" s="41">
        <v>2</v>
      </c>
      <c r="F1922" s="41">
        <v>1573</v>
      </c>
      <c r="G1922" s="41">
        <v>3146</v>
      </c>
      <c r="H1922" s="41">
        <v>0</v>
      </c>
      <c r="I1922" s="41">
        <v>3146</v>
      </c>
      <c r="J1922" s="42">
        <v>9.9489999999999995E-2</v>
      </c>
      <c r="K1922" s="41">
        <v>0.19897999999999999</v>
      </c>
    </row>
    <row r="1923" spans="1:11" s="2" customFormat="1" ht="34.5" customHeight="1">
      <c r="A1923" s="39">
        <v>239</v>
      </c>
      <c r="B1923" s="40" t="s">
        <v>1698</v>
      </c>
      <c r="C1923" s="40" t="s">
        <v>1699</v>
      </c>
      <c r="D1923" s="40" t="s">
        <v>873</v>
      </c>
      <c r="E1923" s="41">
        <v>1</v>
      </c>
      <c r="F1923" s="41">
        <v>1275</v>
      </c>
      <c r="G1923" s="41">
        <v>1275</v>
      </c>
      <c r="H1923" s="41">
        <v>0</v>
      </c>
      <c r="I1923" s="41">
        <v>1275</v>
      </c>
      <c r="J1923" s="42">
        <v>9.9489999999999995E-2</v>
      </c>
      <c r="K1923" s="41">
        <v>9.9489999999999995E-2</v>
      </c>
    </row>
    <row r="1924" spans="1:11" s="2" customFormat="1" ht="24" customHeight="1">
      <c r="A1924" s="39">
        <v>240</v>
      </c>
      <c r="B1924" s="40" t="s">
        <v>1700</v>
      </c>
      <c r="C1924" s="40" t="s">
        <v>1701</v>
      </c>
      <c r="D1924" s="40" t="s">
        <v>873</v>
      </c>
      <c r="E1924" s="41">
        <v>3</v>
      </c>
      <c r="F1924" s="41">
        <v>1620</v>
      </c>
      <c r="G1924" s="41">
        <v>4860</v>
      </c>
      <c r="H1924" s="41">
        <v>0</v>
      </c>
      <c r="I1924" s="41">
        <v>4860</v>
      </c>
      <c r="J1924" s="42">
        <v>9.9489999999999995E-2</v>
      </c>
      <c r="K1924" s="41">
        <v>0.29847000000000001</v>
      </c>
    </row>
    <row r="1925" spans="1:11" s="2" customFormat="1" ht="24" customHeight="1">
      <c r="A1925" s="39">
        <v>241</v>
      </c>
      <c r="B1925" s="40" t="s">
        <v>1702</v>
      </c>
      <c r="C1925" s="40" t="s">
        <v>1703</v>
      </c>
      <c r="D1925" s="40" t="s">
        <v>873</v>
      </c>
      <c r="E1925" s="41">
        <v>2</v>
      </c>
      <c r="F1925" s="41">
        <v>1160</v>
      </c>
      <c r="G1925" s="41">
        <v>2320</v>
      </c>
      <c r="H1925" s="41">
        <v>0</v>
      </c>
      <c r="I1925" s="41">
        <v>2320</v>
      </c>
      <c r="J1925" s="42">
        <v>9.9489999999999995E-2</v>
      </c>
      <c r="K1925" s="41">
        <v>0.19897999999999999</v>
      </c>
    </row>
    <row r="1926" spans="1:11" s="2" customFormat="1" ht="24" customHeight="1">
      <c r="A1926" s="39">
        <v>242</v>
      </c>
      <c r="B1926" s="40" t="s">
        <v>1704</v>
      </c>
      <c r="C1926" s="40" t="s">
        <v>1705</v>
      </c>
      <c r="D1926" s="40" t="s">
        <v>873</v>
      </c>
      <c r="E1926" s="41">
        <v>1</v>
      </c>
      <c r="F1926" s="41">
        <v>895</v>
      </c>
      <c r="G1926" s="41">
        <v>895</v>
      </c>
      <c r="H1926" s="41">
        <v>0</v>
      </c>
      <c r="I1926" s="41">
        <v>895</v>
      </c>
      <c r="J1926" s="42">
        <v>9.9489999999999995E-2</v>
      </c>
      <c r="K1926" s="41">
        <v>9.9489999999999995E-2</v>
      </c>
    </row>
    <row r="1927" spans="1:11" s="2" customFormat="1" ht="24" customHeight="1">
      <c r="A1927" s="39">
        <v>243</v>
      </c>
      <c r="B1927" s="40" t="s">
        <v>1706</v>
      </c>
      <c r="C1927" s="40" t="s">
        <v>1707</v>
      </c>
      <c r="D1927" s="40" t="s">
        <v>873</v>
      </c>
      <c r="E1927" s="41">
        <v>4</v>
      </c>
      <c r="F1927" s="41">
        <v>1210</v>
      </c>
      <c r="G1927" s="41">
        <v>4840</v>
      </c>
      <c r="H1927" s="41">
        <v>0</v>
      </c>
      <c r="I1927" s="41">
        <v>4840</v>
      </c>
      <c r="J1927" s="42">
        <v>9.9489999999999995E-2</v>
      </c>
      <c r="K1927" s="41">
        <v>0.39795999999999998</v>
      </c>
    </row>
    <row r="1928" spans="1:11" s="2" customFormat="1" ht="34.5" customHeight="1">
      <c r="A1928" s="39">
        <v>244</v>
      </c>
      <c r="B1928" s="40" t="s">
        <v>1708</v>
      </c>
      <c r="C1928" s="40" t="s">
        <v>1709</v>
      </c>
      <c r="D1928" s="40" t="s">
        <v>873</v>
      </c>
      <c r="E1928" s="41">
        <v>2</v>
      </c>
      <c r="F1928" s="41">
        <v>1350</v>
      </c>
      <c r="G1928" s="41">
        <v>2700</v>
      </c>
      <c r="H1928" s="41">
        <v>0</v>
      </c>
      <c r="I1928" s="41">
        <v>2700</v>
      </c>
      <c r="J1928" s="42">
        <v>9.9489999999999995E-2</v>
      </c>
      <c r="K1928" s="41">
        <v>0.19897999999999999</v>
      </c>
    </row>
    <row r="1929" spans="1:11" s="2" customFormat="1" ht="24" customHeight="1">
      <c r="A1929" s="39">
        <v>245</v>
      </c>
      <c r="B1929" s="40" t="s">
        <v>1710</v>
      </c>
      <c r="C1929" s="40" t="s">
        <v>1711</v>
      </c>
      <c r="D1929" s="40" t="s">
        <v>873</v>
      </c>
      <c r="E1929" s="41">
        <v>3</v>
      </c>
      <c r="F1929" s="41">
        <v>525</v>
      </c>
      <c r="G1929" s="41">
        <v>1575</v>
      </c>
      <c r="H1929" s="41">
        <v>0</v>
      </c>
      <c r="I1929" s="41">
        <v>1575</v>
      </c>
      <c r="J1929" s="42">
        <v>9.9489999999999995E-2</v>
      </c>
      <c r="K1929" s="41">
        <v>0.29847000000000001</v>
      </c>
    </row>
    <row r="1930" spans="1:11" s="2" customFormat="1" ht="24" customHeight="1">
      <c r="A1930" s="19">
        <v>246</v>
      </c>
      <c r="B1930" s="20" t="s">
        <v>1712</v>
      </c>
      <c r="C1930" s="20" t="s">
        <v>1713</v>
      </c>
      <c r="D1930" s="20" t="s">
        <v>330</v>
      </c>
      <c r="E1930" s="21">
        <v>19.349</v>
      </c>
      <c r="F1930" s="21">
        <v>15.5</v>
      </c>
      <c r="G1930" s="21">
        <v>5.3789999999999996</v>
      </c>
      <c r="H1930" s="21">
        <v>294.53100000000001</v>
      </c>
      <c r="I1930" s="21">
        <v>299.91000000000003</v>
      </c>
      <c r="J1930" s="22">
        <v>3.0000000000000001E-5</v>
      </c>
      <c r="K1930" s="21">
        <v>5.8047000000000003E-4</v>
      </c>
    </row>
    <row r="1931" spans="1:11" s="2" customFormat="1" ht="13.5" customHeight="1">
      <c r="A1931" s="27"/>
      <c r="B1931" s="28"/>
      <c r="C1931" s="28" t="s">
        <v>1714</v>
      </c>
      <c r="D1931" s="28"/>
      <c r="E1931" s="29">
        <v>4.95</v>
      </c>
      <c r="F1931" s="29"/>
      <c r="G1931" s="29"/>
      <c r="H1931" s="29"/>
      <c r="I1931" s="29"/>
      <c r="J1931" s="30"/>
      <c r="K1931" s="29"/>
    </row>
    <row r="1932" spans="1:11" s="2" customFormat="1" ht="13.5" customHeight="1">
      <c r="A1932" s="27"/>
      <c r="B1932" s="28"/>
      <c r="C1932" s="28" t="s">
        <v>1715</v>
      </c>
      <c r="D1932" s="28"/>
      <c r="E1932" s="29">
        <v>4.95</v>
      </c>
      <c r="F1932" s="29"/>
      <c r="G1932" s="29"/>
      <c r="H1932" s="29"/>
      <c r="I1932" s="29"/>
      <c r="J1932" s="30"/>
      <c r="K1932" s="29"/>
    </row>
    <row r="1933" spans="1:11" s="2" customFormat="1" ht="13.5" customHeight="1">
      <c r="A1933" s="27"/>
      <c r="B1933" s="28"/>
      <c r="C1933" s="28" t="s">
        <v>1716</v>
      </c>
      <c r="D1933" s="28"/>
      <c r="E1933" s="29">
        <v>5.3630000000000004</v>
      </c>
      <c r="F1933" s="29"/>
      <c r="G1933" s="29"/>
      <c r="H1933" s="29"/>
      <c r="I1933" s="29"/>
      <c r="J1933" s="30"/>
      <c r="K1933" s="29"/>
    </row>
    <row r="1934" spans="1:11" s="2" customFormat="1" ht="13.5" customHeight="1">
      <c r="A1934" s="27"/>
      <c r="B1934" s="28"/>
      <c r="C1934" s="28" t="s">
        <v>1717</v>
      </c>
      <c r="D1934" s="28"/>
      <c r="E1934" s="29">
        <v>2.0430000000000001</v>
      </c>
      <c r="F1934" s="29"/>
      <c r="G1934" s="29"/>
      <c r="H1934" s="29"/>
      <c r="I1934" s="29"/>
      <c r="J1934" s="30"/>
      <c r="K1934" s="29"/>
    </row>
    <row r="1935" spans="1:11" s="2" customFormat="1" ht="13.5" customHeight="1">
      <c r="A1935" s="27"/>
      <c r="B1935" s="28"/>
      <c r="C1935" s="28" t="s">
        <v>1718</v>
      </c>
      <c r="D1935" s="28"/>
      <c r="E1935" s="29">
        <v>2.0430000000000001</v>
      </c>
      <c r="F1935" s="29"/>
      <c r="G1935" s="29"/>
      <c r="H1935" s="29"/>
      <c r="I1935" s="29"/>
      <c r="J1935" s="30"/>
      <c r="K1935" s="29"/>
    </row>
    <row r="1936" spans="1:11" s="2" customFormat="1" ht="13.5" customHeight="1">
      <c r="A1936" s="35"/>
      <c r="B1936" s="36"/>
      <c r="C1936" s="36" t="s">
        <v>222</v>
      </c>
      <c r="D1936" s="36"/>
      <c r="E1936" s="37">
        <v>19.349</v>
      </c>
      <c r="F1936" s="37"/>
      <c r="G1936" s="37"/>
      <c r="H1936" s="37"/>
      <c r="I1936" s="37"/>
      <c r="J1936" s="38"/>
      <c r="K1936" s="37"/>
    </row>
    <row r="1937" spans="1:11" s="2" customFormat="1" ht="24" customHeight="1">
      <c r="A1937" s="39">
        <v>247</v>
      </c>
      <c r="B1937" s="40" t="s">
        <v>1719</v>
      </c>
      <c r="C1937" s="40" t="s">
        <v>1720</v>
      </c>
      <c r="D1937" s="40" t="s">
        <v>475</v>
      </c>
      <c r="E1937" s="41">
        <v>45</v>
      </c>
      <c r="F1937" s="41">
        <v>0.72399999999999998</v>
      </c>
      <c r="G1937" s="41">
        <v>32.58</v>
      </c>
      <c r="H1937" s="41">
        <v>0</v>
      </c>
      <c r="I1937" s="41">
        <v>32.58</v>
      </c>
      <c r="J1937" s="42">
        <v>1E-4</v>
      </c>
      <c r="K1937" s="41">
        <v>4.4999999999999997E-3</v>
      </c>
    </row>
    <row r="1938" spans="1:11" s="2" customFormat="1" ht="24" customHeight="1">
      <c r="A1938" s="39">
        <v>248</v>
      </c>
      <c r="B1938" s="40" t="s">
        <v>1721</v>
      </c>
      <c r="C1938" s="40" t="s">
        <v>1722</v>
      </c>
      <c r="D1938" s="40" t="s">
        <v>475</v>
      </c>
      <c r="E1938" s="41">
        <v>45</v>
      </c>
      <c r="F1938" s="41">
        <v>0.72399999999999998</v>
      </c>
      <c r="G1938" s="41">
        <v>32.58</v>
      </c>
      <c r="H1938" s="41">
        <v>0</v>
      </c>
      <c r="I1938" s="41">
        <v>32.58</v>
      </c>
      <c r="J1938" s="42">
        <v>1E-4</v>
      </c>
      <c r="K1938" s="41">
        <v>4.4999999999999997E-3</v>
      </c>
    </row>
    <row r="1939" spans="1:11" s="2" customFormat="1" ht="45" customHeight="1">
      <c r="A1939" s="39">
        <v>249</v>
      </c>
      <c r="B1939" s="40" t="s">
        <v>1723</v>
      </c>
      <c r="C1939" s="40" t="s">
        <v>1724</v>
      </c>
      <c r="D1939" s="40" t="s">
        <v>873</v>
      </c>
      <c r="E1939" s="41">
        <v>1</v>
      </c>
      <c r="F1939" s="41">
        <v>1355</v>
      </c>
      <c r="G1939" s="41">
        <v>1355</v>
      </c>
      <c r="H1939" s="41">
        <v>0</v>
      </c>
      <c r="I1939" s="41">
        <v>1355</v>
      </c>
      <c r="J1939" s="42">
        <v>9.9489999999999995E-2</v>
      </c>
      <c r="K1939" s="41">
        <v>9.9489999999999995E-2</v>
      </c>
    </row>
    <row r="1940" spans="1:11" s="2" customFormat="1" ht="34.5" customHeight="1">
      <c r="A1940" s="39">
        <v>250</v>
      </c>
      <c r="B1940" s="40" t="s">
        <v>1725</v>
      </c>
      <c r="C1940" s="40" t="s">
        <v>1726</v>
      </c>
      <c r="D1940" s="40" t="s">
        <v>873</v>
      </c>
      <c r="E1940" s="41">
        <v>1</v>
      </c>
      <c r="F1940" s="41">
        <v>1585</v>
      </c>
      <c r="G1940" s="41">
        <v>1585</v>
      </c>
      <c r="H1940" s="41">
        <v>0</v>
      </c>
      <c r="I1940" s="41">
        <v>1585</v>
      </c>
      <c r="J1940" s="42">
        <v>9.9489999999999995E-2</v>
      </c>
      <c r="K1940" s="41">
        <v>9.9489999999999995E-2</v>
      </c>
    </row>
    <row r="1941" spans="1:11" s="2" customFormat="1" ht="34.5" customHeight="1">
      <c r="A1941" s="39">
        <v>251</v>
      </c>
      <c r="B1941" s="40" t="s">
        <v>1727</v>
      </c>
      <c r="C1941" s="40" t="s">
        <v>1728</v>
      </c>
      <c r="D1941" s="40" t="s">
        <v>873</v>
      </c>
      <c r="E1941" s="41">
        <v>1</v>
      </c>
      <c r="F1941" s="41">
        <v>1405</v>
      </c>
      <c r="G1941" s="41">
        <v>1405</v>
      </c>
      <c r="H1941" s="41">
        <v>0</v>
      </c>
      <c r="I1941" s="41">
        <v>1405</v>
      </c>
      <c r="J1941" s="42">
        <v>9.9489999999999995E-2</v>
      </c>
      <c r="K1941" s="41">
        <v>9.9489999999999995E-2</v>
      </c>
    </row>
    <row r="1942" spans="1:11" s="2" customFormat="1" ht="34.5" customHeight="1">
      <c r="A1942" s="39">
        <v>252</v>
      </c>
      <c r="B1942" s="40" t="s">
        <v>1729</v>
      </c>
      <c r="C1942" s="40" t="s">
        <v>1730</v>
      </c>
      <c r="D1942" s="40" t="s">
        <v>873</v>
      </c>
      <c r="E1942" s="41">
        <v>1</v>
      </c>
      <c r="F1942" s="41">
        <v>595</v>
      </c>
      <c r="G1942" s="41">
        <v>595</v>
      </c>
      <c r="H1942" s="41">
        <v>0</v>
      </c>
      <c r="I1942" s="41">
        <v>595</v>
      </c>
      <c r="J1942" s="42">
        <v>9.9489999999999995E-2</v>
      </c>
      <c r="K1942" s="41">
        <v>9.9489999999999995E-2</v>
      </c>
    </row>
    <row r="1943" spans="1:11" s="2" customFormat="1" ht="34.5" customHeight="1">
      <c r="A1943" s="39">
        <v>253</v>
      </c>
      <c r="B1943" s="40" t="s">
        <v>1731</v>
      </c>
      <c r="C1943" s="40" t="s">
        <v>1732</v>
      </c>
      <c r="D1943" s="40" t="s">
        <v>873</v>
      </c>
      <c r="E1943" s="41">
        <v>1</v>
      </c>
      <c r="F1943" s="41">
        <v>590</v>
      </c>
      <c r="G1943" s="41">
        <v>590</v>
      </c>
      <c r="H1943" s="41">
        <v>0</v>
      </c>
      <c r="I1943" s="41">
        <v>590</v>
      </c>
      <c r="J1943" s="42">
        <v>9.9489999999999995E-2</v>
      </c>
      <c r="K1943" s="41">
        <v>9.9489999999999995E-2</v>
      </c>
    </row>
    <row r="1944" spans="1:11" s="2" customFormat="1" ht="24" customHeight="1">
      <c r="A1944" s="19">
        <v>254</v>
      </c>
      <c r="B1944" s="20" t="s">
        <v>1733</v>
      </c>
      <c r="C1944" s="20" t="s">
        <v>1734</v>
      </c>
      <c r="D1944" s="20" t="s">
        <v>330</v>
      </c>
      <c r="E1944" s="21">
        <v>20.989000000000001</v>
      </c>
      <c r="F1944" s="21">
        <v>17</v>
      </c>
      <c r="G1944" s="21">
        <v>6.4020000000000001</v>
      </c>
      <c r="H1944" s="21">
        <v>350.411</v>
      </c>
      <c r="I1944" s="21">
        <v>356.81299999999999</v>
      </c>
      <c r="J1944" s="22">
        <v>3.0000000000000001E-5</v>
      </c>
      <c r="K1944" s="21">
        <v>6.2967000000000003E-4</v>
      </c>
    </row>
    <row r="1945" spans="1:11" s="2" customFormat="1" ht="13.5" customHeight="1">
      <c r="A1945" s="27"/>
      <c r="B1945" s="28"/>
      <c r="C1945" s="28" t="s">
        <v>1735</v>
      </c>
      <c r="D1945" s="28"/>
      <c r="E1945" s="29">
        <v>3.988</v>
      </c>
      <c r="F1945" s="29"/>
      <c r="G1945" s="29"/>
      <c r="H1945" s="29"/>
      <c r="I1945" s="29"/>
      <c r="J1945" s="30"/>
      <c r="K1945" s="29"/>
    </row>
    <row r="1946" spans="1:11" s="2" customFormat="1" ht="13.5" customHeight="1">
      <c r="A1946" s="27"/>
      <c r="B1946" s="28"/>
      <c r="C1946" s="28" t="s">
        <v>1736</v>
      </c>
      <c r="D1946" s="28"/>
      <c r="E1946" s="29">
        <v>2.153</v>
      </c>
      <c r="F1946" s="29"/>
      <c r="G1946" s="29"/>
      <c r="H1946" s="29"/>
      <c r="I1946" s="29"/>
      <c r="J1946" s="30"/>
      <c r="K1946" s="29"/>
    </row>
    <row r="1947" spans="1:11" s="2" customFormat="1" ht="13.5" customHeight="1">
      <c r="A1947" s="27"/>
      <c r="B1947" s="28"/>
      <c r="C1947" s="28" t="s">
        <v>1737</v>
      </c>
      <c r="D1947" s="28"/>
      <c r="E1947" s="29">
        <v>4.8129999999999997</v>
      </c>
      <c r="F1947" s="29"/>
      <c r="G1947" s="29"/>
      <c r="H1947" s="29"/>
      <c r="I1947" s="29"/>
      <c r="J1947" s="30"/>
      <c r="K1947" s="29"/>
    </row>
    <row r="1948" spans="1:11" s="2" customFormat="1" ht="13.5" customHeight="1">
      <c r="A1948" s="27"/>
      <c r="B1948" s="28"/>
      <c r="C1948" s="28" t="s">
        <v>1738</v>
      </c>
      <c r="D1948" s="28"/>
      <c r="E1948" s="29">
        <v>3.6749999999999998</v>
      </c>
      <c r="F1948" s="29"/>
      <c r="G1948" s="29"/>
      <c r="H1948" s="29"/>
      <c r="I1948" s="29"/>
      <c r="J1948" s="30"/>
      <c r="K1948" s="29"/>
    </row>
    <row r="1949" spans="1:11" s="2" customFormat="1" ht="13.5" customHeight="1">
      <c r="A1949" s="27"/>
      <c r="B1949" s="28"/>
      <c r="C1949" s="28" t="s">
        <v>1739</v>
      </c>
      <c r="D1949" s="28"/>
      <c r="E1949" s="29">
        <v>6.36</v>
      </c>
      <c r="F1949" s="29"/>
      <c r="G1949" s="29"/>
      <c r="H1949" s="29"/>
      <c r="I1949" s="29"/>
      <c r="J1949" s="30"/>
      <c r="K1949" s="29"/>
    </row>
    <row r="1950" spans="1:11" s="2" customFormat="1" ht="13.5" customHeight="1">
      <c r="A1950" s="35"/>
      <c r="B1950" s="36"/>
      <c r="C1950" s="36" t="s">
        <v>222</v>
      </c>
      <c r="D1950" s="36"/>
      <c r="E1950" s="37">
        <v>20.989000000000001</v>
      </c>
      <c r="F1950" s="37"/>
      <c r="G1950" s="37"/>
      <c r="H1950" s="37"/>
      <c r="I1950" s="37"/>
      <c r="J1950" s="38"/>
      <c r="K1950" s="37"/>
    </row>
    <row r="1951" spans="1:11" s="2" customFormat="1" ht="34.5" customHeight="1">
      <c r="A1951" s="39">
        <v>255</v>
      </c>
      <c r="B1951" s="40" t="s">
        <v>1740</v>
      </c>
      <c r="C1951" s="40" t="s">
        <v>1741</v>
      </c>
      <c r="D1951" s="40" t="s">
        <v>873</v>
      </c>
      <c r="E1951" s="41">
        <v>1</v>
      </c>
      <c r="F1951" s="41">
        <v>1455</v>
      </c>
      <c r="G1951" s="41">
        <v>1455</v>
      </c>
      <c r="H1951" s="41">
        <v>0</v>
      </c>
      <c r="I1951" s="41">
        <v>1455</v>
      </c>
      <c r="J1951" s="42">
        <v>9.9489999999999995E-2</v>
      </c>
      <c r="K1951" s="41">
        <v>9.9489999999999995E-2</v>
      </c>
    </row>
    <row r="1952" spans="1:11" s="2" customFormat="1" ht="34.5" customHeight="1">
      <c r="A1952" s="39">
        <v>256</v>
      </c>
      <c r="B1952" s="40" t="s">
        <v>1742</v>
      </c>
      <c r="C1952" s="40" t="s">
        <v>1743</v>
      </c>
      <c r="D1952" s="40" t="s">
        <v>873</v>
      </c>
      <c r="E1952" s="41">
        <v>1</v>
      </c>
      <c r="F1952" s="41">
        <v>1685</v>
      </c>
      <c r="G1952" s="41">
        <v>1685</v>
      </c>
      <c r="H1952" s="41">
        <v>0</v>
      </c>
      <c r="I1952" s="41">
        <v>1685</v>
      </c>
      <c r="J1952" s="42">
        <v>9.9489999999999995E-2</v>
      </c>
      <c r="K1952" s="41">
        <v>9.9489999999999995E-2</v>
      </c>
    </row>
    <row r="1953" spans="1:11" s="2" customFormat="1" ht="34.5" customHeight="1">
      <c r="A1953" s="39">
        <v>257</v>
      </c>
      <c r="B1953" s="40" t="s">
        <v>1744</v>
      </c>
      <c r="C1953" s="40" t="s">
        <v>1745</v>
      </c>
      <c r="D1953" s="40" t="s">
        <v>873</v>
      </c>
      <c r="E1953" s="41">
        <v>1</v>
      </c>
      <c r="F1953" s="41">
        <v>795</v>
      </c>
      <c r="G1953" s="41">
        <v>795</v>
      </c>
      <c r="H1953" s="41">
        <v>0</v>
      </c>
      <c r="I1953" s="41">
        <v>795</v>
      </c>
      <c r="J1953" s="42">
        <v>9.9489999999999995E-2</v>
      </c>
      <c r="K1953" s="41">
        <v>9.9489999999999995E-2</v>
      </c>
    </row>
    <row r="1954" spans="1:11" s="2" customFormat="1" ht="34.5" customHeight="1">
      <c r="A1954" s="39">
        <v>258</v>
      </c>
      <c r="B1954" s="40" t="s">
        <v>1746</v>
      </c>
      <c r="C1954" s="40" t="s">
        <v>1747</v>
      </c>
      <c r="D1954" s="40" t="s">
        <v>873</v>
      </c>
      <c r="E1954" s="41">
        <v>1</v>
      </c>
      <c r="F1954" s="41">
        <v>1295</v>
      </c>
      <c r="G1954" s="41">
        <v>1295</v>
      </c>
      <c r="H1954" s="41">
        <v>0</v>
      </c>
      <c r="I1954" s="41">
        <v>1295</v>
      </c>
      <c r="J1954" s="42">
        <v>9.9489999999999995E-2</v>
      </c>
      <c r="K1954" s="41">
        <v>9.9489999999999995E-2</v>
      </c>
    </row>
    <row r="1955" spans="1:11" s="2" customFormat="1" ht="34.5" customHeight="1">
      <c r="A1955" s="39">
        <v>259</v>
      </c>
      <c r="B1955" s="40" t="s">
        <v>1748</v>
      </c>
      <c r="C1955" s="40" t="s">
        <v>1749</v>
      </c>
      <c r="D1955" s="40" t="s">
        <v>873</v>
      </c>
      <c r="E1955" s="41">
        <v>1</v>
      </c>
      <c r="F1955" s="41">
        <v>2455</v>
      </c>
      <c r="G1955" s="41">
        <v>2455</v>
      </c>
      <c r="H1955" s="41">
        <v>0</v>
      </c>
      <c r="I1955" s="41">
        <v>2455</v>
      </c>
      <c r="J1955" s="42">
        <v>9.9489999999999995E-2</v>
      </c>
      <c r="K1955" s="41">
        <v>9.9489999999999995E-2</v>
      </c>
    </row>
    <row r="1956" spans="1:11" s="2" customFormat="1" ht="28.5" customHeight="1">
      <c r="A1956" s="15"/>
      <c r="B1956" s="16" t="s">
        <v>129</v>
      </c>
      <c r="C1956" s="16" t="s">
        <v>130</v>
      </c>
      <c r="D1956" s="16"/>
      <c r="E1956" s="17"/>
      <c r="F1956" s="17"/>
      <c r="G1956" s="17">
        <v>3692.5639999999999</v>
      </c>
      <c r="H1956" s="17">
        <v>222.81100000000001</v>
      </c>
      <c r="I1956" s="17">
        <v>3915.375</v>
      </c>
      <c r="J1956" s="18"/>
      <c r="K1956" s="17">
        <v>0.54154999999999998</v>
      </c>
    </row>
    <row r="1957" spans="1:11" s="2" customFormat="1" ht="24" customHeight="1">
      <c r="A1957" s="19">
        <v>260</v>
      </c>
      <c r="B1957" s="20" t="s">
        <v>1750</v>
      </c>
      <c r="C1957" s="20" t="s">
        <v>1751</v>
      </c>
      <c r="D1957" s="20" t="s">
        <v>475</v>
      </c>
      <c r="E1957" s="21">
        <v>31</v>
      </c>
      <c r="F1957" s="21">
        <v>5.5270000000000001</v>
      </c>
      <c r="G1957" s="21">
        <v>7.5640000000000001</v>
      </c>
      <c r="H1957" s="21">
        <v>163.773</v>
      </c>
      <c r="I1957" s="21">
        <v>171.33699999999999</v>
      </c>
      <c r="J1957" s="22">
        <v>5.0000000000000002E-5</v>
      </c>
      <c r="K1957" s="21">
        <v>1.5499999999999999E-3</v>
      </c>
    </row>
    <row r="1958" spans="1:11" s="2" customFormat="1" ht="13.5" customHeight="1">
      <c r="A1958" s="27"/>
      <c r="B1958" s="28"/>
      <c r="C1958" s="28" t="s">
        <v>1752</v>
      </c>
      <c r="D1958" s="28"/>
      <c r="E1958" s="29">
        <v>31</v>
      </c>
      <c r="F1958" s="29"/>
      <c r="G1958" s="29"/>
      <c r="H1958" s="29"/>
      <c r="I1958" s="29"/>
      <c r="J1958" s="30"/>
      <c r="K1958" s="29"/>
    </row>
    <row r="1959" spans="1:11" s="2" customFormat="1" ht="13.5" customHeight="1">
      <c r="A1959" s="35"/>
      <c r="B1959" s="36"/>
      <c r="C1959" s="36" t="s">
        <v>222</v>
      </c>
      <c r="D1959" s="36"/>
      <c r="E1959" s="37">
        <v>31</v>
      </c>
      <c r="F1959" s="37"/>
      <c r="G1959" s="37"/>
      <c r="H1959" s="37"/>
      <c r="I1959" s="37"/>
      <c r="J1959" s="38"/>
      <c r="K1959" s="37"/>
    </row>
    <row r="1960" spans="1:11" s="2" customFormat="1" ht="24" customHeight="1">
      <c r="A1960" s="39">
        <v>261</v>
      </c>
      <c r="B1960" s="40" t="s">
        <v>1753</v>
      </c>
      <c r="C1960" s="40" t="s">
        <v>1754</v>
      </c>
      <c r="D1960" s="40" t="s">
        <v>475</v>
      </c>
      <c r="E1960" s="41">
        <v>31</v>
      </c>
      <c r="F1960" s="41">
        <v>85</v>
      </c>
      <c r="G1960" s="41">
        <v>2635</v>
      </c>
      <c r="H1960" s="41">
        <v>0</v>
      </c>
      <c r="I1960" s="41">
        <v>2635</v>
      </c>
      <c r="J1960" s="42">
        <v>1.2E-2</v>
      </c>
      <c r="K1960" s="41">
        <v>0.372</v>
      </c>
    </row>
    <row r="1961" spans="1:11" s="2" customFormat="1" ht="13.5" customHeight="1">
      <c r="A1961" s="27"/>
      <c r="B1961" s="28"/>
      <c r="C1961" s="28" t="s">
        <v>1755</v>
      </c>
      <c r="D1961" s="28"/>
      <c r="E1961" s="29">
        <v>31</v>
      </c>
      <c r="F1961" s="29"/>
      <c r="G1961" s="29"/>
      <c r="H1961" s="29"/>
      <c r="I1961" s="29"/>
      <c r="J1961" s="30"/>
      <c r="K1961" s="29"/>
    </row>
    <row r="1962" spans="1:11" s="2" customFormat="1" ht="13.5" customHeight="1">
      <c r="A1962" s="23"/>
      <c r="B1962" s="24"/>
      <c r="C1962" s="24" t="s">
        <v>1756</v>
      </c>
      <c r="D1962" s="24"/>
      <c r="E1962" s="25"/>
      <c r="F1962" s="25"/>
      <c r="G1962" s="25"/>
      <c r="H1962" s="25"/>
      <c r="I1962" s="25"/>
      <c r="J1962" s="26"/>
      <c r="K1962" s="25"/>
    </row>
    <row r="1963" spans="1:11" s="2" customFormat="1" ht="13.5" customHeight="1">
      <c r="A1963" s="23"/>
      <c r="B1963" s="24"/>
      <c r="C1963" s="24" t="s">
        <v>1757</v>
      </c>
      <c r="D1963" s="24"/>
      <c r="E1963" s="25"/>
      <c r="F1963" s="25"/>
      <c r="G1963" s="25"/>
      <c r="H1963" s="25"/>
      <c r="I1963" s="25"/>
      <c r="J1963" s="26"/>
      <c r="K1963" s="25"/>
    </row>
    <row r="1964" spans="1:11" s="2" customFormat="1" ht="13.5" customHeight="1">
      <c r="A1964" s="23"/>
      <c r="B1964" s="24"/>
      <c r="C1964" s="24" t="s">
        <v>1758</v>
      </c>
      <c r="D1964" s="24"/>
      <c r="E1964" s="25"/>
      <c r="F1964" s="25"/>
      <c r="G1964" s="25"/>
      <c r="H1964" s="25"/>
      <c r="I1964" s="25"/>
      <c r="J1964" s="26"/>
      <c r="K1964" s="25"/>
    </row>
    <row r="1965" spans="1:11" s="2" customFormat="1" ht="13.5" customHeight="1">
      <c r="A1965" s="35"/>
      <c r="B1965" s="36"/>
      <c r="C1965" s="36" t="s">
        <v>222</v>
      </c>
      <c r="D1965" s="36"/>
      <c r="E1965" s="37">
        <v>31</v>
      </c>
      <c r="F1965" s="37"/>
      <c r="G1965" s="37"/>
      <c r="H1965" s="37"/>
      <c r="I1965" s="37"/>
      <c r="J1965" s="38"/>
      <c r="K1965" s="37"/>
    </row>
    <row r="1966" spans="1:11" s="2" customFormat="1" ht="24" customHeight="1">
      <c r="A1966" s="19">
        <v>262</v>
      </c>
      <c r="B1966" s="20" t="s">
        <v>1759</v>
      </c>
      <c r="C1966" s="20" t="s">
        <v>1760</v>
      </c>
      <c r="D1966" s="20" t="s">
        <v>475</v>
      </c>
      <c r="E1966" s="21">
        <v>14</v>
      </c>
      <c r="F1966" s="21">
        <v>4.2169999999999996</v>
      </c>
      <c r="G1966" s="21">
        <v>0</v>
      </c>
      <c r="H1966" s="21">
        <v>59.037999999999997</v>
      </c>
      <c r="I1966" s="21">
        <v>59.037999999999997</v>
      </c>
      <c r="J1966" s="22">
        <v>0</v>
      </c>
      <c r="K1966" s="21">
        <v>0</v>
      </c>
    </row>
    <row r="1967" spans="1:11" s="2" customFormat="1" ht="13.5" customHeight="1">
      <c r="A1967" s="27"/>
      <c r="B1967" s="28"/>
      <c r="C1967" s="28" t="s">
        <v>1761</v>
      </c>
      <c r="D1967" s="28"/>
      <c r="E1967" s="29">
        <v>6.25</v>
      </c>
      <c r="F1967" s="29"/>
      <c r="G1967" s="29"/>
      <c r="H1967" s="29"/>
      <c r="I1967" s="29"/>
      <c r="J1967" s="30"/>
      <c r="K1967" s="29"/>
    </row>
    <row r="1968" spans="1:11" s="2" customFormat="1" ht="13.5" customHeight="1">
      <c r="A1968" s="27"/>
      <c r="B1968" s="28"/>
      <c r="C1968" s="28" t="s">
        <v>1762</v>
      </c>
      <c r="D1968" s="28"/>
      <c r="E1968" s="29">
        <v>7.75</v>
      </c>
      <c r="F1968" s="29"/>
      <c r="G1968" s="29"/>
      <c r="H1968" s="29"/>
      <c r="I1968" s="29"/>
      <c r="J1968" s="30"/>
      <c r="K1968" s="29"/>
    </row>
    <row r="1969" spans="1:11" s="2" customFormat="1" ht="13.5" customHeight="1">
      <c r="A1969" s="35"/>
      <c r="B1969" s="36"/>
      <c r="C1969" s="36" t="s">
        <v>222</v>
      </c>
      <c r="D1969" s="36"/>
      <c r="E1969" s="37">
        <v>14</v>
      </c>
      <c r="F1969" s="37"/>
      <c r="G1969" s="37"/>
      <c r="H1969" s="37"/>
      <c r="I1969" s="37"/>
      <c r="J1969" s="38"/>
      <c r="K1969" s="37"/>
    </row>
    <row r="1970" spans="1:11" s="2" customFormat="1" ht="24" customHeight="1">
      <c r="A1970" s="39">
        <v>263</v>
      </c>
      <c r="B1970" s="40" t="s">
        <v>1763</v>
      </c>
      <c r="C1970" s="40" t="s">
        <v>1764</v>
      </c>
      <c r="D1970" s="40" t="s">
        <v>475</v>
      </c>
      <c r="E1970" s="41">
        <v>14</v>
      </c>
      <c r="F1970" s="41">
        <v>75</v>
      </c>
      <c r="G1970" s="41">
        <v>1050</v>
      </c>
      <c r="H1970" s="41">
        <v>0</v>
      </c>
      <c r="I1970" s="41">
        <v>1050</v>
      </c>
      <c r="J1970" s="42">
        <v>1.2E-2</v>
      </c>
      <c r="K1970" s="41">
        <v>0.16800000000000001</v>
      </c>
    </row>
    <row r="1971" spans="1:11" s="2" customFormat="1" ht="24" customHeight="1">
      <c r="A1971" s="27"/>
      <c r="B1971" s="28"/>
      <c r="C1971" s="28" t="s">
        <v>1765</v>
      </c>
      <c r="D1971" s="28"/>
      <c r="E1971" s="29">
        <v>14</v>
      </c>
      <c r="F1971" s="29"/>
      <c r="G1971" s="29"/>
      <c r="H1971" s="29"/>
      <c r="I1971" s="29"/>
      <c r="J1971" s="30"/>
      <c r="K1971" s="29"/>
    </row>
    <row r="1972" spans="1:11" s="2" customFormat="1" ht="13.5" customHeight="1">
      <c r="A1972" s="23"/>
      <c r="B1972" s="24"/>
      <c r="C1972" s="24" t="s">
        <v>1756</v>
      </c>
      <c r="D1972" s="24"/>
      <c r="E1972" s="25"/>
      <c r="F1972" s="25"/>
      <c r="G1972" s="25"/>
      <c r="H1972" s="25"/>
      <c r="I1972" s="25"/>
      <c r="J1972" s="26"/>
      <c r="K1972" s="25"/>
    </row>
    <row r="1973" spans="1:11" s="2" customFormat="1" ht="13.5" customHeight="1">
      <c r="A1973" s="23"/>
      <c r="B1973" s="24"/>
      <c r="C1973" s="24" t="s">
        <v>1757</v>
      </c>
      <c r="D1973" s="24"/>
      <c r="E1973" s="25"/>
      <c r="F1973" s="25"/>
      <c r="G1973" s="25"/>
      <c r="H1973" s="25"/>
      <c r="I1973" s="25"/>
      <c r="J1973" s="26"/>
      <c r="K1973" s="25"/>
    </row>
    <row r="1974" spans="1:11" s="2" customFormat="1" ht="13.5" customHeight="1">
      <c r="A1974" s="35"/>
      <c r="B1974" s="36"/>
      <c r="C1974" s="36" t="s">
        <v>222</v>
      </c>
      <c r="D1974" s="36"/>
      <c r="E1974" s="37">
        <v>14</v>
      </c>
      <c r="F1974" s="37"/>
      <c r="G1974" s="37"/>
      <c r="H1974" s="37"/>
      <c r="I1974" s="37"/>
      <c r="J1974" s="38"/>
      <c r="K1974" s="37"/>
    </row>
    <row r="1975" spans="1:11" s="2" customFormat="1" ht="28.5" customHeight="1">
      <c r="A1975" s="15"/>
      <c r="B1975" s="16" t="s">
        <v>131</v>
      </c>
      <c r="C1975" s="16" t="s">
        <v>132</v>
      </c>
      <c r="D1975" s="16"/>
      <c r="E1975" s="17"/>
      <c r="F1975" s="17"/>
      <c r="G1975" s="17">
        <v>67521.370999999999</v>
      </c>
      <c r="H1975" s="17">
        <v>10915.367</v>
      </c>
      <c r="I1975" s="17">
        <v>78436.737999999998</v>
      </c>
      <c r="J1975" s="18"/>
      <c r="K1975" s="17">
        <v>2.0250773999999998</v>
      </c>
    </row>
    <row r="1976" spans="1:11" s="2" customFormat="1" ht="24" customHeight="1">
      <c r="A1976" s="19">
        <v>264</v>
      </c>
      <c r="B1976" s="20" t="s">
        <v>1766</v>
      </c>
      <c r="C1976" s="20" t="s">
        <v>1767</v>
      </c>
      <c r="D1976" s="20" t="s">
        <v>475</v>
      </c>
      <c r="E1976" s="21">
        <v>608.29999999999995</v>
      </c>
      <c r="F1976" s="21">
        <v>16.567</v>
      </c>
      <c r="G1976" s="21">
        <v>997.00400000000002</v>
      </c>
      <c r="H1976" s="21">
        <v>9080.7019999999993</v>
      </c>
      <c r="I1976" s="21">
        <v>10077.706</v>
      </c>
      <c r="J1976" s="22">
        <v>2.1000000000000001E-4</v>
      </c>
      <c r="K1976" s="21">
        <v>0.127743</v>
      </c>
    </row>
    <row r="1977" spans="1:11" s="2" customFormat="1" ht="13.5" customHeight="1">
      <c r="A1977" s="27"/>
      <c r="B1977" s="28"/>
      <c r="C1977" s="28" t="s">
        <v>1768</v>
      </c>
      <c r="D1977" s="28"/>
      <c r="E1977" s="29">
        <v>11</v>
      </c>
      <c r="F1977" s="29"/>
      <c r="G1977" s="29"/>
      <c r="H1977" s="29"/>
      <c r="I1977" s="29"/>
      <c r="J1977" s="30"/>
      <c r="K1977" s="29"/>
    </row>
    <row r="1978" spans="1:11" s="2" customFormat="1" ht="13.5" customHeight="1">
      <c r="A1978" s="27"/>
      <c r="B1978" s="28"/>
      <c r="C1978" s="28" t="s">
        <v>1769</v>
      </c>
      <c r="D1978" s="28"/>
      <c r="E1978" s="29">
        <v>7</v>
      </c>
      <c r="F1978" s="29"/>
      <c r="G1978" s="29"/>
      <c r="H1978" s="29"/>
      <c r="I1978" s="29"/>
      <c r="J1978" s="30"/>
      <c r="K1978" s="29"/>
    </row>
    <row r="1979" spans="1:11" s="2" customFormat="1" ht="13.5" customHeight="1">
      <c r="A1979" s="27"/>
      <c r="B1979" s="28"/>
      <c r="C1979" s="28" t="s">
        <v>1770</v>
      </c>
      <c r="D1979" s="28"/>
      <c r="E1979" s="29">
        <v>16.5</v>
      </c>
      <c r="F1979" s="29"/>
      <c r="G1979" s="29"/>
      <c r="H1979" s="29"/>
      <c r="I1979" s="29"/>
      <c r="J1979" s="30"/>
      <c r="K1979" s="29"/>
    </row>
    <row r="1980" spans="1:11" s="2" customFormat="1" ht="13.5" customHeight="1">
      <c r="A1980" s="27"/>
      <c r="B1980" s="28"/>
      <c r="C1980" s="28" t="s">
        <v>1771</v>
      </c>
      <c r="D1980" s="28"/>
      <c r="E1980" s="29">
        <v>6</v>
      </c>
      <c r="F1980" s="29"/>
      <c r="G1980" s="29"/>
      <c r="H1980" s="29"/>
      <c r="I1980" s="29"/>
      <c r="J1980" s="30"/>
      <c r="K1980" s="29"/>
    </row>
    <row r="1981" spans="1:11" s="2" customFormat="1" ht="13.5" customHeight="1">
      <c r="A1981" s="27"/>
      <c r="B1981" s="28"/>
      <c r="C1981" s="28" t="s">
        <v>1772</v>
      </c>
      <c r="D1981" s="28"/>
      <c r="E1981" s="29">
        <v>99</v>
      </c>
      <c r="F1981" s="29"/>
      <c r="G1981" s="29"/>
      <c r="H1981" s="29"/>
      <c r="I1981" s="29"/>
      <c r="J1981" s="30"/>
      <c r="K1981" s="29"/>
    </row>
    <row r="1982" spans="1:11" s="2" customFormat="1" ht="13.5" customHeight="1">
      <c r="A1982" s="27"/>
      <c r="B1982" s="28"/>
      <c r="C1982" s="28" t="s">
        <v>1773</v>
      </c>
      <c r="D1982" s="28"/>
      <c r="E1982" s="29">
        <v>121</v>
      </c>
      <c r="F1982" s="29"/>
      <c r="G1982" s="29"/>
      <c r="H1982" s="29"/>
      <c r="I1982" s="29"/>
      <c r="J1982" s="30"/>
      <c r="K1982" s="29"/>
    </row>
    <row r="1983" spans="1:11" s="2" customFormat="1" ht="13.5" customHeight="1">
      <c r="A1983" s="27"/>
      <c r="B1983" s="28"/>
      <c r="C1983" s="28" t="s">
        <v>1774</v>
      </c>
      <c r="D1983" s="28"/>
      <c r="E1983" s="29">
        <v>22</v>
      </c>
      <c r="F1983" s="29"/>
      <c r="G1983" s="29"/>
      <c r="H1983" s="29"/>
      <c r="I1983" s="29"/>
      <c r="J1983" s="30"/>
      <c r="K1983" s="29"/>
    </row>
    <row r="1984" spans="1:11" s="2" customFormat="1" ht="13.5" customHeight="1">
      <c r="A1984" s="27"/>
      <c r="B1984" s="28"/>
      <c r="C1984" s="28" t="s">
        <v>1775</v>
      </c>
      <c r="D1984" s="28"/>
      <c r="E1984" s="29">
        <v>9.5</v>
      </c>
      <c r="F1984" s="29"/>
      <c r="G1984" s="29"/>
      <c r="H1984" s="29"/>
      <c r="I1984" s="29"/>
      <c r="J1984" s="30"/>
      <c r="K1984" s="29"/>
    </row>
    <row r="1985" spans="1:11" s="2" customFormat="1" ht="13.5" customHeight="1">
      <c r="A1985" s="27"/>
      <c r="B1985" s="28"/>
      <c r="C1985" s="28" t="s">
        <v>1776</v>
      </c>
      <c r="D1985" s="28"/>
      <c r="E1985" s="29">
        <v>28.5</v>
      </c>
      <c r="F1985" s="29"/>
      <c r="G1985" s="29"/>
      <c r="H1985" s="29"/>
      <c r="I1985" s="29"/>
      <c r="J1985" s="30"/>
      <c r="K1985" s="29"/>
    </row>
    <row r="1986" spans="1:11" s="2" customFormat="1" ht="13.5" customHeight="1">
      <c r="A1986" s="27"/>
      <c r="B1986" s="28"/>
      <c r="C1986" s="28" t="s">
        <v>1777</v>
      </c>
      <c r="D1986" s="28"/>
      <c r="E1986" s="29">
        <v>7</v>
      </c>
      <c r="F1986" s="29"/>
      <c r="G1986" s="29"/>
      <c r="H1986" s="29"/>
      <c r="I1986" s="29"/>
      <c r="J1986" s="30"/>
      <c r="K1986" s="29"/>
    </row>
    <row r="1987" spans="1:11" s="2" customFormat="1" ht="13.5" customHeight="1">
      <c r="A1987" s="27"/>
      <c r="B1987" s="28"/>
      <c r="C1987" s="28" t="s">
        <v>1778</v>
      </c>
      <c r="D1987" s="28"/>
      <c r="E1987" s="29">
        <v>11</v>
      </c>
      <c r="F1987" s="29"/>
      <c r="G1987" s="29"/>
      <c r="H1987" s="29"/>
      <c r="I1987" s="29"/>
      <c r="J1987" s="30"/>
      <c r="K1987" s="29"/>
    </row>
    <row r="1988" spans="1:11" s="2" customFormat="1" ht="13.5" customHeight="1">
      <c r="A1988" s="27"/>
      <c r="B1988" s="28"/>
      <c r="C1988" s="28" t="s">
        <v>1779</v>
      </c>
      <c r="D1988" s="28"/>
      <c r="E1988" s="29">
        <v>80</v>
      </c>
      <c r="F1988" s="29"/>
      <c r="G1988" s="29"/>
      <c r="H1988" s="29"/>
      <c r="I1988" s="29"/>
      <c r="J1988" s="30"/>
      <c r="K1988" s="29"/>
    </row>
    <row r="1989" spans="1:11" s="2" customFormat="1" ht="13.5" customHeight="1">
      <c r="A1989" s="27"/>
      <c r="B1989" s="28"/>
      <c r="C1989" s="28" t="s">
        <v>1780</v>
      </c>
      <c r="D1989" s="28"/>
      <c r="E1989" s="29">
        <v>168</v>
      </c>
      <c r="F1989" s="29"/>
      <c r="G1989" s="29"/>
      <c r="H1989" s="29"/>
      <c r="I1989" s="29"/>
      <c r="J1989" s="30"/>
      <c r="K1989" s="29"/>
    </row>
    <row r="1990" spans="1:11" s="2" customFormat="1" ht="13.5" customHeight="1">
      <c r="A1990" s="27"/>
      <c r="B1990" s="28"/>
      <c r="C1990" s="28" t="s">
        <v>1781</v>
      </c>
      <c r="D1990" s="28"/>
      <c r="E1990" s="29">
        <v>10.8</v>
      </c>
      <c r="F1990" s="29"/>
      <c r="G1990" s="29"/>
      <c r="H1990" s="29"/>
      <c r="I1990" s="29"/>
      <c r="J1990" s="30"/>
      <c r="K1990" s="29"/>
    </row>
    <row r="1991" spans="1:11" s="2" customFormat="1" ht="13.5" customHeight="1">
      <c r="A1991" s="27"/>
      <c r="B1991" s="28"/>
      <c r="C1991" s="28" t="s">
        <v>1782</v>
      </c>
      <c r="D1991" s="28"/>
      <c r="E1991" s="29">
        <v>11</v>
      </c>
      <c r="F1991" s="29"/>
      <c r="G1991" s="29"/>
      <c r="H1991" s="29"/>
      <c r="I1991" s="29"/>
      <c r="J1991" s="30"/>
      <c r="K1991" s="29"/>
    </row>
    <row r="1992" spans="1:11" s="2" customFormat="1" ht="13.5" customHeight="1">
      <c r="A1992" s="35"/>
      <c r="B1992" s="36"/>
      <c r="C1992" s="36" t="s">
        <v>222</v>
      </c>
      <c r="D1992" s="36"/>
      <c r="E1992" s="37">
        <v>608.29999999999995</v>
      </c>
      <c r="F1992" s="37"/>
      <c r="G1992" s="37"/>
      <c r="H1992" s="37"/>
      <c r="I1992" s="37"/>
      <c r="J1992" s="38"/>
      <c r="K1992" s="37"/>
    </row>
    <row r="1993" spans="1:11" s="2" customFormat="1" ht="24" customHeight="1">
      <c r="A1993" s="39">
        <v>265</v>
      </c>
      <c r="B1993" s="40" t="s">
        <v>1719</v>
      </c>
      <c r="C1993" s="40" t="s">
        <v>1720</v>
      </c>
      <c r="D1993" s="40" t="s">
        <v>475</v>
      </c>
      <c r="E1993" s="41">
        <v>630</v>
      </c>
      <c r="F1993" s="41">
        <v>0.72399999999999998</v>
      </c>
      <c r="G1993" s="41">
        <v>456.12</v>
      </c>
      <c r="H1993" s="41">
        <v>0</v>
      </c>
      <c r="I1993" s="41">
        <v>456.12</v>
      </c>
      <c r="J1993" s="42">
        <v>1E-4</v>
      </c>
      <c r="K1993" s="41">
        <v>6.3E-2</v>
      </c>
    </row>
    <row r="1994" spans="1:11" s="2" customFormat="1" ht="24" customHeight="1">
      <c r="A1994" s="39">
        <v>266</v>
      </c>
      <c r="B1994" s="40" t="s">
        <v>1721</v>
      </c>
      <c r="C1994" s="40" t="s">
        <v>1722</v>
      </c>
      <c r="D1994" s="40" t="s">
        <v>475</v>
      </c>
      <c r="E1994" s="41">
        <v>630</v>
      </c>
      <c r="F1994" s="41">
        <v>0.72399999999999998</v>
      </c>
      <c r="G1994" s="41">
        <v>456.12</v>
      </c>
      <c r="H1994" s="41">
        <v>0</v>
      </c>
      <c r="I1994" s="41">
        <v>456.12</v>
      </c>
      <c r="J1994" s="42">
        <v>1E-4</v>
      </c>
      <c r="K1994" s="41">
        <v>6.3E-2</v>
      </c>
    </row>
    <row r="1995" spans="1:11" s="2" customFormat="1" ht="24" customHeight="1">
      <c r="A1995" s="39">
        <v>267</v>
      </c>
      <c r="B1995" s="40" t="s">
        <v>1783</v>
      </c>
      <c r="C1995" s="40" t="s">
        <v>1784</v>
      </c>
      <c r="D1995" s="40" t="s">
        <v>873</v>
      </c>
      <c r="E1995" s="41">
        <v>10</v>
      </c>
      <c r="F1995" s="41">
        <v>1180</v>
      </c>
      <c r="G1995" s="41">
        <v>11800</v>
      </c>
      <c r="H1995" s="41">
        <v>0</v>
      </c>
      <c r="I1995" s="41">
        <v>11800</v>
      </c>
      <c r="J1995" s="42">
        <v>3.2000000000000001E-2</v>
      </c>
      <c r="K1995" s="41">
        <v>0.32</v>
      </c>
    </row>
    <row r="1996" spans="1:11" s="2" customFormat="1" ht="24" customHeight="1">
      <c r="A1996" s="39">
        <v>268</v>
      </c>
      <c r="B1996" s="40" t="s">
        <v>1785</v>
      </c>
      <c r="C1996" s="40" t="s">
        <v>1786</v>
      </c>
      <c r="D1996" s="40" t="s">
        <v>873</v>
      </c>
      <c r="E1996" s="41">
        <v>2</v>
      </c>
      <c r="F1996" s="41">
        <v>575</v>
      </c>
      <c r="G1996" s="41">
        <v>1150</v>
      </c>
      <c r="H1996" s="41">
        <v>0</v>
      </c>
      <c r="I1996" s="41">
        <v>1150</v>
      </c>
      <c r="J1996" s="42">
        <v>3.2000000000000001E-2</v>
      </c>
      <c r="K1996" s="41">
        <v>6.4000000000000001E-2</v>
      </c>
    </row>
    <row r="1997" spans="1:11" s="2" customFormat="1" ht="24" customHeight="1">
      <c r="A1997" s="39">
        <v>269</v>
      </c>
      <c r="B1997" s="40" t="s">
        <v>1787</v>
      </c>
      <c r="C1997" s="40" t="s">
        <v>1788</v>
      </c>
      <c r="D1997" s="40" t="s">
        <v>873</v>
      </c>
      <c r="E1997" s="41">
        <v>1</v>
      </c>
      <c r="F1997" s="41">
        <v>570</v>
      </c>
      <c r="G1997" s="41">
        <v>570</v>
      </c>
      <c r="H1997" s="41">
        <v>0</v>
      </c>
      <c r="I1997" s="41">
        <v>570</v>
      </c>
      <c r="J1997" s="42">
        <v>3.2000000000000001E-2</v>
      </c>
      <c r="K1997" s="41">
        <v>3.2000000000000001E-2</v>
      </c>
    </row>
    <row r="1998" spans="1:11" s="2" customFormat="1" ht="24" customHeight="1">
      <c r="A1998" s="39">
        <v>270</v>
      </c>
      <c r="B1998" s="40" t="s">
        <v>1789</v>
      </c>
      <c r="C1998" s="40" t="s">
        <v>1790</v>
      </c>
      <c r="D1998" s="40" t="s">
        <v>873</v>
      </c>
      <c r="E1998" s="41">
        <v>5</v>
      </c>
      <c r="F1998" s="41">
        <v>285</v>
      </c>
      <c r="G1998" s="41">
        <v>1425</v>
      </c>
      <c r="H1998" s="41">
        <v>0</v>
      </c>
      <c r="I1998" s="41">
        <v>1425</v>
      </c>
      <c r="J1998" s="42">
        <v>3.2000000000000001E-2</v>
      </c>
      <c r="K1998" s="41">
        <v>0.16</v>
      </c>
    </row>
    <row r="1999" spans="1:11" s="2" customFormat="1" ht="24" customHeight="1">
      <c r="A1999" s="39">
        <v>271</v>
      </c>
      <c r="B1999" s="40" t="s">
        <v>1791</v>
      </c>
      <c r="C1999" s="40" t="s">
        <v>1792</v>
      </c>
      <c r="D1999" s="40" t="s">
        <v>873</v>
      </c>
      <c r="E1999" s="41">
        <v>11</v>
      </c>
      <c r="F1999" s="41">
        <v>1080</v>
      </c>
      <c r="G1999" s="41">
        <v>11880</v>
      </c>
      <c r="H1999" s="41">
        <v>0</v>
      </c>
      <c r="I1999" s="41">
        <v>11880</v>
      </c>
      <c r="J1999" s="42">
        <v>3.2000000000000001E-2</v>
      </c>
      <c r="K1999" s="41">
        <v>0.35199999999999998</v>
      </c>
    </row>
    <row r="2000" spans="1:11" s="2" customFormat="1" ht="34.5" customHeight="1">
      <c r="A2000" s="39">
        <v>272</v>
      </c>
      <c r="B2000" s="40" t="s">
        <v>1793</v>
      </c>
      <c r="C2000" s="40" t="s">
        <v>1794</v>
      </c>
      <c r="D2000" s="40" t="s">
        <v>873</v>
      </c>
      <c r="E2000" s="41">
        <v>2</v>
      </c>
      <c r="F2000" s="41">
        <v>1125</v>
      </c>
      <c r="G2000" s="41">
        <v>2250</v>
      </c>
      <c r="H2000" s="41">
        <v>0</v>
      </c>
      <c r="I2000" s="41">
        <v>2250</v>
      </c>
      <c r="J2000" s="42">
        <v>3.2000000000000001E-2</v>
      </c>
      <c r="K2000" s="41">
        <v>6.4000000000000001E-2</v>
      </c>
    </row>
    <row r="2001" spans="1:11" s="2" customFormat="1" ht="24" customHeight="1">
      <c r="A2001" s="39">
        <v>273</v>
      </c>
      <c r="B2001" s="40" t="s">
        <v>1795</v>
      </c>
      <c r="C2001" s="40" t="s">
        <v>1796</v>
      </c>
      <c r="D2001" s="40" t="s">
        <v>873</v>
      </c>
      <c r="E2001" s="41">
        <v>1</v>
      </c>
      <c r="F2001" s="41">
        <v>515</v>
      </c>
      <c r="G2001" s="41">
        <v>515</v>
      </c>
      <c r="H2001" s="41">
        <v>0</v>
      </c>
      <c r="I2001" s="41">
        <v>515</v>
      </c>
      <c r="J2001" s="42">
        <v>3.2000000000000001E-2</v>
      </c>
      <c r="K2001" s="41">
        <v>3.2000000000000001E-2</v>
      </c>
    </row>
    <row r="2002" spans="1:11" s="2" customFormat="1" ht="24" customHeight="1">
      <c r="A2002" s="39">
        <v>274</v>
      </c>
      <c r="B2002" s="40" t="s">
        <v>1797</v>
      </c>
      <c r="C2002" s="40" t="s">
        <v>1798</v>
      </c>
      <c r="D2002" s="40" t="s">
        <v>873</v>
      </c>
      <c r="E2002" s="41">
        <v>3</v>
      </c>
      <c r="F2002" s="41">
        <v>525</v>
      </c>
      <c r="G2002" s="41">
        <v>1575</v>
      </c>
      <c r="H2002" s="41">
        <v>0</v>
      </c>
      <c r="I2002" s="41">
        <v>1575</v>
      </c>
      <c r="J2002" s="42">
        <v>3.2000000000000001E-2</v>
      </c>
      <c r="K2002" s="41">
        <v>9.6000000000000002E-2</v>
      </c>
    </row>
    <row r="2003" spans="1:11" s="2" customFormat="1" ht="24" customHeight="1">
      <c r="A2003" s="39">
        <v>275</v>
      </c>
      <c r="B2003" s="40" t="s">
        <v>1799</v>
      </c>
      <c r="C2003" s="40" t="s">
        <v>1800</v>
      </c>
      <c r="D2003" s="40" t="s">
        <v>873</v>
      </c>
      <c r="E2003" s="41">
        <v>8</v>
      </c>
      <c r="F2003" s="41">
        <v>640</v>
      </c>
      <c r="G2003" s="41">
        <v>5120</v>
      </c>
      <c r="H2003" s="41">
        <v>0</v>
      </c>
      <c r="I2003" s="41">
        <v>5120</v>
      </c>
      <c r="J2003" s="42">
        <v>3.2000000000000001E-2</v>
      </c>
      <c r="K2003" s="41">
        <v>0.25600000000000001</v>
      </c>
    </row>
    <row r="2004" spans="1:11" s="2" customFormat="1" ht="34.5" customHeight="1">
      <c r="A2004" s="39">
        <v>276</v>
      </c>
      <c r="B2004" s="40" t="s">
        <v>1801</v>
      </c>
      <c r="C2004" s="40" t="s">
        <v>1802</v>
      </c>
      <c r="D2004" s="40" t="s">
        <v>873</v>
      </c>
      <c r="E2004" s="41">
        <v>1</v>
      </c>
      <c r="F2004" s="41">
        <v>1150</v>
      </c>
      <c r="G2004" s="41">
        <v>1150</v>
      </c>
      <c r="H2004" s="41">
        <v>0</v>
      </c>
      <c r="I2004" s="41">
        <v>1150</v>
      </c>
      <c r="J2004" s="42">
        <v>3.2000000000000001E-2</v>
      </c>
      <c r="K2004" s="41">
        <v>3.2000000000000001E-2</v>
      </c>
    </row>
    <row r="2005" spans="1:11" s="2" customFormat="1" ht="24" customHeight="1">
      <c r="A2005" s="39">
        <v>277</v>
      </c>
      <c r="B2005" s="40" t="s">
        <v>1803</v>
      </c>
      <c r="C2005" s="40" t="s">
        <v>1804</v>
      </c>
      <c r="D2005" s="40" t="s">
        <v>873</v>
      </c>
      <c r="E2005" s="41">
        <v>2</v>
      </c>
      <c r="F2005" s="41">
        <v>285</v>
      </c>
      <c r="G2005" s="41">
        <v>570</v>
      </c>
      <c r="H2005" s="41">
        <v>0</v>
      </c>
      <c r="I2005" s="41">
        <v>570</v>
      </c>
      <c r="J2005" s="42">
        <v>3.2000000000000001E-2</v>
      </c>
      <c r="K2005" s="41">
        <v>6.4000000000000001E-2</v>
      </c>
    </row>
    <row r="2006" spans="1:11" s="2" customFormat="1" ht="24" customHeight="1">
      <c r="A2006" s="39">
        <v>278</v>
      </c>
      <c r="B2006" s="40" t="s">
        <v>1805</v>
      </c>
      <c r="C2006" s="40" t="s">
        <v>1806</v>
      </c>
      <c r="D2006" s="40" t="s">
        <v>873</v>
      </c>
      <c r="E2006" s="41">
        <v>2</v>
      </c>
      <c r="F2006" s="41">
        <v>234</v>
      </c>
      <c r="G2006" s="41">
        <v>468</v>
      </c>
      <c r="H2006" s="41">
        <v>0</v>
      </c>
      <c r="I2006" s="41">
        <v>468</v>
      </c>
      <c r="J2006" s="42">
        <v>3.2000000000000001E-2</v>
      </c>
      <c r="K2006" s="41">
        <v>6.4000000000000001E-2</v>
      </c>
    </row>
    <row r="2007" spans="1:11" s="2" customFormat="1" ht="13.5" customHeight="1">
      <c r="A2007" s="19">
        <v>279</v>
      </c>
      <c r="B2007" s="20" t="s">
        <v>1807</v>
      </c>
      <c r="C2007" s="20" t="s">
        <v>1808</v>
      </c>
      <c r="D2007" s="20" t="s">
        <v>873</v>
      </c>
      <c r="E2007" s="21">
        <v>2</v>
      </c>
      <c r="F2007" s="21">
        <v>183.28800000000001</v>
      </c>
      <c r="G2007" s="21">
        <v>0</v>
      </c>
      <c r="H2007" s="21">
        <v>366.57600000000002</v>
      </c>
      <c r="I2007" s="21">
        <v>366.57600000000002</v>
      </c>
      <c r="J2007" s="22">
        <v>0</v>
      </c>
      <c r="K2007" s="21">
        <v>0</v>
      </c>
    </row>
    <row r="2008" spans="1:11" s="2" customFormat="1" ht="13.5" customHeight="1">
      <c r="A2008" s="27"/>
      <c r="B2008" s="28"/>
      <c r="C2008" s="28" t="s">
        <v>1809</v>
      </c>
      <c r="D2008" s="28"/>
      <c r="E2008" s="29">
        <v>1</v>
      </c>
      <c r="F2008" s="29"/>
      <c r="G2008" s="29"/>
      <c r="H2008" s="29"/>
      <c r="I2008" s="29"/>
      <c r="J2008" s="30"/>
      <c r="K2008" s="29"/>
    </row>
    <row r="2009" spans="1:11" s="2" customFormat="1" ht="13.5" customHeight="1">
      <c r="A2009" s="27"/>
      <c r="B2009" s="28"/>
      <c r="C2009" s="28" t="s">
        <v>1810</v>
      </c>
      <c r="D2009" s="28"/>
      <c r="E2009" s="29">
        <v>1</v>
      </c>
      <c r="F2009" s="29"/>
      <c r="G2009" s="29"/>
      <c r="H2009" s="29"/>
      <c r="I2009" s="29"/>
      <c r="J2009" s="30"/>
      <c r="K2009" s="29"/>
    </row>
    <row r="2010" spans="1:11" s="2" customFormat="1" ht="13.5" customHeight="1">
      <c r="A2010" s="35"/>
      <c r="B2010" s="36"/>
      <c r="C2010" s="36" t="s">
        <v>222</v>
      </c>
      <c r="D2010" s="36"/>
      <c r="E2010" s="37">
        <v>2</v>
      </c>
      <c r="F2010" s="37"/>
      <c r="G2010" s="37"/>
      <c r="H2010" s="37"/>
      <c r="I2010" s="37"/>
      <c r="J2010" s="38"/>
      <c r="K2010" s="37"/>
    </row>
    <row r="2011" spans="1:11" s="2" customFormat="1" ht="13.5" customHeight="1">
      <c r="A2011" s="19">
        <v>280</v>
      </c>
      <c r="B2011" s="20" t="s">
        <v>1811</v>
      </c>
      <c r="C2011" s="20" t="s">
        <v>1812</v>
      </c>
      <c r="D2011" s="20" t="s">
        <v>873</v>
      </c>
      <c r="E2011" s="21">
        <v>4</v>
      </c>
      <c r="F2011" s="21">
        <v>204.79499999999999</v>
      </c>
      <c r="G2011" s="21">
        <v>0</v>
      </c>
      <c r="H2011" s="21">
        <v>819.18</v>
      </c>
      <c r="I2011" s="21">
        <v>819.18</v>
      </c>
      <c r="J2011" s="22">
        <v>0</v>
      </c>
      <c r="K2011" s="21">
        <v>0</v>
      </c>
    </row>
    <row r="2012" spans="1:11" s="2" customFormat="1" ht="13.5" customHeight="1">
      <c r="A2012" s="27"/>
      <c r="B2012" s="28"/>
      <c r="C2012" s="28" t="s">
        <v>1813</v>
      </c>
      <c r="D2012" s="28"/>
      <c r="E2012" s="29">
        <v>4</v>
      </c>
      <c r="F2012" s="29"/>
      <c r="G2012" s="29"/>
      <c r="H2012" s="29"/>
      <c r="I2012" s="29"/>
      <c r="J2012" s="30"/>
      <c r="K2012" s="29"/>
    </row>
    <row r="2013" spans="1:11" s="2" customFormat="1" ht="13.5" customHeight="1">
      <c r="A2013" s="35"/>
      <c r="B2013" s="36"/>
      <c r="C2013" s="36" t="s">
        <v>222</v>
      </c>
      <c r="D2013" s="36"/>
      <c r="E2013" s="37">
        <v>4</v>
      </c>
      <c r="F2013" s="37"/>
      <c r="G2013" s="37"/>
      <c r="H2013" s="37"/>
      <c r="I2013" s="37"/>
      <c r="J2013" s="38"/>
      <c r="K2013" s="37"/>
    </row>
    <row r="2014" spans="1:11" s="2" customFormat="1" ht="13.5" customHeight="1">
      <c r="A2014" s="19">
        <v>281</v>
      </c>
      <c r="B2014" s="20" t="s">
        <v>1814</v>
      </c>
      <c r="C2014" s="20" t="s">
        <v>1815</v>
      </c>
      <c r="D2014" s="20" t="s">
        <v>873</v>
      </c>
      <c r="E2014" s="21">
        <v>6</v>
      </c>
      <c r="F2014" s="21">
        <v>24.388000000000002</v>
      </c>
      <c r="G2014" s="21">
        <v>0</v>
      </c>
      <c r="H2014" s="21">
        <v>146.328</v>
      </c>
      <c r="I2014" s="21">
        <v>146.328</v>
      </c>
      <c r="J2014" s="22">
        <v>0</v>
      </c>
      <c r="K2014" s="21">
        <v>0</v>
      </c>
    </row>
    <row r="2015" spans="1:11" s="2" customFormat="1" ht="34.5" customHeight="1">
      <c r="A2015" s="39">
        <v>282</v>
      </c>
      <c r="B2015" s="40" t="s">
        <v>1816</v>
      </c>
      <c r="C2015" s="40" t="s">
        <v>1817</v>
      </c>
      <c r="D2015" s="40" t="s">
        <v>873</v>
      </c>
      <c r="E2015" s="41">
        <v>1</v>
      </c>
      <c r="F2015" s="41">
        <v>3450</v>
      </c>
      <c r="G2015" s="41">
        <v>3450</v>
      </c>
      <c r="H2015" s="41">
        <v>0</v>
      </c>
      <c r="I2015" s="41">
        <v>3450</v>
      </c>
      <c r="J2015" s="42">
        <v>3.8420000000000003E-2</v>
      </c>
      <c r="K2015" s="41">
        <v>3.8420000000000003E-2</v>
      </c>
    </row>
    <row r="2016" spans="1:11" s="2" customFormat="1" ht="34.5" customHeight="1">
      <c r="A2016" s="39">
        <v>283</v>
      </c>
      <c r="B2016" s="40" t="s">
        <v>1818</v>
      </c>
      <c r="C2016" s="40" t="s">
        <v>1819</v>
      </c>
      <c r="D2016" s="40" t="s">
        <v>873</v>
      </c>
      <c r="E2016" s="41">
        <v>1</v>
      </c>
      <c r="F2016" s="41">
        <v>3720</v>
      </c>
      <c r="G2016" s="41">
        <v>3720</v>
      </c>
      <c r="H2016" s="41">
        <v>0</v>
      </c>
      <c r="I2016" s="41">
        <v>3720</v>
      </c>
      <c r="J2016" s="42">
        <v>3.8420000000000003E-2</v>
      </c>
      <c r="K2016" s="41">
        <v>3.8420000000000003E-2</v>
      </c>
    </row>
    <row r="2017" spans="1:11" s="2" customFormat="1" ht="24" customHeight="1">
      <c r="A2017" s="39">
        <v>284</v>
      </c>
      <c r="B2017" s="40" t="s">
        <v>1820</v>
      </c>
      <c r="C2017" s="40" t="s">
        <v>1821</v>
      </c>
      <c r="D2017" s="40" t="s">
        <v>873</v>
      </c>
      <c r="E2017" s="41">
        <v>4</v>
      </c>
      <c r="F2017" s="41">
        <v>4985</v>
      </c>
      <c r="G2017" s="41">
        <v>19940</v>
      </c>
      <c r="H2017" s="41">
        <v>0</v>
      </c>
      <c r="I2017" s="41">
        <v>19940</v>
      </c>
      <c r="J2017" s="42">
        <v>3.8420000000000003E-2</v>
      </c>
      <c r="K2017" s="41">
        <v>0.15368000000000001</v>
      </c>
    </row>
    <row r="2018" spans="1:11" s="2" customFormat="1" ht="13.5" customHeight="1">
      <c r="A2018" s="19">
        <v>285</v>
      </c>
      <c r="B2018" s="20" t="s">
        <v>1822</v>
      </c>
      <c r="C2018" s="20" t="s">
        <v>1823</v>
      </c>
      <c r="D2018" s="20" t="s">
        <v>330</v>
      </c>
      <c r="E2018" s="21">
        <v>14.16</v>
      </c>
      <c r="F2018" s="21">
        <v>37.549999999999997</v>
      </c>
      <c r="G2018" s="21">
        <v>29.126999999999999</v>
      </c>
      <c r="H2018" s="21">
        <v>502.58100000000002</v>
      </c>
      <c r="I2018" s="21">
        <v>531.70799999999997</v>
      </c>
      <c r="J2018" s="22">
        <v>3.4000000000000002E-4</v>
      </c>
      <c r="K2018" s="21">
        <v>4.8143999999999999E-3</v>
      </c>
    </row>
    <row r="2019" spans="1:11" s="2" customFormat="1" ht="13.5" customHeight="1">
      <c r="A2019" s="27"/>
      <c r="B2019" s="28"/>
      <c r="C2019" s="28" t="s">
        <v>1824</v>
      </c>
      <c r="D2019" s="28"/>
      <c r="E2019" s="29">
        <v>3.96</v>
      </c>
      <c r="F2019" s="29"/>
      <c r="G2019" s="29"/>
      <c r="H2019" s="29"/>
      <c r="I2019" s="29"/>
      <c r="J2019" s="30"/>
      <c r="K2019" s="29"/>
    </row>
    <row r="2020" spans="1:11" s="2" customFormat="1" ht="13.5" customHeight="1">
      <c r="A2020" s="27"/>
      <c r="B2020" s="28"/>
      <c r="C2020" s="28" t="s">
        <v>1825</v>
      </c>
      <c r="D2020" s="28"/>
      <c r="E2020" s="29">
        <v>10.199999999999999</v>
      </c>
      <c r="F2020" s="29"/>
      <c r="G2020" s="29"/>
      <c r="H2020" s="29"/>
      <c r="I2020" s="29"/>
      <c r="J2020" s="30"/>
      <c r="K2020" s="29"/>
    </row>
    <row r="2021" spans="1:11" s="2" customFormat="1" ht="13.5" customHeight="1">
      <c r="A2021" s="35"/>
      <c r="B2021" s="36"/>
      <c r="C2021" s="36" t="s">
        <v>222</v>
      </c>
      <c r="D2021" s="36"/>
      <c r="E2021" s="37">
        <v>14.16</v>
      </c>
      <c r="F2021" s="37"/>
      <c r="G2021" s="37"/>
      <c r="H2021" s="37"/>
      <c r="I2021" s="37"/>
      <c r="J2021" s="38"/>
      <c r="K2021" s="37"/>
    </row>
    <row r="2022" spans="1:11" s="2" customFormat="1" ht="28.5" customHeight="1">
      <c r="A2022" s="15"/>
      <c r="B2022" s="16" t="s">
        <v>133</v>
      </c>
      <c r="C2022" s="16" t="s">
        <v>134</v>
      </c>
      <c r="D2022" s="16"/>
      <c r="E2022" s="17"/>
      <c r="F2022" s="17"/>
      <c r="G2022" s="17">
        <v>22072.412</v>
      </c>
      <c r="H2022" s="17">
        <v>13980.303</v>
      </c>
      <c r="I2022" s="17">
        <v>36052.714999999997</v>
      </c>
      <c r="J2022" s="18"/>
      <c r="K2022" s="17">
        <v>7.1646908299999996</v>
      </c>
    </row>
    <row r="2023" spans="1:11" s="2" customFormat="1" ht="24" customHeight="1">
      <c r="A2023" s="19">
        <v>286</v>
      </c>
      <c r="B2023" s="20" t="s">
        <v>1826</v>
      </c>
      <c r="C2023" s="20" t="s">
        <v>1827</v>
      </c>
      <c r="D2023" s="20" t="s">
        <v>330</v>
      </c>
      <c r="E2023" s="21">
        <v>181.87100000000001</v>
      </c>
      <c r="F2023" s="21">
        <v>77.989000000000004</v>
      </c>
      <c r="G2023" s="21">
        <v>4769.2030000000004</v>
      </c>
      <c r="H2023" s="21">
        <v>9414.7340000000004</v>
      </c>
      <c r="I2023" s="21">
        <v>14183.937</v>
      </c>
      <c r="J2023" s="22">
        <v>2.5300000000000001E-3</v>
      </c>
      <c r="K2023" s="21">
        <v>0.46013363000000002</v>
      </c>
    </row>
    <row r="2024" spans="1:11" s="2" customFormat="1" ht="13.5" customHeight="1">
      <c r="A2024" s="23"/>
      <c r="B2024" s="24"/>
      <c r="C2024" s="24" t="s">
        <v>1828</v>
      </c>
      <c r="D2024" s="24"/>
      <c r="E2024" s="25"/>
      <c r="F2024" s="25"/>
      <c r="G2024" s="25"/>
      <c r="H2024" s="25"/>
      <c r="I2024" s="25"/>
      <c r="J2024" s="26"/>
      <c r="K2024" s="25"/>
    </row>
    <row r="2025" spans="1:11" s="2" customFormat="1" ht="13.5" customHeight="1">
      <c r="A2025" s="23"/>
      <c r="B2025" s="24"/>
      <c r="C2025" s="24" t="s">
        <v>1178</v>
      </c>
      <c r="D2025" s="24"/>
      <c r="E2025" s="25"/>
      <c r="F2025" s="25"/>
      <c r="G2025" s="25"/>
      <c r="H2025" s="25"/>
      <c r="I2025" s="25"/>
      <c r="J2025" s="26"/>
      <c r="K2025" s="25"/>
    </row>
    <row r="2026" spans="1:11" s="2" customFormat="1" ht="13.5" customHeight="1">
      <c r="A2026" s="27"/>
      <c r="B2026" s="28"/>
      <c r="C2026" s="28" t="s">
        <v>1829</v>
      </c>
      <c r="D2026" s="28"/>
      <c r="E2026" s="29">
        <v>26.72</v>
      </c>
      <c r="F2026" s="29"/>
      <c r="G2026" s="29"/>
      <c r="H2026" s="29"/>
      <c r="I2026" s="29"/>
      <c r="J2026" s="30"/>
      <c r="K2026" s="29"/>
    </row>
    <row r="2027" spans="1:11" s="2" customFormat="1" ht="13.5" customHeight="1">
      <c r="A2027" s="27"/>
      <c r="B2027" s="28"/>
      <c r="C2027" s="28" t="s">
        <v>1830</v>
      </c>
      <c r="D2027" s="28"/>
      <c r="E2027" s="29">
        <v>8.8000000000000007</v>
      </c>
      <c r="F2027" s="29"/>
      <c r="G2027" s="29"/>
      <c r="H2027" s="29"/>
      <c r="I2027" s="29"/>
      <c r="J2027" s="30"/>
      <c r="K2027" s="29"/>
    </row>
    <row r="2028" spans="1:11" s="2" customFormat="1" ht="13.5" customHeight="1">
      <c r="A2028" s="31"/>
      <c r="B2028" s="32"/>
      <c r="C2028" s="32" t="s">
        <v>213</v>
      </c>
      <c r="D2028" s="32"/>
      <c r="E2028" s="33">
        <v>35.520000000000003</v>
      </c>
      <c r="F2028" s="33"/>
      <c r="G2028" s="33"/>
      <c r="H2028" s="33"/>
      <c r="I2028" s="33"/>
      <c r="J2028" s="34"/>
      <c r="K2028" s="33"/>
    </row>
    <row r="2029" spans="1:11" s="2" customFormat="1" ht="13.5" customHeight="1">
      <c r="A2029" s="23"/>
      <c r="B2029" s="24"/>
      <c r="C2029" s="24" t="s">
        <v>1187</v>
      </c>
      <c r="D2029" s="24"/>
      <c r="E2029" s="25"/>
      <c r="F2029" s="25"/>
      <c r="G2029" s="25"/>
      <c r="H2029" s="25"/>
      <c r="I2029" s="25"/>
      <c r="J2029" s="26"/>
      <c r="K2029" s="25"/>
    </row>
    <row r="2030" spans="1:11" s="2" customFormat="1" ht="13.5" customHeight="1">
      <c r="A2030" s="27"/>
      <c r="B2030" s="28"/>
      <c r="C2030" s="28" t="s">
        <v>1829</v>
      </c>
      <c r="D2030" s="28"/>
      <c r="E2030" s="29">
        <v>26.72</v>
      </c>
      <c r="F2030" s="29"/>
      <c r="G2030" s="29"/>
      <c r="H2030" s="29"/>
      <c r="I2030" s="29"/>
      <c r="J2030" s="30"/>
      <c r="K2030" s="29"/>
    </row>
    <row r="2031" spans="1:11" s="2" customFormat="1" ht="13.5" customHeight="1">
      <c r="A2031" s="27"/>
      <c r="B2031" s="28"/>
      <c r="C2031" s="28" t="s">
        <v>1830</v>
      </c>
      <c r="D2031" s="28"/>
      <c r="E2031" s="29">
        <v>8.8000000000000007</v>
      </c>
      <c r="F2031" s="29"/>
      <c r="G2031" s="29"/>
      <c r="H2031" s="29"/>
      <c r="I2031" s="29"/>
      <c r="J2031" s="30"/>
      <c r="K2031" s="29"/>
    </row>
    <row r="2032" spans="1:11" s="2" customFormat="1" ht="13.5" customHeight="1">
      <c r="A2032" s="31"/>
      <c r="B2032" s="32"/>
      <c r="C2032" s="32" t="s">
        <v>213</v>
      </c>
      <c r="D2032" s="32"/>
      <c r="E2032" s="33">
        <v>35.520000000000003</v>
      </c>
      <c r="F2032" s="33"/>
      <c r="G2032" s="33"/>
      <c r="H2032" s="33"/>
      <c r="I2032" s="33"/>
      <c r="J2032" s="34"/>
      <c r="K2032" s="33"/>
    </row>
    <row r="2033" spans="1:11" s="2" customFormat="1" ht="13.5" customHeight="1">
      <c r="A2033" s="23"/>
      <c r="B2033" s="24"/>
      <c r="C2033" s="24" t="s">
        <v>1210</v>
      </c>
      <c r="D2033" s="24"/>
      <c r="E2033" s="25"/>
      <c r="F2033" s="25"/>
      <c r="G2033" s="25"/>
      <c r="H2033" s="25"/>
      <c r="I2033" s="25"/>
      <c r="J2033" s="26"/>
      <c r="K2033" s="25"/>
    </row>
    <row r="2034" spans="1:11" s="2" customFormat="1" ht="13.5" customHeight="1">
      <c r="A2034" s="27"/>
      <c r="B2034" s="28"/>
      <c r="C2034" s="28" t="s">
        <v>1831</v>
      </c>
      <c r="D2034" s="28"/>
      <c r="E2034" s="29">
        <v>10.763999999999999</v>
      </c>
      <c r="F2034" s="29"/>
      <c r="G2034" s="29"/>
      <c r="H2034" s="29"/>
      <c r="I2034" s="29"/>
      <c r="J2034" s="30"/>
      <c r="K2034" s="29"/>
    </row>
    <row r="2035" spans="1:11" s="2" customFormat="1" ht="13.5" customHeight="1">
      <c r="A2035" s="27"/>
      <c r="B2035" s="28"/>
      <c r="C2035" s="28" t="s">
        <v>1832</v>
      </c>
      <c r="D2035" s="28"/>
      <c r="E2035" s="29">
        <v>22.523</v>
      </c>
      <c r="F2035" s="29"/>
      <c r="G2035" s="29"/>
      <c r="H2035" s="29"/>
      <c r="I2035" s="29"/>
      <c r="J2035" s="30"/>
      <c r="K2035" s="29"/>
    </row>
    <row r="2036" spans="1:11" s="2" customFormat="1" ht="13.5" customHeight="1">
      <c r="A2036" s="27"/>
      <c r="B2036" s="28"/>
      <c r="C2036" s="28" t="s">
        <v>1833</v>
      </c>
      <c r="D2036" s="28"/>
      <c r="E2036" s="29">
        <v>16.920000000000002</v>
      </c>
      <c r="F2036" s="29"/>
      <c r="G2036" s="29"/>
      <c r="H2036" s="29"/>
      <c r="I2036" s="29"/>
      <c r="J2036" s="30"/>
      <c r="K2036" s="29"/>
    </row>
    <row r="2037" spans="1:11" s="2" customFormat="1" ht="13.5" customHeight="1">
      <c r="A2037" s="31"/>
      <c r="B2037" s="32"/>
      <c r="C2037" s="32" t="s">
        <v>213</v>
      </c>
      <c r="D2037" s="32"/>
      <c r="E2037" s="33">
        <v>50.207000000000001</v>
      </c>
      <c r="F2037" s="33"/>
      <c r="G2037" s="33"/>
      <c r="H2037" s="33"/>
      <c r="I2037" s="33"/>
      <c r="J2037" s="34"/>
      <c r="K2037" s="33"/>
    </row>
    <row r="2038" spans="1:11" s="2" customFormat="1" ht="13.5" customHeight="1">
      <c r="A2038" s="23"/>
      <c r="B2038" s="24"/>
      <c r="C2038" s="24" t="s">
        <v>1205</v>
      </c>
      <c r="D2038" s="24"/>
      <c r="E2038" s="25"/>
      <c r="F2038" s="25"/>
      <c r="G2038" s="25"/>
      <c r="H2038" s="25"/>
      <c r="I2038" s="25"/>
      <c r="J2038" s="26"/>
      <c r="K2038" s="25"/>
    </row>
    <row r="2039" spans="1:11" s="2" customFormat="1" ht="13.5" customHeight="1">
      <c r="A2039" s="27"/>
      <c r="B2039" s="28"/>
      <c r="C2039" s="28" t="s">
        <v>1831</v>
      </c>
      <c r="D2039" s="28"/>
      <c r="E2039" s="29">
        <v>10.763999999999999</v>
      </c>
      <c r="F2039" s="29"/>
      <c r="G2039" s="29"/>
      <c r="H2039" s="29"/>
      <c r="I2039" s="29"/>
      <c r="J2039" s="30"/>
      <c r="K2039" s="29"/>
    </row>
    <row r="2040" spans="1:11" s="2" customFormat="1" ht="13.5" customHeight="1">
      <c r="A2040" s="27"/>
      <c r="B2040" s="28"/>
      <c r="C2040" s="28" t="s">
        <v>1834</v>
      </c>
      <c r="D2040" s="28"/>
      <c r="E2040" s="29">
        <v>55.8</v>
      </c>
      <c r="F2040" s="29"/>
      <c r="G2040" s="29"/>
      <c r="H2040" s="29"/>
      <c r="I2040" s="29"/>
      <c r="J2040" s="30"/>
      <c r="K2040" s="29"/>
    </row>
    <row r="2041" spans="1:11" s="2" customFormat="1" ht="13.5" customHeight="1">
      <c r="A2041" s="27"/>
      <c r="B2041" s="28"/>
      <c r="C2041" s="28" t="s">
        <v>1579</v>
      </c>
      <c r="D2041" s="28"/>
      <c r="E2041" s="29">
        <v>-3</v>
      </c>
      <c r="F2041" s="29"/>
      <c r="G2041" s="29"/>
      <c r="H2041" s="29"/>
      <c r="I2041" s="29"/>
      <c r="J2041" s="30"/>
      <c r="K2041" s="29"/>
    </row>
    <row r="2042" spans="1:11" s="2" customFormat="1" ht="13.5" customHeight="1">
      <c r="A2042" s="27"/>
      <c r="B2042" s="28"/>
      <c r="C2042" s="28" t="s">
        <v>1580</v>
      </c>
      <c r="D2042" s="28"/>
      <c r="E2042" s="29">
        <v>-1.5</v>
      </c>
      <c r="F2042" s="29"/>
      <c r="G2042" s="29"/>
      <c r="H2042" s="29"/>
      <c r="I2042" s="29"/>
      <c r="J2042" s="30"/>
      <c r="K2042" s="29"/>
    </row>
    <row r="2043" spans="1:11" s="2" customFormat="1" ht="13.5" customHeight="1">
      <c r="A2043" s="27"/>
      <c r="B2043" s="28"/>
      <c r="C2043" s="28" t="s">
        <v>1581</v>
      </c>
      <c r="D2043" s="28"/>
      <c r="E2043" s="29">
        <v>-1.44</v>
      </c>
      <c r="F2043" s="29"/>
      <c r="G2043" s="29"/>
      <c r="H2043" s="29"/>
      <c r="I2043" s="29"/>
      <c r="J2043" s="30"/>
      <c r="K2043" s="29"/>
    </row>
    <row r="2044" spans="1:11" s="2" customFormat="1" ht="13.5" customHeight="1">
      <c r="A2044" s="31"/>
      <c r="B2044" s="32"/>
      <c r="C2044" s="32" t="s">
        <v>213</v>
      </c>
      <c r="D2044" s="32"/>
      <c r="E2044" s="33">
        <v>60.624000000000002</v>
      </c>
      <c r="F2044" s="33"/>
      <c r="G2044" s="33"/>
      <c r="H2044" s="33"/>
      <c r="I2044" s="33"/>
      <c r="J2044" s="34"/>
      <c r="K2044" s="33"/>
    </row>
    <row r="2045" spans="1:11" s="2" customFormat="1" ht="13.5" customHeight="1">
      <c r="A2045" s="35"/>
      <c r="B2045" s="36"/>
      <c r="C2045" s="36" t="s">
        <v>222</v>
      </c>
      <c r="D2045" s="36"/>
      <c r="E2045" s="37">
        <v>181.87100000000001</v>
      </c>
      <c r="F2045" s="37"/>
      <c r="G2045" s="37"/>
      <c r="H2045" s="37"/>
      <c r="I2045" s="37"/>
      <c r="J2045" s="38"/>
      <c r="K2045" s="37"/>
    </row>
    <row r="2046" spans="1:11" s="2" customFormat="1" ht="24" customHeight="1">
      <c r="A2046" s="39">
        <v>287</v>
      </c>
      <c r="B2046" s="40" t="s">
        <v>1835</v>
      </c>
      <c r="C2046" s="40" t="s">
        <v>1836</v>
      </c>
      <c r="D2046" s="40" t="s">
        <v>330</v>
      </c>
      <c r="E2046" s="41">
        <v>209.15199999999999</v>
      </c>
      <c r="F2046" s="41">
        <v>17.395</v>
      </c>
      <c r="G2046" s="41">
        <v>3638.1990000000001</v>
      </c>
      <c r="H2046" s="41">
        <v>0</v>
      </c>
      <c r="I2046" s="41">
        <v>3638.1990000000001</v>
      </c>
      <c r="J2046" s="42">
        <v>2.8400000000000002E-2</v>
      </c>
      <c r="K2046" s="41">
        <v>5.9399167999999998</v>
      </c>
    </row>
    <row r="2047" spans="1:11" s="2" customFormat="1" ht="13.5" customHeight="1">
      <c r="A2047" s="27"/>
      <c r="B2047" s="28"/>
      <c r="C2047" s="28" t="s">
        <v>1837</v>
      </c>
      <c r="D2047" s="28"/>
      <c r="E2047" s="29">
        <v>209.15199999999999</v>
      </c>
      <c r="F2047" s="29"/>
      <c r="G2047" s="29"/>
      <c r="H2047" s="29"/>
      <c r="I2047" s="29"/>
      <c r="J2047" s="30"/>
      <c r="K2047" s="29"/>
    </row>
    <row r="2048" spans="1:11" s="2" customFormat="1" ht="13.5" customHeight="1">
      <c r="A2048" s="35"/>
      <c r="B2048" s="36"/>
      <c r="C2048" s="36" t="s">
        <v>222</v>
      </c>
      <c r="D2048" s="36"/>
      <c r="E2048" s="37">
        <v>209.15199999999999</v>
      </c>
      <c r="F2048" s="37"/>
      <c r="G2048" s="37"/>
      <c r="H2048" s="37"/>
      <c r="I2048" s="37"/>
      <c r="J2048" s="38"/>
      <c r="K2048" s="37"/>
    </row>
    <row r="2049" spans="1:11" s="2" customFormat="1" ht="28.5" customHeight="1">
      <c r="A2049" s="47"/>
      <c r="B2049" s="48" t="s">
        <v>135</v>
      </c>
      <c r="C2049" s="48" t="s">
        <v>136</v>
      </c>
      <c r="D2049" s="48"/>
      <c r="E2049" s="49"/>
      <c r="F2049" s="49"/>
      <c r="G2049" s="49">
        <v>7655.8789999999999</v>
      </c>
      <c r="H2049" s="49">
        <v>3293.5590000000002</v>
      </c>
      <c r="I2049" s="49">
        <v>10949.438</v>
      </c>
      <c r="J2049" s="50"/>
      <c r="K2049" s="49">
        <v>0.70378739999999995</v>
      </c>
    </row>
    <row r="2050" spans="1:11" s="2" customFormat="1" ht="13.5" customHeight="1">
      <c r="A2050" s="19">
        <v>288</v>
      </c>
      <c r="B2050" s="20" t="s">
        <v>1838</v>
      </c>
      <c r="C2050" s="20" t="s">
        <v>1839</v>
      </c>
      <c r="D2050" s="20" t="s">
        <v>1379</v>
      </c>
      <c r="E2050" s="21">
        <v>86.06</v>
      </c>
      <c r="F2050" s="21">
        <v>0.872</v>
      </c>
      <c r="G2050" s="21">
        <v>20.998999999999999</v>
      </c>
      <c r="H2050" s="21">
        <v>54.045000000000002</v>
      </c>
      <c r="I2050" s="21">
        <v>75.043999999999997</v>
      </c>
      <c r="J2050" s="22">
        <v>5.0000000000000002E-5</v>
      </c>
      <c r="K2050" s="21">
        <v>4.3030000000000004E-3</v>
      </c>
    </row>
    <row r="2051" spans="1:11" s="2" customFormat="1" ht="13.5" customHeight="1">
      <c r="A2051" s="27"/>
      <c r="B2051" s="28"/>
      <c r="C2051" s="28" t="s">
        <v>1840</v>
      </c>
      <c r="D2051" s="28"/>
      <c r="E2051" s="29">
        <v>23.27</v>
      </c>
      <c r="F2051" s="29"/>
      <c r="G2051" s="29"/>
      <c r="H2051" s="29"/>
      <c r="I2051" s="29"/>
      <c r="J2051" s="30"/>
      <c r="K2051" s="29"/>
    </row>
    <row r="2052" spans="1:11" s="2" customFormat="1" ht="13.5" customHeight="1">
      <c r="A2052" s="27"/>
      <c r="B2052" s="28"/>
      <c r="C2052" s="28" t="s">
        <v>1841</v>
      </c>
      <c r="D2052" s="28"/>
      <c r="E2052" s="29">
        <v>28.5</v>
      </c>
      <c r="F2052" s="29"/>
      <c r="G2052" s="29"/>
      <c r="H2052" s="29"/>
      <c r="I2052" s="29"/>
      <c r="J2052" s="30"/>
      <c r="K2052" s="29"/>
    </row>
    <row r="2053" spans="1:11" s="2" customFormat="1" ht="13.5" customHeight="1">
      <c r="A2053" s="27"/>
      <c r="B2053" s="28"/>
      <c r="C2053" s="28" t="s">
        <v>1842</v>
      </c>
      <c r="D2053" s="28"/>
      <c r="E2053" s="29">
        <v>34.29</v>
      </c>
      <c r="F2053" s="29"/>
      <c r="G2053" s="29"/>
      <c r="H2053" s="29"/>
      <c r="I2053" s="29"/>
      <c r="J2053" s="30"/>
      <c r="K2053" s="29"/>
    </row>
    <row r="2054" spans="1:11" s="2" customFormat="1" ht="13.5" customHeight="1">
      <c r="A2054" s="35"/>
      <c r="B2054" s="36"/>
      <c r="C2054" s="36" t="s">
        <v>222</v>
      </c>
      <c r="D2054" s="36"/>
      <c r="E2054" s="37">
        <v>86.06</v>
      </c>
      <c r="F2054" s="37"/>
      <c r="G2054" s="37"/>
      <c r="H2054" s="37"/>
      <c r="I2054" s="37"/>
      <c r="J2054" s="38"/>
      <c r="K2054" s="37"/>
    </row>
    <row r="2055" spans="1:11" s="2" customFormat="1" ht="24" customHeight="1">
      <c r="A2055" s="39">
        <v>289</v>
      </c>
      <c r="B2055" s="40" t="s">
        <v>1843</v>
      </c>
      <c r="C2055" s="40" t="s">
        <v>1844</v>
      </c>
      <c r="D2055" s="40" t="s">
        <v>1379</v>
      </c>
      <c r="E2055" s="41">
        <v>133.898</v>
      </c>
      <c r="F2055" s="41">
        <v>10.5</v>
      </c>
      <c r="G2055" s="41">
        <v>1405.9290000000001</v>
      </c>
      <c r="H2055" s="41">
        <v>0</v>
      </c>
      <c r="I2055" s="41">
        <v>1405.9290000000001</v>
      </c>
      <c r="J2055" s="42">
        <v>2E-3</v>
      </c>
      <c r="K2055" s="41">
        <v>0.26779599999999998</v>
      </c>
    </row>
    <row r="2056" spans="1:11" s="2" customFormat="1" ht="13.5" customHeight="1">
      <c r="A2056" s="27"/>
      <c r="B2056" s="28"/>
      <c r="C2056" s="28" t="s">
        <v>1845</v>
      </c>
      <c r="D2056" s="28"/>
      <c r="E2056" s="29">
        <v>35.72</v>
      </c>
      <c r="F2056" s="29"/>
      <c r="G2056" s="29"/>
      <c r="H2056" s="29"/>
      <c r="I2056" s="29"/>
      <c r="J2056" s="30"/>
      <c r="K2056" s="29"/>
    </row>
    <row r="2057" spans="1:11" s="2" customFormat="1" ht="13.5" customHeight="1">
      <c r="A2057" s="27"/>
      <c r="B2057" s="28"/>
      <c r="C2057" s="28" t="s">
        <v>1846</v>
      </c>
      <c r="D2057" s="28"/>
      <c r="E2057" s="29">
        <v>43.48</v>
      </c>
      <c r="F2057" s="29"/>
      <c r="G2057" s="29"/>
      <c r="H2057" s="29"/>
      <c r="I2057" s="29"/>
      <c r="J2057" s="30"/>
      <c r="K2057" s="29"/>
    </row>
    <row r="2058" spans="1:11" s="2" customFormat="1" ht="13.5" customHeight="1">
      <c r="A2058" s="27"/>
      <c r="B2058" s="28"/>
      <c r="C2058" s="28" t="s">
        <v>1847</v>
      </c>
      <c r="D2058" s="28"/>
      <c r="E2058" s="29">
        <v>54.698</v>
      </c>
      <c r="F2058" s="29"/>
      <c r="G2058" s="29"/>
      <c r="H2058" s="29"/>
      <c r="I2058" s="29"/>
      <c r="J2058" s="30"/>
      <c r="K2058" s="29"/>
    </row>
    <row r="2059" spans="1:11" s="2" customFormat="1" ht="13.5" customHeight="1">
      <c r="A2059" s="23"/>
      <c r="B2059" s="24"/>
      <c r="C2059" s="24" t="s">
        <v>1848</v>
      </c>
      <c r="D2059" s="24"/>
      <c r="E2059" s="25"/>
      <c r="F2059" s="25"/>
      <c r="G2059" s="25"/>
      <c r="H2059" s="25"/>
      <c r="I2059" s="25"/>
      <c r="J2059" s="26"/>
      <c r="K2059" s="25"/>
    </row>
    <row r="2060" spans="1:11" s="2" customFormat="1" ht="13.5" customHeight="1">
      <c r="A2060" s="23"/>
      <c r="B2060" s="24"/>
      <c r="C2060" s="24" t="s">
        <v>1849</v>
      </c>
      <c r="D2060" s="24"/>
      <c r="E2060" s="25"/>
      <c r="F2060" s="25"/>
      <c r="G2060" s="25"/>
      <c r="H2060" s="25"/>
      <c r="I2060" s="25"/>
      <c r="J2060" s="26"/>
      <c r="K2060" s="25"/>
    </row>
    <row r="2061" spans="1:11" s="2" customFormat="1" ht="13.5" customHeight="1">
      <c r="A2061" s="23"/>
      <c r="B2061" s="24"/>
      <c r="C2061" s="24" t="s">
        <v>1850</v>
      </c>
      <c r="D2061" s="24"/>
      <c r="E2061" s="25"/>
      <c r="F2061" s="25"/>
      <c r="G2061" s="25"/>
      <c r="H2061" s="25"/>
      <c r="I2061" s="25"/>
      <c r="J2061" s="26"/>
      <c r="K2061" s="25"/>
    </row>
    <row r="2062" spans="1:11" s="2" customFormat="1" ht="13.5" customHeight="1">
      <c r="A2062" s="23"/>
      <c r="B2062" s="24"/>
      <c r="C2062" s="24" t="s">
        <v>1851</v>
      </c>
      <c r="D2062" s="24"/>
      <c r="E2062" s="25"/>
      <c r="F2062" s="25"/>
      <c r="G2062" s="25"/>
      <c r="H2062" s="25"/>
      <c r="I2062" s="25"/>
      <c r="J2062" s="26"/>
      <c r="K2062" s="25"/>
    </row>
    <row r="2063" spans="1:11" s="2" customFormat="1" ht="13.5" customHeight="1">
      <c r="A2063" s="23"/>
      <c r="B2063" s="24"/>
      <c r="C2063" s="24" t="s">
        <v>1852</v>
      </c>
      <c r="D2063" s="24"/>
      <c r="E2063" s="25"/>
      <c r="F2063" s="25"/>
      <c r="G2063" s="25"/>
      <c r="H2063" s="25"/>
      <c r="I2063" s="25"/>
      <c r="J2063" s="26"/>
      <c r="K2063" s="25"/>
    </row>
    <row r="2064" spans="1:11" s="2" customFormat="1" ht="13.5" customHeight="1">
      <c r="A2064" s="23"/>
      <c r="B2064" s="24"/>
      <c r="C2064" s="24" t="s">
        <v>995</v>
      </c>
      <c r="D2064" s="24"/>
      <c r="E2064" s="25"/>
      <c r="F2064" s="25"/>
      <c r="G2064" s="25"/>
      <c r="H2064" s="25"/>
      <c r="I2064" s="25"/>
      <c r="J2064" s="26"/>
      <c r="K2064" s="25"/>
    </row>
    <row r="2065" spans="1:11" s="2" customFormat="1" ht="13.5" customHeight="1">
      <c r="A2065" s="35"/>
      <c r="B2065" s="36"/>
      <c r="C2065" s="36" t="s">
        <v>222</v>
      </c>
      <c r="D2065" s="36"/>
      <c r="E2065" s="37">
        <v>133.898</v>
      </c>
      <c r="F2065" s="37"/>
      <c r="G2065" s="37"/>
      <c r="H2065" s="37"/>
      <c r="I2065" s="37"/>
      <c r="J2065" s="38"/>
      <c r="K2065" s="37"/>
    </row>
    <row r="2066" spans="1:11" s="2" customFormat="1" ht="13.5" customHeight="1">
      <c r="A2066" s="19">
        <v>290</v>
      </c>
      <c r="B2066" s="20" t="s">
        <v>1853</v>
      </c>
      <c r="C2066" s="20" t="s">
        <v>1854</v>
      </c>
      <c r="D2066" s="20" t="s">
        <v>1379</v>
      </c>
      <c r="E2066" s="21">
        <v>4900.9279999999999</v>
      </c>
      <c r="F2066" s="21">
        <v>0.90500000000000003</v>
      </c>
      <c r="G2066" s="21">
        <v>1195.826</v>
      </c>
      <c r="H2066" s="21">
        <v>3239.5140000000001</v>
      </c>
      <c r="I2066" s="21">
        <v>4435.34</v>
      </c>
      <c r="J2066" s="22">
        <v>5.0000000000000002E-5</v>
      </c>
      <c r="K2066" s="21">
        <v>0.2450464</v>
      </c>
    </row>
    <row r="2067" spans="1:11" s="2" customFormat="1" ht="13.5" customHeight="1">
      <c r="A2067" s="23"/>
      <c r="B2067" s="24"/>
      <c r="C2067" s="24" t="s">
        <v>1855</v>
      </c>
      <c r="D2067" s="24"/>
      <c r="E2067" s="25"/>
      <c r="F2067" s="25"/>
      <c r="G2067" s="25"/>
      <c r="H2067" s="25"/>
      <c r="I2067" s="25"/>
      <c r="J2067" s="26"/>
      <c r="K2067" s="25"/>
    </row>
    <row r="2068" spans="1:11" s="2" customFormat="1" ht="13.5" customHeight="1">
      <c r="A2068" s="27"/>
      <c r="B2068" s="28"/>
      <c r="C2068" s="28" t="s">
        <v>1856</v>
      </c>
      <c r="D2068" s="28"/>
      <c r="E2068" s="29">
        <v>3625.5</v>
      </c>
      <c r="F2068" s="29"/>
      <c r="G2068" s="29"/>
      <c r="H2068" s="29"/>
      <c r="I2068" s="29"/>
      <c r="J2068" s="30"/>
      <c r="K2068" s="29"/>
    </row>
    <row r="2069" spans="1:11" s="2" customFormat="1" ht="13.5" customHeight="1">
      <c r="A2069" s="31"/>
      <c r="B2069" s="32"/>
      <c r="C2069" s="32" t="s">
        <v>213</v>
      </c>
      <c r="D2069" s="32"/>
      <c r="E2069" s="33">
        <v>3625.5</v>
      </c>
      <c r="F2069" s="33"/>
      <c r="G2069" s="33"/>
      <c r="H2069" s="33"/>
      <c r="I2069" s="33"/>
      <c r="J2069" s="34"/>
      <c r="K2069" s="33"/>
    </row>
    <row r="2070" spans="1:11" s="2" customFormat="1" ht="13.5" customHeight="1">
      <c r="A2070" s="23"/>
      <c r="B2070" s="24"/>
      <c r="C2070" s="24" t="s">
        <v>1857</v>
      </c>
      <c r="D2070" s="24"/>
      <c r="E2070" s="25"/>
      <c r="F2070" s="25"/>
      <c r="G2070" s="25"/>
      <c r="H2070" s="25"/>
      <c r="I2070" s="25"/>
      <c r="J2070" s="26"/>
      <c r="K2070" s="25"/>
    </row>
    <row r="2071" spans="1:11" s="2" customFormat="1" ht="24" customHeight="1">
      <c r="A2071" s="27"/>
      <c r="B2071" s="28"/>
      <c r="C2071" s="28" t="s">
        <v>1858</v>
      </c>
      <c r="D2071" s="28"/>
      <c r="E2071" s="29">
        <v>1152.2280000000001</v>
      </c>
      <c r="F2071" s="29"/>
      <c r="G2071" s="29"/>
      <c r="H2071" s="29"/>
      <c r="I2071" s="29"/>
      <c r="J2071" s="30"/>
      <c r="K2071" s="29"/>
    </row>
    <row r="2072" spans="1:11" s="2" customFormat="1" ht="13.5" customHeight="1">
      <c r="A2072" s="27"/>
      <c r="B2072" s="28"/>
      <c r="C2072" s="28" t="s">
        <v>1859</v>
      </c>
      <c r="D2072" s="28"/>
      <c r="E2072" s="29">
        <v>123.2</v>
      </c>
      <c r="F2072" s="29"/>
      <c r="G2072" s="29"/>
      <c r="H2072" s="29"/>
      <c r="I2072" s="29"/>
      <c r="J2072" s="30"/>
      <c r="K2072" s="29"/>
    </row>
    <row r="2073" spans="1:11" s="2" customFormat="1" ht="13.5" customHeight="1">
      <c r="A2073" s="31"/>
      <c r="B2073" s="32"/>
      <c r="C2073" s="32" t="s">
        <v>213</v>
      </c>
      <c r="D2073" s="32"/>
      <c r="E2073" s="33">
        <v>1275.4280000000001</v>
      </c>
      <c r="F2073" s="33"/>
      <c r="G2073" s="33"/>
      <c r="H2073" s="33"/>
      <c r="I2073" s="33"/>
      <c r="J2073" s="34"/>
      <c r="K2073" s="33"/>
    </row>
    <row r="2074" spans="1:11" s="2" customFormat="1" ht="13.5" customHeight="1">
      <c r="A2074" s="35"/>
      <c r="B2074" s="36"/>
      <c r="C2074" s="36" t="s">
        <v>222</v>
      </c>
      <c r="D2074" s="36"/>
      <c r="E2074" s="37">
        <v>4900.9279999999999</v>
      </c>
      <c r="F2074" s="37"/>
      <c r="G2074" s="37"/>
      <c r="H2074" s="37"/>
      <c r="I2074" s="37"/>
      <c r="J2074" s="38"/>
      <c r="K2074" s="37"/>
    </row>
    <row r="2075" spans="1:11" s="2" customFormat="1" ht="24" customHeight="1">
      <c r="A2075" s="39">
        <v>291</v>
      </c>
      <c r="B2075" s="40" t="s">
        <v>1860</v>
      </c>
      <c r="C2075" s="40" t="s">
        <v>1861</v>
      </c>
      <c r="D2075" s="40" t="s">
        <v>330</v>
      </c>
      <c r="E2075" s="41">
        <v>24.17</v>
      </c>
      <c r="F2075" s="41">
        <v>95</v>
      </c>
      <c r="G2075" s="41">
        <v>2296.15</v>
      </c>
      <c r="H2075" s="41">
        <v>0</v>
      </c>
      <c r="I2075" s="41">
        <v>2296.15</v>
      </c>
      <c r="J2075" s="42">
        <v>2E-3</v>
      </c>
      <c r="K2075" s="41">
        <v>4.8340000000000001E-2</v>
      </c>
    </row>
    <row r="2076" spans="1:11" s="2" customFormat="1" ht="13.5" customHeight="1">
      <c r="A2076" s="27"/>
      <c r="B2076" s="28"/>
      <c r="C2076" s="28" t="s">
        <v>1862</v>
      </c>
      <c r="D2076" s="28"/>
      <c r="E2076" s="29">
        <v>24.17</v>
      </c>
      <c r="F2076" s="29"/>
      <c r="G2076" s="29"/>
      <c r="H2076" s="29"/>
      <c r="I2076" s="29"/>
      <c r="J2076" s="30"/>
      <c r="K2076" s="29"/>
    </row>
    <row r="2077" spans="1:11" s="2" customFormat="1" ht="13.5" customHeight="1">
      <c r="A2077" s="23"/>
      <c r="B2077" s="24"/>
      <c r="C2077" s="24" t="s">
        <v>1863</v>
      </c>
      <c r="D2077" s="24"/>
      <c r="E2077" s="25"/>
      <c r="F2077" s="25"/>
      <c r="G2077" s="25"/>
      <c r="H2077" s="25"/>
      <c r="I2077" s="25"/>
      <c r="J2077" s="26"/>
      <c r="K2077" s="25"/>
    </row>
    <row r="2078" spans="1:11" s="2" customFormat="1" ht="13.5" customHeight="1">
      <c r="A2078" s="23"/>
      <c r="B2078" s="24"/>
      <c r="C2078" s="24" t="s">
        <v>1864</v>
      </c>
      <c r="D2078" s="24"/>
      <c r="E2078" s="25"/>
      <c r="F2078" s="25"/>
      <c r="G2078" s="25"/>
      <c r="H2078" s="25"/>
      <c r="I2078" s="25"/>
      <c r="J2078" s="26"/>
      <c r="K2078" s="25"/>
    </row>
    <row r="2079" spans="1:11" s="2" customFormat="1" ht="13.5" customHeight="1">
      <c r="A2079" s="23"/>
      <c r="B2079" s="24"/>
      <c r="C2079" s="24" t="s">
        <v>995</v>
      </c>
      <c r="D2079" s="24"/>
      <c r="E2079" s="25"/>
      <c r="F2079" s="25"/>
      <c r="G2079" s="25"/>
      <c r="H2079" s="25"/>
      <c r="I2079" s="25"/>
      <c r="J2079" s="26"/>
      <c r="K2079" s="25"/>
    </row>
    <row r="2080" spans="1:11" s="2" customFormat="1" ht="13.5" customHeight="1">
      <c r="A2080" s="35"/>
      <c r="B2080" s="36"/>
      <c r="C2080" s="36" t="s">
        <v>222</v>
      </c>
      <c r="D2080" s="36"/>
      <c r="E2080" s="37">
        <v>24.17</v>
      </c>
      <c r="F2080" s="37"/>
      <c r="G2080" s="37"/>
      <c r="H2080" s="37"/>
      <c r="I2080" s="37"/>
      <c r="J2080" s="38"/>
      <c r="K2080" s="37"/>
    </row>
    <row r="2081" spans="1:11" s="2" customFormat="1" ht="24" customHeight="1">
      <c r="A2081" s="39">
        <v>292</v>
      </c>
      <c r="B2081" s="40" t="s">
        <v>1865</v>
      </c>
      <c r="C2081" s="40" t="s">
        <v>1866</v>
      </c>
      <c r="D2081" s="40" t="s">
        <v>330</v>
      </c>
      <c r="E2081" s="41">
        <v>41.151000000000003</v>
      </c>
      <c r="F2081" s="41">
        <v>49.5</v>
      </c>
      <c r="G2081" s="41">
        <v>2036.9749999999999</v>
      </c>
      <c r="H2081" s="41">
        <v>0</v>
      </c>
      <c r="I2081" s="41">
        <v>2036.9749999999999</v>
      </c>
      <c r="J2081" s="42">
        <v>2E-3</v>
      </c>
      <c r="K2081" s="41">
        <v>8.2302E-2</v>
      </c>
    </row>
    <row r="2082" spans="1:11" s="2" customFormat="1" ht="13.5" customHeight="1">
      <c r="A2082" s="23"/>
      <c r="B2082" s="24"/>
      <c r="C2082" s="24" t="s">
        <v>1867</v>
      </c>
      <c r="D2082" s="24"/>
      <c r="E2082" s="25"/>
      <c r="F2082" s="25"/>
      <c r="G2082" s="25"/>
      <c r="H2082" s="25"/>
      <c r="I2082" s="25"/>
      <c r="J2082" s="26"/>
      <c r="K2082" s="25"/>
    </row>
    <row r="2083" spans="1:11" s="2" customFormat="1" ht="13.5" customHeight="1">
      <c r="A2083" s="23"/>
      <c r="B2083" s="24"/>
      <c r="C2083" s="24" t="s">
        <v>1868</v>
      </c>
      <c r="D2083" s="24"/>
      <c r="E2083" s="25"/>
      <c r="F2083" s="25"/>
      <c r="G2083" s="25"/>
      <c r="H2083" s="25"/>
      <c r="I2083" s="25"/>
      <c r="J2083" s="26"/>
      <c r="K2083" s="25"/>
    </row>
    <row r="2084" spans="1:11" s="2" customFormat="1" ht="13.5" customHeight="1">
      <c r="A2084" s="23"/>
      <c r="B2084" s="24"/>
      <c r="C2084" s="24" t="s">
        <v>1869</v>
      </c>
      <c r="D2084" s="24"/>
      <c r="E2084" s="25"/>
      <c r="F2084" s="25"/>
      <c r="G2084" s="25"/>
      <c r="H2084" s="25"/>
      <c r="I2084" s="25"/>
      <c r="J2084" s="26"/>
      <c r="K2084" s="25"/>
    </row>
    <row r="2085" spans="1:11" s="2" customFormat="1" ht="13.5" customHeight="1">
      <c r="A2085" s="23"/>
      <c r="B2085" s="24"/>
      <c r="C2085" s="24" t="s">
        <v>995</v>
      </c>
      <c r="D2085" s="24"/>
      <c r="E2085" s="25"/>
      <c r="F2085" s="25"/>
      <c r="G2085" s="25"/>
      <c r="H2085" s="25"/>
      <c r="I2085" s="25"/>
      <c r="J2085" s="26"/>
      <c r="K2085" s="25"/>
    </row>
    <row r="2086" spans="1:11" s="2" customFormat="1" ht="13.5" customHeight="1">
      <c r="A2086" s="27"/>
      <c r="B2086" s="28"/>
      <c r="C2086" s="28" t="s">
        <v>1870</v>
      </c>
      <c r="D2086" s="28"/>
      <c r="E2086" s="29">
        <v>41.151000000000003</v>
      </c>
      <c r="F2086" s="29"/>
      <c r="G2086" s="29"/>
      <c r="H2086" s="29"/>
      <c r="I2086" s="29"/>
      <c r="J2086" s="30"/>
      <c r="K2086" s="29"/>
    </row>
    <row r="2087" spans="1:11" s="2" customFormat="1" ht="13.5" customHeight="1">
      <c r="A2087" s="35"/>
      <c r="B2087" s="36"/>
      <c r="C2087" s="36" t="s">
        <v>222</v>
      </c>
      <c r="D2087" s="36"/>
      <c r="E2087" s="37">
        <v>41.151000000000003</v>
      </c>
      <c r="F2087" s="37"/>
      <c r="G2087" s="37"/>
      <c r="H2087" s="37"/>
      <c r="I2087" s="37"/>
      <c r="J2087" s="38"/>
      <c r="K2087" s="37"/>
    </row>
    <row r="2088" spans="1:11" s="2" customFormat="1" ht="24" customHeight="1">
      <c r="A2088" s="39">
        <v>293</v>
      </c>
      <c r="B2088" s="40" t="s">
        <v>1871</v>
      </c>
      <c r="C2088" s="40" t="s">
        <v>1872</v>
      </c>
      <c r="D2088" s="40" t="s">
        <v>873</v>
      </c>
      <c r="E2088" s="41">
        <v>28</v>
      </c>
      <c r="F2088" s="41">
        <v>25</v>
      </c>
      <c r="G2088" s="41">
        <v>700</v>
      </c>
      <c r="H2088" s="41">
        <v>0</v>
      </c>
      <c r="I2088" s="41">
        <v>700</v>
      </c>
      <c r="J2088" s="42">
        <v>2E-3</v>
      </c>
      <c r="K2088" s="41">
        <v>5.6000000000000001E-2</v>
      </c>
    </row>
    <row r="2089" spans="1:11" s="2" customFormat="1" ht="13.5" customHeight="1">
      <c r="A2089" s="23"/>
      <c r="B2089" s="24"/>
      <c r="C2089" s="24" t="s">
        <v>1873</v>
      </c>
      <c r="D2089" s="24"/>
      <c r="E2089" s="25"/>
      <c r="F2089" s="25"/>
      <c r="G2089" s="25"/>
      <c r="H2089" s="25"/>
      <c r="I2089" s="25"/>
      <c r="J2089" s="26"/>
      <c r="K2089" s="25"/>
    </row>
    <row r="2090" spans="1:11" s="2" customFormat="1" ht="13.5" customHeight="1">
      <c r="A2090" s="23"/>
      <c r="B2090" s="24"/>
      <c r="C2090" s="24" t="s">
        <v>1874</v>
      </c>
      <c r="D2090" s="24"/>
      <c r="E2090" s="25"/>
      <c r="F2090" s="25"/>
      <c r="G2090" s="25"/>
      <c r="H2090" s="25"/>
      <c r="I2090" s="25"/>
      <c r="J2090" s="26"/>
      <c r="K2090" s="25"/>
    </row>
    <row r="2091" spans="1:11" s="2" customFormat="1" ht="13.5" customHeight="1">
      <c r="A2091" s="23"/>
      <c r="B2091" s="24"/>
      <c r="C2091" s="24" t="s">
        <v>1869</v>
      </c>
      <c r="D2091" s="24"/>
      <c r="E2091" s="25"/>
      <c r="F2091" s="25"/>
      <c r="G2091" s="25"/>
      <c r="H2091" s="25"/>
      <c r="I2091" s="25"/>
      <c r="J2091" s="26"/>
      <c r="K2091" s="25"/>
    </row>
    <row r="2092" spans="1:11" s="2" customFormat="1" ht="13.5" customHeight="1">
      <c r="A2092" s="23"/>
      <c r="B2092" s="24"/>
      <c r="C2092" s="24" t="s">
        <v>995</v>
      </c>
      <c r="D2092" s="24"/>
      <c r="E2092" s="25"/>
      <c r="F2092" s="25"/>
      <c r="G2092" s="25"/>
      <c r="H2092" s="25"/>
      <c r="I2092" s="25"/>
      <c r="J2092" s="26"/>
      <c r="K2092" s="25"/>
    </row>
    <row r="2093" spans="1:11" s="2" customFormat="1" ht="13.5" customHeight="1">
      <c r="A2093" s="27"/>
      <c r="B2093" s="28"/>
      <c r="C2093" s="28" t="s">
        <v>1875</v>
      </c>
      <c r="D2093" s="28"/>
      <c r="E2093" s="29">
        <v>28</v>
      </c>
      <c r="F2093" s="29"/>
      <c r="G2093" s="29"/>
      <c r="H2093" s="29"/>
      <c r="I2093" s="29"/>
      <c r="J2093" s="30"/>
      <c r="K2093" s="29"/>
    </row>
    <row r="2094" spans="1:11" s="2" customFormat="1" ht="13.5" customHeight="1">
      <c r="A2094" s="35"/>
      <c r="B2094" s="36"/>
      <c r="C2094" s="36" t="s">
        <v>222</v>
      </c>
      <c r="D2094" s="36"/>
      <c r="E2094" s="37">
        <v>28</v>
      </c>
      <c r="F2094" s="37"/>
      <c r="G2094" s="37"/>
      <c r="H2094" s="37"/>
      <c r="I2094" s="37"/>
      <c r="J2094" s="38"/>
      <c r="K2094" s="37"/>
    </row>
    <row r="2095" spans="1:11" s="2" customFormat="1" ht="28.5" customHeight="1">
      <c r="A2095" s="47"/>
      <c r="B2095" s="48" t="s">
        <v>137</v>
      </c>
      <c r="C2095" s="48" t="s">
        <v>138</v>
      </c>
      <c r="D2095" s="48"/>
      <c r="E2095" s="49"/>
      <c r="F2095" s="49"/>
      <c r="G2095" s="49">
        <v>6009.1310000000003</v>
      </c>
      <c r="H2095" s="49">
        <v>1272.01</v>
      </c>
      <c r="I2095" s="49">
        <v>7281.1409999999996</v>
      </c>
      <c r="J2095" s="50"/>
      <c r="K2095" s="49">
        <v>6.0852999999999997E-2</v>
      </c>
    </row>
    <row r="2096" spans="1:11" s="2" customFormat="1" ht="24" customHeight="1">
      <c r="A2096" s="19">
        <v>294</v>
      </c>
      <c r="B2096" s="20" t="s">
        <v>1876</v>
      </c>
      <c r="C2096" s="20" t="s">
        <v>1877</v>
      </c>
      <c r="D2096" s="20" t="s">
        <v>475</v>
      </c>
      <c r="E2096" s="21">
        <v>8</v>
      </c>
      <c r="F2096" s="21">
        <v>8.6669999999999998</v>
      </c>
      <c r="G2096" s="21">
        <v>1.952</v>
      </c>
      <c r="H2096" s="21">
        <v>67.384</v>
      </c>
      <c r="I2096" s="21">
        <v>69.335999999999999</v>
      </c>
      <c r="J2096" s="22">
        <v>5.0000000000000002E-5</v>
      </c>
      <c r="K2096" s="21">
        <v>4.0000000000000002E-4</v>
      </c>
    </row>
    <row r="2097" spans="1:11" s="2" customFormat="1" ht="13.5" customHeight="1">
      <c r="A2097" s="27"/>
      <c r="B2097" s="28"/>
      <c r="C2097" s="28" t="s">
        <v>1878</v>
      </c>
      <c r="D2097" s="28"/>
      <c r="E2097" s="29">
        <v>8</v>
      </c>
      <c r="F2097" s="29"/>
      <c r="G2097" s="29"/>
      <c r="H2097" s="29"/>
      <c r="I2097" s="29"/>
      <c r="J2097" s="30"/>
      <c r="K2097" s="29"/>
    </row>
    <row r="2098" spans="1:11" s="2" customFormat="1" ht="13.5" customHeight="1">
      <c r="A2098" s="35"/>
      <c r="B2098" s="36"/>
      <c r="C2098" s="36" t="s">
        <v>222</v>
      </c>
      <c r="D2098" s="36"/>
      <c r="E2098" s="37">
        <v>8</v>
      </c>
      <c r="F2098" s="37"/>
      <c r="G2098" s="37"/>
      <c r="H2098" s="37"/>
      <c r="I2098" s="37"/>
      <c r="J2098" s="38"/>
      <c r="K2098" s="37"/>
    </row>
    <row r="2099" spans="1:11" s="2" customFormat="1" ht="24" customHeight="1">
      <c r="A2099" s="39">
        <v>295</v>
      </c>
      <c r="B2099" s="40" t="s">
        <v>1879</v>
      </c>
      <c r="C2099" s="40" t="s">
        <v>1880</v>
      </c>
      <c r="D2099" s="40" t="s">
        <v>873</v>
      </c>
      <c r="E2099" s="41">
        <v>1</v>
      </c>
      <c r="F2099" s="41">
        <v>1325</v>
      </c>
      <c r="G2099" s="41">
        <v>1325</v>
      </c>
      <c r="H2099" s="41">
        <v>0</v>
      </c>
      <c r="I2099" s="41">
        <v>1325</v>
      </c>
      <c r="J2099" s="42">
        <v>2E-3</v>
      </c>
      <c r="K2099" s="41">
        <v>2E-3</v>
      </c>
    </row>
    <row r="2100" spans="1:11" s="2" customFormat="1" ht="24" customHeight="1">
      <c r="A2100" s="27"/>
      <c r="B2100" s="28"/>
      <c r="C2100" s="28" t="s">
        <v>1881</v>
      </c>
      <c r="D2100" s="28"/>
      <c r="E2100" s="29">
        <v>1</v>
      </c>
      <c r="F2100" s="29"/>
      <c r="G2100" s="29"/>
      <c r="H2100" s="29"/>
      <c r="I2100" s="29"/>
      <c r="J2100" s="30"/>
      <c r="K2100" s="29"/>
    </row>
    <row r="2101" spans="1:11" s="2" customFormat="1" ht="13.5" customHeight="1">
      <c r="A2101" s="23"/>
      <c r="B2101" s="24"/>
      <c r="C2101" s="24" t="s">
        <v>1882</v>
      </c>
      <c r="D2101" s="24"/>
      <c r="E2101" s="25"/>
      <c r="F2101" s="25"/>
      <c r="G2101" s="25"/>
      <c r="H2101" s="25"/>
      <c r="I2101" s="25"/>
      <c r="J2101" s="26"/>
      <c r="K2101" s="25"/>
    </row>
    <row r="2102" spans="1:11" s="2" customFormat="1" ht="13.5" customHeight="1">
      <c r="A2102" s="23"/>
      <c r="B2102" s="24"/>
      <c r="C2102" s="24" t="s">
        <v>1883</v>
      </c>
      <c r="D2102" s="24"/>
      <c r="E2102" s="25"/>
      <c r="F2102" s="25"/>
      <c r="G2102" s="25"/>
      <c r="H2102" s="25"/>
      <c r="I2102" s="25"/>
      <c r="J2102" s="26"/>
      <c r="K2102" s="25"/>
    </row>
    <row r="2103" spans="1:11" s="2" customFormat="1" ht="13.5" customHeight="1">
      <c r="A2103" s="23"/>
      <c r="B2103" s="24"/>
      <c r="C2103" s="24" t="s">
        <v>995</v>
      </c>
      <c r="D2103" s="24"/>
      <c r="E2103" s="25"/>
      <c r="F2103" s="25"/>
      <c r="G2103" s="25"/>
      <c r="H2103" s="25"/>
      <c r="I2103" s="25"/>
      <c r="J2103" s="26"/>
      <c r="K2103" s="25"/>
    </row>
    <row r="2104" spans="1:11" s="2" customFormat="1" ht="13.5" customHeight="1">
      <c r="A2104" s="35"/>
      <c r="B2104" s="36"/>
      <c r="C2104" s="36" t="s">
        <v>222</v>
      </c>
      <c r="D2104" s="36"/>
      <c r="E2104" s="37">
        <v>1</v>
      </c>
      <c r="F2104" s="37"/>
      <c r="G2104" s="37"/>
      <c r="H2104" s="37"/>
      <c r="I2104" s="37"/>
      <c r="J2104" s="38"/>
      <c r="K2104" s="37"/>
    </row>
    <row r="2105" spans="1:11" s="2" customFormat="1" ht="24" customHeight="1">
      <c r="A2105" s="19">
        <v>296</v>
      </c>
      <c r="B2105" s="20" t="s">
        <v>1884</v>
      </c>
      <c r="C2105" s="20" t="s">
        <v>1885</v>
      </c>
      <c r="D2105" s="20" t="s">
        <v>1379</v>
      </c>
      <c r="E2105" s="21">
        <v>188.5</v>
      </c>
      <c r="F2105" s="21">
        <v>3.3290000000000002</v>
      </c>
      <c r="G2105" s="21">
        <v>71.441999999999993</v>
      </c>
      <c r="H2105" s="21">
        <v>556.07500000000005</v>
      </c>
      <c r="I2105" s="21">
        <v>627.51700000000005</v>
      </c>
      <c r="J2105" s="22">
        <v>6.0000000000000002E-5</v>
      </c>
      <c r="K2105" s="21">
        <v>1.1310000000000001E-2</v>
      </c>
    </row>
    <row r="2106" spans="1:11" s="2" customFormat="1" ht="13.5" customHeight="1">
      <c r="A2106" s="23"/>
      <c r="B2106" s="24"/>
      <c r="C2106" s="24" t="s">
        <v>1886</v>
      </c>
      <c r="D2106" s="24"/>
      <c r="E2106" s="25"/>
      <c r="F2106" s="25"/>
      <c r="G2106" s="25"/>
      <c r="H2106" s="25"/>
      <c r="I2106" s="25"/>
      <c r="J2106" s="26"/>
      <c r="K2106" s="25"/>
    </row>
    <row r="2107" spans="1:11" s="2" customFormat="1" ht="13.5" customHeight="1">
      <c r="A2107" s="27"/>
      <c r="B2107" s="28"/>
      <c r="C2107" s="28" t="s">
        <v>1887</v>
      </c>
      <c r="D2107" s="28"/>
      <c r="E2107" s="29">
        <v>188.5</v>
      </c>
      <c r="F2107" s="29"/>
      <c r="G2107" s="29"/>
      <c r="H2107" s="29"/>
      <c r="I2107" s="29"/>
      <c r="J2107" s="30"/>
      <c r="K2107" s="29"/>
    </row>
    <row r="2108" spans="1:11" s="2" customFormat="1" ht="13.5" customHeight="1">
      <c r="A2108" s="35"/>
      <c r="B2108" s="36"/>
      <c r="C2108" s="36" t="s">
        <v>222</v>
      </c>
      <c r="D2108" s="36"/>
      <c r="E2108" s="37">
        <v>188.5</v>
      </c>
      <c r="F2108" s="37"/>
      <c r="G2108" s="37"/>
      <c r="H2108" s="37"/>
      <c r="I2108" s="37"/>
      <c r="J2108" s="38"/>
      <c r="K2108" s="37"/>
    </row>
    <row r="2109" spans="1:11" s="2" customFormat="1" ht="24" customHeight="1">
      <c r="A2109" s="39">
        <v>297</v>
      </c>
      <c r="B2109" s="40" t="s">
        <v>1888</v>
      </c>
      <c r="C2109" s="40" t="s">
        <v>1889</v>
      </c>
      <c r="D2109" s="40" t="s">
        <v>873</v>
      </c>
      <c r="E2109" s="41">
        <v>1</v>
      </c>
      <c r="F2109" s="41">
        <v>1455</v>
      </c>
      <c r="G2109" s="41">
        <v>1455</v>
      </c>
      <c r="H2109" s="41">
        <v>0</v>
      </c>
      <c r="I2109" s="41">
        <v>1455</v>
      </c>
      <c r="J2109" s="42">
        <v>2E-3</v>
      </c>
      <c r="K2109" s="41">
        <v>2E-3</v>
      </c>
    </row>
    <row r="2110" spans="1:11" s="2" customFormat="1" ht="13.5" customHeight="1">
      <c r="A2110" s="27"/>
      <c r="B2110" s="28"/>
      <c r="C2110" s="28" t="s">
        <v>1890</v>
      </c>
      <c r="D2110" s="28"/>
      <c r="E2110" s="29">
        <v>1</v>
      </c>
      <c r="F2110" s="29"/>
      <c r="G2110" s="29"/>
      <c r="H2110" s="29"/>
      <c r="I2110" s="29"/>
      <c r="J2110" s="30"/>
      <c r="K2110" s="29"/>
    </row>
    <row r="2111" spans="1:11" s="2" customFormat="1" ht="13.5" customHeight="1">
      <c r="A2111" s="23"/>
      <c r="B2111" s="24"/>
      <c r="C2111" s="24" t="s">
        <v>1891</v>
      </c>
      <c r="D2111" s="24"/>
      <c r="E2111" s="25"/>
      <c r="F2111" s="25"/>
      <c r="G2111" s="25"/>
      <c r="H2111" s="25"/>
      <c r="I2111" s="25"/>
      <c r="J2111" s="26"/>
      <c r="K2111" s="25"/>
    </row>
    <row r="2112" spans="1:11" s="2" customFormat="1" ht="13.5" customHeight="1">
      <c r="A2112" s="23"/>
      <c r="B2112" s="24"/>
      <c r="C2112" s="24" t="s">
        <v>1892</v>
      </c>
      <c r="D2112" s="24"/>
      <c r="E2112" s="25"/>
      <c r="F2112" s="25"/>
      <c r="G2112" s="25"/>
      <c r="H2112" s="25"/>
      <c r="I2112" s="25"/>
      <c r="J2112" s="26"/>
      <c r="K2112" s="25"/>
    </row>
    <row r="2113" spans="1:11" s="2" customFormat="1" ht="13.5" customHeight="1">
      <c r="A2113" s="23"/>
      <c r="B2113" s="24"/>
      <c r="C2113" s="24" t="s">
        <v>1893</v>
      </c>
      <c r="D2113" s="24"/>
      <c r="E2113" s="25"/>
      <c r="F2113" s="25"/>
      <c r="G2113" s="25"/>
      <c r="H2113" s="25"/>
      <c r="I2113" s="25"/>
      <c r="J2113" s="26"/>
      <c r="K2113" s="25"/>
    </row>
    <row r="2114" spans="1:11" s="2" customFormat="1" ht="13.5" customHeight="1">
      <c r="A2114" s="23"/>
      <c r="B2114" s="24"/>
      <c r="C2114" s="24" t="s">
        <v>1894</v>
      </c>
      <c r="D2114" s="24"/>
      <c r="E2114" s="25"/>
      <c r="F2114" s="25"/>
      <c r="G2114" s="25"/>
      <c r="H2114" s="25"/>
      <c r="I2114" s="25"/>
      <c r="J2114" s="26"/>
      <c r="K2114" s="25"/>
    </row>
    <row r="2115" spans="1:11" s="2" customFormat="1" ht="13.5" customHeight="1">
      <c r="A2115" s="23"/>
      <c r="B2115" s="24"/>
      <c r="C2115" s="24" t="s">
        <v>1895</v>
      </c>
      <c r="D2115" s="24"/>
      <c r="E2115" s="25"/>
      <c r="F2115" s="25"/>
      <c r="G2115" s="25"/>
      <c r="H2115" s="25"/>
      <c r="I2115" s="25"/>
      <c r="J2115" s="26"/>
      <c r="K2115" s="25"/>
    </row>
    <row r="2116" spans="1:11" s="2" customFormat="1" ht="13.5" customHeight="1">
      <c r="A2116" s="23"/>
      <c r="B2116" s="24"/>
      <c r="C2116" s="24" t="s">
        <v>1896</v>
      </c>
      <c r="D2116" s="24"/>
      <c r="E2116" s="25"/>
      <c r="F2116" s="25"/>
      <c r="G2116" s="25"/>
      <c r="H2116" s="25"/>
      <c r="I2116" s="25"/>
      <c r="J2116" s="26"/>
      <c r="K2116" s="25"/>
    </row>
    <row r="2117" spans="1:11" s="2" customFormat="1" ht="13.5" customHeight="1">
      <c r="A2117" s="35"/>
      <c r="B2117" s="36"/>
      <c r="C2117" s="36" t="s">
        <v>222</v>
      </c>
      <c r="D2117" s="36"/>
      <c r="E2117" s="37">
        <v>1</v>
      </c>
      <c r="F2117" s="37"/>
      <c r="G2117" s="37"/>
      <c r="H2117" s="37"/>
      <c r="I2117" s="37"/>
      <c r="J2117" s="38"/>
      <c r="K2117" s="37"/>
    </row>
    <row r="2118" spans="1:11" s="2" customFormat="1" ht="13.5" customHeight="1">
      <c r="A2118" s="39">
        <v>298</v>
      </c>
      <c r="B2118" s="40" t="s">
        <v>1897</v>
      </c>
      <c r="C2118" s="40" t="s">
        <v>1898</v>
      </c>
      <c r="D2118" s="40" t="s">
        <v>330</v>
      </c>
      <c r="E2118" s="41">
        <v>2.8</v>
      </c>
      <c r="F2118" s="41">
        <v>15</v>
      </c>
      <c r="G2118" s="41">
        <v>42</v>
      </c>
      <c r="H2118" s="41">
        <v>0</v>
      </c>
      <c r="I2118" s="41">
        <v>42</v>
      </c>
      <c r="J2118" s="42">
        <v>1E-4</v>
      </c>
      <c r="K2118" s="41">
        <v>2.7999999999999998E-4</v>
      </c>
    </row>
    <row r="2119" spans="1:11" s="2" customFormat="1" ht="24" customHeight="1">
      <c r="A2119" s="19">
        <v>299</v>
      </c>
      <c r="B2119" s="20" t="s">
        <v>1899</v>
      </c>
      <c r="C2119" s="20" t="s">
        <v>1900</v>
      </c>
      <c r="D2119" s="20" t="s">
        <v>1379</v>
      </c>
      <c r="E2119" s="21">
        <v>368.8</v>
      </c>
      <c r="F2119" s="21">
        <v>1.6379999999999999</v>
      </c>
      <c r="G2119" s="21">
        <v>108.79600000000001</v>
      </c>
      <c r="H2119" s="21">
        <v>495.298</v>
      </c>
      <c r="I2119" s="21">
        <v>604.09400000000005</v>
      </c>
      <c r="J2119" s="22">
        <v>5.0000000000000002E-5</v>
      </c>
      <c r="K2119" s="21">
        <v>1.8440000000000002E-2</v>
      </c>
    </row>
    <row r="2120" spans="1:11" s="2" customFormat="1" ht="13.5" customHeight="1">
      <c r="A2120" s="27"/>
      <c r="B2120" s="28"/>
      <c r="C2120" s="28" t="s">
        <v>1901</v>
      </c>
      <c r="D2120" s="28"/>
      <c r="E2120" s="29">
        <v>368.8</v>
      </c>
      <c r="F2120" s="29"/>
      <c r="G2120" s="29"/>
      <c r="H2120" s="29"/>
      <c r="I2120" s="29"/>
      <c r="J2120" s="30"/>
      <c r="K2120" s="29"/>
    </row>
    <row r="2121" spans="1:11" s="2" customFormat="1" ht="13.5" customHeight="1">
      <c r="A2121" s="35"/>
      <c r="B2121" s="36"/>
      <c r="C2121" s="36" t="s">
        <v>222</v>
      </c>
      <c r="D2121" s="36"/>
      <c r="E2121" s="37">
        <v>368.8</v>
      </c>
      <c r="F2121" s="37"/>
      <c r="G2121" s="37"/>
      <c r="H2121" s="37"/>
      <c r="I2121" s="37"/>
      <c r="J2121" s="38"/>
      <c r="K2121" s="37"/>
    </row>
    <row r="2122" spans="1:11" s="2" customFormat="1" ht="24" customHeight="1">
      <c r="A2122" s="19">
        <v>300</v>
      </c>
      <c r="B2122" s="20" t="s">
        <v>1902</v>
      </c>
      <c r="C2122" s="20" t="s">
        <v>1903</v>
      </c>
      <c r="D2122" s="20" t="s">
        <v>1379</v>
      </c>
      <c r="E2122" s="21">
        <v>128.46</v>
      </c>
      <c r="F2122" s="21">
        <v>1.4650000000000001</v>
      </c>
      <c r="G2122" s="21">
        <v>34.941000000000003</v>
      </c>
      <c r="H2122" s="21">
        <v>153.25299999999999</v>
      </c>
      <c r="I2122" s="21">
        <v>188.19399999999999</v>
      </c>
      <c r="J2122" s="22">
        <v>5.0000000000000002E-5</v>
      </c>
      <c r="K2122" s="21">
        <v>6.4229999999999999E-3</v>
      </c>
    </row>
    <row r="2123" spans="1:11" s="2" customFormat="1" ht="13.5" customHeight="1">
      <c r="A2123" s="27"/>
      <c r="B2123" s="28"/>
      <c r="C2123" s="28" t="s">
        <v>1904</v>
      </c>
      <c r="D2123" s="28"/>
      <c r="E2123" s="29">
        <v>128.46</v>
      </c>
      <c r="F2123" s="29"/>
      <c r="G2123" s="29"/>
      <c r="H2123" s="29"/>
      <c r="I2123" s="29"/>
      <c r="J2123" s="30"/>
      <c r="K2123" s="29"/>
    </row>
    <row r="2124" spans="1:11" s="2" customFormat="1" ht="13.5" customHeight="1">
      <c r="A2124" s="35"/>
      <c r="B2124" s="36"/>
      <c r="C2124" s="36" t="s">
        <v>222</v>
      </c>
      <c r="D2124" s="36"/>
      <c r="E2124" s="37">
        <v>128.46</v>
      </c>
      <c r="F2124" s="37"/>
      <c r="G2124" s="37"/>
      <c r="H2124" s="37"/>
      <c r="I2124" s="37"/>
      <c r="J2124" s="38"/>
      <c r="K2124" s="37"/>
    </row>
    <row r="2125" spans="1:11" s="2" customFormat="1" ht="24" customHeight="1">
      <c r="A2125" s="39">
        <v>301</v>
      </c>
      <c r="B2125" s="40" t="s">
        <v>1905</v>
      </c>
      <c r="C2125" s="40" t="s">
        <v>1906</v>
      </c>
      <c r="D2125" s="40" t="s">
        <v>873</v>
      </c>
      <c r="E2125" s="41">
        <v>8</v>
      </c>
      <c r="F2125" s="41">
        <v>275</v>
      </c>
      <c r="G2125" s="41">
        <v>2200</v>
      </c>
      <c r="H2125" s="41">
        <v>0</v>
      </c>
      <c r="I2125" s="41">
        <v>2200</v>
      </c>
      <c r="J2125" s="42">
        <v>2E-3</v>
      </c>
      <c r="K2125" s="41">
        <v>1.6E-2</v>
      </c>
    </row>
    <row r="2126" spans="1:11" s="2" customFormat="1" ht="13.5" customHeight="1">
      <c r="A2126" s="27"/>
      <c r="B2126" s="28"/>
      <c r="C2126" s="28" t="s">
        <v>1907</v>
      </c>
      <c r="D2126" s="28"/>
      <c r="E2126" s="29">
        <v>8</v>
      </c>
      <c r="F2126" s="29"/>
      <c r="G2126" s="29"/>
      <c r="H2126" s="29"/>
      <c r="I2126" s="29"/>
      <c r="J2126" s="30"/>
      <c r="K2126" s="29"/>
    </row>
    <row r="2127" spans="1:11" s="2" customFormat="1" ht="13.5" customHeight="1">
      <c r="A2127" s="23"/>
      <c r="B2127" s="24"/>
      <c r="C2127" s="24" t="s">
        <v>1908</v>
      </c>
      <c r="D2127" s="24"/>
      <c r="E2127" s="25"/>
      <c r="F2127" s="25"/>
      <c r="G2127" s="25"/>
      <c r="H2127" s="25"/>
      <c r="I2127" s="25"/>
      <c r="J2127" s="26"/>
      <c r="K2127" s="25"/>
    </row>
    <row r="2128" spans="1:11" s="2" customFormat="1" ht="13.5" customHeight="1">
      <c r="A2128" s="23"/>
      <c r="B2128" s="24"/>
      <c r="C2128" s="24" t="s">
        <v>1909</v>
      </c>
      <c r="D2128" s="24"/>
      <c r="E2128" s="25"/>
      <c r="F2128" s="25"/>
      <c r="G2128" s="25"/>
      <c r="H2128" s="25"/>
      <c r="I2128" s="25"/>
      <c r="J2128" s="26"/>
      <c r="K2128" s="25"/>
    </row>
    <row r="2129" spans="1:11" s="2" customFormat="1" ht="13.5" customHeight="1">
      <c r="A2129" s="23"/>
      <c r="B2129" s="24"/>
      <c r="C2129" s="24" t="s">
        <v>1910</v>
      </c>
      <c r="D2129" s="24"/>
      <c r="E2129" s="25"/>
      <c r="F2129" s="25"/>
      <c r="G2129" s="25"/>
      <c r="H2129" s="25"/>
      <c r="I2129" s="25"/>
      <c r="J2129" s="26"/>
      <c r="K2129" s="25"/>
    </row>
    <row r="2130" spans="1:11" s="2" customFormat="1" ht="13.5" customHeight="1">
      <c r="A2130" s="35"/>
      <c r="B2130" s="36"/>
      <c r="C2130" s="36" t="s">
        <v>222</v>
      </c>
      <c r="D2130" s="36"/>
      <c r="E2130" s="37">
        <v>8</v>
      </c>
      <c r="F2130" s="37"/>
      <c r="G2130" s="37"/>
      <c r="H2130" s="37"/>
      <c r="I2130" s="37"/>
      <c r="J2130" s="38"/>
      <c r="K2130" s="37"/>
    </row>
    <row r="2131" spans="1:11" s="2" customFormat="1" ht="24" customHeight="1">
      <c r="A2131" s="39">
        <v>302</v>
      </c>
      <c r="B2131" s="40" t="s">
        <v>1911</v>
      </c>
      <c r="C2131" s="40" t="s">
        <v>1912</v>
      </c>
      <c r="D2131" s="40" t="s">
        <v>873</v>
      </c>
      <c r="E2131" s="41">
        <v>2</v>
      </c>
      <c r="F2131" s="41">
        <v>385</v>
      </c>
      <c r="G2131" s="41">
        <v>770</v>
      </c>
      <c r="H2131" s="41">
        <v>0</v>
      </c>
      <c r="I2131" s="41">
        <v>770</v>
      </c>
      <c r="J2131" s="42">
        <v>2E-3</v>
      </c>
      <c r="K2131" s="41">
        <v>4.0000000000000001E-3</v>
      </c>
    </row>
    <row r="2132" spans="1:11" s="2" customFormat="1" ht="13.5" customHeight="1">
      <c r="A2132" s="27"/>
      <c r="B2132" s="28"/>
      <c r="C2132" s="28" t="s">
        <v>1913</v>
      </c>
      <c r="D2132" s="28"/>
      <c r="E2132" s="29">
        <v>2</v>
      </c>
      <c r="F2132" s="29"/>
      <c r="G2132" s="29"/>
      <c r="H2132" s="29"/>
      <c r="I2132" s="29"/>
      <c r="J2132" s="30"/>
      <c r="K2132" s="29"/>
    </row>
    <row r="2133" spans="1:11" s="2" customFormat="1" ht="13.5" customHeight="1">
      <c r="A2133" s="23"/>
      <c r="B2133" s="24"/>
      <c r="C2133" s="24" t="s">
        <v>1914</v>
      </c>
      <c r="D2133" s="24"/>
      <c r="E2133" s="25"/>
      <c r="F2133" s="25"/>
      <c r="G2133" s="25"/>
      <c r="H2133" s="25"/>
      <c r="I2133" s="25"/>
      <c r="J2133" s="26"/>
      <c r="K2133" s="25"/>
    </row>
    <row r="2134" spans="1:11" s="2" customFormat="1" ht="13.5" customHeight="1">
      <c r="A2134" s="23"/>
      <c r="B2134" s="24"/>
      <c r="C2134" s="24" t="s">
        <v>1909</v>
      </c>
      <c r="D2134" s="24"/>
      <c r="E2134" s="25"/>
      <c r="F2134" s="25"/>
      <c r="G2134" s="25"/>
      <c r="H2134" s="25"/>
      <c r="I2134" s="25"/>
      <c r="J2134" s="26"/>
      <c r="K2134" s="25"/>
    </row>
    <row r="2135" spans="1:11" s="2" customFormat="1" ht="13.5" customHeight="1">
      <c r="A2135" s="23"/>
      <c r="B2135" s="24"/>
      <c r="C2135" s="24" t="s">
        <v>1910</v>
      </c>
      <c r="D2135" s="24"/>
      <c r="E2135" s="25"/>
      <c r="F2135" s="25"/>
      <c r="G2135" s="25"/>
      <c r="H2135" s="25"/>
      <c r="I2135" s="25"/>
      <c r="J2135" s="26"/>
      <c r="K2135" s="25"/>
    </row>
    <row r="2136" spans="1:11" s="2" customFormat="1" ht="13.5" customHeight="1">
      <c r="A2136" s="35"/>
      <c r="B2136" s="36"/>
      <c r="C2136" s="36" t="s">
        <v>222</v>
      </c>
      <c r="D2136" s="36"/>
      <c r="E2136" s="37">
        <v>2</v>
      </c>
      <c r="F2136" s="37"/>
      <c r="G2136" s="37"/>
      <c r="H2136" s="37"/>
      <c r="I2136" s="37"/>
      <c r="J2136" s="38"/>
      <c r="K2136" s="37"/>
    </row>
    <row r="2137" spans="1:11" s="2" customFormat="1" ht="28.5" customHeight="1">
      <c r="A2137" s="15"/>
      <c r="B2137" s="16" t="s">
        <v>139</v>
      </c>
      <c r="C2137" s="16" t="s">
        <v>39</v>
      </c>
      <c r="D2137" s="16"/>
      <c r="E2137" s="17"/>
      <c r="F2137" s="17"/>
      <c r="G2137" s="17">
        <v>0</v>
      </c>
      <c r="H2137" s="17">
        <v>1559.998</v>
      </c>
      <c r="I2137" s="17">
        <v>1559.998</v>
      </c>
      <c r="J2137" s="18"/>
      <c r="K2137" s="17">
        <v>0</v>
      </c>
    </row>
    <row r="2138" spans="1:11" s="2" customFormat="1" ht="24" customHeight="1">
      <c r="A2138" s="19">
        <v>303</v>
      </c>
      <c r="B2138" s="20" t="s">
        <v>1915</v>
      </c>
      <c r="C2138" s="20" t="s">
        <v>1916</v>
      </c>
      <c r="D2138" s="20" t="s">
        <v>1542</v>
      </c>
      <c r="E2138" s="21">
        <v>1733.3309999999999</v>
      </c>
      <c r="F2138" s="21">
        <v>0.9</v>
      </c>
      <c r="G2138" s="21">
        <v>0</v>
      </c>
      <c r="H2138" s="21">
        <v>1559.998</v>
      </c>
      <c r="I2138" s="21">
        <v>1559.998</v>
      </c>
      <c r="J2138" s="22">
        <v>0</v>
      </c>
      <c r="K2138" s="21">
        <v>0</v>
      </c>
    </row>
    <row r="2139" spans="1:11" s="2" customFormat="1" ht="30.75" customHeight="1">
      <c r="A2139" s="11"/>
      <c r="B2139" s="12" t="s">
        <v>140</v>
      </c>
      <c r="C2139" s="12" t="s">
        <v>141</v>
      </c>
      <c r="D2139" s="12"/>
      <c r="E2139" s="13"/>
      <c r="F2139" s="13"/>
      <c r="G2139" s="13">
        <v>117219.98699999999</v>
      </c>
      <c r="H2139" s="13">
        <v>41178.671000000002</v>
      </c>
      <c r="I2139" s="13">
        <v>158398.658</v>
      </c>
      <c r="J2139" s="14"/>
      <c r="K2139" s="13">
        <v>64.977169000000004</v>
      </c>
    </row>
    <row r="2140" spans="1:11" s="2" customFormat="1" ht="28.5" customHeight="1">
      <c r="A2140" s="15"/>
      <c r="B2140" s="16" t="s">
        <v>142</v>
      </c>
      <c r="C2140" s="16" t="s">
        <v>143</v>
      </c>
      <c r="D2140" s="16"/>
      <c r="E2140" s="17"/>
      <c r="F2140" s="17"/>
      <c r="G2140" s="17">
        <v>117219.98699999999</v>
      </c>
      <c r="H2140" s="17">
        <v>41178.671000000002</v>
      </c>
      <c r="I2140" s="17">
        <v>158398.658</v>
      </c>
      <c r="J2140" s="18"/>
      <c r="K2140" s="17">
        <v>64.977169000000004</v>
      </c>
    </row>
    <row r="2141" spans="1:11" s="2" customFormat="1" ht="13.5" customHeight="1">
      <c r="A2141" s="19">
        <v>304</v>
      </c>
      <c r="B2141" s="20" t="s">
        <v>1917</v>
      </c>
      <c r="C2141" s="20" t="s">
        <v>1918</v>
      </c>
      <c r="D2141" s="20" t="s">
        <v>330</v>
      </c>
      <c r="E2141" s="21">
        <v>1637.068</v>
      </c>
      <c r="F2141" s="21">
        <v>21.106999999999999</v>
      </c>
      <c r="G2141" s="21">
        <v>2198.5819999999999</v>
      </c>
      <c r="H2141" s="21">
        <v>32355.011999999999</v>
      </c>
      <c r="I2141" s="21">
        <v>34553.593999999997</v>
      </c>
      <c r="J2141" s="22">
        <v>0</v>
      </c>
      <c r="K2141" s="21">
        <v>0</v>
      </c>
    </row>
    <row r="2142" spans="1:11" s="2" customFormat="1" ht="13.5" customHeight="1">
      <c r="A2142" s="23"/>
      <c r="B2142" s="24"/>
      <c r="C2142" s="24" t="s">
        <v>1545</v>
      </c>
      <c r="D2142" s="24"/>
      <c r="E2142" s="25"/>
      <c r="F2142" s="25"/>
      <c r="G2142" s="25"/>
      <c r="H2142" s="25"/>
      <c r="I2142" s="25"/>
      <c r="J2142" s="26"/>
      <c r="K2142" s="25"/>
    </row>
    <row r="2143" spans="1:11" s="2" customFormat="1" ht="13.5" customHeight="1">
      <c r="A2143" s="27"/>
      <c r="B2143" s="28"/>
      <c r="C2143" s="28" t="s">
        <v>1546</v>
      </c>
      <c r="D2143" s="28"/>
      <c r="E2143" s="29">
        <v>885.51300000000003</v>
      </c>
      <c r="F2143" s="29"/>
      <c r="G2143" s="29"/>
      <c r="H2143" s="29"/>
      <c r="I2143" s="29"/>
      <c r="J2143" s="30"/>
      <c r="K2143" s="29"/>
    </row>
    <row r="2144" spans="1:11" s="2" customFormat="1" ht="13.5" customHeight="1">
      <c r="A2144" s="27"/>
      <c r="B2144" s="28"/>
      <c r="C2144" s="28" t="s">
        <v>1547</v>
      </c>
      <c r="D2144" s="28"/>
      <c r="E2144" s="29">
        <v>76.536000000000001</v>
      </c>
      <c r="F2144" s="29"/>
      <c r="G2144" s="29"/>
      <c r="H2144" s="29"/>
      <c r="I2144" s="29"/>
      <c r="J2144" s="30"/>
      <c r="K2144" s="29"/>
    </row>
    <row r="2145" spans="1:11" s="2" customFormat="1" ht="13.5" customHeight="1">
      <c r="A2145" s="31"/>
      <c r="B2145" s="32"/>
      <c r="C2145" s="32" t="s">
        <v>213</v>
      </c>
      <c r="D2145" s="32"/>
      <c r="E2145" s="33">
        <v>962.04899999999998</v>
      </c>
      <c r="F2145" s="33"/>
      <c r="G2145" s="33"/>
      <c r="H2145" s="33"/>
      <c r="I2145" s="33"/>
      <c r="J2145" s="34"/>
      <c r="K2145" s="33"/>
    </row>
    <row r="2146" spans="1:11" s="2" customFormat="1" ht="13.5" customHeight="1">
      <c r="A2146" s="23"/>
      <c r="B2146" s="24"/>
      <c r="C2146" s="24" t="s">
        <v>1548</v>
      </c>
      <c r="D2146" s="24"/>
      <c r="E2146" s="25"/>
      <c r="F2146" s="25"/>
      <c r="G2146" s="25"/>
      <c r="H2146" s="25"/>
      <c r="I2146" s="25"/>
      <c r="J2146" s="26"/>
      <c r="K2146" s="25"/>
    </row>
    <row r="2147" spans="1:11" s="2" customFormat="1" ht="13.5" customHeight="1">
      <c r="A2147" s="27"/>
      <c r="B2147" s="28"/>
      <c r="C2147" s="28" t="s">
        <v>1549</v>
      </c>
      <c r="D2147" s="28"/>
      <c r="E2147" s="29">
        <v>621.63</v>
      </c>
      <c r="F2147" s="29"/>
      <c r="G2147" s="29"/>
      <c r="H2147" s="29"/>
      <c r="I2147" s="29"/>
      <c r="J2147" s="30"/>
      <c r="K2147" s="29"/>
    </row>
    <row r="2148" spans="1:11" s="2" customFormat="1" ht="13.5" customHeight="1">
      <c r="A2148" s="27"/>
      <c r="B2148" s="28"/>
      <c r="C2148" s="28" t="s">
        <v>1550</v>
      </c>
      <c r="D2148" s="28"/>
      <c r="E2148" s="29">
        <v>53.389000000000003</v>
      </c>
      <c r="F2148" s="29"/>
      <c r="G2148" s="29"/>
      <c r="H2148" s="29"/>
      <c r="I2148" s="29"/>
      <c r="J2148" s="30"/>
      <c r="K2148" s="29"/>
    </row>
    <row r="2149" spans="1:11" s="2" customFormat="1" ht="13.5" customHeight="1">
      <c r="A2149" s="31"/>
      <c r="B2149" s="32"/>
      <c r="C2149" s="32" t="s">
        <v>213</v>
      </c>
      <c r="D2149" s="32"/>
      <c r="E2149" s="33">
        <v>675.01900000000001</v>
      </c>
      <c r="F2149" s="33"/>
      <c r="G2149" s="33"/>
      <c r="H2149" s="33"/>
      <c r="I2149" s="33"/>
      <c r="J2149" s="34"/>
      <c r="K2149" s="33"/>
    </row>
    <row r="2150" spans="1:11" s="2" customFormat="1" ht="13.5" customHeight="1">
      <c r="A2150" s="35"/>
      <c r="B2150" s="36"/>
      <c r="C2150" s="36" t="s">
        <v>222</v>
      </c>
      <c r="D2150" s="36"/>
      <c r="E2150" s="37">
        <v>1637.068</v>
      </c>
      <c r="F2150" s="37"/>
      <c r="G2150" s="37"/>
      <c r="H2150" s="37"/>
      <c r="I2150" s="37"/>
      <c r="J2150" s="38"/>
      <c r="K2150" s="37"/>
    </row>
    <row r="2151" spans="1:11" s="2" customFormat="1" ht="24" customHeight="1">
      <c r="A2151" s="39">
        <v>305</v>
      </c>
      <c r="B2151" s="40" t="s">
        <v>1919</v>
      </c>
      <c r="C2151" s="40" t="s">
        <v>1920</v>
      </c>
      <c r="D2151" s="40" t="s">
        <v>330</v>
      </c>
      <c r="E2151" s="41">
        <v>1800.7750000000001</v>
      </c>
      <c r="F2151" s="41">
        <v>23</v>
      </c>
      <c r="G2151" s="41">
        <v>41417.824999999997</v>
      </c>
      <c r="H2151" s="41">
        <v>0</v>
      </c>
      <c r="I2151" s="41">
        <v>41417.824999999997</v>
      </c>
      <c r="J2151" s="42">
        <v>4.4000000000000003E-3</v>
      </c>
      <c r="K2151" s="41">
        <v>7.9234099999999996</v>
      </c>
    </row>
    <row r="2152" spans="1:11" s="2" customFormat="1" ht="13.5" customHeight="1">
      <c r="A2152" s="27"/>
      <c r="B2152" s="28"/>
      <c r="C2152" s="28" t="s">
        <v>1921</v>
      </c>
      <c r="D2152" s="28"/>
      <c r="E2152" s="29">
        <v>1637.068</v>
      </c>
      <c r="F2152" s="29"/>
      <c r="G2152" s="29"/>
      <c r="H2152" s="29"/>
      <c r="I2152" s="29"/>
      <c r="J2152" s="30"/>
      <c r="K2152" s="29"/>
    </row>
    <row r="2153" spans="1:11" s="2" customFormat="1" ht="13.5" customHeight="1">
      <c r="A2153" s="27"/>
      <c r="B2153" s="28"/>
      <c r="C2153" s="28" t="s">
        <v>1922</v>
      </c>
      <c r="D2153" s="28"/>
      <c r="E2153" s="29">
        <v>163.70699999999999</v>
      </c>
      <c r="F2153" s="29"/>
      <c r="G2153" s="29"/>
      <c r="H2153" s="29"/>
      <c r="I2153" s="29"/>
      <c r="J2153" s="30"/>
      <c r="K2153" s="29"/>
    </row>
    <row r="2154" spans="1:11" s="2" customFormat="1" ht="13.5" customHeight="1">
      <c r="A2154" s="35"/>
      <c r="B2154" s="36"/>
      <c r="C2154" s="36" t="s">
        <v>222</v>
      </c>
      <c r="D2154" s="36"/>
      <c r="E2154" s="37">
        <v>1800.7750000000001</v>
      </c>
      <c r="F2154" s="37"/>
      <c r="G2154" s="37"/>
      <c r="H2154" s="37"/>
      <c r="I2154" s="37"/>
      <c r="J2154" s="38"/>
      <c r="K2154" s="37"/>
    </row>
    <row r="2155" spans="1:11" s="2" customFormat="1" ht="13.5" customHeight="1">
      <c r="A2155" s="19">
        <v>306</v>
      </c>
      <c r="B2155" s="20" t="s">
        <v>1923</v>
      </c>
      <c r="C2155" s="20" t="s">
        <v>1924</v>
      </c>
      <c r="D2155" s="20" t="s">
        <v>1379</v>
      </c>
      <c r="E2155" s="21">
        <v>8023.68</v>
      </c>
      <c r="F2155" s="21">
        <v>0.64900000000000002</v>
      </c>
      <c r="G2155" s="21">
        <v>328.971</v>
      </c>
      <c r="H2155" s="21">
        <v>4878.3969999999999</v>
      </c>
      <c r="I2155" s="21">
        <v>5207.3680000000004</v>
      </c>
      <c r="J2155" s="22">
        <v>0</v>
      </c>
      <c r="K2155" s="21">
        <v>0</v>
      </c>
    </row>
    <row r="2156" spans="1:11" s="2" customFormat="1" ht="13.5" customHeight="1">
      <c r="A2156" s="23"/>
      <c r="B2156" s="24"/>
      <c r="C2156" s="24" t="s">
        <v>1925</v>
      </c>
      <c r="D2156" s="24"/>
      <c r="E2156" s="25"/>
      <c r="F2156" s="25"/>
      <c r="G2156" s="25"/>
      <c r="H2156" s="25"/>
      <c r="I2156" s="25"/>
      <c r="J2156" s="26"/>
      <c r="K2156" s="25"/>
    </row>
    <row r="2157" spans="1:11" s="2" customFormat="1" ht="13.5" customHeight="1">
      <c r="A2157" s="27"/>
      <c r="B2157" s="28"/>
      <c r="C2157" s="28" t="s">
        <v>1926</v>
      </c>
      <c r="D2157" s="28"/>
      <c r="E2157" s="29">
        <v>972.3</v>
      </c>
      <c r="F2157" s="29"/>
      <c r="G2157" s="29"/>
      <c r="H2157" s="29"/>
      <c r="I2157" s="29"/>
      <c r="J2157" s="30"/>
      <c r="K2157" s="29"/>
    </row>
    <row r="2158" spans="1:11" s="2" customFormat="1" ht="13.5" customHeight="1">
      <c r="A2158" s="27"/>
      <c r="B2158" s="28"/>
      <c r="C2158" s="28" t="s">
        <v>1927</v>
      </c>
      <c r="D2158" s="28"/>
      <c r="E2158" s="29">
        <v>699.3</v>
      </c>
      <c r="F2158" s="29"/>
      <c r="G2158" s="29"/>
      <c r="H2158" s="29"/>
      <c r="I2158" s="29"/>
      <c r="J2158" s="30"/>
      <c r="K2158" s="29"/>
    </row>
    <row r="2159" spans="1:11" s="2" customFormat="1" ht="13.5" customHeight="1">
      <c r="A2159" s="31"/>
      <c r="B2159" s="32"/>
      <c r="C2159" s="32" t="s">
        <v>213</v>
      </c>
      <c r="D2159" s="32"/>
      <c r="E2159" s="33">
        <v>1671.6</v>
      </c>
      <c r="F2159" s="33"/>
      <c r="G2159" s="33"/>
      <c r="H2159" s="33"/>
      <c r="I2159" s="33"/>
      <c r="J2159" s="34"/>
      <c r="K2159" s="33"/>
    </row>
    <row r="2160" spans="1:11" s="2" customFormat="1" ht="13.5" customHeight="1">
      <c r="A2160" s="27"/>
      <c r="B2160" s="28"/>
      <c r="C2160" s="28" t="s">
        <v>1928</v>
      </c>
      <c r="D2160" s="28"/>
      <c r="E2160" s="29">
        <v>8023.68</v>
      </c>
      <c r="F2160" s="29"/>
      <c r="G2160" s="29"/>
      <c r="H2160" s="29"/>
      <c r="I2160" s="29"/>
      <c r="J2160" s="30"/>
      <c r="K2160" s="29"/>
    </row>
    <row r="2161" spans="1:11" s="2" customFormat="1" ht="13.5" customHeight="1">
      <c r="A2161" s="31"/>
      <c r="B2161" s="32"/>
      <c r="C2161" s="32" t="s">
        <v>213</v>
      </c>
      <c r="D2161" s="32"/>
      <c r="E2161" s="33">
        <v>8023.68</v>
      </c>
      <c r="F2161" s="33"/>
      <c r="G2161" s="33"/>
      <c r="H2161" s="33"/>
      <c r="I2161" s="33"/>
      <c r="J2161" s="34"/>
      <c r="K2161" s="33"/>
    </row>
    <row r="2162" spans="1:11" s="2" customFormat="1" ht="13.5" customHeight="1">
      <c r="A2162" s="39">
        <v>307</v>
      </c>
      <c r="B2162" s="40" t="s">
        <v>1929</v>
      </c>
      <c r="C2162" s="40" t="s">
        <v>1930</v>
      </c>
      <c r="D2162" s="40" t="s">
        <v>475</v>
      </c>
      <c r="E2162" s="41">
        <v>1850</v>
      </c>
      <c r="F2162" s="41">
        <v>7.95</v>
      </c>
      <c r="G2162" s="41">
        <v>14707.5</v>
      </c>
      <c r="H2162" s="41">
        <v>0</v>
      </c>
      <c r="I2162" s="41">
        <v>14707.5</v>
      </c>
      <c r="J2162" s="42">
        <v>2.198E-2</v>
      </c>
      <c r="K2162" s="41">
        <v>40.662999999999997</v>
      </c>
    </row>
    <row r="2163" spans="1:11" s="2" customFormat="1" ht="13.5" customHeight="1">
      <c r="A2163" s="27"/>
      <c r="B2163" s="28"/>
      <c r="C2163" s="28" t="s">
        <v>1931</v>
      </c>
      <c r="D2163" s="28"/>
      <c r="E2163" s="29">
        <v>1850</v>
      </c>
      <c r="F2163" s="29"/>
      <c r="G2163" s="29"/>
      <c r="H2163" s="29"/>
      <c r="I2163" s="29"/>
      <c r="J2163" s="30"/>
      <c r="K2163" s="29"/>
    </row>
    <row r="2164" spans="1:11" s="2" customFormat="1" ht="13.5" customHeight="1">
      <c r="A2164" s="23"/>
      <c r="B2164" s="24"/>
      <c r="C2164" s="24" t="s">
        <v>1932</v>
      </c>
      <c r="D2164" s="24"/>
      <c r="E2164" s="25"/>
      <c r="F2164" s="25"/>
      <c r="G2164" s="25"/>
      <c r="H2164" s="25"/>
      <c r="I2164" s="25"/>
      <c r="J2164" s="26"/>
      <c r="K2164" s="25"/>
    </row>
    <row r="2165" spans="1:11" s="2" customFormat="1" ht="13.5" customHeight="1">
      <c r="A2165" s="35"/>
      <c r="B2165" s="36"/>
      <c r="C2165" s="36" t="s">
        <v>222</v>
      </c>
      <c r="D2165" s="36"/>
      <c r="E2165" s="37">
        <v>1850</v>
      </c>
      <c r="F2165" s="37"/>
      <c r="G2165" s="37"/>
      <c r="H2165" s="37"/>
      <c r="I2165" s="37"/>
      <c r="J2165" s="38"/>
      <c r="K2165" s="37"/>
    </row>
    <row r="2166" spans="1:11" s="2" customFormat="1" ht="13.5" customHeight="1">
      <c r="A2166" s="19">
        <v>308</v>
      </c>
      <c r="B2166" s="20" t="s">
        <v>1933</v>
      </c>
      <c r="C2166" s="20" t="s">
        <v>1934</v>
      </c>
      <c r="D2166" s="20" t="s">
        <v>1379</v>
      </c>
      <c r="E2166" s="21">
        <v>14612.08</v>
      </c>
      <c r="F2166" s="21">
        <v>0.29599999999999999</v>
      </c>
      <c r="G2166" s="21">
        <v>379.91399999999999</v>
      </c>
      <c r="H2166" s="21">
        <v>3945.2620000000002</v>
      </c>
      <c r="I2166" s="21">
        <v>4325.1760000000004</v>
      </c>
      <c r="J2166" s="22">
        <v>0</v>
      </c>
      <c r="K2166" s="21">
        <v>0</v>
      </c>
    </row>
    <row r="2167" spans="1:11" s="2" customFormat="1" ht="13.5" customHeight="1">
      <c r="A2167" s="23"/>
      <c r="B2167" s="24"/>
      <c r="C2167" s="24" t="s">
        <v>1935</v>
      </c>
      <c r="D2167" s="24"/>
      <c r="E2167" s="25"/>
      <c r="F2167" s="25"/>
      <c r="G2167" s="25"/>
      <c r="H2167" s="25"/>
      <c r="I2167" s="25"/>
      <c r="J2167" s="26"/>
      <c r="K2167" s="25"/>
    </row>
    <row r="2168" spans="1:11" s="2" customFormat="1" ht="24" customHeight="1">
      <c r="A2168" s="27"/>
      <c r="B2168" s="28"/>
      <c r="C2168" s="28" t="s">
        <v>1936</v>
      </c>
      <c r="D2168" s="28"/>
      <c r="E2168" s="29">
        <v>2142</v>
      </c>
      <c r="F2168" s="29"/>
      <c r="G2168" s="29"/>
      <c r="H2168" s="29"/>
      <c r="I2168" s="29"/>
      <c r="J2168" s="30"/>
      <c r="K2168" s="29"/>
    </row>
    <row r="2169" spans="1:11" s="2" customFormat="1" ht="13.5" customHeight="1">
      <c r="A2169" s="27"/>
      <c r="B2169" s="28"/>
      <c r="C2169" s="28" t="s">
        <v>1937</v>
      </c>
      <c r="D2169" s="28"/>
      <c r="E2169" s="29">
        <v>23.28</v>
      </c>
      <c r="F2169" s="29"/>
      <c r="G2169" s="29"/>
      <c r="H2169" s="29"/>
      <c r="I2169" s="29"/>
      <c r="J2169" s="30"/>
      <c r="K2169" s="29"/>
    </row>
    <row r="2170" spans="1:11" s="2" customFormat="1" ht="13.5" customHeight="1">
      <c r="A2170" s="27"/>
      <c r="B2170" s="28"/>
      <c r="C2170" s="28" t="s">
        <v>1938</v>
      </c>
      <c r="D2170" s="28"/>
      <c r="E2170" s="29">
        <v>3.96</v>
      </c>
      <c r="F2170" s="29"/>
      <c r="G2170" s="29"/>
      <c r="H2170" s="29"/>
      <c r="I2170" s="29"/>
      <c r="J2170" s="30"/>
      <c r="K2170" s="29"/>
    </row>
    <row r="2171" spans="1:11" s="2" customFormat="1" ht="13.5" customHeight="1">
      <c r="A2171" s="31"/>
      <c r="B2171" s="32"/>
      <c r="C2171" s="32" t="s">
        <v>213</v>
      </c>
      <c r="D2171" s="32"/>
      <c r="E2171" s="33">
        <v>2169.2399999999998</v>
      </c>
      <c r="F2171" s="33"/>
      <c r="G2171" s="33"/>
      <c r="H2171" s="33"/>
      <c r="I2171" s="33"/>
      <c r="J2171" s="34"/>
      <c r="K2171" s="33"/>
    </row>
    <row r="2172" spans="1:11" s="2" customFormat="1" ht="13.5" customHeight="1">
      <c r="A2172" s="23"/>
      <c r="B2172" s="24"/>
      <c r="C2172" s="24" t="s">
        <v>1939</v>
      </c>
      <c r="D2172" s="24"/>
      <c r="E2172" s="25"/>
      <c r="F2172" s="25"/>
      <c r="G2172" s="25"/>
      <c r="H2172" s="25"/>
      <c r="I2172" s="25"/>
      <c r="J2172" s="26"/>
      <c r="K2172" s="25"/>
    </row>
    <row r="2173" spans="1:11" s="2" customFormat="1" ht="13.5" customHeight="1">
      <c r="A2173" s="27"/>
      <c r="B2173" s="28"/>
      <c r="C2173" s="28" t="s">
        <v>1940</v>
      </c>
      <c r="D2173" s="28"/>
      <c r="E2173" s="29">
        <v>551.70000000000005</v>
      </c>
      <c r="F2173" s="29"/>
      <c r="G2173" s="29"/>
      <c r="H2173" s="29"/>
      <c r="I2173" s="29"/>
      <c r="J2173" s="30"/>
      <c r="K2173" s="29"/>
    </row>
    <row r="2174" spans="1:11" s="2" customFormat="1" ht="24" customHeight="1">
      <c r="A2174" s="27"/>
      <c r="B2174" s="28"/>
      <c r="C2174" s="28" t="s">
        <v>1941</v>
      </c>
      <c r="D2174" s="28"/>
      <c r="E2174" s="29">
        <v>2556.1869999999999</v>
      </c>
      <c r="F2174" s="29"/>
      <c r="G2174" s="29"/>
      <c r="H2174" s="29"/>
      <c r="I2174" s="29"/>
      <c r="J2174" s="30"/>
      <c r="K2174" s="29"/>
    </row>
    <row r="2175" spans="1:11" s="2" customFormat="1" ht="34.5" customHeight="1">
      <c r="A2175" s="27"/>
      <c r="B2175" s="28"/>
      <c r="C2175" s="28" t="s">
        <v>1942</v>
      </c>
      <c r="D2175" s="28"/>
      <c r="E2175" s="29">
        <v>2585.864</v>
      </c>
      <c r="F2175" s="29"/>
      <c r="G2175" s="29"/>
      <c r="H2175" s="29"/>
      <c r="I2175" s="29"/>
      <c r="J2175" s="30"/>
      <c r="K2175" s="29"/>
    </row>
    <row r="2176" spans="1:11" s="2" customFormat="1" ht="13.5" customHeight="1">
      <c r="A2176" s="27"/>
      <c r="B2176" s="28"/>
      <c r="C2176" s="28" t="s">
        <v>1943</v>
      </c>
      <c r="D2176" s="28"/>
      <c r="E2176" s="29">
        <v>217.30699999999999</v>
      </c>
      <c r="F2176" s="29"/>
      <c r="G2176" s="29"/>
      <c r="H2176" s="29"/>
      <c r="I2176" s="29"/>
      <c r="J2176" s="30"/>
      <c r="K2176" s="29"/>
    </row>
    <row r="2177" spans="1:11" s="2" customFormat="1" ht="13.5" customHeight="1">
      <c r="A2177" s="27"/>
      <c r="B2177" s="28"/>
      <c r="C2177" s="28" t="s">
        <v>1944</v>
      </c>
      <c r="D2177" s="28"/>
      <c r="E2177" s="29">
        <v>36.941000000000003</v>
      </c>
      <c r="F2177" s="29"/>
      <c r="G2177" s="29"/>
      <c r="H2177" s="29"/>
      <c r="I2177" s="29"/>
      <c r="J2177" s="30"/>
      <c r="K2177" s="29"/>
    </row>
    <row r="2178" spans="1:11" s="2" customFormat="1" ht="13.5" customHeight="1">
      <c r="A2178" s="31"/>
      <c r="B2178" s="32"/>
      <c r="C2178" s="32" t="s">
        <v>213</v>
      </c>
      <c r="D2178" s="32"/>
      <c r="E2178" s="33">
        <v>5947.9989999999998</v>
      </c>
      <c r="F2178" s="33"/>
      <c r="G2178" s="33"/>
      <c r="H2178" s="33"/>
      <c r="I2178" s="33"/>
      <c r="J2178" s="34"/>
      <c r="K2178" s="33"/>
    </row>
    <row r="2179" spans="1:11" s="2" customFormat="1" ht="13.5" customHeight="1">
      <c r="A2179" s="23"/>
      <c r="B2179" s="24"/>
      <c r="C2179" s="24" t="s">
        <v>1945</v>
      </c>
      <c r="D2179" s="24"/>
      <c r="E2179" s="25"/>
      <c r="F2179" s="25"/>
      <c r="G2179" s="25"/>
      <c r="H2179" s="25"/>
      <c r="I2179" s="25"/>
      <c r="J2179" s="26"/>
      <c r="K2179" s="25"/>
    </row>
    <row r="2180" spans="1:11" s="2" customFormat="1" ht="13.5" customHeight="1">
      <c r="A2180" s="27"/>
      <c r="B2180" s="28"/>
      <c r="C2180" s="28" t="s">
        <v>1946</v>
      </c>
      <c r="D2180" s="28"/>
      <c r="E2180" s="29">
        <v>538.9</v>
      </c>
      <c r="F2180" s="29"/>
      <c r="G2180" s="29"/>
      <c r="H2180" s="29"/>
      <c r="I2180" s="29"/>
      <c r="J2180" s="30"/>
      <c r="K2180" s="29"/>
    </row>
    <row r="2181" spans="1:11" s="2" customFormat="1" ht="13.5" customHeight="1">
      <c r="A2181" s="27"/>
      <c r="B2181" s="28"/>
      <c r="C2181" s="28" t="s">
        <v>1947</v>
      </c>
      <c r="D2181" s="28"/>
      <c r="E2181" s="29">
        <v>1321.9</v>
      </c>
      <c r="F2181" s="29"/>
      <c r="G2181" s="29"/>
      <c r="H2181" s="29"/>
      <c r="I2181" s="29"/>
      <c r="J2181" s="30"/>
      <c r="K2181" s="29"/>
    </row>
    <row r="2182" spans="1:11" s="2" customFormat="1" ht="13.5" customHeight="1">
      <c r="A2182" s="27"/>
      <c r="B2182" s="28"/>
      <c r="C2182" s="28" t="s">
        <v>1948</v>
      </c>
      <c r="D2182" s="28"/>
      <c r="E2182" s="29">
        <v>506.14</v>
      </c>
      <c r="F2182" s="29"/>
      <c r="G2182" s="29"/>
      <c r="H2182" s="29"/>
      <c r="I2182" s="29"/>
      <c r="J2182" s="30"/>
      <c r="K2182" s="29"/>
    </row>
    <row r="2183" spans="1:11" s="2" customFormat="1" ht="13.5" customHeight="1">
      <c r="A2183" s="27"/>
      <c r="B2183" s="28"/>
      <c r="C2183" s="28" t="s">
        <v>1949</v>
      </c>
      <c r="D2183" s="28"/>
      <c r="E2183" s="29">
        <v>1284.971</v>
      </c>
      <c r="F2183" s="29"/>
      <c r="G2183" s="29"/>
      <c r="H2183" s="29"/>
      <c r="I2183" s="29"/>
      <c r="J2183" s="30"/>
      <c r="K2183" s="29"/>
    </row>
    <row r="2184" spans="1:11" s="2" customFormat="1" ht="13.5" customHeight="1">
      <c r="A2184" s="27"/>
      <c r="B2184" s="28"/>
      <c r="C2184" s="28" t="s">
        <v>1950</v>
      </c>
      <c r="D2184" s="28"/>
      <c r="E2184" s="29">
        <v>1365.056</v>
      </c>
      <c r="F2184" s="29"/>
      <c r="G2184" s="29"/>
      <c r="H2184" s="29"/>
      <c r="I2184" s="29"/>
      <c r="J2184" s="30"/>
      <c r="K2184" s="29"/>
    </row>
    <row r="2185" spans="1:11" s="2" customFormat="1" ht="13.5" customHeight="1">
      <c r="A2185" s="27"/>
      <c r="B2185" s="28"/>
      <c r="C2185" s="28" t="s">
        <v>1951</v>
      </c>
      <c r="D2185" s="28"/>
      <c r="E2185" s="29">
        <v>319.27800000000002</v>
      </c>
      <c r="F2185" s="29"/>
      <c r="G2185" s="29"/>
      <c r="H2185" s="29"/>
      <c r="I2185" s="29"/>
      <c r="J2185" s="30"/>
      <c r="K2185" s="29"/>
    </row>
    <row r="2186" spans="1:11" s="2" customFormat="1" ht="24" customHeight="1">
      <c r="A2186" s="27"/>
      <c r="B2186" s="28"/>
      <c r="C2186" s="28" t="s">
        <v>1952</v>
      </c>
      <c r="D2186" s="28"/>
      <c r="E2186" s="29">
        <v>946.27200000000005</v>
      </c>
      <c r="F2186" s="29"/>
      <c r="G2186" s="29"/>
      <c r="H2186" s="29"/>
      <c r="I2186" s="29"/>
      <c r="J2186" s="30"/>
      <c r="K2186" s="29"/>
    </row>
    <row r="2187" spans="1:11" s="2" customFormat="1" ht="13.5" customHeight="1">
      <c r="A2187" s="27"/>
      <c r="B2187" s="28"/>
      <c r="C2187" s="28" t="s">
        <v>1953</v>
      </c>
      <c r="D2187" s="28"/>
      <c r="E2187" s="29">
        <v>170.83500000000001</v>
      </c>
      <c r="F2187" s="29"/>
      <c r="G2187" s="29"/>
      <c r="H2187" s="29"/>
      <c r="I2187" s="29"/>
      <c r="J2187" s="30"/>
      <c r="K2187" s="29"/>
    </row>
    <row r="2188" spans="1:11" s="2" customFormat="1" ht="13.5" customHeight="1">
      <c r="A2188" s="27"/>
      <c r="B2188" s="28"/>
      <c r="C2188" s="28" t="s">
        <v>1954</v>
      </c>
      <c r="D2188" s="28"/>
      <c r="E2188" s="29">
        <v>41.488999999999997</v>
      </c>
      <c r="F2188" s="29"/>
      <c r="G2188" s="29"/>
      <c r="H2188" s="29"/>
      <c r="I2188" s="29"/>
      <c r="J2188" s="30"/>
      <c r="K2188" s="29"/>
    </row>
    <row r="2189" spans="1:11" s="2" customFormat="1" ht="13.5" customHeight="1">
      <c r="A2189" s="31"/>
      <c r="B2189" s="32"/>
      <c r="C2189" s="32" t="s">
        <v>213</v>
      </c>
      <c r="D2189" s="32"/>
      <c r="E2189" s="33">
        <v>6494.8410000000003</v>
      </c>
      <c r="F2189" s="33"/>
      <c r="G2189" s="33"/>
      <c r="H2189" s="33"/>
      <c r="I2189" s="33"/>
      <c r="J2189" s="34"/>
      <c r="K2189" s="33"/>
    </row>
    <row r="2190" spans="1:11" s="2" customFormat="1" ht="13.5" customHeight="1">
      <c r="A2190" s="35"/>
      <c r="B2190" s="36"/>
      <c r="C2190" s="36" t="s">
        <v>222</v>
      </c>
      <c r="D2190" s="36"/>
      <c r="E2190" s="37">
        <v>14612.08</v>
      </c>
      <c r="F2190" s="37"/>
      <c r="G2190" s="37"/>
      <c r="H2190" s="37"/>
      <c r="I2190" s="37"/>
      <c r="J2190" s="38"/>
      <c r="K2190" s="37"/>
    </row>
    <row r="2191" spans="1:11" s="2" customFormat="1" ht="24" customHeight="1">
      <c r="A2191" s="39">
        <v>309</v>
      </c>
      <c r="B2191" s="40" t="s">
        <v>1955</v>
      </c>
      <c r="C2191" s="40" t="s">
        <v>1956</v>
      </c>
      <c r="D2191" s="40" t="s">
        <v>1379</v>
      </c>
      <c r="E2191" s="41">
        <v>2711.4780000000001</v>
      </c>
      <c r="F2191" s="41">
        <v>3.55</v>
      </c>
      <c r="G2191" s="41">
        <v>9625.7469999999994</v>
      </c>
      <c r="H2191" s="41">
        <v>0</v>
      </c>
      <c r="I2191" s="41">
        <v>9625.7469999999994</v>
      </c>
      <c r="J2191" s="42">
        <v>1E-3</v>
      </c>
      <c r="K2191" s="41">
        <v>2.7114780000000001</v>
      </c>
    </row>
    <row r="2192" spans="1:11" s="2" customFormat="1" ht="13.5" customHeight="1">
      <c r="A2192" s="23"/>
      <c r="B2192" s="24"/>
      <c r="C2192" s="24" t="s">
        <v>1957</v>
      </c>
      <c r="D2192" s="24"/>
      <c r="E2192" s="25"/>
      <c r="F2192" s="25"/>
      <c r="G2192" s="25"/>
      <c r="H2192" s="25"/>
      <c r="I2192" s="25"/>
      <c r="J2192" s="26"/>
      <c r="K2192" s="25"/>
    </row>
    <row r="2193" spans="1:11" s="2" customFormat="1" ht="13.5" customHeight="1">
      <c r="A2193" s="27"/>
      <c r="B2193" s="28"/>
      <c r="C2193" s="28" t="s">
        <v>1958</v>
      </c>
      <c r="D2193" s="28"/>
      <c r="E2193" s="29">
        <v>1613.1</v>
      </c>
      <c r="F2193" s="29"/>
      <c r="G2193" s="29"/>
      <c r="H2193" s="29"/>
      <c r="I2193" s="29"/>
      <c r="J2193" s="30"/>
      <c r="K2193" s="29"/>
    </row>
    <row r="2194" spans="1:11" s="2" customFormat="1" ht="13.5" customHeight="1">
      <c r="A2194" s="27"/>
      <c r="B2194" s="28"/>
      <c r="C2194" s="28" t="s">
        <v>1959</v>
      </c>
      <c r="D2194" s="28"/>
      <c r="E2194" s="29">
        <v>592.20000000000005</v>
      </c>
      <c r="F2194" s="29"/>
      <c r="G2194" s="29"/>
      <c r="H2194" s="29"/>
      <c r="I2194" s="29"/>
      <c r="J2194" s="30"/>
      <c r="K2194" s="29"/>
    </row>
    <row r="2195" spans="1:11" s="2" customFormat="1" ht="13.5" customHeight="1">
      <c r="A2195" s="27"/>
      <c r="B2195" s="28"/>
      <c r="C2195" s="28" t="s">
        <v>1960</v>
      </c>
      <c r="D2195" s="28"/>
      <c r="E2195" s="29">
        <v>193.8</v>
      </c>
      <c r="F2195" s="29"/>
      <c r="G2195" s="29"/>
      <c r="H2195" s="29"/>
      <c r="I2195" s="29"/>
      <c r="J2195" s="30"/>
      <c r="K2195" s="29"/>
    </row>
    <row r="2196" spans="1:11" s="2" customFormat="1" ht="13.5" customHeight="1">
      <c r="A2196" s="27"/>
      <c r="B2196" s="28"/>
      <c r="C2196" s="28" t="s">
        <v>1961</v>
      </c>
      <c r="D2196" s="28"/>
      <c r="E2196" s="29">
        <v>39</v>
      </c>
      <c r="F2196" s="29"/>
      <c r="G2196" s="29"/>
      <c r="H2196" s="29"/>
      <c r="I2196" s="29"/>
      <c r="J2196" s="30"/>
      <c r="K2196" s="29"/>
    </row>
    <row r="2197" spans="1:11" s="2" customFormat="1" ht="13.5" customHeight="1">
      <c r="A2197" s="27"/>
      <c r="B2197" s="28"/>
      <c r="C2197" s="28" t="s">
        <v>1962</v>
      </c>
      <c r="D2197" s="28"/>
      <c r="E2197" s="29">
        <v>23.28</v>
      </c>
      <c r="F2197" s="29"/>
      <c r="G2197" s="29"/>
      <c r="H2197" s="29"/>
      <c r="I2197" s="29"/>
      <c r="J2197" s="30"/>
      <c r="K2197" s="29"/>
    </row>
    <row r="2198" spans="1:11" s="2" customFormat="1" ht="13.5" customHeight="1">
      <c r="A2198" s="31"/>
      <c r="B2198" s="32"/>
      <c r="C2198" s="32" t="s">
        <v>213</v>
      </c>
      <c r="D2198" s="32"/>
      <c r="E2198" s="33">
        <v>2461.38</v>
      </c>
      <c r="F2198" s="33"/>
      <c r="G2198" s="33"/>
      <c r="H2198" s="33"/>
      <c r="I2198" s="33"/>
      <c r="J2198" s="34"/>
      <c r="K2198" s="33"/>
    </row>
    <row r="2199" spans="1:11" s="2" customFormat="1" ht="13.5" customHeight="1">
      <c r="A2199" s="27"/>
      <c r="B2199" s="28"/>
      <c r="C2199" s="28" t="s">
        <v>1963</v>
      </c>
      <c r="D2199" s="28"/>
      <c r="E2199" s="29">
        <v>246.13800000000001</v>
      </c>
      <c r="F2199" s="29"/>
      <c r="G2199" s="29"/>
      <c r="H2199" s="29"/>
      <c r="I2199" s="29"/>
      <c r="J2199" s="30"/>
      <c r="K2199" s="29"/>
    </row>
    <row r="2200" spans="1:11" s="2" customFormat="1" ht="13.5" customHeight="1">
      <c r="A2200" s="27"/>
      <c r="B2200" s="28"/>
      <c r="C2200" s="28" t="s">
        <v>1938</v>
      </c>
      <c r="D2200" s="28"/>
      <c r="E2200" s="29">
        <v>3.96</v>
      </c>
      <c r="F2200" s="29"/>
      <c r="G2200" s="29"/>
      <c r="H2200" s="29"/>
      <c r="I2200" s="29"/>
      <c r="J2200" s="30"/>
      <c r="K2200" s="29"/>
    </row>
    <row r="2201" spans="1:11" s="2" customFormat="1" ht="13.5" customHeight="1">
      <c r="A2201" s="31"/>
      <c r="B2201" s="32"/>
      <c r="C2201" s="32" t="s">
        <v>213</v>
      </c>
      <c r="D2201" s="32"/>
      <c r="E2201" s="33">
        <v>250.09800000000001</v>
      </c>
      <c r="F2201" s="33"/>
      <c r="G2201" s="33"/>
      <c r="H2201" s="33"/>
      <c r="I2201" s="33"/>
      <c r="J2201" s="34"/>
      <c r="K2201" s="33"/>
    </row>
    <row r="2202" spans="1:11" s="2" customFormat="1" ht="13.5" customHeight="1">
      <c r="A2202" s="35"/>
      <c r="B2202" s="36"/>
      <c r="C2202" s="36" t="s">
        <v>222</v>
      </c>
      <c r="D2202" s="36"/>
      <c r="E2202" s="37">
        <v>2711.4780000000001</v>
      </c>
      <c r="F2202" s="37"/>
      <c r="G2202" s="37"/>
      <c r="H2202" s="37"/>
      <c r="I2202" s="37"/>
      <c r="J2202" s="38"/>
      <c r="K2202" s="37"/>
    </row>
    <row r="2203" spans="1:11" s="2" customFormat="1" ht="24" customHeight="1">
      <c r="A2203" s="39">
        <v>310</v>
      </c>
      <c r="B2203" s="40" t="s">
        <v>1964</v>
      </c>
      <c r="C2203" s="40" t="s">
        <v>1965</v>
      </c>
      <c r="D2203" s="40" t="s">
        <v>1379</v>
      </c>
      <c r="E2203" s="41">
        <v>13679.281000000001</v>
      </c>
      <c r="F2203" s="41">
        <v>3.55</v>
      </c>
      <c r="G2203" s="41">
        <v>48561.447999999997</v>
      </c>
      <c r="H2203" s="41">
        <v>0</v>
      </c>
      <c r="I2203" s="41">
        <v>48561.447999999997</v>
      </c>
      <c r="J2203" s="42">
        <v>1E-3</v>
      </c>
      <c r="K2203" s="41">
        <v>13.679281</v>
      </c>
    </row>
    <row r="2204" spans="1:11" s="2" customFormat="1" ht="13.5" customHeight="1">
      <c r="A2204" s="23"/>
      <c r="B2204" s="24"/>
      <c r="C2204" s="24" t="s">
        <v>1939</v>
      </c>
      <c r="D2204" s="24"/>
      <c r="E2204" s="25"/>
      <c r="F2204" s="25"/>
      <c r="G2204" s="25"/>
      <c r="H2204" s="25"/>
      <c r="I2204" s="25"/>
      <c r="J2204" s="26"/>
      <c r="K2204" s="25"/>
    </row>
    <row r="2205" spans="1:11" s="2" customFormat="1" ht="13.5" customHeight="1">
      <c r="A2205" s="27"/>
      <c r="B2205" s="28"/>
      <c r="C2205" s="28" t="s">
        <v>1940</v>
      </c>
      <c r="D2205" s="28"/>
      <c r="E2205" s="29">
        <v>551.70000000000005</v>
      </c>
      <c r="F2205" s="29"/>
      <c r="G2205" s="29"/>
      <c r="H2205" s="29"/>
      <c r="I2205" s="29"/>
      <c r="J2205" s="30"/>
      <c r="K2205" s="29"/>
    </row>
    <row r="2206" spans="1:11" s="2" customFormat="1" ht="24" customHeight="1">
      <c r="A2206" s="27"/>
      <c r="B2206" s="28"/>
      <c r="C2206" s="28" t="s">
        <v>1941</v>
      </c>
      <c r="D2206" s="28"/>
      <c r="E2206" s="29">
        <v>2556.1869999999999</v>
      </c>
      <c r="F2206" s="29"/>
      <c r="G2206" s="29"/>
      <c r="H2206" s="29"/>
      <c r="I2206" s="29"/>
      <c r="J2206" s="30"/>
      <c r="K2206" s="29"/>
    </row>
    <row r="2207" spans="1:11" s="2" customFormat="1" ht="34.5" customHeight="1">
      <c r="A2207" s="27"/>
      <c r="B2207" s="28"/>
      <c r="C2207" s="28" t="s">
        <v>1942</v>
      </c>
      <c r="D2207" s="28"/>
      <c r="E2207" s="29">
        <v>2585.864</v>
      </c>
      <c r="F2207" s="29"/>
      <c r="G2207" s="29"/>
      <c r="H2207" s="29"/>
      <c r="I2207" s="29"/>
      <c r="J2207" s="30"/>
      <c r="K2207" s="29"/>
    </row>
    <row r="2208" spans="1:11" s="2" customFormat="1" ht="13.5" customHeight="1">
      <c r="A2208" s="27"/>
      <c r="B2208" s="28"/>
      <c r="C2208" s="28" t="s">
        <v>1943</v>
      </c>
      <c r="D2208" s="28"/>
      <c r="E2208" s="29">
        <v>217.30699999999999</v>
      </c>
      <c r="F2208" s="29"/>
      <c r="G2208" s="29"/>
      <c r="H2208" s="29"/>
      <c r="I2208" s="29"/>
      <c r="J2208" s="30"/>
      <c r="K2208" s="29"/>
    </row>
    <row r="2209" spans="1:11" s="2" customFormat="1" ht="13.5" customHeight="1">
      <c r="A2209" s="31"/>
      <c r="B2209" s="32"/>
      <c r="C2209" s="32" t="s">
        <v>213</v>
      </c>
      <c r="D2209" s="32"/>
      <c r="E2209" s="33">
        <v>5911.058</v>
      </c>
      <c r="F2209" s="33"/>
      <c r="G2209" s="33"/>
      <c r="H2209" s="33"/>
      <c r="I2209" s="33"/>
      <c r="J2209" s="34"/>
      <c r="K2209" s="33"/>
    </row>
    <row r="2210" spans="1:11" s="2" customFormat="1" ht="13.5" customHeight="1">
      <c r="A2210" s="27"/>
      <c r="B2210" s="28"/>
      <c r="C2210" s="28" t="s">
        <v>1944</v>
      </c>
      <c r="D2210" s="28"/>
      <c r="E2210" s="29">
        <v>36.941000000000003</v>
      </c>
      <c r="F2210" s="29"/>
      <c r="G2210" s="29"/>
      <c r="H2210" s="29"/>
      <c r="I2210" s="29"/>
      <c r="J2210" s="30"/>
      <c r="K2210" s="29"/>
    </row>
    <row r="2211" spans="1:11" s="2" customFormat="1" ht="13.5" customHeight="1">
      <c r="A2211" s="27"/>
      <c r="B2211" s="28"/>
      <c r="C2211" s="28" t="s">
        <v>1966</v>
      </c>
      <c r="D2211" s="28"/>
      <c r="E2211" s="29">
        <v>591.10599999999999</v>
      </c>
      <c r="F2211" s="29"/>
      <c r="G2211" s="29"/>
      <c r="H2211" s="29"/>
      <c r="I2211" s="29"/>
      <c r="J2211" s="30"/>
      <c r="K2211" s="29"/>
    </row>
    <row r="2212" spans="1:11" s="2" customFormat="1" ht="13.5" customHeight="1">
      <c r="A2212" s="31"/>
      <c r="B2212" s="32"/>
      <c r="C2212" s="32" t="s">
        <v>213</v>
      </c>
      <c r="D2212" s="32"/>
      <c r="E2212" s="33">
        <v>628.04700000000003</v>
      </c>
      <c r="F2212" s="33"/>
      <c r="G2212" s="33"/>
      <c r="H2212" s="33"/>
      <c r="I2212" s="33"/>
      <c r="J2212" s="34"/>
      <c r="K2212" s="33"/>
    </row>
    <row r="2213" spans="1:11" s="2" customFormat="1" ht="13.5" customHeight="1">
      <c r="A2213" s="23"/>
      <c r="B2213" s="24"/>
      <c r="C2213" s="24" t="s">
        <v>1945</v>
      </c>
      <c r="D2213" s="24"/>
      <c r="E2213" s="25"/>
      <c r="F2213" s="25"/>
      <c r="G2213" s="25"/>
      <c r="H2213" s="25"/>
      <c r="I2213" s="25"/>
      <c r="J2213" s="26"/>
      <c r="K2213" s="25"/>
    </row>
    <row r="2214" spans="1:11" s="2" customFormat="1" ht="13.5" customHeight="1">
      <c r="A2214" s="27"/>
      <c r="B2214" s="28"/>
      <c r="C2214" s="28" t="s">
        <v>1946</v>
      </c>
      <c r="D2214" s="28"/>
      <c r="E2214" s="29">
        <v>538.9</v>
      </c>
      <c r="F2214" s="29"/>
      <c r="G2214" s="29"/>
      <c r="H2214" s="29"/>
      <c r="I2214" s="29"/>
      <c r="J2214" s="30"/>
      <c r="K2214" s="29"/>
    </row>
    <row r="2215" spans="1:11" s="2" customFormat="1" ht="13.5" customHeight="1">
      <c r="A2215" s="27"/>
      <c r="B2215" s="28"/>
      <c r="C2215" s="28" t="s">
        <v>1947</v>
      </c>
      <c r="D2215" s="28"/>
      <c r="E2215" s="29">
        <v>1321.9</v>
      </c>
      <c r="F2215" s="29"/>
      <c r="G2215" s="29"/>
      <c r="H2215" s="29"/>
      <c r="I2215" s="29"/>
      <c r="J2215" s="30"/>
      <c r="K2215" s="29"/>
    </row>
    <row r="2216" spans="1:11" s="2" customFormat="1" ht="13.5" customHeight="1">
      <c r="A2216" s="27"/>
      <c r="B2216" s="28"/>
      <c r="C2216" s="28" t="s">
        <v>1948</v>
      </c>
      <c r="D2216" s="28"/>
      <c r="E2216" s="29">
        <v>506.14</v>
      </c>
      <c r="F2216" s="29"/>
      <c r="G2216" s="29"/>
      <c r="H2216" s="29"/>
      <c r="I2216" s="29"/>
      <c r="J2216" s="30"/>
      <c r="K2216" s="29"/>
    </row>
    <row r="2217" spans="1:11" s="2" customFormat="1" ht="13.5" customHeight="1">
      <c r="A2217" s="27"/>
      <c r="B2217" s="28"/>
      <c r="C2217" s="28" t="s">
        <v>1949</v>
      </c>
      <c r="D2217" s="28"/>
      <c r="E2217" s="29">
        <v>1284.971</v>
      </c>
      <c r="F2217" s="29"/>
      <c r="G2217" s="29"/>
      <c r="H2217" s="29"/>
      <c r="I2217" s="29"/>
      <c r="J2217" s="30"/>
      <c r="K2217" s="29"/>
    </row>
    <row r="2218" spans="1:11" s="2" customFormat="1" ht="13.5" customHeight="1">
      <c r="A2218" s="27"/>
      <c r="B2218" s="28"/>
      <c r="C2218" s="28" t="s">
        <v>1950</v>
      </c>
      <c r="D2218" s="28"/>
      <c r="E2218" s="29">
        <v>1365.056</v>
      </c>
      <c r="F2218" s="29"/>
      <c r="G2218" s="29"/>
      <c r="H2218" s="29"/>
      <c r="I2218" s="29"/>
      <c r="J2218" s="30"/>
      <c r="K2218" s="29"/>
    </row>
    <row r="2219" spans="1:11" s="2" customFormat="1" ht="13.5" customHeight="1">
      <c r="A2219" s="27"/>
      <c r="B2219" s="28"/>
      <c r="C2219" s="28" t="s">
        <v>1951</v>
      </c>
      <c r="D2219" s="28"/>
      <c r="E2219" s="29">
        <v>319.27800000000002</v>
      </c>
      <c r="F2219" s="29"/>
      <c r="G2219" s="29"/>
      <c r="H2219" s="29"/>
      <c r="I2219" s="29"/>
      <c r="J2219" s="30"/>
      <c r="K2219" s="29"/>
    </row>
    <row r="2220" spans="1:11" s="2" customFormat="1" ht="24" customHeight="1">
      <c r="A2220" s="27"/>
      <c r="B2220" s="28"/>
      <c r="C2220" s="28" t="s">
        <v>1952</v>
      </c>
      <c r="D2220" s="28"/>
      <c r="E2220" s="29">
        <v>946.27200000000005</v>
      </c>
      <c r="F2220" s="29"/>
      <c r="G2220" s="29"/>
      <c r="H2220" s="29"/>
      <c r="I2220" s="29"/>
      <c r="J2220" s="30"/>
      <c r="K2220" s="29"/>
    </row>
    <row r="2221" spans="1:11" s="2" customFormat="1" ht="13.5" customHeight="1">
      <c r="A2221" s="27"/>
      <c r="B2221" s="28"/>
      <c r="C2221" s="28" t="s">
        <v>1953</v>
      </c>
      <c r="D2221" s="28"/>
      <c r="E2221" s="29">
        <v>170.83500000000001</v>
      </c>
      <c r="F2221" s="29"/>
      <c r="G2221" s="29"/>
      <c r="H2221" s="29"/>
      <c r="I2221" s="29"/>
      <c r="J2221" s="30"/>
      <c r="K2221" s="29"/>
    </row>
    <row r="2222" spans="1:11" s="2" customFormat="1" ht="13.5" customHeight="1">
      <c r="A2222" s="31"/>
      <c r="B2222" s="32"/>
      <c r="C2222" s="32" t="s">
        <v>213</v>
      </c>
      <c r="D2222" s="32"/>
      <c r="E2222" s="33">
        <v>6453.3519999999999</v>
      </c>
      <c r="F2222" s="33"/>
      <c r="G2222" s="33"/>
      <c r="H2222" s="33"/>
      <c r="I2222" s="33"/>
      <c r="J2222" s="34"/>
      <c r="K2222" s="33"/>
    </row>
    <row r="2223" spans="1:11" s="2" customFormat="1" ht="13.5" customHeight="1">
      <c r="A2223" s="27"/>
      <c r="B2223" s="28"/>
      <c r="C2223" s="28" t="s">
        <v>1954</v>
      </c>
      <c r="D2223" s="28"/>
      <c r="E2223" s="29">
        <v>41.488999999999997</v>
      </c>
      <c r="F2223" s="29"/>
      <c r="G2223" s="29"/>
      <c r="H2223" s="29"/>
      <c r="I2223" s="29"/>
      <c r="J2223" s="30"/>
      <c r="K2223" s="29"/>
    </row>
    <row r="2224" spans="1:11" s="2" customFormat="1" ht="13.5" customHeight="1">
      <c r="A2224" s="27"/>
      <c r="B2224" s="28"/>
      <c r="C2224" s="28" t="s">
        <v>1967</v>
      </c>
      <c r="D2224" s="28"/>
      <c r="E2224" s="29">
        <v>645.33500000000004</v>
      </c>
      <c r="F2224" s="29"/>
      <c r="G2224" s="29"/>
      <c r="H2224" s="29"/>
      <c r="I2224" s="29"/>
      <c r="J2224" s="30"/>
      <c r="K2224" s="29"/>
    </row>
    <row r="2225" spans="1:11" s="2" customFormat="1" ht="13.5" customHeight="1">
      <c r="A2225" s="31"/>
      <c r="B2225" s="32"/>
      <c r="C2225" s="32" t="s">
        <v>213</v>
      </c>
      <c r="D2225" s="32"/>
      <c r="E2225" s="33">
        <v>686.82399999999996</v>
      </c>
      <c r="F2225" s="33"/>
      <c r="G2225" s="33"/>
      <c r="H2225" s="33"/>
      <c r="I2225" s="33"/>
      <c r="J2225" s="34"/>
      <c r="K2225" s="33"/>
    </row>
    <row r="2226" spans="1:11" s="2" customFormat="1" ht="13.5" customHeight="1">
      <c r="A2226" s="35"/>
      <c r="B2226" s="36"/>
      <c r="C2226" s="36" t="s">
        <v>222</v>
      </c>
      <c r="D2226" s="36"/>
      <c r="E2226" s="37">
        <v>13679.281000000001</v>
      </c>
      <c r="F2226" s="37"/>
      <c r="G2226" s="37"/>
      <c r="H2226" s="37"/>
      <c r="I2226" s="37"/>
      <c r="J2226" s="38"/>
      <c r="K2226" s="37"/>
    </row>
    <row r="2227" spans="1:11" s="2" customFormat="1" ht="30.75" customHeight="1">
      <c r="A2227" s="11"/>
      <c r="B2227" s="12" t="s">
        <v>144</v>
      </c>
      <c r="C2227" s="12" t="s">
        <v>145</v>
      </c>
      <c r="D2227" s="12"/>
      <c r="E2227" s="13"/>
      <c r="F2227" s="13"/>
      <c r="G2227" s="13">
        <v>14979.712</v>
      </c>
      <c r="H2227" s="13">
        <v>10995.697</v>
      </c>
      <c r="I2227" s="13">
        <v>25975.409</v>
      </c>
      <c r="J2227" s="14"/>
      <c r="K2227" s="13">
        <v>11.49158781</v>
      </c>
    </row>
    <row r="2228" spans="1:11" s="2" customFormat="1" ht="28.5" customHeight="1">
      <c r="A2228" s="15"/>
      <c r="B2228" s="16" t="s">
        <v>146</v>
      </c>
      <c r="C2228" s="16" t="s">
        <v>147</v>
      </c>
      <c r="D2228" s="16"/>
      <c r="E2228" s="17"/>
      <c r="F2228" s="17"/>
      <c r="G2228" s="17">
        <v>48.686</v>
      </c>
      <c r="H2228" s="17">
        <v>109.334</v>
      </c>
      <c r="I2228" s="17">
        <v>158.02000000000001</v>
      </c>
      <c r="J2228" s="18"/>
      <c r="K2228" s="17">
        <v>6.4638000000000001E-2</v>
      </c>
    </row>
    <row r="2229" spans="1:11" s="2" customFormat="1" ht="24" customHeight="1">
      <c r="A2229" s="19">
        <v>311</v>
      </c>
      <c r="B2229" s="20" t="s">
        <v>1968</v>
      </c>
      <c r="C2229" s="20" t="s">
        <v>1969</v>
      </c>
      <c r="D2229" s="20" t="s">
        <v>330</v>
      </c>
      <c r="E2229" s="21">
        <v>5.4</v>
      </c>
      <c r="F2229" s="21">
        <v>29.263000000000002</v>
      </c>
      <c r="G2229" s="21">
        <v>48.686</v>
      </c>
      <c r="H2229" s="21">
        <v>109.334</v>
      </c>
      <c r="I2229" s="21">
        <v>158.02000000000001</v>
      </c>
      <c r="J2229" s="22">
        <v>1.197E-2</v>
      </c>
      <c r="K2229" s="21">
        <v>6.4638000000000001E-2</v>
      </c>
    </row>
    <row r="2230" spans="1:11" s="2" customFormat="1" ht="13.5" customHeight="1">
      <c r="A2230" s="23"/>
      <c r="B2230" s="24"/>
      <c r="C2230" s="24" t="s">
        <v>1084</v>
      </c>
      <c r="D2230" s="24"/>
      <c r="E2230" s="25"/>
      <c r="F2230" s="25"/>
      <c r="G2230" s="25"/>
      <c r="H2230" s="25"/>
      <c r="I2230" s="25"/>
      <c r="J2230" s="26"/>
      <c r="K2230" s="25"/>
    </row>
    <row r="2231" spans="1:11" s="2" customFormat="1" ht="13.5" customHeight="1">
      <c r="A2231" s="27"/>
      <c r="B2231" s="28"/>
      <c r="C2231" s="28" t="s">
        <v>1970</v>
      </c>
      <c r="D2231" s="28"/>
      <c r="E2231" s="29">
        <v>5.4</v>
      </c>
      <c r="F2231" s="29"/>
      <c r="G2231" s="29"/>
      <c r="H2231" s="29"/>
      <c r="I2231" s="29"/>
      <c r="J2231" s="30"/>
      <c r="K2231" s="29"/>
    </row>
    <row r="2232" spans="1:11" s="2" customFormat="1" ht="13.5" customHeight="1">
      <c r="A2232" s="35"/>
      <c r="B2232" s="36"/>
      <c r="C2232" s="36" t="s">
        <v>222</v>
      </c>
      <c r="D2232" s="36"/>
      <c r="E2232" s="37">
        <v>5.4</v>
      </c>
      <c r="F2232" s="37"/>
      <c r="G2232" s="37"/>
      <c r="H2232" s="37"/>
      <c r="I2232" s="37"/>
      <c r="J2232" s="38"/>
      <c r="K2232" s="37"/>
    </row>
    <row r="2233" spans="1:11" s="2" customFormat="1" ht="28.5" customHeight="1">
      <c r="A2233" s="15"/>
      <c r="B2233" s="16" t="s">
        <v>148</v>
      </c>
      <c r="C2233" s="16" t="s">
        <v>149</v>
      </c>
      <c r="D2233" s="16"/>
      <c r="E2233" s="17"/>
      <c r="F2233" s="17"/>
      <c r="G2233" s="17">
        <v>14931.026</v>
      </c>
      <c r="H2233" s="17">
        <v>10578.359</v>
      </c>
      <c r="I2233" s="17">
        <v>25509.384999999998</v>
      </c>
      <c r="J2233" s="18"/>
      <c r="K2233" s="17">
        <v>11.42694981</v>
      </c>
    </row>
    <row r="2234" spans="1:11" s="2" customFormat="1" ht="24" customHeight="1">
      <c r="A2234" s="19">
        <v>312</v>
      </c>
      <c r="B2234" s="20" t="s">
        <v>1971</v>
      </c>
      <c r="C2234" s="20" t="s">
        <v>1972</v>
      </c>
      <c r="D2234" s="20" t="s">
        <v>330</v>
      </c>
      <c r="E2234" s="21">
        <v>423.48899999999998</v>
      </c>
      <c r="F2234" s="21">
        <v>31.454999999999998</v>
      </c>
      <c r="G2234" s="21">
        <v>7307.7259999999997</v>
      </c>
      <c r="H2234" s="21">
        <v>6013.12</v>
      </c>
      <c r="I2234" s="21">
        <v>13320.846</v>
      </c>
      <c r="J2234" s="22">
        <v>1.7389999999999999E-2</v>
      </c>
      <c r="K2234" s="21">
        <v>7.3644737100000004</v>
      </c>
    </row>
    <row r="2235" spans="1:11" s="2" customFormat="1" ht="13.5" customHeight="1">
      <c r="A2235" s="23"/>
      <c r="B2235" s="24"/>
      <c r="C2235" s="24" t="s">
        <v>1084</v>
      </c>
      <c r="D2235" s="24"/>
      <c r="E2235" s="25"/>
      <c r="F2235" s="25"/>
      <c r="G2235" s="25"/>
      <c r="H2235" s="25"/>
      <c r="I2235" s="25"/>
      <c r="J2235" s="26"/>
      <c r="K2235" s="25"/>
    </row>
    <row r="2236" spans="1:11" s="2" customFormat="1" ht="13.5" customHeight="1">
      <c r="A2236" s="27"/>
      <c r="B2236" s="28"/>
      <c r="C2236" s="28" t="s">
        <v>1973</v>
      </c>
      <c r="D2236" s="28"/>
      <c r="E2236" s="29">
        <v>23.46</v>
      </c>
      <c r="F2236" s="29"/>
      <c r="G2236" s="29"/>
      <c r="H2236" s="29"/>
      <c r="I2236" s="29"/>
      <c r="J2236" s="30"/>
      <c r="K2236" s="29"/>
    </row>
    <row r="2237" spans="1:11" s="2" customFormat="1" ht="13.5" customHeight="1">
      <c r="A2237" s="31"/>
      <c r="B2237" s="32"/>
      <c r="C2237" s="32" t="s">
        <v>213</v>
      </c>
      <c r="D2237" s="32"/>
      <c r="E2237" s="33">
        <v>23.46</v>
      </c>
      <c r="F2237" s="33"/>
      <c r="G2237" s="33"/>
      <c r="H2237" s="33"/>
      <c r="I2237" s="33"/>
      <c r="J2237" s="34"/>
      <c r="K2237" s="33"/>
    </row>
    <row r="2238" spans="1:11" s="2" customFormat="1" ht="13.5" customHeight="1">
      <c r="A2238" s="23"/>
      <c r="B2238" s="24"/>
      <c r="C2238" s="24" t="s">
        <v>1974</v>
      </c>
      <c r="D2238" s="24"/>
      <c r="E2238" s="25"/>
      <c r="F2238" s="25"/>
      <c r="G2238" s="25"/>
      <c r="H2238" s="25"/>
      <c r="I2238" s="25"/>
      <c r="J2238" s="26"/>
      <c r="K2238" s="25"/>
    </row>
    <row r="2239" spans="1:11" s="2" customFormat="1" ht="13.5" customHeight="1">
      <c r="A2239" s="27"/>
      <c r="B2239" s="28"/>
      <c r="C2239" s="28" t="s">
        <v>1975</v>
      </c>
      <c r="D2239" s="28"/>
      <c r="E2239" s="29">
        <v>79.965000000000003</v>
      </c>
      <c r="F2239" s="29"/>
      <c r="G2239" s="29"/>
      <c r="H2239" s="29"/>
      <c r="I2239" s="29"/>
      <c r="J2239" s="30"/>
      <c r="K2239" s="29"/>
    </row>
    <row r="2240" spans="1:11" s="2" customFormat="1" ht="13.5" customHeight="1">
      <c r="A2240" s="27"/>
      <c r="B2240" s="28"/>
      <c r="C2240" s="28" t="s">
        <v>1976</v>
      </c>
      <c r="D2240" s="28"/>
      <c r="E2240" s="29">
        <v>47.79</v>
      </c>
      <c r="F2240" s="29"/>
      <c r="G2240" s="29"/>
      <c r="H2240" s="29"/>
      <c r="I2240" s="29"/>
      <c r="J2240" s="30"/>
      <c r="K2240" s="29"/>
    </row>
    <row r="2241" spans="1:11" s="2" customFormat="1" ht="13.5" customHeight="1">
      <c r="A2241" s="31"/>
      <c r="B2241" s="32"/>
      <c r="C2241" s="32" t="s">
        <v>213</v>
      </c>
      <c r="D2241" s="32"/>
      <c r="E2241" s="33">
        <v>127.755</v>
      </c>
      <c r="F2241" s="33"/>
      <c r="G2241" s="33"/>
      <c r="H2241" s="33"/>
      <c r="I2241" s="33"/>
      <c r="J2241" s="34"/>
      <c r="K2241" s="33"/>
    </row>
    <row r="2242" spans="1:11" s="2" customFormat="1" ht="13.5" customHeight="1">
      <c r="A2242" s="23"/>
      <c r="B2242" s="24"/>
      <c r="C2242" s="24" t="s">
        <v>1125</v>
      </c>
      <c r="D2242" s="24"/>
      <c r="E2242" s="25"/>
      <c r="F2242" s="25"/>
      <c r="G2242" s="25"/>
      <c r="H2242" s="25"/>
      <c r="I2242" s="25"/>
      <c r="J2242" s="26"/>
      <c r="K2242" s="25"/>
    </row>
    <row r="2243" spans="1:11" s="2" customFormat="1" ht="13.5" customHeight="1">
      <c r="A2243" s="23"/>
      <c r="B2243" s="24"/>
      <c r="C2243" s="24" t="s">
        <v>1974</v>
      </c>
      <c r="D2243" s="24"/>
      <c r="E2243" s="25"/>
      <c r="F2243" s="25"/>
      <c r="G2243" s="25"/>
      <c r="H2243" s="25"/>
      <c r="I2243" s="25"/>
      <c r="J2243" s="26"/>
      <c r="K2243" s="25"/>
    </row>
    <row r="2244" spans="1:11" s="2" customFormat="1" ht="13.5" customHeight="1">
      <c r="A2244" s="27"/>
      <c r="B2244" s="28"/>
      <c r="C2244" s="28" t="s">
        <v>1977</v>
      </c>
      <c r="D2244" s="28"/>
      <c r="E2244" s="29">
        <v>87.245000000000005</v>
      </c>
      <c r="F2244" s="29"/>
      <c r="G2244" s="29"/>
      <c r="H2244" s="29"/>
      <c r="I2244" s="29"/>
      <c r="J2244" s="30"/>
      <c r="K2244" s="29"/>
    </row>
    <row r="2245" spans="1:11" s="2" customFormat="1" ht="13.5" customHeight="1">
      <c r="A2245" s="31"/>
      <c r="B2245" s="32"/>
      <c r="C2245" s="32" t="s">
        <v>213</v>
      </c>
      <c r="D2245" s="32"/>
      <c r="E2245" s="33">
        <v>87.245000000000005</v>
      </c>
      <c r="F2245" s="33"/>
      <c r="G2245" s="33"/>
      <c r="H2245" s="33"/>
      <c r="I2245" s="33"/>
      <c r="J2245" s="34"/>
      <c r="K2245" s="33"/>
    </row>
    <row r="2246" spans="1:11" s="2" customFormat="1" ht="13.5" customHeight="1">
      <c r="A2246" s="23"/>
      <c r="B2246" s="24"/>
      <c r="C2246" s="24" t="s">
        <v>1978</v>
      </c>
      <c r="D2246" s="24"/>
      <c r="E2246" s="25"/>
      <c r="F2246" s="25"/>
      <c r="G2246" s="25"/>
      <c r="H2246" s="25"/>
      <c r="I2246" s="25"/>
      <c r="J2246" s="26"/>
      <c r="K2246" s="25"/>
    </row>
    <row r="2247" spans="1:11" s="2" customFormat="1" ht="24" customHeight="1">
      <c r="A2247" s="27"/>
      <c r="B2247" s="28"/>
      <c r="C2247" s="28" t="s">
        <v>1979</v>
      </c>
      <c r="D2247" s="28"/>
      <c r="E2247" s="29">
        <v>185.029</v>
      </c>
      <c r="F2247" s="29"/>
      <c r="G2247" s="29"/>
      <c r="H2247" s="29"/>
      <c r="I2247" s="29"/>
      <c r="J2247" s="30"/>
      <c r="K2247" s="29"/>
    </row>
    <row r="2248" spans="1:11" s="2" customFormat="1" ht="13.5" customHeight="1">
      <c r="A2248" s="31"/>
      <c r="B2248" s="32"/>
      <c r="C2248" s="32" t="s">
        <v>213</v>
      </c>
      <c r="D2248" s="32"/>
      <c r="E2248" s="33">
        <v>185.029</v>
      </c>
      <c r="F2248" s="33"/>
      <c r="G2248" s="33"/>
      <c r="H2248" s="33"/>
      <c r="I2248" s="33"/>
      <c r="J2248" s="34"/>
      <c r="K2248" s="33"/>
    </row>
    <row r="2249" spans="1:11" s="2" customFormat="1" ht="13.5" customHeight="1">
      <c r="A2249" s="35"/>
      <c r="B2249" s="36"/>
      <c r="C2249" s="36" t="s">
        <v>222</v>
      </c>
      <c r="D2249" s="36"/>
      <c r="E2249" s="37">
        <v>423.48899999999998</v>
      </c>
      <c r="F2249" s="37"/>
      <c r="G2249" s="37"/>
      <c r="H2249" s="37"/>
      <c r="I2249" s="37"/>
      <c r="J2249" s="38"/>
      <c r="K2249" s="37"/>
    </row>
    <row r="2250" spans="1:11" s="2" customFormat="1" ht="24" customHeight="1">
      <c r="A2250" s="19">
        <v>313</v>
      </c>
      <c r="B2250" s="20" t="s">
        <v>1980</v>
      </c>
      <c r="C2250" s="20" t="s">
        <v>1981</v>
      </c>
      <c r="D2250" s="20" t="s">
        <v>330</v>
      </c>
      <c r="E2250" s="21">
        <v>36.03</v>
      </c>
      <c r="F2250" s="21">
        <v>31.184999999999999</v>
      </c>
      <c r="G2250" s="21">
        <v>617.69799999999998</v>
      </c>
      <c r="H2250" s="21">
        <v>505.89800000000002</v>
      </c>
      <c r="I2250" s="21">
        <v>1123.596</v>
      </c>
      <c r="J2250" s="22">
        <v>1.371E-2</v>
      </c>
      <c r="K2250" s="21">
        <v>0.4939713</v>
      </c>
    </row>
    <row r="2251" spans="1:11" s="2" customFormat="1" ht="13.5" customHeight="1">
      <c r="A2251" s="23"/>
      <c r="B2251" s="24"/>
      <c r="C2251" s="24" t="s">
        <v>210</v>
      </c>
      <c r="D2251" s="24"/>
      <c r="E2251" s="25"/>
      <c r="F2251" s="25"/>
      <c r="G2251" s="25"/>
      <c r="H2251" s="25"/>
      <c r="I2251" s="25"/>
      <c r="J2251" s="26"/>
      <c r="K2251" s="25"/>
    </row>
    <row r="2252" spans="1:11" s="2" customFormat="1" ht="13.5" customHeight="1">
      <c r="A2252" s="27"/>
      <c r="B2252" s="28"/>
      <c r="C2252" s="28" t="s">
        <v>1982</v>
      </c>
      <c r="D2252" s="28"/>
      <c r="E2252" s="29">
        <v>36.03</v>
      </c>
      <c r="F2252" s="29"/>
      <c r="G2252" s="29"/>
      <c r="H2252" s="29"/>
      <c r="I2252" s="29"/>
      <c r="J2252" s="30"/>
      <c r="K2252" s="29"/>
    </row>
    <row r="2253" spans="1:11" s="2" customFormat="1" ht="13.5" customHeight="1">
      <c r="A2253" s="35"/>
      <c r="B2253" s="36"/>
      <c r="C2253" s="36" t="s">
        <v>222</v>
      </c>
      <c r="D2253" s="36"/>
      <c r="E2253" s="37">
        <v>36.03</v>
      </c>
      <c r="F2253" s="37"/>
      <c r="G2253" s="37"/>
      <c r="H2253" s="37"/>
      <c r="I2253" s="37"/>
      <c r="J2253" s="38"/>
      <c r="K2253" s="37"/>
    </row>
    <row r="2254" spans="1:11" s="2" customFormat="1" ht="24" customHeight="1">
      <c r="A2254" s="19">
        <v>314</v>
      </c>
      <c r="B2254" s="20" t="s">
        <v>1983</v>
      </c>
      <c r="C2254" s="20" t="s">
        <v>1984</v>
      </c>
      <c r="D2254" s="20" t="s">
        <v>330</v>
      </c>
      <c r="E2254" s="21">
        <v>38.840000000000003</v>
      </c>
      <c r="F2254" s="21">
        <v>39.478999999999999</v>
      </c>
      <c r="G2254" s="21">
        <v>910.44799999999998</v>
      </c>
      <c r="H2254" s="21">
        <v>622.91600000000005</v>
      </c>
      <c r="I2254" s="21">
        <v>1533.364</v>
      </c>
      <c r="J2254" s="22">
        <v>3.2829999999999998E-2</v>
      </c>
      <c r="K2254" s="21">
        <v>1.2751172</v>
      </c>
    </row>
    <row r="2255" spans="1:11" s="2" customFormat="1" ht="13.5" customHeight="1">
      <c r="A2255" s="23"/>
      <c r="B2255" s="24"/>
      <c r="C2255" s="24" t="s">
        <v>1974</v>
      </c>
      <c r="D2255" s="24"/>
      <c r="E2255" s="25"/>
      <c r="F2255" s="25"/>
      <c r="G2255" s="25"/>
      <c r="H2255" s="25"/>
      <c r="I2255" s="25"/>
      <c r="J2255" s="26"/>
      <c r="K2255" s="25"/>
    </row>
    <row r="2256" spans="1:11" s="2" customFormat="1" ht="13.5" customHeight="1">
      <c r="A2256" s="27"/>
      <c r="B2256" s="28"/>
      <c r="C2256" s="28" t="s">
        <v>1985</v>
      </c>
      <c r="D2256" s="28"/>
      <c r="E2256" s="29">
        <v>38.840000000000003</v>
      </c>
      <c r="F2256" s="29"/>
      <c r="G2256" s="29"/>
      <c r="H2256" s="29"/>
      <c r="I2256" s="29"/>
      <c r="J2256" s="30"/>
      <c r="K2256" s="29"/>
    </row>
    <row r="2257" spans="1:11" s="2" customFormat="1" ht="13.5" customHeight="1">
      <c r="A2257" s="35"/>
      <c r="B2257" s="36"/>
      <c r="C2257" s="36" t="s">
        <v>222</v>
      </c>
      <c r="D2257" s="36"/>
      <c r="E2257" s="37">
        <v>38.840000000000003</v>
      </c>
      <c r="F2257" s="37"/>
      <c r="G2257" s="37"/>
      <c r="H2257" s="37"/>
      <c r="I2257" s="37"/>
      <c r="J2257" s="38"/>
      <c r="K2257" s="37"/>
    </row>
    <row r="2258" spans="1:11" s="2" customFormat="1" ht="24" customHeight="1">
      <c r="A2258" s="19">
        <v>315</v>
      </c>
      <c r="B2258" s="20" t="s">
        <v>1986</v>
      </c>
      <c r="C2258" s="20" t="s">
        <v>1987</v>
      </c>
      <c r="D2258" s="20" t="s">
        <v>330</v>
      </c>
      <c r="E2258" s="21">
        <v>255.66</v>
      </c>
      <c r="F2258" s="21">
        <v>33.186</v>
      </c>
      <c r="G2258" s="21">
        <v>5361.9570000000003</v>
      </c>
      <c r="H2258" s="21">
        <v>3122.3760000000002</v>
      </c>
      <c r="I2258" s="21">
        <v>8484.3330000000005</v>
      </c>
      <c r="J2258" s="22">
        <v>8.1200000000000005E-3</v>
      </c>
      <c r="K2258" s="21">
        <v>2.0759591999999998</v>
      </c>
    </row>
    <row r="2259" spans="1:11" s="2" customFormat="1" ht="13.5" customHeight="1">
      <c r="A2259" s="23"/>
      <c r="B2259" s="24"/>
      <c r="C2259" s="24" t="s">
        <v>1084</v>
      </c>
      <c r="D2259" s="24"/>
      <c r="E2259" s="25"/>
      <c r="F2259" s="25"/>
      <c r="G2259" s="25"/>
      <c r="H2259" s="25"/>
      <c r="I2259" s="25"/>
      <c r="J2259" s="26"/>
      <c r="K2259" s="25"/>
    </row>
    <row r="2260" spans="1:11" s="2" customFormat="1" ht="13.5" customHeight="1">
      <c r="A2260" s="27"/>
      <c r="B2260" s="28"/>
      <c r="C2260" s="28" t="s">
        <v>1988</v>
      </c>
      <c r="D2260" s="28"/>
      <c r="E2260" s="29">
        <v>96.62</v>
      </c>
      <c r="F2260" s="29"/>
      <c r="G2260" s="29"/>
      <c r="H2260" s="29"/>
      <c r="I2260" s="29"/>
      <c r="J2260" s="30"/>
      <c r="K2260" s="29"/>
    </row>
    <row r="2261" spans="1:11" s="2" customFormat="1" ht="13.5" customHeight="1">
      <c r="A2261" s="27"/>
      <c r="B2261" s="28"/>
      <c r="C2261" s="28" t="s">
        <v>1989</v>
      </c>
      <c r="D2261" s="28"/>
      <c r="E2261" s="29">
        <v>108.69</v>
      </c>
      <c r="F2261" s="29"/>
      <c r="G2261" s="29"/>
      <c r="H2261" s="29"/>
      <c r="I2261" s="29"/>
      <c r="J2261" s="30"/>
      <c r="K2261" s="29"/>
    </row>
    <row r="2262" spans="1:11" s="2" customFormat="1" ht="13.5" customHeight="1">
      <c r="A2262" s="27"/>
      <c r="B2262" s="28"/>
      <c r="C2262" s="28" t="s">
        <v>1990</v>
      </c>
      <c r="D2262" s="28"/>
      <c r="E2262" s="29">
        <v>50.35</v>
      </c>
      <c r="F2262" s="29"/>
      <c r="G2262" s="29"/>
      <c r="H2262" s="29"/>
      <c r="I2262" s="29"/>
      <c r="J2262" s="30"/>
      <c r="K2262" s="29"/>
    </row>
    <row r="2263" spans="1:11" s="2" customFormat="1" ht="13.5" customHeight="1">
      <c r="A2263" s="35"/>
      <c r="B2263" s="36"/>
      <c r="C2263" s="36" t="s">
        <v>222</v>
      </c>
      <c r="D2263" s="36"/>
      <c r="E2263" s="37">
        <v>255.66</v>
      </c>
      <c r="F2263" s="37"/>
      <c r="G2263" s="37"/>
      <c r="H2263" s="37"/>
      <c r="I2263" s="37"/>
      <c r="J2263" s="38"/>
      <c r="K2263" s="37"/>
    </row>
    <row r="2264" spans="1:11" s="2" customFormat="1" ht="24" customHeight="1">
      <c r="A2264" s="19">
        <v>316</v>
      </c>
      <c r="B2264" s="20" t="s">
        <v>1991</v>
      </c>
      <c r="C2264" s="20" t="s">
        <v>1992</v>
      </c>
      <c r="D2264" s="20" t="s">
        <v>330</v>
      </c>
      <c r="E2264" s="21">
        <v>25.46</v>
      </c>
      <c r="F2264" s="21">
        <v>41.133000000000003</v>
      </c>
      <c r="G2264" s="21">
        <v>733.197</v>
      </c>
      <c r="H2264" s="21">
        <v>314.04899999999998</v>
      </c>
      <c r="I2264" s="21">
        <v>1047.2460000000001</v>
      </c>
      <c r="J2264" s="22">
        <v>8.5400000000000007E-3</v>
      </c>
      <c r="K2264" s="21">
        <v>0.21742839999999999</v>
      </c>
    </row>
    <row r="2265" spans="1:11" s="2" customFormat="1" ht="13.5" customHeight="1">
      <c r="A2265" s="23"/>
      <c r="B2265" s="24"/>
      <c r="C2265" s="24" t="s">
        <v>1084</v>
      </c>
      <c r="D2265" s="24"/>
      <c r="E2265" s="25"/>
      <c r="F2265" s="25"/>
      <c r="G2265" s="25"/>
      <c r="H2265" s="25"/>
      <c r="I2265" s="25"/>
      <c r="J2265" s="26"/>
      <c r="K2265" s="25"/>
    </row>
    <row r="2266" spans="1:11" s="2" customFormat="1" ht="13.5" customHeight="1">
      <c r="A2266" s="27"/>
      <c r="B2266" s="28"/>
      <c r="C2266" s="28" t="s">
        <v>1993</v>
      </c>
      <c r="D2266" s="28"/>
      <c r="E2266" s="29">
        <v>25.46</v>
      </c>
      <c r="F2266" s="29"/>
      <c r="G2266" s="29"/>
      <c r="H2266" s="29"/>
      <c r="I2266" s="29"/>
      <c r="J2266" s="30"/>
      <c r="K2266" s="29"/>
    </row>
    <row r="2267" spans="1:11" s="2" customFormat="1" ht="13.5" customHeight="1">
      <c r="A2267" s="35"/>
      <c r="B2267" s="36"/>
      <c r="C2267" s="36" t="s">
        <v>222</v>
      </c>
      <c r="D2267" s="36"/>
      <c r="E2267" s="37">
        <v>25.46</v>
      </c>
      <c r="F2267" s="37"/>
      <c r="G2267" s="37"/>
      <c r="H2267" s="37"/>
      <c r="I2267" s="37"/>
      <c r="J2267" s="38"/>
      <c r="K2267" s="37"/>
    </row>
    <row r="2268" spans="1:11" s="2" customFormat="1" ht="28.5" customHeight="1">
      <c r="A2268" s="15"/>
      <c r="B2268" s="16" t="s">
        <v>150</v>
      </c>
      <c r="C2268" s="16" t="s">
        <v>39</v>
      </c>
      <c r="D2268" s="16"/>
      <c r="E2268" s="17"/>
      <c r="F2268" s="17"/>
      <c r="G2268" s="17">
        <v>0</v>
      </c>
      <c r="H2268" s="17">
        <v>308.00400000000002</v>
      </c>
      <c r="I2268" s="17">
        <v>308.00400000000002</v>
      </c>
      <c r="J2268" s="18"/>
      <c r="K2268" s="17">
        <v>0</v>
      </c>
    </row>
    <row r="2269" spans="1:11" s="2" customFormat="1" ht="24" customHeight="1">
      <c r="A2269" s="19">
        <v>317</v>
      </c>
      <c r="B2269" s="20" t="s">
        <v>1994</v>
      </c>
      <c r="C2269" s="20" t="s">
        <v>1995</v>
      </c>
      <c r="D2269" s="20" t="s">
        <v>1542</v>
      </c>
      <c r="E2269" s="21">
        <v>256.67</v>
      </c>
      <c r="F2269" s="21">
        <v>1.2</v>
      </c>
      <c r="G2269" s="21">
        <v>0</v>
      </c>
      <c r="H2269" s="21">
        <v>308.00400000000002</v>
      </c>
      <c r="I2269" s="21">
        <v>308.00400000000002</v>
      </c>
      <c r="J2269" s="22">
        <v>0</v>
      </c>
      <c r="K2269" s="21">
        <v>0</v>
      </c>
    </row>
    <row r="2270" spans="1:11" s="2" customFormat="1" ht="30.75" customHeight="1">
      <c r="A2270" s="11"/>
      <c r="B2270" s="12" t="s">
        <v>151</v>
      </c>
      <c r="C2270" s="12" t="s">
        <v>152</v>
      </c>
      <c r="D2270" s="12"/>
      <c r="E2270" s="13"/>
      <c r="F2270" s="13"/>
      <c r="G2270" s="13">
        <v>12768.486000000001</v>
      </c>
      <c r="H2270" s="13">
        <v>9150.1470000000008</v>
      </c>
      <c r="I2270" s="13">
        <v>21918.633000000002</v>
      </c>
      <c r="J2270" s="14"/>
      <c r="K2270" s="13">
        <v>14.83276055</v>
      </c>
    </row>
    <row r="2271" spans="1:11" s="2" customFormat="1" ht="28.5" customHeight="1">
      <c r="A2271" s="15"/>
      <c r="B2271" s="16" t="s">
        <v>153</v>
      </c>
      <c r="C2271" s="16" t="s">
        <v>154</v>
      </c>
      <c r="D2271" s="16"/>
      <c r="E2271" s="17"/>
      <c r="F2271" s="17"/>
      <c r="G2271" s="17">
        <v>4478.4350000000004</v>
      </c>
      <c r="H2271" s="17">
        <v>2973.3470000000002</v>
      </c>
      <c r="I2271" s="17">
        <v>7451.7820000000002</v>
      </c>
      <c r="J2271" s="18"/>
      <c r="K2271" s="17">
        <v>4.7957547500000004</v>
      </c>
    </row>
    <row r="2272" spans="1:11" s="2" customFormat="1" ht="13.5" customHeight="1">
      <c r="A2272" s="19">
        <v>318</v>
      </c>
      <c r="B2272" s="20" t="s">
        <v>1996</v>
      </c>
      <c r="C2272" s="20" t="s">
        <v>1997</v>
      </c>
      <c r="D2272" s="20" t="s">
        <v>475</v>
      </c>
      <c r="E2272" s="21">
        <v>162.30000000000001</v>
      </c>
      <c r="F2272" s="21">
        <v>2.6970000000000001</v>
      </c>
      <c r="G2272" s="21">
        <v>73.197000000000003</v>
      </c>
      <c r="H2272" s="21">
        <v>364.52600000000001</v>
      </c>
      <c r="I2272" s="21">
        <v>437.72300000000001</v>
      </c>
      <c r="J2272" s="22">
        <v>3.4299999999999999E-3</v>
      </c>
      <c r="K2272" s="21">
        <v>0.55668899999999999</v>
      </c>
    </row>
    <row r="2273" spans="1:11" s="2" customFormat="1" ht="13.5" customHeight="1">
      <c r="A2273" s="27"/>
      <c r="B2273" s="28"/>
      <c r="C2273" s="28" t="s">
        <v>1998</v>
      </c>
      <c r="D2273" s="28"/>
      <c r="E2273" s="29">
        <v>16.3</v>
      </c>
      <c r="F2273" s="29"/>
      <c r="G2273" s="29"/>
      <c r="H2273" s="29"/>
      <c r="I2273" s="29"/>
      <c r="J2273" s="30"/>
      <c r="K2273" s="29"/>
    </row>
    <row r="2274" spans="1:11" s="2" customFormat="1" ht="13.5" customHeight="1">
      <c r="A2274" s="27"/>
      <c r="B2274" s="28"/>
      <c r="C2274" s="28" t="s">
        <v>1999</v>
      </c>
      <c r="D2274" s="28"/>
      <c r="E2274" s="29">
        <v>11.2</v>
      </c>
      <c r="F2274" s="29"/>
      <c r="G2274" s="29"/>
      <c r="H2274" s="29"/>
      <c r="I2274" s="29"/>
      <c r="J2274" s="30"/>
      <c r="K2274" s="29"/>
    </row>
    <row r="2275" spans="1:11" s="2" customFormat="1" ht="13.5" customHeight="1">
      <c r="A2275" s="27"/>
      <c r="B2275" s="28"/>
      <c r="C2275" s="28" t="s">
        <v>2000</v>
      </c>
      <c r="D2275" s="28"/>
      <c r="E2275" s="29">
        <v>13.8</v>
      </c>
      <c r="F2275" s="29"/>
      <c r="G2275" s="29"/>
      <c r="H2275" s="29"/>
      <c r="I2275" s="29"/>
      <c r="J2275" s="30"/>
      <c r="K2275" s="29"/>
    </row>
    <row r="2276" spans="1:11" s="2" customFormat="1" ht="13.5" customHeight="1">
      <c r="A2276" s="27"/>
      <c r="B2276" s="28"/>
      <c r="C2276" s="28" t="s">
        <v>2001</v>
      </c>
      <c r="D2276" s="28"/>
      <c r="E2276" s="29">
        <v>5.6</v>
      </c>
      <c r="F2276" s="29"/>
      <c r="G2276" s="29"/>
      <c r="H2276" s="29"/>
      <c r="I2276" s="29"/>
      <c r="J2276" s="30"/>
      <c r="K2276" s="29"/>
    </row>
    <row r="2277" spans="1:11" s="2" customFormat="1" ht="13.5" customHeight="1">
      <c r="A2277" s="27"/>
      <c r="B2277" s="28"/>
      <c r="C2277" s="28" t="s">
        <v>2002</v>
      </c>
      <c r="D2277" s="28"/>
      <c r="E2277" s="29">
        <v>20.2</v>
      </c>
      <c r="F2277" s="29"/>
      <c r="G2277" s="29"/>
      <c r="H2277" s="29"/>
      <c r="I2277" s="29"/>
      <c r="J2277" s="30"/>
      <c r="K2277" s="29"/>
    </row>
    <row r="2278" spans="1:11" s="2" customFormat="1" ht="13.5" customHeight="1">
      <c r="A2278" s="27"/>
      <c r="B2278" s="28"/>
      <c r="C2278" s="28" t="s">
        <v>2003</v>
      </c>
      <c r="D2278" s="28"/>
      <c r="E2278" s="29">
        <v>25.8</v>
      </c>
      <c r="F2278" s="29"/>
      <c r="G2278" s="29"/>
      <c r="H2278" s="29"/>
      <c r="I2278" s="29"/>
      <c r="J2278" s="30"/>
      <c r="K2278" s="29"/>
    </row>
    <row r="2279" spans="1:11" s="2" customFormat="1" ht="13.5" customHeight="1">
      <c r="A2279" s="27"/>
      <c r="B2279" s="28"/>
      <c r="C2279" s="28" t="s">
        <v>2004</v>
      </c>
      <c r="D2279" s="28"/>
      <c r="E2279" s="29">
        <v>20.2</v>
      </c>
      <c r="F2279" s="29"/>
      <c r="G2279" s="29"/>
      <c r="H2279" s="29"/>
      <c r="I2279" s="29"/>
      <c r="J2279" s="30"/>
      <c r="K2279" s="29"/>
    </row>
    <row r="2280" spans="1:11" s="2" customFormat="1" ht="13.5" customHeight="1">
      <c r="A2280" s="27"/>
      <c r="B2280" s="28"/>
      <c r="C2280" s="28" t="s">
        <v>2005</v>
      </c>
      <c r="D2280" s="28"/>
      <c r="E2280" s="29">
        <v>20.6</v>
      </c>
      <c r="F2280" s="29"/>
      <c r="G2280" s="29"/>
      <c r="H2280" s="29"/>
      <c r="I2280" s="29"/>
      <c r="J2280" s="30"/>
      <c r="K2280" s="29"/>
    </row>
    <row r="2281" spans="1:11" s="2" customFormat="1" ht="13.5" customHeight="1">
      <c r="A2281" s="27"/>
      <c r="B2281" s="28"/>
      <c r="C2281" s="28" t="s">
        <v>2006</v>
      </c>
      <c r="D2281" s="28"/>
      <c r="E2281" s="29">
        <v>20.6</v>
      </c>
      <c r="F2281" s="29"/>
      <c r="G2281" s="29"/>
      <c r="H2281" s="29"/>
      <c r="I2281" s="29"/>
      <c r="J2281" s="30"/>
      <c r="K2281" s="29"/>
    </row>
    <row r="2282" spans="1:11" s="2" customFormat="1" ht="13.5" customHeight="1">
      <c r="A2282" s="27"/>
      <c r="B2282" s="28"/>
      <c r="C2282" s="28" t="s">
        <v>2007</v>
      </c>
      <c r="D2282" s="28"/>
      <c r="E2282" s="29">
        <v>4.4000000000000004</v>
      </c>
      <c r="F2282" s="29"/>
      <c r="G2282" s="29"/>
      <c r="H2282" s="29"/>
      <c r="I2282" s="29"/>
      <c r="J2282" s="30"/>
      <c r="K2282" s="29"/>
    </row>
    <row r="2283" spans="1:11" s="2" customFormat="1" ht="13.5" customHeight="1">
      <c r="A2283" s="27"/>
      <c r="B2283" s="28"/>
      <c r="C2283" s="28" t="s">
        <v>2008</v>
      </c>
      <c r="D2283" s="28"/>
      <c r="E2283" s="29">
        <v>3.6</v>
      </c>
      <c r="F2283" s="29"/>
      <c r="G2283" s="29"/>
      <c r="H2283" s="29"/>
      <c r="I2283" s="29"/>
      <c r="J2283" s="30"/>
      <c r="K2283" s="29"/>
    </row>
    <row r="2284" spans="1:11" s="2" customFormat="1" ht="13.5" customHeight="1">
      <c r="A2284" s="35"/>
      <c r="B2284" s="36"/>
      <c r="C2284" s="36" t="s">
        <v>222</v>
      </c>
      <c r="D2284" s="36"/>
      <c r="E2284" s="37">
        <v>162.30000000000001</v>
      </c>
      <c r="F2284" s="37"/>
      <c r="G2284" s="37"/>
      <c r="H2284" s="37"/>
      <c r="I2284" s="37"/>
      <c r="J2284" s="38"/>
      <c r="K2284" s="37"/>
    </row>
    <row r="2285" spans="1:11" s="2" customFormat="1" ht="24" customHeight="1">
      <c r="A2285" s="19">
        <v>319</v>
      </c>
      <c r="B2285" s="20" t="s">
        <v>2009</v>
      </c>
      <c r="C2285" s="20" t="s">
        <v>2010</v>
      </c>
      <c r="D2285" s="20" t="s">
        <v>475</v>
      </c>
      <c r="E2285" s="21">
        <v>16.2</v>
      </c>
      <c r="F2285" s="21">
        <v>3.3340000000000001</v>
      </c>
      <c r="G2285" s="21">
        <v>7.306</v>
      </c>
      <c r="H2285" s="21">
        <v>46.704999999999998</v>
      </c>
      <c r="I2285" s="21">
        <v>54.011000000000003</v>
      </c>
      <c r="J2285" s="22">
        <v>3.4299999999999999E-3</v>
      </c>
      <c r="K2285" s="21">
        <v>5.5565999999999997E-2</v>
      </c>
    </row>
    <row r="2286" spans="1:11" s="2" customFormat="1" ht="13.5" customHeight="1">
      <c r="A2286" s="27"/>
      <c r="B2286" s="28"/>
      <c r="C2286" s="28" t="s">
        <v>2011</v>
      </c>
      <c r="D2286" s="28"/>
      <c r="E2286" s="29">
        <v>7.55</v>
      </c>
      <c r="F2286" s="29"/>
      <c r="G2286" s="29"/>
      <c r="H2286" s="29"/>
      <c r="I2286" s="29"/>
      <c r="J2286" s="30"/>
      <c r="K2286" s="29"/>
    </row>
    <row r="2287" spans="1:11" s="2" customFormat="1" ht="13.5" customHeight="1">
      <c r="A2287" s="27"/>
      <c r="B2287" s="28"/>
      <c r="C2287" s="28" t="s">
        <v>2012</v>
      </c>
      <c r="D2287" s="28"/>
      <c r="E2287" s="29">
        <v>8.65</v>
      </c>
      <c r="F2287" s="29"/>
      <c r="G2287" s="29"/>
      <c r="H2287" s="29"/>
      <c r="I2287" s="29"/>
      <c r="J2287" s="30"/>
      <c r="K2287" s="29"/>
    </row>
    <row r="2288" spans="1:11" s="2" customFormat="1" ht="13.5" customHeight="1">
      <c r="A2288" s="35"/>
      <c r="B2288" s="36"/>
      <c r="C2288" s="36" t="s">
        <v>222</v>
      </c>
      <c r="D2288" s="36"/>
      <c r="E2288" s="37">
        <v>16.2</v>
      </c>
      <c r="F2288" s="37"/>
      <c r="G2288" s="37"/>
      <c r="H2288" s="37"/>
      <c r="I2288" s="37"/>
      <c r="J2288" s="38"/>
      <c r="K2288" s="37"/>
    </row>
    <row r="2289" spans="1:11" s="2" customFormat="1" ht="13.5" customHeight="1">
      <c r="A2289" s="39">
        <v>320</v>
      </c>
      <c r="B2289" s="40" t="s">
        <v>2013</v>
      </c>
      <c r="C2289" s="40" t="s">
        <v>2014</v>
      </c>
      <c r="D2289" s="40" t="s">
        <v>330</v>
      </c>
      <c r="E2289" s="41">
        <v>17.135999999999999</v>
      </c>
      <c r="F2289" s="41">
        <v>12.861000000000001</v>
      </c>
      <c r="G2289" s="41">
        <v>220.386</v>
      </c>
      <c r="H2289" s="41">
        <v>0</v>
      </c>
      <c r="I2289" s="41">
        <v>220.386</v>
      </c>
      <c r="J2289" s="42">
        <v>1.2E-2</v>
      </c>
      <c r="K2289" s="41">
        <v>0.20563200000000001</v>
      </c>
    </row>
    <row r="2290" spans="1:11" s="2" customFormat="1" ht="13.5" customHeight="1">
      <c r="A2290" s="27"/>
      <c r="B2290" s="28"/>
      <c r="C2290" s="28" t="s">
        <v>2015</v>
      </c>
      <c r="D2290" s="28"/>
      <c r="E2290" s="29">
        <v>15.581</v>
      </c>
      <c r="F2290" s="29"/>
      <c r="G2290" s="29"/>
      <c r="H2290" s="29"/>
      <c r="I2290" s="29"/>
      <c r="J2290" s="30"/>
      <c r="K2290" s="29"/>
    </row>
    <row r="2291" spans="1:11" s="2" customFormat="1" ht="13.5" customHeight="1">
      <c r="A2291" s="27"/>
      <c r="B2291" s="28"/>
      <c r="C2291" s="28" t="s">
        <v>2016</v>
      </c>
      <c r="D2291" s="28"/>
      <c r="E2291" s="29">
        <v>1.5549999999999999</v>
      </c>
      <c r="F2291" s="29"/>
      <c r="G2291" s="29"/>
      <c r="H2291" s="29"/>
      <c r="I2291" s="29"/>
      <c r="J2291" s="30"/>
      <c r="K2291" s="29"/>
    </row>
    <row r="2292" spans="1:11" s="2" customFormat="1" ht="13.5" customHeight="1">
      <c r="A2292" s="35"/>
      <c r="B2292" s="36"/>
      <c r="C2292" s="36" t="s">
        <v>222</v>
      </c>
      <c r="D2292" s="36"/>
      <c r="E2292" s="37">
        <v>17.135999999999999</v>
      </c>
      <c r="F2292" s="37"/>
      <c r="G2292" s="37"/>
      <c r="H2292" s="37"/>
      <c r="I2292" s="37"/>
      <c r="J2292" s="38"/>
      <c r="K2292" s="37"/>
    </row>
    <row r="2293" spans="1:11" s="2" customFormat="1" ht="13.5" customHeight="1">
      <c r="A2293" s="19">
        <v>321</v>
      </c>
      <c r="B2293" s="20" t="s">
        <v>2017</v>
      </c>
      <c r="C2293" s="20" t="s">
        <v>2018</v>
      </c>
      <c r="D2293" s="20" t="s">
        <v>330</v>
      </c>
      <c r="E2293" s="21">
        <v>212.495</v>
      </c>
      <c r="F2293" s="21">
        <v>13.574999999999999</v>
      </c>
      <c r="G2293" s="21">
        <v>732.89499999999998</v>
      </c>
      <c r="H2293" s="21">
        <v>2151.7249999999999</v>
      </c>
      <c r="I2293" s="21">
        <v>2884.62</v>
      </c>
      <c r="J2293" s="22">
        <v>3.8500000000000001E-3</v>
      </c>
      <c r="K2293" s="21">
        <v>0.81810574999999996</v>
      </c>
    </row>
    <row r="2294" spans="1:11" s="2" customFormat="1" ht="13.5" customHeight="1">
      <c r="A2294" s="23"/>
      <c r="B2294" s="24"/>
      <c r="C2294" s="24" t="s">
        <v>2019</v>
      </c>
      <c r="D2294" s="24"/>
      <c r="E2294" s="25"/>
      <c r="F2294" s="25"/>
      <c r="G2294" s="25"/>
      <c r="H2294" s="25"/>
      <c r="I2294" s="25"/>
      <c r="J2294" s="26"/>
      <c r="K2294" s="25"/>
    </row>
    <row r="2295" spans="1:11" s="2" customFormat="1" ht="13.5" customHeight="1">
      <c r="A2295" s="27"/>
      <c r="B2295" s="28"/>
      <c r="C2295" s="28" t="s">
        <v>1351</v>
      </c>
      <c r="D2295" s="28"/>
      <c r="E2295" s="29">
        <v>7.9749999999999996</v>
      </c>
      <c r="F2295" s="29"/>
      <c r="G2295" s="29"/>
      <c r="H2295" s="29"/>
      <c r="I2295" s="29"/>
      <c r="J2295" s="30"/>
      <c r="K2295" s="29"/>
    </row>
    <row r="2296" spans="1:11" s="2" customFormat="1" ht="13.5" customHeight="1">
      <c r="A2296" s="27"/>
      <c r="B2296" s="28"/>
      <c r="C2296" s="28" t="s">
        <v>2020</v>
      </c>
      <c r="D2296" s="28"/>
      <c r="E2296" s="29">
        <v>36.36</v>
      </c>
      <c r="F2296" s="29"/>
      <c r="G2296" s="29"/>
      <c r="H2296" s="29"/>
      <c r="I2296" s="29"/>
      <c r="J2296" s="30"/>
      <c r="K2296" s="29"/>
    </row>
    <row r="2297" spans="1:11" s="2" customFormat="1" ht="13.5" customHeight="1">
      <c r="A2297" s="31"/>
      <c r="B2297" s="32"/>
      <c r="C2297" s="32" t="s">
        <v>213</v>
      </c>
      <c r="D2297" s="32"/>
      <c r="E2297" s="33">
        <v>44.335000000000001</v>
      </c>
      <c r="F2297" s="33"/>
      <c r="G2297" s="33"/>
      <c r="H2297" s="33"/>
      <c r="I2297" s="33"/>
      <c r="J2297" s="34"/>
      <c r="K2297" s="33"/>
    </row>
    <row r="2298" spans="1:11" s="2" customFormat="1" ht="13.5" customHeight="1">
      <c r="A2298" s="23"/>
      <c r="B2298" s="24"/>
      <c r="C2298" s="24" t="s">
        <v>2021</v>
      </c>
      <c r="D2298" s="24"/>
      <c r="E2298" s="25"/>
      <c r="F2298" s="25"/>
      <c r="G2298" s="25"/>
      <c r="H2298" s="25"/>
      <c r="I2298" s="25"/>
      <c r="J2298" s="26"/>
      <c r="K2298" s="25"/>
    </row>
    <row r="2299" spans="1:11" s="2" customFormat="1" ht="13.5" customHeight="1">
      <c r="A2299" s="27"/>
      <c r="B2299" s="28"/>
      <c r="C2299" s="28" t="s">
        <v>2022</v>
      </c>
      <c r="D2299" s="28"/>
      <c r="E2299" s="29">
        <v>158.53</v>
      </c>
      <c r="F2299" s="29"/>
      <c r="G2299" s="29"/>
      <c r="H2299" s="29"/>
      <c r="I2299" s="29"/>
      <c r="J2299" s="30"/>
      <c r="K2299" s="29"/>
    </row>
    <row r="2300" spans="1:11" s="2" customFormat="1" ht="13.5" customHeight="1">
      <c r="A2300" s="31"/>
      <c r="B2300" s="32"/>
      <c r="C2300" s="32" t="s">
        <v>213</v>
      </c>
      <c r="D2300" s="32"/>
      <c r="E2300" s="33">
        <v>158.53</v>
      </c>
      <c r="F2300" s="33"/>
      <c r="G2300" s="33"/>
      <c r="H2300" s="33"/>
      <c r="I2300" s="33"/>
      <c r="J2300" s="34"/>
      <c r="K2300" s="33"/>
    </row>
    <row r="2301" spans="1:11" s="2" customFormat="1" ht="13.5" customHeight="1">
      <c r="A2301" s="23"/>
      <c r="B2301" s="24"/>
      <c r="C2301" s="24" t="s">
        <v>2023</v>
      </c>
      <c r="D2301" s="24"/>
      <c r="E2301" s="25"/>
      <c r="F2301" s="25"/>
      <c r="G2301" s="25"/>
      <c r="H2301" s="25"/>
      <c r="I2301" s="25"/>
      <c r="J2301" s="26"/>
      <c r="K2301" s="25"/>
    </row>
    <row r="2302" spans="1:11" s="2" customFormat="1" ht="13.5" customHeight="1">
      <c r="A2302" s="27"/>
      <c r="B2302" s="28"/>
      <c r="C2302" s="28" t="s">
        <v>2024</v>
      </c>
      <c r="D2302" s="28"/>
      <c r="E2302" s="29">
        <v>9.6300000000000008</v>
      </c>
      <c r="F2302" s="29"/>
      <c r="G2302" s="29"/>
      <c r="H2302" s="29"/>
      <c r="I2302" s="29"/>
      <c r="J2302" s="30"/>
      <c r="K2302" s="29"/>
    </row>
    <row r="2303" spans="1:11" s="2" customFormat="1" ht="13.5" customHeight="1">
      <c r="A2303" s="31"/>
      <c r="B2303" s="32"/>
      <c r="C2303" s="32" t="s">
        <v>213</v>
      </c>
      <c r="D2303" s="32"/>
      <c r="E2303" s="33">
        <v>9.6300000000000008</v>
      </c>
      <c r="F2303" s="33"/>
      <c r="G2303" s="33"/>
      <c r="H2303" s="33"/>
      <c r="I2303" s="33"/>
      <c r="J2303" s="34"/>
      <c r="K2303" s="33"/>
    </row>
    <row r="2304" spans="1:11" s="2" customFormat="1" ht="13.5" customHeight="1">
      <c r="A2304" s="35"/>
      <c r="B2304" s="36"/>
      <c r="C2304" s="36" t="s">
        <v>222</v>
      </c>
      <c r="D2304" s="36"/>
      <c r="E2304" s="37">
        <v>212.495</v>
      </c>
      <c r="F2304" s="37"/>
      <c r="G2304" s="37"/>
      <c r="H2304" s="37"/>
      <c r="I2304" s="37"/>
      <c r="J2304" s="38"/>
      <c r="K2304" s="37"/>
    </row>
    <row r="2305" spans="1:11" s="2" customFormat="1" ht="13.5" customHeight="1">
      <c r="A2305" s="39">
        <v>322</v>
      </c>
      <c r="B2305" s="40" t="s">
        <v>2013</v>
      </c>
      <c r="C2305" s="40" t="s">
        <v>2014</v>
      </c>
      <c r="D2305" s="40" t="s">
        <v>330</v>
      </c>
      <c r="E2305" s="41">
        <v>223.24700000000001</v>
      </c>
      <c r="F2305" s="41">
        <v>12.861000000000001</v>
      </c>
      <c r="G2305" s="41">
        <v>2871.18</v>
      </c>
      <c r="H2305" s="41">
        <v>0</v>
      </c>
      <c r="I2305" s="41">
        <v>2871.18</v>
      </c>
      <c r="J2305" s="42">
        <v>1.2E-2</v>
      </c>
      <c r="K2305" s="41">
        <v>2.6789640000000001</v>
      </c>
    </row>
    <row r="2306" spans="1:11" s="2" customFormat="1" ht="13.5" customHeight="1">
      <c r="A2306" s="27"/>
      <c r="B2306" s="28"/>
      <c r="C2306" s="28" t="s">
        <v>2025</v>
      </c>
      <c r="D2306" s="28"/>
      <c r="E2306" s="29">
        <v>218.87</v>
      </c>
      <c r="F2306" s="29"/>
      <c r="G2306" s="29"/>
      <c r="H2306" s="29"/>
      <c r="I2306" s="29"/>
      <c r="J2306" s="30"/>
      <c r="K2306" s="29"/>
    </row>
    <row r="2307" spans="1:11" s="2" customFormat="1" ht="13.5" customHeight="1">
      <c r="A2307" s="35"/>
      <c r="B2307" s="36"/>
      <c r="C2307" s="36" t="s">
        <v>222</v>
      </c>
      <c r="D2307" s="36"/>
      <c r="E2307" s="37">
        <v>218.87</v>
      </c>
      <c r="F2307" s="37"/>
      <c r="G2307" s="37"/>
      <c r="H2307" s="37"/>
      <c r="I2307" s="37"/>
      <c r="J2307" s="38"/>
      <c r="K2307" s="37"/>
    </row>
    <row r="2308" spans="1:11" s="2" customFormat="1" ht="24" customHeight="1">
      <c r="A2308" s="19">
        <v>323</v>
      </c>
      <c r="B2308" s="20" t="s">
        <v>2026</v>
      </c>
      <c r="C2308" s="20" t="s">
        <v>2027</v>
      </c>
      <c r="D2308" s="20" t="s">
        <v>330</v>
      </c>
      <c r="E2308" s="21">
        <v>22.423999999999999</v>
      </c>
      <c r="F2308" s="21">
        <v>17.725999999999999</v>
      </c>
      <c r="G2308" s="21">
        <v>34.219000000000001</v>
      </c>
      <c r="H2308" s="21">
        <v>363.26900000000001</v>
      </c>
      <c r="I2308" s="21">
        <v>397.488</v>
      </c>
      <c r="J2308" s="22">
        <v>3.7499999999999999E-3</v>
      </c>
      <c r="K2308" s="21">
        <v>8.4089999999999998E-2</v>
      </c>
    </row>
    <row r="2309" spans="1:11" s="2" customFormat="1" ht="13.5" customHeight="1">
      <c r="A2309" s="23"/>
      <c r="B2309" s="24"/>
      <c r="C2309" s="24" t="s">
        <v>2028</v>
      </c>
      <c r="D2309" s="24"/>
      <c r="E2309" s="25"/>
      <c r="F2309" s="25"/>
      <c r="G2309" s="25"/>
      <c r="H2309" s="25"/>
      <c r="I2309" s="25"/>
      <c r="J2309" s="26"/>
      <c r="K2309" s="25"/>
    </row>
    <row r="2310" spans="1:11" s="2" customFormat="1" ht="13.5" customHeight="1">
      <c r="A2310" s="27"/>
      <c r="B2310" s="28"/>
      <c r="C2310" s="28" t="s">
        <v>2029</v>
      </c>
      <c r="D2310" s="28"/>
      <c r="E2310" s="29">
        <v>9</v>
      </c>
      <c r="F2310" s="29"/>
      <c r="G2310" s="29"/>
      <c r="H2310" s="29"/>
      <c r="I2310" s="29"/>
      <c r="J2310" s="30"/>
      <c r="K2310" s="29"/>
    </row>
    <row r="2311" spans="1:11" s="2" customFormat="1" ht="13.5" customHeight="1">
      <c r="A2311" s="27"/>
      <c r="B2311" s="28"/>
      <c r="C2311" s="28" t="s">
        <v>2030</v>
      </c>
      <c r="D2311" s="28"/>
      <c r="E2311" s="29">
        <v>6.4169999999999998</v>
      </c>
      <c r="F2311" s="29"/>
      <c r="G2311" s="29"/>
      <c r="H2311" s="29"/>
      <c r="I2311" s="29"/>
      <c r="J2311" s="30"/>
      <c r="K2311" s="29"/>
    </row>
    <row r="2312" spans="1:11" s="2" customFormat="1" ht="13.5" customHeight="1">
      <c r="A2312" s="27"/>
      <c r="B2312" s="28"/>
      <c r="C2312" s="28" t="s">
        <v>2031</v>
      </c>
      <c r="D2312" s="28"/>
      <c r="E2312" s="29">
        <v>4.29</v>
      </c>
      <c r="F2312" s="29"/>
      <c r="G2312" s="29"/>
      <c r="H2312" s="29"/>
      <c r="I2312" s="29"/>
      <c r="J2312" s="30"/>
      <c r="K2312" s="29"/>
    </row>
    <row r="2313" spans="1:11" s="2" customFormat="1" ht="13.5" customHeight="1">
      <c r="A2313" s="31"/>
      <c r="B2313" s="32"/>
      <c r="C2313" s="32" t="s">
        <v>213</v>
      </c>
      <c r="D2313" s="32"/>
      <c r="E2313" s="33">
        <v>19.707000000000001</v>
      </c>
      <c r="F2313" s="33"/>
      <c r="G2313" s="33"/>
      <c r="H2313" s="33"/>
      <c r="I2313" s="33"/>
      <c r="J2313" s="34"/>
      <c r="K2313" s="33"/>
    </row>
    <row r="2314" spans="1:11" s="2" customFormat="1" ht="13.5" customHeight="1">
      <c r="A2314" s="23"/>
      <c r="B2314" s="24"/>
      <c r="C2314" s="24" t="s">
        <v>2032</v>
      </c>
      <c r="D2314" s="24"/>
      <c r="E2314" s="25"/>
      <c r="F2314" s="25"/>
      <c r="G2314" s="25"/>
      <c r="H2314" s="25"/>
      <c r="I2314" s="25"/>
      <c r="J2314" s="26"/>
      <c r="K2314" s="25"/>
    </row>
    <row r="2315" spans="1:11" s="2" customFormat="1" ht="13.5" customHeight="1">
      <c r="A2315" s="27"/>
      <c r="B2315" s="28"/>
      <c r="C2315" s="28" t="s">
        <v>2033</v>
      </c>
      <c r="D2315" s="28"/>
      <c r="E2315" s="29">
        <v>1.575</v>
      </c>
      <c r="F2315" s="29"/>
      <c r="G2315" s="29"/>
      <c r="H2315" s="29"/>
      <c r="I2315" s="29"/>
      <c r="J2315" s="30"/>
      <c r="K2315" s="29"/>
    </row>
    <row r="2316" spans="1:11" s="2" customFormat="1" ht="13.5" customHeight="1">
      <c r="A2316" s="27"/>
      <c r="B2316" s="28"/>
      <c r="C2316" s="28" t="s">
        <v>2034</v>
      </c>
      <c r="D2316" s="28"/>
      <c r="E2316" s="29">
        <v>1.1419999999999999</v>
      </c>
      <c r="F2316" s="29"/>
      <c r="G2316" s="29"/>
      <c r="H2316" s="29"/>
      <c r="I2316" s="29"/>
      <c r="J2316" s="30"/>
      <c r="K2316" s="29"/>
    </row>
    <row r="2317" spans="1:11" s="2" customFormat="1" ht="13.5" customHeight="1">
      <c r="A2317" s="31"/>
      <c r="B2317" s="32"/>
      <c r="C2317" s="32" t="s">
        <v>213</v>
      </c>
      <c r="D2317" s="32"/>
      <c r="E2317" s="33">
        <v>2.7170000000000001</v>
      </c>
      <c r="F2317" s="33"/>
      <c r="G2317" s="33"/>
      <c r="H2317" s="33"/>
      <c r="I2317" s="33"/>
      <c r="J2317" s="34"/>
      <c r="K2317" s="33"/>
    </row>
    <row r="2318" spans="1:11" s="2" customFormat="1" ht="13.5" customHeight="1">
      <c r="A2318" s="35"/>
      <c r="B2318" s="36"/>
      <c r="C2318" s="36" t="s">
        <v>222</v>
      </c>
      <c r="D2318" s="36"/>
      <c r="E2318" s="37">
        <v>22.423999999999999</v>
      </c>
      <c r="F2318" s="37"/>
      <c r="G2318" s="37"/>
      <c r="H2318" s="37"/>
      <c r="I2318" s="37"/>
      <c r="J2318" s="38"/>
      <c r="K2318" s="37"/>
    </row>
    <row r="2319" spans="1:11" s="2" customFormat="1" ht="13.5" customHeight="1">
      <c r="A2319" s="39">
        <v>324</v>
      </c>
      <c r="B2319" s="40" t="s">
        <v>2013</v>
      </c>
      <c r="C2319" s="40" t="s">
        <v>2014</v>
      </c>
      <c r="D2319" s="40" t="s">
        <v>330</v>
      </c>
      <c r="E2319" s="41">
        <v>31.759</v>
      </c>
      <c r="F2319" s="41">
        <v>12.861000000000001</v>
      </c>
      <c r="G2319" s="41">
        <v>408.452</v>
      </c>
      <c r="H2319" s="41">
        <v>0</v>
      </c>
      <c r="I2319" s="41">
        <v>408.452</v>
      </c>
      <c r="J2319" s="42">
        <v>1.2E-2</v>
      </c>
      <c r="K2319" s="41">
        <v>0.381108</v>
      </c>
    </row>
    <row r="2320" spans="1:11" s="2" customFormat="1" ht="13.5" customHeight="1">
      <c r="A2320" s="27"/>
      <c r="B2320" s="28"/>
      <c r="C2320" s="28" t="s">
        <v>2035</v>
      </c>
      <c r="D2320" s="28"/>
      <c r="E2320" s="29">
        <v>4.5049999999999999</v>
      </c>
      <c r="F2320" s="29"/>
      <c r="G2320" s="29"/>
      <c r="H2320" s="29"/>
      <c r="I2320" s="29"/>
      <c r="J2320" s="30"/>
      <c r="K2320" s="29"/>
    </row>
    <row r="2321" spans="1:11" s="2" customFormat="1" ht="13.5" customHeight="1">
      <c r="A2321" s="27"/>
      <c r="B2321" s="28"/>
      <c r="C2321" s="28" t="s">
        <v>2036</v>
      </c>
      <c r="D2321" s="28"/>
      <c r="E2321" s="29">
        <v>13.627000000000001</v>
      </c>
      <c r="F2321" s="29"/>
      <c r="G2321" s="29"/>
      <c r="H2321" s="29"/>
      <c r="I2321" s="29"/>
      <c r="J2321" s="30"/>
      <c r="K2321" s="29"/>
    </row>
    <row r="2322" spans="1:11" s="2" customFormat="1" ht="13.5" customHeight="1">
      <c r="A2322" s="27"/>
      <c r="B2322" s="28"/>
      <c r="C2322" s="28" t="s">
        <v>2037</v>
      </c>
      <c r="D2322" s="28"/>
      <c r="E2322" s="29">
        <v>13.627000000000001</v>
      </c>
      <c r="F2322" s="29"/>
      <c r="G2322" s="29"/>
      <c r="H2322" s="29"/>
      <c r="I2322" s="29"/>
      <c r="J2322" s="30"/>
      <c r="K2322" s="29"/>
    </row>
    <row r="2323" spans="1:11" s="2" customFormat="1" ht="13.5" customHeight="1">
      <c r="A2323" s="35"/>
      <c r="B2323" s="36"/>
      <c r="C2323" s="36" t="s">
        <v>222</v>
      </c>
      <c r="D2323" s="36"/>
      <c r="E2323" s="37">
        <v>31.759</v>
      </c>
      <c r="F2323" s="37"/>
      <c r="G2323" s="37"/>
      <c r="H2323" s="37"/>
      <c r="I2323" s="37"/>
      <c r="J2323" s="38"/>
      <c r="K2323" s="37"/>
    </row>
    <row r="2324" spans="1:11" s="2" customFormat="1" ht="13.5" customHeight="1">
      <c r="A2324" s="19">
        <v>325</v>
      </c>
      <c r="B2324" s="20" t="s">
        <v>2038</v>
      </c>
      <c r="C2324" s="20" t="s">
        <v>2039</v>
      </c>
      <c r="D2324" s="20" t="s">
        <v>475</v>
      </c>
      <c r="E2324" s="21">
        <v>42.3</v>
      </c>
      <c r="F2324" s="21">
        <v>1.1140000000000001</v>
      </c>
      <c r="G2324" s="21">
        <v>0</v>
      </c>
      <c r="H2324" s="21">
        <v>47.122</v>
      </c>
      <c r="I2324" s="21">
        <v>47.122</v>
      </c>
      <c r="J2324" s="22">
        <v>0</v>
      </c>
      <c r="K2324" s="21">
        <v>0</v>
      </c>
    </row>
    <row r="2325" spans="1:11" s="2" customFormat="1" ht="13.5" customHeight="1">
      <c r="A2325" s="27"/>
      <c r="B2325" s="28"/>
      <c r="C2325" s="28" t="s">
        <v>2040</v>
      </c>
      <c r="D2325" s="28"/>
      <c r="E2325" s="29">
        <v>42.3</v>
      </c>
      <c r="F2325" s="29"/>
      <c r="G2325" s="29"/>
      <c r="H2325" s="29"/>
      <c r="I2325" s="29"/>
      <c r="J2325" s="30"/>
      <c r="K2325" s="29"/>
    </row>
    <row r="2326" spans="1:11" s="2" customFormat="1" ht="13.5" customHeight="1">
      <c r="A2326" s="35"/>
      <c r="B2326" s="36"/>
      <c r="C2326" s="36" t="s">
        <v>222</v>
      </c>
      <c r="D2326" s="36"/>
      <c r="E2326" s="37">
        <v>42.3</v>
      </c>
      <c r="F2326" s="37"/>
      <c r="G2326" s="37"/>
      <c r="H2326" s="37"/>
      <c r="I2326" s="37"/>
      <c r="J2326" s="38"/>
      <c r="K2326" s="37"/>
    </row>
    <row r="2327" spans="1:11" s="2" customFormat="1" ht="13.5" customHeight="1">
      <c r="A2327" s="39">
        <v>326</v>
      </c>
      <c r="B2327" s="40" t="s">
        <v>2041</v>
      </c>
      <c r="C2327" s="40" t="s">
        <v>2042</v>
      </c>
      <c r="D2327" s="40" t="s">
        <v>873</v>
      </c>
      <c r="E2327" s="41">
        <v>24</v>
      </c>
      <c r="F2327" s="41">
        <v>5.45</v>
      </c>
      <c r="G2327" s="41">
        <v>130.80000000000001</v>
      </c>
      <c r="H2327" s="41">
        <v>0</v>
      </c>
      <c r="I2327" s="41">
        <v>130.80000000000001</v>
      </c>
      <c r="J2327" s="42">
        <v>6.4999999999999997E-4</v>
      </c>
      <c r="K2327" s="41">
        <v>1.5599999999999999E-2</v>
      </c>
    </row>
    <row r="2328" spans="1:11" s="2" customFormat="1" ht="13.5" customHeight="1">
      <c r="A2328" s="35"/>
      <c r="B2328" s="36"/>
      <c r="C2328" s="36" t="s">
        <v>2043</v>
      </c>
      <c r="D2328" s="36"/>
      <c r="E2328" s="37">
        <v>24</v>
      </c>
      <c r="F2328" s="37"/>
      <c r="G2328" s="37"/>
      <c r="H2328" s="37"/>
      <c r="I2328" s="37"/>
      <c r="J2328" s="38"/>
      <c r="K2328" s="37"/>
    </row>
    <row r="2329" spans="1:11" s="2" customFormat="1" ht="28.5" customHeight="1">
      <c r="A2329" s="15"/>
      <c r="B2329" s="16" t="s">
        <v>155</v>
      </c>
      <c r="C2329" s="16" t="s">
        <v>156</v>
      </c>
      <c r="D2329" s="16"/>
      <c r="E2329" s="17"/>
      <c r="F2329" s="17"/>
      <c r="G2329" s="17">
        <v>8290.0509999999995</v>
      </c>
      <c r="H2329" s="17">
        <v>5212.884</v>
      </c>
      <c r="I2329" s="17">
        <v>13502.934999999999</v>
      </c>
      <c r="J2329" s="18"/>
      <c r="K2329" s="17">
        <v>10.037005799999999</v>
      </c>
    </row>
    <row r="2330" spans="1:11" s="2" customFormat="1" ht="24" customHeight="1">
      <c r="A2330" s="19">
        <v>327</v>
      </c>
      <c r="B2330" s="20" t="s">
        <v>2044</v>
      </c>
      <c r="C2330" s="20" t="s">
        <v>2045</v>
      </c>
      <c r="D2330" s="20" t="s">
        <v>330</v>
      </c>
      <c r="E2330" s="21">
        <v>333.51100000000002</v>
      </c>
      <c r="F2330" s="21">
        <v>15.989000000000001</v>
      </c>
      <c r="G2330" s="21">
        <v>1119.596</v>
      </c>
      <c r="H2330" s="21">
        <v>4212.9110000000001</v>
      </c>
      <c r="I2330" s="21">
        <v>5332.5069999999996</v>
      </c>
      <c r="J2330" s="22">
        <v>3.3500000000000001E-3</v>
      </c>
      <c r="K2330" s="21">
        <v>1.11726185</v>
      </c>
    </row>
    <row r="2331" spans="1:11" s="2" customFormat="1" ht="13.5" customHeight="1">
      <c r="A2331" s="23"/>
      <c r="B2331" s="24"/>
      <c r="C2331" s="24" t="s">
        <v>1084</v>
      </c>
      <c r="D2331" s="24"/>
      <c r="E2331" s="25"/>
      <c r="F2331" s="25"/>
      <c r="G2331" s="25"/>
      <c r="H2331" s="25"/>
      <c r="I2331" s="25"/>
      <c r="J2331" s="26"/>
      <c r="K2331" s="25"/>
    </row>
    <row r="2332" spans="1:11" s="2" customFormat="1" ht="34.5" customHeight="1">
      <c r="A2332" s="27"/>
      <c r="B2332" s="28"/>
      <c r="C2332" s="28" t="s">
        <v>2046</v>
      </c>
      <c r="D2332" s="28"/>
      <c r="E2332" s="29">
        <v>158.79900000000001</v>
      </c>
      <c r="F2332" s="29"/>
      <c r="G2332" s="29"/>
      <c r="H2332" s="29"/>
      <c r="I2332" s="29"/>
      <c r="J2332" s="30"/>
      <c r="K2332" s="29"/>
    </row>
    <row r="2333" spans="1:11" s="2" customFormat="1" ht="24" customHeight="1">
      <c r="A2333" s="27"/>
      <c r="B2333" s="28"/>
      <c r="C2333" s="28" t="s">
        <v>2047</v>
      </c>
      <c r="D2333" s="28"/>
      <c r="E2333" s="29">
        <v>24.456</v>
      </c>
      <c r="F2333" s="29"/>
      <c r="G2333" s="29"/>
      <c r="H2333" s="29"/>
      <c r="I2333" s="29"/>
      <c r="J2333" s="30"/>
      <c r="K2333" s="29"/>
    </row>
    <row r="2334" spans="1:11" s="2" customFormat="1" ht="13.5" customHeight="1">
      <c r="A2334" s="27"/>
      <c r="B2334" s="28"/>
      <c r="C2334" s="28" t="s">
        <v>2048</v>
      </c>
      <c r="D2334" s="28"/>
      <c r="E2334" s="29">
        <v>8.4179999999999993</v>
      </c>
      <c r="F2334" s="29"/>
      <c r="G2334" s="29"/>
      <c r="H2334" s="29"/>
      <c r="I2334" s="29"/>
      <c r="J2334" s="30"/>
      <c r="K2334" s="29"/>
    </row>
    <row r="2335" spans="1:11" s="2" customFormat="1" ht="24" customHeight="1">
      <c r="A2335" s="27"/>
      <c r="B2335" s="28"/>
      <c r="C2335" s="28" t="s">
        <v>2049</v>
      </c>
      <c r="D2335" s="28"/>
      <c r="E2335" s="29">
        <v>24.33</v>
      </c>
      <c r="F2335" s="29"/>
      <c r="G2335" s="29"/>
      <c r="H2335" s="29"/>
      <c r="I2335" s="29"/>
      <c r="J2335" s="30"/>
      <c r="K2335" s="29"/>
    </row>
    <row r="2336" spans="1:11" s="2" customFormat="1" ht="13.5" customHeight="1">
      <c r="A2336" s="27"/>
      <c r="B2336" s="28"/>
      <c r="C2336" s="28" t="s">
        <v>2050</v>
      </c>
      <c r="D2336" s="28"/>
      <c r="E2336" s="29">
        <v>2.7</v>
      </c>
      <c r="F2336" s="29"/>
      <c r="G2336" s="29"/>
      <c r="H2336" s="29"/>
      <c r="I2336" s="29"/>
      <c r="J2336" s="30"/>
      <c r="K2336" s="29"/>
    </row>
    <row r="2337" spans="1:11" s="2" customFormat="1" ht="34.5" customHeight="1">
      <c r="A2337" s="27"/>
      <c r="B2337" s="28"/>
      <c r="C2337" s="28" t="s">
        <v>2051</v>
      </c>
      <c r="D2337" s="28"/>
      <c r="E2337" s="29">
        <v>58.872</v>
      </c>
      <c r="F2337" s="29"/>
      <c r="G2337" s="29"/>
      <c r="H2337" s="29"/>
      <c r="I2337" s="29"/>
      <c r="J2337" s="30"/>
      <c r="K2337" s="29"/>
    </row>
    <row r="2338" spans="1:11" s="2" customFormat="1" ht="13.5" customHeight="1">
      <c r="A2338" s="27"/>
      <c r="B2338" s="28"/>
      <c r="C2338" s="28" t="s">
        <v>2052</v>
      </c>
      <c r="D2338" s="28"/>
      <c r="E2338" s="29">
        <v>11.46</v>
      </c>
      <c r="F2338" s="29"/>
      <c r="G2338" s="29"/>
      <c r="H2338" s="29"/>
      <c r="I2338" s="29"/>
      <c r="J2338" s="30"/>
      <c r="K2338" s="29"/>
    </row>
    <row r="2339" spans="1:11" s="2" customFormat="1" ht="13.5" customHeight="1">
      <c r="A2339" s="27"/>
      <c r="B2339" s="28"/>
      <c r="C2339" s="28" t="s">
        <v>2053</v>
      </c>
      <c r="D2339" s="28"/>
      <c r="E2339" s="29">
        <v>15.635999999999999</v>
      </c>
      <c r="F2339" s="29"/>
      <c r="G2339" s="29"/>
      <c r="H2339" s="29"/>
      <c r="I2339" s="29"/>
      <c r="J2339" s="30"/>
      <c r="K2339" s="29"/>
    </row>
    <row r="2340" spans="1:11" s="2" customFormat="1" ht="13.5" customHeight="1">
      <c r="A2340" s="27"/>
      <c r="B2340" s="28"/>
      <c r="C2340" s="28" t="s">
        <v>2054</v>
      </c>
      <c r="D2340" s="28"/>
      <c r="E2340" s="29">
        <v>8.8000000000000007</v>
      </c>
      <c r="F2340" s="29"/>
      <c r="G2340" s="29"/>
      <c r="H2340" s="29"/>
      <c r="I2340" s="29"/>
      <c r="J2340" s="30"/>
      <c r="K2340" s="29"/>
    </row>
    <row r="2341" spans="1:11" s="2" customFormat="1" ht="13.5" customHeight="1">
      <c r="A2341" s="27"/>
      <c r="B2341" s="28"/>
      <c r="C2341" s="28" t="s">
        <v>2055</v>
      </c>
      <c r="D2341" s="28"/>
      <c r="E2341" s="29">
        <v>6.84</v>
      </c>
      <c r="F2341" s="29"/>
      <c r="G2341" s="29"/>
      <c r="H2341" s="29"/>
      <c r="I2341" s="29"/>
      <c r="J2341" s="30"/>
      <c r="K2341" s="29"/>
    </row>
    <row r="2342" spans="1:11" s="2" customFormat="1" ht="13.5" customHeight="1">
      <c r="A2342" s="27"/>
      <c r="B2342" s="28"/>
      <c r="C2342" s="28" t="s">
        <v>2056</v>
      </c>
      <c r="D2342" s="28"/>
      <c r="E2342" s="29">
        <v>13.2</v>
      </c>
      <c r="F2342" s="29"/>
      <c r="G2342" s="29"/>
      <c r="H2342" s="29"/>
      <c r="I2342" s="29"/>
      <c r="J2342" s="30"/>
      <c r="K2342" s="29"/>
    </row>
    <row r="2343" spans="1:11" s="2" customFormat="1" ht="13.5" customHeight="1">
      <c r="A2343" s="35"/>
      <c r="B2343" s="36"/>
      <c r="C2343" s="36" t="s">
        <v>222</v>
      </c>
      <c r="D2343" s="36"/>
      <c r="E2343" s="37">
        <v>333.51100000000002</v>
      </c>
      <c r="F2343" s="37"/>
      <c r="G2343" s="37"/>
      <c r="H2343" s="37"/>
      <c r="I2343" s="37"/>
      <c r="J2343" s="38"/>
      <c r="K2343" s="37"/>
    </row>
    <row r="2344" spans="1:11" s="2" customFormat="1" ht="13.5" customHeight="1">
      <c r="A2344" s="39">
        <v>328</v>
      </c>
      <c r="B2344" s="40" t="s">
        <v>2057</v>
      </c>
      <c r="C2344" s="40" t="s">
        <v>2058</v>
      </c>
      <c r="D2344" s="40" t="s">
        <v>330</v>
      </c>
      <c r="E2344" s="41">
        <v>350.18700000000001</v>
      </c>
      <c r="F2344" s="41">
        <v>17.498999999999999</v>
      </c>
      <c r="G2344" s="41">
        <v>6127.9219999999996</v>
      </c>
      <c r="H2344" s="41">
        <v>0</v>
      </c>
      <c r="I2344" s="41">
        <v>6127.9219999999996</v>
      </c>
      <c r="J2344" s="42">
        <v>2.1000000000000001E-2</v>
      </c>
      <c r="K2344" s="41">
        <v>7.3539269999999997</v>
      </c>
    </row>
    <row r="2345" spans="1:11" s="2" customFormat="1" ht="13.5" customHeight="1">
      <c r="A2345" s="27"/>
      <c r="B2345" s="28"/>
      <c r="C2345" s="28" t="s">
        <v>2059</v>
      </c>
      <c r="D2345" s="28"/>
      <c r="E2345" s="29">
        <v>350.18700000000001</v>
      </c>
      <c r="F2345" s="29"/>
      <c r="G2345" s="29"/>
      <c r="H2345" s="29"/>
      <c r="I2345" s="29"/>
      <c r="J2345" s="30"/>
      <c r="K2345" s="29"/>
    </row>
    <row r="2346" spans="1:11" s="2" customFormat="1" ht="13.5" customHeight="1">
      <c r="A2346" s="35"/>
      <c r="B2346" s="36"/>
      <c r="C2346" s="36" t="s">
        <v>222</v>
      </c>
      <c r="D2346" s="36"/>
      <c r="E2346" s="37">
        <v>350.18700000000001</v>
      </c>
      <c r="F2346" s="37"/>
      <c r="G2346" s="37"/>
      <c r="H2346" s="37"/>
      <c r="I2346" s="37"/>
      <c r="J2346" s="38"/>
      <c r="K2346" s="37"/>
    </row>
    <row r="2347" spans="1:11" s="2" customFormat="1" ht="24" customHeight="1">
      <c r="A2347" s="19">
        <v>329</v>
      </c>
      <c r="B2347" s="20" t="s">
        <v>2060</v>
      </c>
      <c r="C2347" s="20" t="s">
        <v>2061</v>
      </c>
      <c r="D2347" s="20" t="s">
        <v>330</v>
      </c>
      <c r="E2347" s="21">
        <v>40.606999999999999</v>
      </c>
      <c r="F2347" s="21">
        <v>15.691000000000001</v>
      </c>
      <c r="G2347" s="21">
        <v>136.31800000000001</v>
      </c>
      <c r="H2347" s="21">
        <v>500.846</v>
      </c>
      <c r="I2347" s="21">
        <v>637.16399999999999</v>
      </c>
      <c r="J2347" s="22">
        <v>3.3500000000000001E-3</v>
      </c>
      <c r="K2347" s="21">
        <v>0.13603345</v>
      </c>
    </row>
    <row r="2348" spans="1:11" s="2" customFormat="1" ht="13.5" customHeight="1">
      <c r="A2348" s="23"/>
      <c r="B2348" s="24"/>
      <c r="C2348" s="24" t="s">
        <v>2062</v>
      </c>
      <c r="D2348" s="24"/>
      <c r="E2348" s="25"/>
      <c r="F2348" s="25"/>
      <c r="G2348" s="25"/>
      <c r="H2348" s="25"/>
      <c r="I2348" s="25"/>
      <c r="J2348" s="26"/>
      <c r="K2348" s="25"/>
    </row>
    <row r="2349" spans="1:11" s="2" customFormat="1" ht="13.5" customHeight="1">
      <c r="A2349" s="27"/>
      <c r="B2349" s="28"/>
      <c r="C2349" s="28" t="s">
        <v>2063</v>
      </c>
      <c r="D2349" s="28"/>
      <c r="E2349" s="29">
        <v>29.318000000000001</v>
      </c>
      <c r="F2349" s="29"/>
      <c r="G2349" s="29"/>
      <c r="H2349" s="29"/>
      <c r="I2349" s="29"/>
      <c r="J2349" s="30"/>
      <c r="K2349" s="29"/>
    </row>
    <row r="2350" spans="1:11" s="2" customFormat="1" ht="13.5" customHeight="1">
      <c r="A2350" s="27"/>
      <c r="B2350" s="28"/>
      <c r="C2350" s="28" t="s">
        <v>2064</v>
      </c>
      <c r="D2350" s="28"/>
      <c r="E2350" s="29">
        <v>1.125</v>
      </c>
      <c r="F2350" s="29"/>
      <c r="G2350" s="29"/>
      <c r="H2350" s="29"/>
      <c r="I2350" s="29"/>
      <c r="J2350" s="30"/>
      <c r="K2350" s="29"/>
    </row>
    <row r="2351" spans="1:11" s="2" customFormat="1" ht="13.5" customHeight="1">
      <c r="A2351" s="27"/>
      <c r="B2351" s="28"/>
      <c r="C2351" s="28" t="s">
        <v>2065</v>
      </c>
      <c r="D2351" s="28"/>
      <c r="E2351" s="29">
        <v>3.65</v>
      </c>
      <c r="F2351" s="29"/>
      <c r="G2351" s="29"/>
      <c r="H2351" s="29"/>
      <c r="I2351" s="29"/>
      <c r="J2351" s="30"/>
      <c r="K2351" s="29"/>
    </row>
    <row r="2352" spans="1:11" s="2" customFormat="1" ht="13.5" customHeight="1">
      <c r="A2352" s="27"/>
      <c r="B2352" s="28"/>
      <c r="C2352" s="28" t="s">
        <v>2066</v>
      </c>
      <c r="D2352" s="28"/>
      <c r="E2352" s="29">
        <v>3.2250000000000001</v>
      </c>
      <c r="F2352" s="29"/>
      <c r="G2352" s="29"/>
      <c r="H2352" s="29"/>
      <c r="I2352" s="29"/>
      <c r="J2352" s="30"/>
      <c r="K2352" s="29"/>
    </row>
    <row r="2353" spans="1:11" s="2" customFormat="1" ht="13.5" customHeight="1">
      <c r="A2353" s="27"/>
      <c r="B2353" s="28"/>
      <c r="C2353" s="28" t="s">
        <v>2067</v>
      </c>
      <c r="D2353" s="28"/>
      <c r="E2353" s="29">
        <v>0.51300000000000001</v>
      </c>
      <c r="F2353" s="29"/>
      <c r="G2353" s="29"/>
      <c r="H2353" s="29"/>
      <c r="I2353" s="29"/>
      <c r="J2353" s="30"/>
      <c r="K2353" s="29"/>
    </row>
    <row r="2354" spans="1:11" s="2" customFormat="1" ht="13.5" customHeight="1">
      <c r="A2354" s="27"/>
      <c r="B2354" s="28"/>
      <c r="C2354" s="28" t="s">
        <v>2068</v>
      </c>
      <c r="D2354" s="28"/>
      <c r="E2354" s="29">
        <v>0.46300000000000002</v>
      </c>
      <c r="F2354" s="29"/>
      <c r="G2354" s="29"/>
      <c r="H2354" s="29"/>
      <c r="I2354" s="29"/>
      <c r="J2354" s="30"/>
      <c r="K2354" s="29"/>
    </row>
    <row r="2355" spans="1:11" s="2" customFormat="1" ht="13.5" customHeight="1">
      <c r="A2355" s="27"/>
      <c r="B2355" s="28"/>
      <c r="C2355" s="28" t="s">
        <v>2069</v>
      </c>
      <c r="D2355" s="28"/>
      <c r="E2355" s="29">
        <v>2.3130000000000002</v>
      </c>
      <c r="F2355" s="29"/>
      <c r="G2355" s="29"/>
      <c r="H2355" s="29"/>
      <c r="I2355" s="29"/>
      <c r="J2355" s="30"/>
      <c r="K2355" s="29"/>
    </row>
    <row r="2356" spans="1:11" s="2" customFormat="1" ht="13.5" customHeight="1">
      <c r="A2356" s="35"/>
      <c r="B2356" s="36"/>
      <c r="C2356" s="36" t="s">
        <v>222</v>
      </c>
      <c r="D2356" s="36"/>
      <c r="E2356" s="37">
        <v>40.606999999999999</v>
      </c>
      <c r="F2356" s="37"/>
      <c r="G2356" s="37"/>
      <c r="H2356" s="37"/>
      <c r="I2356" s="37"/>
      <c r="J2356" s="38"/>
      <c r="K2356" s="37"/>
    </row>
    <row r="2357" spans="1:11" s="2" customFormat="1" ht="13.5" customHeight="1">
      <c r="A2357" s="39">
        <v>330</v>
      </c>
      <c r="B2357" s="40" t="s">
        <v>2013</v>
      </c>
      <c r="C2357" s="40" t="s">
        <v>2014</v>
      </c>
      <c r="D2357" s="40" t="s">
        <v>330</v>
      </c>
      <c r="E2357" s="41">
        <v>44.667999999999999</v>
      </c>
      <c r="F2357" s="41">
        <v>12.861000000000001</v>
      </c>
      <c r="G2357" s="41">
        <v>574.47500000000002</v>
      </c>
      <c r="H2357" s="41">
        <v>0</v>
      </c>
      <c r="I2357" s="41">
        <v>574.47500000000002</v>
      </c>
      <c r="J2357" s="42">
        <v>1.2E-2</v>
      </c>
      <c r="K2357" s="41">
        <v>0.53601600000000005</v>
      </c>
    </row>
    <row r="2358" spans="1:11" s="2" customFormat="1" ht="13.5" customHeight="1">
      <c r="A2358" s="27"/>
      <c r="B2358" s="28"/>
      <c r="C2358" s="28" t="s">
        <v>2070</v>
      </c>
      <c r="D2358" s="28"/>
      <c r="E2358" s="29">
        <v>44.667999999999999</v>
      </c>
      <c r="F2358" s="29"/>
      <c r="G2358" s="29"/>
      <c r="H2358" s="29"/>
      <c r="I2358" s="29"/>
      <c r="J2358" s="30"/>
      <c r="K2358" s="29"/>
    </row>
    <row r="2359" spans="1:11" s="2" customFormat="1" ht="13.5" customHeight="1">
      <c r="A2359" s="35"/>
      <c r="B2359" s="36"/>
      <c r="C2359" s="36" t="s">
        <v>222</v>
      </c>
      <c r="D2359" s="36"/>
      <c r="E2359" s="37">
        <v>44.667999999999999</v>
      </c>
      <c r="F2359" s="37"/>
      <c r="G2359" s="37"/>
      <c r="H2359" s="37"/>
      <c r="I2359" s="37"/>
      <c r="J2359" s="38"/>
      <c r="K2359" s="37"/>
    </row>
    <row r="2360" spans="1:11" s="2" customFormat="1" ht="13.5" customHeight="1">
      <c r="A2360" s="19">
        <v>331</v>
      </c>
      <c r="B2360" s="20" t="s">
        <v>2071</v>
      </c>
      <c r="C2360" s="20" t="s">
        <v>2072</v>
      </c>
      <c r="D2360" s="20" t="s">
        <v>330</v>
      </c>
      <c r="E2360" s="21">
        <v>20.884</v>
      </c>
      <c r="F2360" s="21">
        <v>26.024999999999999</v>
      </c>
      <c r="G2360" s="21">
        <v>44.378999999999998</v>
      </c>
      <c r="H2360" s="21">
        <v>499.12700000000001</v>
      </c>
      <c r="I2360" s="21">
        <v>543.50599999999997</v>
      </c>
      <c r="J2360" s="22">
        <v>5.4999999999999997E-3</v>
      </c>
      <c r="K2360" s="21">
        <v>0.11486200000000001</v>
      </c>
    </row>
    <row r="2361" spans="1:11" s="2" customFormat="1" ht="13.5" customHeight="1">
      <c r="A2361" s="23"/>
      <c r="B2361" s="24"/>
      <c r="C2361" s="24" t="s">
        <v>1084</v>
      </c>
      <c r="D2361" s="24"/>
      <c r="E2361" s="25"/>
      <c r="F2361" s="25"/>
      <c r="G2361" s="25"/>
      <c r="H2361" s="25"/>
      <c r="I2361" s="25"/>
      <c r="J2361" s="26"/>
      <c r="K2361" s="25"/>
    </row>
    <row r="2362" spans="1:11" s="2" customFormat="1" ht="13.5" customHeight="1">
      <c r="A2362" s="27"/>
      <c r="B2362" s="28"/>
      <c r="C2362" s="28" t="s">
        <v>2073</v>
      </c>
      <c r="D2362" s="28"/>
      <c r="E2362" s="29">
        <v>20.884</v>
      </c>
      <c r="F2362" s="29"/>
      <c r="G2362" s="29"/>
      <c r="H2362" s="29"/>
      <c r="I2362" s="29"/>
      <c r="J2362" s="30"/>
      <c r="K2362" s="29"/>
    </row>
    <row r="2363" spans="1:11" s="2" customFormat="1" ht="13.5" customHeight="1">
      <c r="A2363" s="35"/>
      <c r="B2363" s="36"/>
      <c r="C2363" s="36" t="s">
        <v>222</v>
      </c>
      <c r="D2363" s="36"/>
      <c r="E2363" s="37">
        <v>20.884</v>
      </c>
      <c r="F2363" s="37"/>
      <c r="G2363" s="37"/>
      <c r="H2363" s="37"/>
      <c r="I2363" s="37"/>
      <c r="J2363" s="38"/>
      <c r="K2363" s="37"/>
    </row>
    <row r="2364" spans="1:11" s="2" customFormat="1" ht="13.5" customHeight="1">
      <c r="A2364" s="39">
        <v>332</v>
      </c>
      <c r="B2364" s="40" t="s">
        <v>2074</v>
      </c>
      <c r="C2364" s="40" t="s">
        <v>2075</v>
      </c>
      <c r="D2364" s="40" t="s">
        <v>330</v>
      </c>
      <c r="E2364" s="41">
        <v>21.940999999999999</v>
      </c>
      <c r="F2364" s="41">
        <v>13.097</v>
      </c>
      <c r="G2364" s="41">
        <v>287.36099999999999</v>
      </c>
      <c r="H2364" s="41">
        <v>0</v>
      </c>
      <c r="I2364" s="41">
        <v>287.36099999999999</v>
      </c>
      <c r="J2364" s="42">
        <v>3.5499999999999997E-2</v>
      </c>
      <c r="K2364" s="41">
        <v>0.77890550000000003</v>
      </c>
    </row>
    <row r="2365" spans="1:11" s="2" customFormat="1" ht="13.5" customHeight="1">
      <c r="A2365" s="27"/>
      <c r="B2365" s="28"/>
      <c r="C2365" s="28" t="s">
        <v>2076</v>
      </c>
      <c r="D2365" s="28"/>
      <c r="E2365" s="29">
        <v>21.510999999999999</v>
      </c>
      <c r="F2365" s="29"/>
      <c r="G2365" s="29"/>
      <c r="H2365" s="29"/>
      <c r="I2365" s="29"/>
      <c r="J2365" s="30"/>
      <c r="K2365" s="29"/>
    </row>
    <row r="2366" spans="1:11" s="2" customFormat="1" ht="13.5" customHeight="1">
      <c r="A2366" s="35"/>
      <c r="B2366" s="36"/>
      <c r="C2366" s="36" t="s">
        <v>222</v>
      </c>
      <c r="D2366" s="36"/>
      <c r="E2366" s="37">
        <v>21.510999999999999</v>
      </c>
      <c r="F2366" s="37"/>
      <c r="G2366" s="37"/>
      <c r="H2366" s="37"/>
      <c r="I2366" s="37"/>
      <c r="J2366" s="38"/>
      <c r="K2366" s="37"/>
    </row>
    <row r="2367" spans="1:11" s="2" customFormat="1" ht="28.5" customHeight="1">
      <c r="A2367" s="15"/>
      <c r="B2367" s="16" t="s">
        <v>157</v>
      </c>
      <c r="C2367" s="16" t="s">
        <v>39</v>
      </c>
      <c r="D2367" s="16"/>
      <c r="E2367" s="17"/>
      <c r="F2367" s="17"/>
      <c r="G2367" s="17">
        <v>0</v>
      </c>
      <c r="H2367" s="17">
        <v>963.91600000000005</v>
      </c>
      <c r="I2367" s="17">
        <v>963.91600000000005</v>
      </c>
      <c r="J2367" s="18"/>
      <c r="K2367" s="17">
        <v>0</v>
      </c>
    </row>
    <row r="2368" spans="1:11" s="2" customFormat="1" ht="24" customHeight="1">
      <c r="A2368" s="19">
        <v>333</v>
      </c>
      <c r="B2368" s="20" t="s">
        <v>2077</v>
      </c>
      <c r="C2368" s="20" t="s">
        <v>2078</v>
      </c>
      <c r="D2368" s="20" t="s">
        <v>1542</v>
      </c>
      <c r="E2368" s="21">
        <v>209.547</v>
      </c>
      <c r="F2368" s="21">
        <v>4.5999999999999996</v>
      </c>
      <c r="G2368" s="21">
        <v>0</v>
      </c>
      <c r="H2368" s="21">
        <v>963.91600000000005</v>
      </c>
      <c r="I2368" s="21">
        <v>963.91600000000005</v>
      </c>
      <c r="J2368" s="22">
        <v>0</v>
      </c>
      <c r="K2368" s="21">
        <v>0</v>
      </c>
    </row>
    <row r="2369" spans="1:11" s="2" customFormat="1" ht="30.75" customHeight="1">
      <c r="A2369" s="11"/>
      <c r="B2369" s="12" t="s">
        <v>158</v>
      </c>
      <c r="C2369" s="12" t="s">
        <v>159</v>
      </c>
      <c r="D2369" s="12"/>
      <c r="E2369" s="13"/>
      <c r="F2369" s="13"/>
      <c r="G2369" s="13">
        <v>33823.105000000003</v>
      </c>
      <c r="H2369" s="13">
        <v>8576.4390000000003</v>
      </c>
      <c r="I2369" s="13">
        <v>42399.544000000002</v>
      </c>
      <c r="J2369" s="14"/>
      <c r="K2369" s="13">
        <v>3.4965929500000001</v>
      </c>
    </row>
    <row r="2370" spans="1:11" s="2" customFormat="1" ht="28.5" customHeight="1">
      <c r="A2370" s="15"/>
      <c r="B2370" s="16" t="s">
        <v>160</v>
      </c>
      <c r="C2370" s="16" t="s">
        <v>161</v>
      </c>
      <c r="D2370" s="16"/>
      <c r="E2370" s="17"/>
      <c r="F2370" s="17"/>
      <c r="G2370" s="17">
        <v>33823.105000000003</v>
      </c>
      <c r="H2370" s="17">
        <v>6673.1179999999904</v>
      </c>
      <c r="I2370" s="17">
        <v>40496.222999999998</v>
      </c>
      <c r="J2370" s="18"/>
      <c r="K2370" s="17">
        <v>3.4965929500000001</v>
      </c>
    </row>
    <row r="2371" spans="1:11" s="2" customFormat="1" ht="24" customHeight="1">
      <c r="A2371" s="19">
        <v>334</v>
      </c>
      <c r="B2371" s="20" t="s">
        <v>2079</v>
      </c>
      <c r="C2371" s="20" t="s">
        <v>2080</v>
      </c>
      <c r="D2371" s="20" t="s">
        <v>330</v>
      </c>
      <c r="E2371" s="21">
        <v>451.12400000000002</v>
      </c>
      <c r="F2371" s="21">
        <v>49.819000000000003</v>
      </c>
      <c r="G2371" s="21">
        <v>20615.012999999999</v>
      </c>
      <c r="H2371" s="21">
        <v>1859.5340000000001</v>
      </c>
      <c r="I2371" s="21">
        <v>22474.546999999999</v>
      </c>
      <c r="J2371" s="22">
        <v>4.0499999999999998E-3</v>
      </c>
      <c r="K2371" s="21">
        <v>1.8270522</v>
      </c>
    </row>
    <row r="2372" spans="1:11" s="2" customFormat="1" ht="13.5" customHeight="1">
      <c r="A2372" s="23"/>
      <c r="B2372" s="24"/>
      <c r="C2372" s="24" t="s">
        <v>2081</v>
      </c>
      <c r="D2372" s="24"/>
      <c r="E2372" s="25"/>
      <c r="F2372" s="25"/>
      <c r="G2372" s="25"/>
      <c r="H2372" s="25"/>
      <c r="I2372" s="25"/>
      <c r="J2372" s="26"/>
      <c r="K2372" s="25"/>
    </row>
    <row r="2373" spans="1:11" s="2" customFormat="1" ht="13.5" customHeight="1">
      <c r="A2373" s="27"/>
      <c r="B2373" s="28"/>
      <c r="C2373" s="28" t="s">
        <v>2082</v>
      </c>
      <c r="D2373" s="28"/>
      <c r="E2373" s="29">
        <v>201.559</v>
      </c>
      <c r="F2373" s="29"/>
      <c r="G2373" s="29"/>
      <c r="H2373" s="29"/>
      <c r="I2373" s="29"/>
      <c r="J2373" s="30"/>
      <c r="K2373" s="29"/>
    </row>
    <row r="2374" spans="1:11" s="2" customFormat="1" ht="13.5" customHeight="1">
      <c r="A2374" s="27"/>
      <c r="B2374" s="28"/>
      <c r="C2374" s="28" t="s">
        <v>2083</v>
      </c>
      <c r="D2374" s="28"/>
      <c r="E2374" s="29">
        <v>80.27</v>
      </c>
      <c r="F2374" s="29"/>
      <c r="G2374" s="29"/>
      <c r="H2374" s="29"/>
      <c r="I2374" s="29"/>
      <c r="J2374" s="30"/>
      <c r="K2374" s="29"/>
    </row>
    <row r="2375" spans="1:11" s="2" customFormat="1" ht="13.5" customHeight="1">
      <c r="A2375" s="27"/>
      <c r="B2375" s="28"/>
      <c r="C2375" s="28" t="s">
        <v>2084</v>
      </c>
      <c r="D2375" s="28"/>
      <c r="E2375" s="29">
        <v>69.596999999999994</v>
      </c>
      <c r="F2375" s="29"/>
      <c r="G2375" s="29"/>
      <c r="H2375" s="29"/>
      <c r="I2375" s="29"/>
      <c r="J2375" s="30"/>
      <c r="K2375" s="29"/>
    </row>
    <row r="2376" spans="1:11" s="2" customFormat="1" ht="13.5" customHeight="1">
      <c r="A2376" s="27"/>
      <c r="B2376" s="28"/>
      <c r="C2376" s="28" t="s">
        <v>2085</v>
      </c>
      <c r="D2376" s="28"/>
      <c r="E2376" s="29">
        <v>7.2279999999999998</v>
      </c>
      <c r="F2376" s="29"/>
      <c r="G2376" s="29"/>
      <c r="H2376" s="29"/>
      <c r="I2376" s="29"/>
      <c r="J2376" s="30"/>
      <c r="K2376" s="29"/>
    </row>
    <row r="2377" spans="1:11" s="2" customFormat="1" ht="13.5" customHeight="1">
      <c r="A2377" s="27"/>
      <c r="B2377" s="28"/>
      <c r="C2377" s="28" t="s">
        <v>2086</v>
      </c>
      <c r="D2377" s="28"/>
      <c r="E2377" s="29">
        <v>13.61</v>
      </c>
      <c r="F2377" s="29"/>
      <c r="G2377" s="29"/>
      <c r="H2377" s="29"/>
      <c r="I2377" s="29"/>
      <c r="J2377" s="30"/>
      <c r="K2377" s="29"/>
    </row>
    <row r="2378" spans="1:11" s="2" customFormat="1" ht="13.5" customHeight="1">
      <c r="A2378" s="27"/>
      <c r="B2378" s="28"/>
      <c r="C2378" s="28" t="s">
        <v>2087</v>
      </c>
      <c r="D2378" s="28"/>
      <c r="E2378" s="29">
        <v>78.86</v>
      </c>
      <c r="F2378" s="29"/>
      <c r="G2378" s="29"/>
      <c r="H2378" s="29"/>
      <c r="I2378" s="29"/>
      <c r="J2378" s="30"/>
      <c r="K2378" s="29"/>
    </row>
    <row r="2379" spans="1:11" s="2" customFormat="1" ht="13.5" customHeight="1">
      <c r="A2379" s="35"/>
      <c r="B2379" s="36"/>
      <c r="C2379" s="36" t="s">
        <v>222</v>
      </c>
      <c r="D2379" s="36"/>
      <c r="E2379" s="37">
        <v>451.12400000000002</v>
      </c>
      <c r="F2379" s="37"/>
      <c r="G2379" s="37"/>
      <c r="H2379" s="37"/>
      <c r="I2379" s="37"/>
      <c r="J2379" s="38"/>
      <c r="K2379" s="37"/>
    </row>
    <row r="2380" spans="1:11" s="2" customFormat="1" ht="24" customHeight="1">
      <c r="A2380" s="19">
        <v>335</v>
      </c>
      <c r="B2380" s="20" t="s">
        <v>2088</v>
      </c>
      <c r="C2380" s="20" t="s">
        <v>2089</v>
      </c>
      <c r="D2380" s="20" t="s">
        <v>330</v>
      </c>
      <c r="E2380" s="21">
        <v>108.91</v>
      </c>
      <c r="F2380" s="21">
        <v>71.241</v>
      </c>
      <c r="G2380" s="21">
        <v>6350.433</v>
      </c>
      <c r="H2380" s="21">
        <v>1408.424</v>
      </c>
      <c r="I2380" s="21">
        <v>7758.857</v>
      </c>
      <c r="J2380" s="22">
        <v>9.8300000000000002E-3</v>
      </c>
      <c r="K2380" s="21">
        <v>1.0705853000000001</v>
      </c>
    </row>
    <row r="2381" spans="1:11" s="2" customFormat="1" ht="13.5" customHeight="1">
      <c r="A2381" s="23"/>
      <c r="B2381" s="24"/>
      <c r="C2381" s="24" t="s">
        <v>2090</v>
      </c>
      <c r="D2381" s="24"/>
      <c r="E2381" s="25"/>
      <c r="F2381" s="25"/>
      <c r="G2381" s="25"/>
      <c r="H2381" s="25"/>
      <c r="I2381" s="25"/>
      <c r="J2381" s="26"/>
      <c r="K2381" s="25"/>
    </row>
    <row r="2382" spans="1:11" s="2" customFormat="1" ht="13.5" customHeight="1">
      <c r="A2382" s="27"/>
      <c r="B2382" s="28"/>
      <c r="C2382" s="28" t="s">
        <v>2091</v>
      </c>
      <c r="D2382" s="28"/>
      <c r="E2382" s="29">
        <v>99.382000000000005</v>
      </c>
      <c r="F2382" s="29"/>
      <c r="G2382" s="29"/>
      <c r="H2382" s="29"/>
      <c r="I2382" s="29"/>
      <c r="J2382" s="30"/>
      <c r="K2382" s="29"/>
    </row>
    <row r="2383" spans="1:11" s="2" customFormat="1" ht="13.5" customHeight="1">
      <c r="A2383" s="31"/>
      <c r="B2383" s="32"/>
      <c r="C2383" s="32" t="s">
        <v>213</v>
      </c>
      <c r="D2383" s="32"/>
      <c r="E2383" s="33">
        <v>99.382000000000005</v>
      </c>
      <c r="F2383" s="33"/>
      <c r="G2383" s="33"/>
      <c r="H2383" s="33"/>
      <c r="I2383" s="33"/>
      <c r="J2383" s="34"/>
      <c r="K2383" s="33"/>
    </row>
    <row r="2384" spans="1:11" s="2" customFormat="1" ht="13.5" customHeight="1">
      <c r="A2384" s="23"/>
      <c r="B2384" s="24"/>
      <c r="C2384" s="24" t="s">
        <v>2092</v>
      </c>
      <c r="D2384" s="24"/>
      <c r="E2384" s="25"/>
      <c r="F2384" s="25"/>
      <c r="G2384" s="25"/>
      <c r="H2384" s="25"/>
      <c r="I2384" s="25"/>
      <c r="J2384" s="26"/>
      <c r="K2384" s="25"/>
    </row>
    <row r="2385" spans="1:11" s="2" customFormat="1" ht="13.5" customHeight="1">
      <c r="A2385" s="27"/>
      <c r="B2385" s="28"/>
      <c r="C2385" s="28" t="s">
        <v>2093</v>
      </c>
      <c r="D2385" s="28"/>
      <c r="E2385" s="29">
        <v>9.5280000000000005</v>
      </c>
      <c r="F2385" s="29"/>
      <c r="G2385" s="29"/>
      <c r="H2385" s="29"/>
      <c r="I2385" s="29"/>
      <c r="J2385" s="30"/>
      <c r="K2385" s="29"/>
    </row>
    <row r="2386" spans="1:11" s="2" customFormat="1" ht="13.5" customHeight="1">
      <c r="A2386" s="31"/>
      <c r="B2386" s="32"/>
      <c r="C2386" s="32" t="s">
        <v>213</v>
      </c>
      <c r="D2386" s="32"/>
      <c r="E2386" s="33">
        <v>9.5280000000000005</v>
      </c>
      <c r="F2386" s="33"/>
      <c r="G2386" s="33"/>
      <c r="H2386" s="33"/>
      <c r="I2386" s="33"/>
      <c r="J2386" s="34"/>
      <c r="K2386" s="33"/>
    </row>
    <row r="2387" spans="1:11" s="2" customFormat="1" ht="13.5" customHeight="1">
      <c r="A2387" s="35"/>
      <c r="B2387" s="36"/>
      <c r="C2387" s="36" t="s">
        <v>222</v>
      </c>
      <c r="D2387" s="36"/>
      <c r="E2387" s="37">
        <v>108.91</v>
      </c>
      <c r="F2387" s="37"/>
      <c r="G2387" s="37"/>
      <c r="H2387" s="37"/>
      <c r="I2387" s="37"/>
      <c r="J2387" s="38"/>
      <c r="K2387" s="37"/>
    </row>
    <row r="2388" spans="1:11" s="2" customFormat="1" ht="24" customHeight="1">
      <c r="A2388" s="19">
        <v>336</v>
      </c>
      <c r="B2388" s="20" t="s">
        <v>2094</v>
      </c>
      <c r="C2388" s="20" t="s">
        <v>2095</v>
      </c>
      <c r="D2388" s="20" t="s">
        <v>330</v>
      </c>
      <c r="E2388" s="21">
        <v>43.793999999999997</v>
      </c>
      <c r="F2388" s="21">
        <v>9.6739999999999995</v>
      </c>
      <c r="G2388" s="21">
        <v>247.392</v>
      </c>
      <c r="H2388" s="21">
        <v>176.27099999999999</v>
      </c>
      <c r="I2388" s="21">
        <v>423.66300000000001</v>
      </c>
      <c r="J2388" s="22">
        <v>5.0000000000000001E-4</v>
      </c>
      <c r="K2388" s="21">
        <v>2.1897E-2</v>
      </c>
    </row>
    <row r="2389" spans="1:11" s="2" customFormat="1" ht="13.5" customHeight="1">
      <c r="A2389" s="27"/>
      <c r="B2389" s="28"/>
      <c r="C2389" s="28" t="s">
        <v>2096</v>
      </c>
      <c r="D2389" s="28"/>
      <c r="E2389" s="29">
        <v>43.793999999999997</v>
      </c>
      <c r="F2389" s="29"/>
      <c r="G2389" s="29"/>
      <c r="H2389" s="29"/>
      <c r="I2389" s="29"/>
      <c r="J2389" s="30"/>
      <c r="K2389" s="29"/>
    </row>
    <row r="2390" spans="1:11" s="2" customFormat="1" ht="13.5" customHeight="1">
      <c r="A2390" s="35"/>
      <c r="B2390" s="36"/>
      <c r="C2390" s="36" t="s">
        <v>222</v>
      </c>
      <c r="D2390" s="36"/>
      <c r="E2390" s="37">
        <v>43.793999999999997</v>
      </c>
      <c r="F2390" s="37"/>
      <c r="G2390" s="37"/>
      <c r="H2390" s="37"/>
      <c r="I2390" s="37"/>
      <c r="J2390" s="38"/>
      <c r="K2390" s="37"/>
    </row>
    <row r="2391" spans="1:11" s="2" customFormat="1" ht="24" customHeight="1">
      <c r="A2391" s="19">
        <v>337</v>
      </c>
      <c r="B2391" s="20" t="s">
        <v>2097</v>
      </c>
      <c r="C2391" s="20" t="s">
        <v>2098</v>
      </c>
      <c r="D2391" s="20" t="s">
        <v>330</v>
      </c>
      <c r="E2391" s="21">
        <v>785.44500000000005</v>
      </c>
      <c r="F2391" s="21">
        <v>12.279</v>
      </c>
      <c r="G2391" s="21">
        <v>6480.7070000000003</v>
      </c>
      <c r="H2391" s="21">
        <v>3163.7719999999999</v>
      </c>
      <c r="I2391" s="21">
        <v>9644.4789999999994</v>
      </c>
      <c r="J2391" s="22">
        <v>7.2999999999999996E-4</v>
      </c>
      <c r="K2391" s="21">
        <v>0.57337484999999999</v>
      </c>
    </row>
    <row r="2392" spans="1:11" s="2" customFormat="1" ht="13.5" customHeight="1">
      <c r="A2392" s="23"/>
      <c r="B2392" s="24"/>
      <c r="C2392" s="24" t="s">
        <v>2099</v>
      </c>
      <c r="D2392" s="24"/>
      <c r="E2392" s="25"/>
      <c r="F2392" s="25"/>
      <c r="G2392" s="25"/>
      <c r="H2392" s="25"/>
      <c r="I2392" s="25"/>
      <c r="J2392" s="26"/>
      <c r="K2392" s="25"/>
    </row>
    <row r="2393" spans="1:11" s="2" customFormat="1" ht="24" customHeight="1">
      <c r="A2393" s="27"/>
      <c r="B2393" s="28"/>
      <c r="C2393" s="28" t="s">
        <v>2100</v>
      </c>
      <c r="D2393" s="28"/>
      <c r="E2393" s="29">
        <v>312</v>
      </c>
      <c r="F2393" s="29"/>
      <c r="G2393" s="29"/>
      <c r="H2393" s="29"/>
      <c r="I2393" s="29"/>
      <c r="J2393" s="30"/>
      <c r="K2393" s="29"/>
    </row>
    <row r="2394" spans="1:11" s="2" customFormat="1" ht="13.5" customHeight="1">
      <c r="A2394" s="27"/>
      <c r="B2394" s="28"/>
      <c r="C2394" s="28" t="s">
        <v>2101</v>
      </c>
      <c r="D2394" s="28"/>
      <c r="E2394" s="29">
        <v>93.5</v>
      </c>
      <c r="F2394" s="29"/>
      <c r="G2394" s="29"/>
      <c r="H2394" s="29"/>
      <c r="I2394" s="29"/>
      <c r="J2394" s="30"/>
      <c r="K2394" s="29"/>
    </row>
    <row r="2395" spans="1:11" s="2" customFormat="1" ht="13.5" customHeight="1">
      <c r="A2395" s="27"/>
      <c r="B2395" s="28"/>
      <c r="C2395" s="28" t="s">
        <v>2102</v>
      </c>
      <c r="D2395" s="28"/>
      <c r="E2395" s="29">
        <v>37.744999999999997</v>
      </c>
      <c r="F2395" s="29"/>
      <c r="G2395" s="29"/>
      <c r="H2395" s="29"/>
      <c r="I2395" s="29"/>
      <c r="J2395" s="30"/>
      <c r="K2395" s="29"/>
    </row>
    <row r="2396" spans="1:11" s="2" customFormat="1" ht="13.5" customHeight="1">
      <c r="A2396" s="27"/>
      <c r="B2396" s="28"/>
      <c r="C2396" s="28" t="s">
        <v>2103</v>
      </c>
      <c r="D2396" s="28"/>
      <c r="E2396" s="29">
        <v>79.03</v>
      </c>
      <c r="F2396" s="29"/>
      <c r="G2396" s="29"/>
      <c r="H2396" s="29"/>
      <c r="I2396" s="29"/>
      <c r="J2396" s="30"/>
      <c r="K2396" s="29"/>
    </row>
    <row r="2397" spans="1:11" s="2" customFormat="1" ht="13.5" customHeight="1">
      <c r="A2397" s="31"/>
      <c r="B2397" s="32"/>
      <c r="C2397" s="32" t="s">
        <v>213</v>
      </c>
      <c r="D2397" s="32"/>
      <c r="E2397" s="33">
        <v>522.27499999999998</v>
      </c>
      <c r="F2397" s="33"/>
      <c r="G2397" s="33"/>
      <c r="H2397" s="33"/>
      <c r="I2397" s="33"/>
      <c r="J2397" s="34"/>
      <c r="K2397" s="33"/>
    </row>
    <row r="2398" spans="1:11" s="2" customFormat="1" ht="13.5" customHeight="1">
      <c r="A2398" s="23"/>
      <c r="B2398" s="24"/>
      <c r="C2398" s="24" t="s">
        <v>2104</v>
      </c>
      <c r="D2398" s="24"/>
      <c r="E2398" s="25"/>
      <c r="F2398" s="25"/>
      <c r="G2398" s="25"/>
      <c r="H2398" s="25"/>
      <c r="I2398" s="25"/>
      <c r="J2398" s="26"/>
      <c r="K2398" s="25"/>
    </row>
    <row r="2399" spans="1:11" s="2" customFormat="1" ht="13.5" customHeight="1">
      <c r="A2399" s="27"/>
      <c r="B2399" s="28"/>
      <c r="C2399" s="28" t="s">
        <v>2105</v>
      </c>
      <c r="D2399" s="28"/>
      <c r="E2399" s="29">
        <v>263.17</v>
      </c>
      <c r="F2399" s="29"/>
      <c r="G2399" s="29"/>
      <c r="H2399" s="29"/>
      <c r="I2399" s="29"/>
      <c r="J2399" s="30"/>
      <c r="K2399" s="29"/>
    </row>
    <row r="2400" spans="1:11" s="2" customFormat="1" ht="13.5" customHeight="1">
      <c r="A2400" s="31"/>
      <c r="B2400" s="32"/>
      <c r="C2400" s="32" t="s">
        <v>213</v>
      </c>
      <c r="D2400" s="32"/>
      <c r="E2400" s="33">
        <v>263.17</v>
      </c>
      <c r="F2400" s="33"/>
      <c r="G2400" s="33"/>
      <c r="H2400" s="33"/>
      <c r="I2400" s="33"/>
      <c r="J2400" s="34"/>
      <c r="K2400" s="33"/>
    </row>
    <row r="2401" spans="1:11" s="2" customFormat="1" ht="13.5" customHeight="1">
      <c r="A2401" s="35"/>
      <c r="B2401" s="36"/>
      <c r="C2401" s="36" t="s">
        <v>222</v>
      </c>
      <c r="D2401" s="36"/>
      <c r="E2401" s="37">
        <v>785.44500000000005</v>
      </c>
      <c r="F2401" s="37"/>
      <c r="G2401" s="37"/>
      <c r="H2401" s="37"/>
      <c r="I2401" s="37"/>
      <c r="J2401" s="38"/>
      <c r="K2401" s="37"/>
    </row>
    <row r="2402" spans="1:11" s="2" customFormat="1" ht="13.5" customHeight="1">
      <c r="A2402" s="19">
        <v>338</v>
      </c>
      <c r="B2402" s="20" t="s">
        <v>2106</v>
      </c>
      <c r="C2402" s="20" t="s">
        <v>2107</v>
      </c>
      <c r="D2402" s="20" t="s">
        <v>330</v>
      </c>
      <c r="E2402" s="21">
        <v>27.78</v>
      </c>
      <c r="F2402" s="21">
        <v>6.077</v>
      </c>
      <c r="G2402" s="21">
        <v>105.203</v>
      </c>
      <c r="H2402" s="21">
        <v>63.616</v>
      </c>
      <c r="I2402" s="21">
        <v>168.81899999999999</v>
      </c>
      <c r="J2402" s="22">
        <v>1.2E-4</v>
      </c>
      <c r="K2402" s="21">
        <v>3.3335999999999999E-3</v>
      </c>
    </row>
    <row r="2403" spans="1:11" s="2" customFormat="1" ht="13.5" customHeight="1">
      <c r="A2403" s="23"/>
      <c r="B2403" s="24"/>
      <c r="C2403" s="24" t="s">
        <v>2108</v>
      </c>
      <c r="D2403" s="24"/>
      <c r="E2403" s="25"/>
      <c r="F2403" s="25"/>
      <c r="G2403" s="25"/>
      <c r="H2403" s="25"/>
      <c r="I2403" s="25"/>
      <c r="J2403" s="26"/>
      <c r="K2403" s="25"/>
    </row>
    <row r="2404" spans="1:11" s="2" customFormat="1" ht="13.5" customHeight="1">
      <c r="A2404" s="27"/>
      <c r="B2404" s="28"/>
      <c r="C2404" s="28" t="s">
        <v>2109</v>
      </c>
      <c r="D2404" s="28"/>
      <c r="E2404" s="29">
        <v>27.78</v>
      </c>
      <c r="F2404" s="29"/>
      <c r="G2404" s="29"/>
      <c r="H2404" s="29"/>
      <c r="I2404" s="29"/>
      <c r="J2404" s="30"/>
      <c r="K2404" s="29"/>
    </row>
    <row r="2405" spans="1:11" s="2" customFormat="1" ht="13.5" customHeight="1">
      <c r="A2405" s="35"/>
      <c r="B2405" s="36"/>
      <c r="C2405" s="36" t="s">
        <v>222</v>
      </c>
      <c r="D2405" s="36"/>
      <c r="E2405" s="37">
        <v>27.78</v>
      </c>
      <c r="F2405" s="37"/>
      <c r="G2405" s="37"/>
      <c r="H2405" s="37"/>
      <c r="I2405" s="37"/>
      <c r="J2405" s="38"/>
      <c r="K2405" s="37"/>
    </row>
    <row r="2406" spans="1:11" s="2" customFormat="1" ht="24" customHeight="1">
      <c r="A2406" s="19">
        <v>339</v>
      </c>
      <c r="B2406" s="20" t="s">
        <v>2110</v>
      </c>
      <c r="C2406" s="20" t="s">
        <v>2111</v>
      </c>
      <c r="D2406" s="20" t="s">
        <v>1379</v>
      </c>
      <c r="E2406" s="21">
        <v>0.35</v>
      </c>
      <c r="F2406" s="21">
        <v>73.88</v>
      </c>
      <c r="G2406" s="21">
        <v>24.356999999999999</v>
      </c>
      <c r="H2406" s="21">
        <v>1.5009999999999999</v>
      </c>
      <c r="I2406" s="21">
        <v>25.858000000000001</v>
      </c>
      <c r="J2406" s="22">
        <v>1E-3</v>
      </c>
      <c r="K2406" s="21">
        <v>3.5E-4</v>
      </c>
    </row>
    <row r="2407" spans="1:11" s="2" customFormat="1" ht="28.5" customHeight="1">
      <c r="A2407" s="15"/>
      <c r="B2407" s="16" t="s">
        <v>162</v>
      </c>
      <c r="C2407" s="16" t="s">
        <v>39</v>
      </c>
      <c r="D2407" s="16"/>
      <c r="E2407" s="17"/>
      <c r="F2407" s="17"/>
      <c r="G2407" s="17">
        <v>0</v>
      </c>
      <c r="H2407" s="17">
        <v>1903.3209999999999</v>
      </c>
      <c r="I2407" s="17">
        <v>1903.3209999999999</v>
      </c>
      <c r="J2407" s="18"/>
      <c r="K2407" s="17">
        <v>0</v>
      </c>
    </row>
    <row r="2408" spans="1:11" s="2" customFormat="1" ht="24" customHeight="1">
      <c r="A2408" s="19">
        <v>340</v>
      </c>
      <c r="B2408" s="20" t="s">
        <v>2112</v>
      </c>
      <c r="C2408" s="20" t="s">
        <v>2113</v>
      </c>
      <c r="D2408" s="20" t="s">
        <v>1542</v>
      </c>
      <c r="E2408" s="21">
        <v>404.96199999999999</v>
      </c>
      <c r="F2408" s="21">
        <v>4.7</v>
      </c>
      <c r="G2408" s="21">
        <v>0</v>
      </c>
      <c r="H2408" s="21">
        <v>1903.3209999999999</v>
      </c>
      <c r="I2408" s="21">
        <v>1903.3209999999999</v>
      </c>
      <c r="J2408" s="22">
        <v>0</v>
      </c>
      <c r="K2408" s="21">
        <v>0</v>
      </c>
    </row>
    <row r="2409" spans="1:11" s="2" customFormat="1" ht="30.75" customHeight="1">
      <c r="A2409" s="11"/>
      <c r="B2409" s="12" t="s">
        <v>163</v>
      </c>
      <c r="C2409" s="12" t="s">
        <v>164</v>
      </c>
      <c r="D2409" s="12"/>
      <c r="E2409" s="13"/>
      <c r="F2409" s="13"/>
      <c r="G2409" s="13">
        <v>0</v>
      </c>
      <c r="H2409" s="13">
        <v>5316.0870000000004</v>
      </c>
      <c r="I2409" s="13">
        <v>5316.0870000000004</v>
      </c>
      <c r="J2409" s="14"/>
      <c r="K2409" s="13">
        <v>0</v>
      </c>
    </row>
    <row r="2410" spans="1:11" s="2" customFormat="1" ht="28.5" customHeight="1">
      <c r="A2410" s="15"/>
      <c r="B2410" s="16" t="s">
        <v>165</v>
      </c>
      <c r="C2410" s="16" t="s">
        <v>166</v>
      </c>
      <c r="D2410" s="16"/>
      <c r="E2410" s="17"/>
      <c r="F2410" s="17"/>
      <c r="G2410" s="17">
        <v>0</v>
      </c>
      <c r="H2410" s="17">
        <v>5253.0510000000004</v>
      </c>
      <c r="I2410" s="17">
        <v>5253.0510000000004</v>
      </c>
      <c r="J2410" s="18"/>
      <c r="K2410" s="17">
        <v>0</v>
      </c>
    </row>
    <row r="2411" spans="1:11" s="2" customFormat="1" ht="13.5" customHeight="1">
      <c r="A2411" s="19">
        <v>341</v>
      </c>
      <c r="B2411" s="20" t="s">
        <v>2114</v>
      </c>
      <c r="C2411" s="20" t="s">
        <v>2115</v>
      </c>
      <c r="D2411" s="20" t="s">
        <v>330</v>
      </c>
      <c r="E2411" s="21">
        <v>1376.2249999999999</v>
      </c>
      <c r="F2411" s="21">
        <v>3.8170000000000002</v>
      </c>
      <c r="G2411" s="21">
        <v>0</v>
      </c>
      <c r="H2411" s="21">
        <v>5253.0510000000004</v>
      </c>
      <c r="I2411" s="21">
        <v>5253.0510000000004</v>
      </c>
      <c r="J2411" s="22">
        <v>0</v>
      </c>
      <c r="K2411" s="21">
        <v>0</v>
      </c>
    </row>
    <row r="2412" spans="1:11" s="2" customFormat="1" ht="13.5" customHeight="1">
      <c r="A2412" s="23"/>
      <c r="B2412" s="24"/>
      <c r="C2412" s="24" t="s">
        <v>2116</v>
      </c>
      <c r="D2412" s="24"/>
      <c r="E2412" s="25"/>
      <c r="F2412" s="25"/>
      <c r="G2412" s="25"/>
      <c r="H2412" s="25"/>
      <c r="I2412" s="25"/>
      <c r="J2412" s="26"/>
      <c r="K2412" s="25"/>
    </row>
    <row r="2413" spans="1:11" s="2" customFormat="1" ht="13.5" customHeight="1">
      <c r="A2413" s="27"/>
      <c r="B2413" s="28"/>
      <c r="C2413" s="28" t="s">
        <v>2117</v>
      </c>
      <c r="D2413" s="28"/>
      <c r="E2413" s="29">
        <v>522.27499999999998</v>
      </c>
      <c r="F2413" s="29"/>
      <c r="G2413" s="29"/>
      <c r="H2413" s="29"/>
      <c r="I2413" s="29"/>
      <c r="J2413" s="30"/>
      <c r="K2413" s="29"/>
    </row>
    <row r="2414" spans="1:11" s="2" customFormat="1" ht="13.5" customHeight="1">
      <c r="A2414" s="27"/>
      <c r="B2414" s="28"/>
      <c r="C2414" s="28" t="s">
        <v>2118</v>
      </c>
      <c r="D2414" s="28"/>
      <c r="E2414" s="29">
        <v>99.382000000000005</v>
      </c>
      <c r="F2414" s="29"/>
      <c r="G2414" s="29"/>
      <c r="H2414" s="29"/>
      <c r="I2414" s="29"/>
      <c r="J2414" s="30"/>
      <c r="K2414" s="29"/>
    </row>
    <row r="2415" spans="1:11" s="2" customFormat="1" ht="13.5" customHeight="1">
      <c r="A2415" s="27"/>
      <c r="B2415" s="28"/>
      <c r="C2415" s="28" t="s">
        <v>2119</v>
      </c>
      <c r="D2415" s="28"/>
      <c r="E2415" s="29">
        <v>451.12400000000002</v>
      </c>
      <c r="F2415" s="29"/>
      <c r="G2415" s="29"/>
      <c r="H2415" s="29"/>
      <c r="I2415" s="29"/>
      <c r="J2415" s="30"/>
      <c r="K2415" s="29"/>
    </row>
    <row r="2416" spans="1:11" s="2" customFormat="1" ht="13.5" customHeight="1">
      <c r="A2416" s="27"/>
      <c r="B2416" s="28"/>
      <c r="C2416" s="28" t="s">
        <v>2120</v>
      </c>
      <c r="D2416" s="28"/>
      <c r="E2416" s="29">
        <v>43.793999999999997</v>
      </c>
      <c r="F2416" s="29"/>
      <c r="G2416" s="29"/>
      <c r="H2416" s="29"/>
      <c r="I2416" s="29"/>
      <c r="J2416" s="30"/>
      <c r="K2416" s="29"/>
    </row>
    <row r="2417" spans="1:11" s="2" customFormat="1" ht="13.5" customHeight="1">
      <c r="A2417" s="27"/>
      <c r="B2417" s="28"/>
      <c r="C2417" s="28" t="s">
        <v>2121</v>
      </c>
      <c r="D2417" s="28"/>
      <c r="E2417" s="29">
        <v>259.64999999999998</v>
      </c>
      <c r="F2417" s="29"/>
      <c r="G2417" s="29"/>
      <c r="H2417" s="29"/>
      <c r="I2417" s="29"/>
      <c r="J2417" s="30"/>
      <c r="K2417" s="29"/>
    </row>
    <row r="2418" spans="1:11" s="2" customFormat="1" ht="13.5" customHeight="1">
      <c r="A2418" s="35"/>
      <c r="B2418" s="36"/>
      <c r="C2418" s="36" t="s">
        <v>222</v>
      </c>
      <c r="D2418" s="36"/>
      <c r="E2418" s="37">
        <v>1376.2249999999999</v>
      </c>
      <c r="F2418" s="37"/>
      <c r="G2418" s="37"/>
      <c r="H2418" s="37"/>
      <c r="I2418" s="37"/>
      <c r="J2418" s="38"/>
      <c r="K2418" s="37"/>
    </row>
    <row r="2419" spans="1:11" s="2" customFormat="1" ht="28.5" customHeight="1">
      <c r="A2419" s="15"/>
      <c r="B2419" s="16" t="s">
        <v>167</v>
      </c>
      <c r="C2419" s="16" t="s">
        <v>39</v>
      </c>
      <c r="D2419" s="16"/>
      <c r="E2419" s="17"/>
      <c r="F2419" s="17"/>
      <c r="G2419" s="17">
        <v>0</v>
      </c>
      <c r="H2419" s="17">
        <v>63.036000000000001</v>
      </c>
      <c r="I2419" s="17">
        <v>63.036000000000001</v>
      </c>
      <c r="J2419" s="18"/>
      <c r="K2419" s="17">
        <v>0</v>
      </c>
    </row>
    <row r="2420" spans="1:11" s="2" customFormat="1" ht="24" customHeight="1">
      <c r="A2420" s="19">
        <v>342</v>
      </c>
      <c r="B2420" s="20" t="s">
        <v>2122</v>
      </c>
      <c r="C2420" s="20" t="s">
        <v>2123</v>
      </c>
      <c r="D2420" s="20" t="s">
        <v>1542</v>
      </c>
      <c r="E2420" s="21">
        <v>52.53</v>
      </c>
      <c r="F2420" s="21">
        <v>1.2</v>
      </c>
      <c r="G2420" s="21">
        <v>0</v>
      </c>
      <c r="H2420" s="21">
        <v>63.036000000000001</v>
      </c>
      <c r="I2420" s="21">
        <v>63.036000000000001</v>
      </c>
      <c r="J2420" s="22">
        <v>0</v>
      </c>
      <c r="K2420" s="21">
        <v>0</v>
      </c>
    </row>
    <row r="2421" spans="1:11" s="2" customFormat="1" ht="30.75" customHeight="1">
      <c r="A2421" s="11"/>
      <c r="B2421" s="12" t="s">
        <v>168</v>
      </c>
      <c r="C2421" s="12" t="s">
        <v>169</v>
      </c>
      <c r="D2421" s="12"/>
      <c r="E2421" s="13"/>
      <c r="F2421" s="13"/>
      <c r="G2421" s="13">
        <v>3295.1469999999999</v>
      </c>
      <c r="H2421" s="13">
        <v>6696.6350000000002</v>
      </c>
      <c r="I2421" s="13">
        <v>9991.7819999999992</v>
      </c>
      <c r="J2421" s="14"/>
      <c r="K2421" s="13">
        <v>1.4649547599999999</v>
      </c>
    </row>
    <row r="2422" spans="1:11" s="2" customFormat="1" ht="28.5" customHeight="1">
      <c r="A2422" s="15"/>
      <c r="B2422" s="16" t="s">
        <v>170</v>
      </c>
      <c r="C2422" s="16" t="s">
        <v>171</v>
      </c>
      <c r="D2422" s="16"/>
      <c r="E2422" s="17"/>
      <c r="F2422" s="17"/>
      <c r="G2422" s="17">
        <v>416.452</v>
      </c>
      <c r="H2422" s="17">
        <v>1410.22</v>
      </c>
      <c r="I2422" s="17">
        <v>1826.672</v>
      </c>
      <c r="J2422" s="18"/>
      <c r="K2422" s="17">
        <v>0.16218782000000001</v>
      </c>
    </row>
    <row r="2423" spans="1:11" s="2" customFormat="1" ht="24" customHeight="1">
      <c r="A2423" s="19">
        <v>343</v>
      </c>
      <c r="B2423" s="20" t="s">
        <v>2124</v>
      </c>
      <c r="C2423" s="20" t="s">
        <v>2125</v>
      </c>
      <c r="D2423" s="20" t="s">
        <v>330</v>
      </c>
      <c r="E2423" s="21">
        <v>18.277999999999999</v>
      </c>
      <c r="F2423" s="21">
        <v>6.13</v>
      </c>
      <c r="G2423" s="21">
        <v>34.929000000000002</v>
      </c>
      <c r="H2423" s="21">
        <v>77.114999999999995</v>
      </c>
      <c r="I2423" s="21">
        <v>112.044</v>
      </c>
      <c r="J2423" s="22">
        <v>2.1000000000000001E-4</v>
      </c>
      <c r="K2423" s="21">
        <v>3.8383800000000002E-3</v>
      </c>
    </row>
    <row r="2424" spans="1:11" s="2" customFormat="1" ht="13.5" customHeight="1">
      <c r="A2424" s="23"/>
      <c r="B2424" s="24"/>
      <c r="C2424" s="24" t="s">
        <v>2126</v>
      </c>
      <c r="D2424" s="24"/>
      <c r="E2424" s="25"/>
      <c r="F2424" s="25"/>
      <c r="G2424" s="25"/>
      <c r="H2424" s="25"/>
      <c r="I2424" s="25"/>
      <c r="J2424" s="26"/>
      <c r="K2424" s="25"/>
    </row>
    <row r="2425" spans="1:11" s="2" customFormat="1" ht="13.5" customHeight="1">
      <c r="A2425" s="27"/>
      <c r="B2425" s="28"/>
      <c r="C2425" s="28" t="s">
        <v>2127</v>
      </c>
      <c r="D2425" s="28"/>
      <c r="E2425" s="29">
        <v>12.324</v>
      </c>
      <c r="F2425" s="29"/>
      <c r="G2425" s="29"/>
      <c r="H2425" s="29"/>
      <c r="I2425" s="29"/>
      <c r="J2425" s="30"/>
      <c r="K2425" s="29"/>
    </row>
    <row r="2426" spans="1:11" s="2" customFormat="1" ht="13.5" customHeight="1">
      <c r="A2426" s="27"/>
      <c r="B2426" s="28"/>
      <c r="C2426" s="28" t="s">
        <v>2128</v>
      </c>
      <c r="D2426" s="28"/>
      <c r="E2426" s="29">
        <v>1.232</v>
      </c>
      <c r="F2426" s="29"/>
      <c r="G2426" s="29"/>
      <c r="H2426" s="29"/>
      <c r="I2426" s="29"/>
      <c r="J2426" s="30"/>
      <c r="K2426" s="29"/>
    </row>
    <row r="2427" spans="1:11" s="2" customFormat="1" ht="13.5" customHeight="1">
      <c r="A2427" s="27"/>
      <c r="B2427" s="28"/>
      <c r="C2427" s="28" t="s">
        <v>2129</v>
      </c>
      <c r="D2427" s="28"/>
      <c r="E2427" s="29">
        <v>4.7220000000000004</v>
      </c>
      <c r="F2427" s="29"/>
      <c r="G2427" s="29"/>
      <c r="H2427" s="29"/>
      <c r="I2427" s="29"/>
      <c r="J2427" s="30"/>
      <c r="K2427" s="29"/>
    </row>
    <row r="2428" spans="1:11" s="2" customFormat="1" ht="13.5" customHeight="1">
      <c r="A2428" s="35"/>
      <c r="B2428" s="36"/>
      <c r="C2428" s="36" t="s">
        <v>222</v>
      </c>
      <c r="D2428" s="36"/>
      <c r="E2428" s="37">
        <v>18.277999999999999</v>
      </c>
      <c r="F2428" s="37"/>
      <c r="G2428" s="37"/>
      <c r="H2428" s="37"/>
      <c r="I2428" s="37"/>
      <c r="J2428" s="38"/>
      <c r="K2428" s="37"/>
    </row>
    <row r="2429" spans="1:11" s="2" customFormat="1" ht="13.5" customHeight="1">
      <c r="A2429" s="19">
        <v>344</v>
      </c>
      <c r="B2429" s="20" t="s">
        <v>2130</v>
      </c>
      <c r="C2429" s="20" t="s">
        <v>2131</v>
      </c>
      <c r="D2429" s="20" t="s">
        <v>330</v>
      </c>
      <c r="E2429" s="21">
        <v>494.84199999999998</v>
      </c>
      <c r="F2429" s="21">
        <v>3.4649999999999999</v>
      </c>
      <c r="G2429" s="21">
        <v>381.52300000000002</v>
      </c>
      <c r="H2429" s="21">
        <v>1333.105</v>
      </c>
      <c r="I2429" s="21">
        <v>1714.6279999999999</v>
      </c>
      <c r="J2429" s="22">
        <v>3.2000000000000003E-4</v>
      </c>
      <c r="K2429" s="21">
        <v>0.15834944000000001</v>
      </c>
    </row>
    <row r="2430" spans="1:11" s="2" customFormat="1" ht="13.5" customHeight="1">
      <c r="A2430" s="27"/>
      <c r="B2430" s="28"/>
      <c r="C2430" s="28" t="s">
        <v>2132</v>
      </c>
      <c r="D2430" s="28"/>
      <c r="E2430" s="29">
        <v>494.84199999999998</v>
      </c>
      <c r="F2430" s="29"/>
      <c r="G2430" s="29"/>
      <c r="H2430" s="29"/>
      <c r="I2430" s="29"/>
      <c r="J2430" s="30"/>
      <c r="K2430" s="29"/>
    </row>
    <row r="2431" spans="1:11" s="2" customFormat="1" ht="13.5" customHeight="1">
      <c r="A2431" s="35"/>
      <c r="B2431" s="36"/>
      <c r="C2431" s="36" t="s">
        <v>222</v>
      </c>
      <c r="D2431" s="36"/>
      <c r="E2431" s="37">
        <v>494.84199999999998</v>
      </c>
      <c r="F2431" s="37"/>
      <c r="G2431" s="37"/>
      <c r="H2431" s="37"/>
      <c r="I2431" s="37"/>
      <c r="J2431" s="38"/>
      <c r="K2431" s="37"/>
    </row>
    <row r="2432" spans="1:11" s="2" customFormat="1" ht="28.5" customHeight="1">
      <c r="A2432" s="15"/>
      <c r="B2432" s="16" t="s">
        <v>172</v>
      </c>
      <c r="C2432" s="16" t="s">
        <v>173</v>
      </c>
      <c r="D2432" s="16"/>
      <c r="E2432" s="17"/>
      <c r="F2432" s="17"/>
      <c r="G2432" s="17">
        <v>2878.6950000000002</v>
      </c>
      <c r="H2432" s="17">
        <v>5261.4979999999996</v>
      </c>
      <c r="I2432" s="17">
        <v>8140.1930000000002</v>
      </c>
      <c r="J2432" s="18"/>
      <c r="K2432" s="17">
        <v>1.3027669399999999</v>
      </c>
    </row>
    <row r="2433" spans="1:11" s="2" customFormat="1" ht="13.5" customHeight="1">
      <c r="A2433" s="19">
        <v>345</v>
      </c>
      <c r="B2433" s="20" t="s">
        <v>2133</v>
      </c>
      <c r="C2433" s="20" t="s">
        <v>2134</v>
      </c>
      <c r="D2433" s="20" t="s">
        <v>330</v>
      </c>
      <c r="E2433" s="21">
        <v>4202.4740000000002</v>
      </c>
      <c r="F2433" s="21">
        <v>0.78400000000000003</v>
      </c>
      <c r="G2433" s="21">
        <v>1361.6020000000001</v>
      </c>
      <c r="H2433" s="21">
        <v>1933.1379999999999</v>
      </c>
      <c r="I2433" s="21">
        <v>3294.74</v>
      </c>
      <c r="J2433" s="22">
        <v>1E-4</v>
      </c>
      <c r="K2433" s="21">
        <v>0.42024739999999999</v>
      </c>
    </row>
    <row r="2434" spans="1:11" s="2" customFormat="1" ht="13.5" customHeight="1">
      <c r="A2434" s="27"/>
      <c r="B2434" s="28"/>
      <c r="C2434" s="28" t="s">
        <v>2135</v>
      </c>
      <c r="D2434" s="28"/>
      <c r="E2434" s="29">
        <v>503.75900000000001</v>
      </c>
      <c r="F2434" s="29"/>
      <c r="G2434" s="29"/>
      <c r="H2434" s="29"/>
      <c r="I2434" s="29"/>
      <c r="J2434" s="30"/>
      <c r="K2434" s="29"/>
    </row>
    <row r="2435" spans="1:11" s="2" customFormat="1" ht="13.5" customHeight="1">
      <c r="A2435" s="31"/>
      <c r="B2435" s="32"/>
      <c r="C2435" s="32" t="s">
        <v>213</v>
      </c>
      <c r="D2435" s="32"/>
      <c r="E2435" s="33">
        <v>503.75900000000001</v>
      </c>
      <c r="F2435" s="33"/>
      <c r="G2435" s="33"/>
      <c r="H2435" s="33"/>
      <c r="I2435" s="33"/>
      <c r="J2435" s="34"/>
      <c r="K2435" s="33"/>
    </row>
    <row r="2436" spans="1:11" s="2" customFormat="1" ht="13.5" customHeight="1">
      <c r="A2436" s="27"/>
      <c r="B2436" s="28"/>
      <c r="C2436" s="28" t="s">
        <v>2136</v>
      </c>
      <c r="D2436" s="28"/>
      <c r="E2436" s="29">
        <v>3698.7150000000001</v>
      </c>
      <c r="F2436" s="29"/>
      <c r="G2436" s="29"/>
      <c r="H2436" s="29"/>
      <c r="I2436" s="29"/>
      <c r="J2436" s="30"/>
      <c r="K2436" s="29"/>
    </row>
    <row r="2437" spans="1:11" s="2" customFormat="1" ht="13.5" customHeight="1">
      <c r="A2437" s="31"/>
      <c r="B2437" s="32"/>
      <c r="C2437" s="32" t="s">
        <v>213</v>
      </c>
      <c r="D2437" s="32"/>
      <c r="E2437" s="33">
        <v>3698.7150000000001</v>
      </c>
      <c r="F2437" s="33"/>
      <c r="G2437" s="33"/>
      <c r="H2437" s="33"/>
      <c r="I2437" s="33"/>
      <c r="J2437" s="34"/>
      <c r="K2437" s="33"/>
    </row>
    <row r="2438" spans="1:11" s="2" customFormat="1" ht="13.5" customHeight="1">
      <c r="A2438" s="35"/>
      <c r="B2438" s="36"/>
      <c r="C2438" s="36" t="s">
        <v>222</v>
      </c>
      <c r="D2438" s="36"/>
      <c r="E2438" s="37">
        <v>4202.4740000000002</v>
      </c>
      <c r="F2438" s="37"/>
      <c r="G2438" s="37"/>
      <c r="H2438" s="37"/>
      <c r="I2438" s="37"/>
      <c r="J2438" s="38"/>
      <c r="K2438" s="37"/>
    </row>
    <row r="2439" spans="1:11" s="2" customFormat="1" ht="24" customHeight="1">
      <c r="A2439" s="19">
        <v>346</v>
      </c>
      <c r="B2439" s="20" t="s">
        <v>2137</v>
      </c>
      <c r="C2439" s="20" t="s">
        <v>2138</v>
      </c>
      <c r="D2439" s="20" t="s">
        <v>330</v>
      </c>
      <c r="E2439" s="21">
        <v>4202.4740000000002</v>
      </c>
      <c r="F2439" s="21">
        <v>1.153</v>
      </c>
      <c r="G2439" s="21">
        <v>1517.0930000000001</v>
      </c>
      <c r="H2439" s="21">
        <v>3328.36</v>
      </c>
      <c r="I2439" s="21">
        <v>4845.4530000000004</v>
      </c>
      <c r="J2439" s="22">
        <v>2.1000000000000001E-4</v>
      </c>
      <c r="K2439" s="21">
        <v>0.88251953999999999</v>
      </c>
    </row>
    <row r="2440" spans="1:11" s="2" customFormat="1" ht="28.5" customHeight="1">
      <c r="A2440" s="15"/>
      <c r="B2440" s="16" t="s">
        <v>174</v>
      </c>
      <c r="C2440" s="16" t="s">
        <v>39</v>
      </c>
      <c r="D2440" s="16"/>
      <c r="E2440" s="17"/>
      <c r="F2440" s="17"/>
      <c r="G2440" s="17">
        <v>0</v>
      </c>
      <c r="H2440" s="17">
        <v>24.917000000000002</v>
      </c>
      <c r="I2440" s="17">
        <v>24.917000000000002</v>
      </c>
      <c r="J2440" s="18"/>
      <c r="K2440" s="17">
        <v>0</v>
      </c>
    </row>
    <row r="2441" spans="1:11" s="2" customFormat="1" ht="13.5" customHeight="1">
      <c r="A2441" s="19">
        <v>347</v>
      </c>
      <c r="B2441" s="20" t="s">
        <v>2139</v>
      </c>
      <c r="C2441" s="20" t="s">
        <v>2140</v>
      </c>
      <c r="D2441" s="20" t="s">
        <v>1542</v>
      </c>
      <c r="E2441" s="21">
        <v>99.668999999999997</v>
      </c>
      <c r="F2441" s="21">
        <v>0.25</v>
      </c>
      <c r="G2441" s="21">
        <v>0</v>
      </c>
      <c r="H2441" s="21">
        <v>24.917000000000002</v>
      </c>
      <c r="I2441" s="21">
        <v>24.917000000000002</v>
      </c>
      <c r="J2441" s="22">
        <v>0</v>
      </c>
      <c r="K2441" s="21">
        <v>0</v>
      </c>
    </row>
    <row r="2442" spans="1:11" s="2" customFormat="1" ht="30.75" customHeight="1">
      <c r="A2442" s="11"/>
      <c r="B2442" s="12" t="s">
        <v>175</v>
      </c>
      <c r="C2442" s="12" t="s">
        <v>176</v>
      </c>
      <c r="D2442" s="12"/>
      <c r="E2442" s="13"/>
      <c r="F2442" s="13"/>
      <c r="G2442" s="13">
        <v>2330.8090000000002</v>
      </c>
      <c r="H2442" s="13">
        <v>732.22299999999996</v>
      </c>
      <c r="I2442" s="13">
        <v>3063.0320000000002</v>
      </c>
      <c r="J2442" s="14"/>
      <c r="K2442" s="13">
        <v>0.52679299999999996</v>
      </c>
    </row>
    <row r="2443" spans="1:11" s="2" customFormat="1" ht="28.5" customHeight="1">
      <c r="A2443" s="15"/>
      <c r="B2443" s="16" t="s">
        <v>177</v>
      </c>
      <c r="C2443" s="16" t="s">
        <v>178</v>
      </c>
      <c r="D2443" s="16"/>
      <c r="E2443" s="17"/>
      <c r="F2443" s="17"/>
      <c r="G2443" s="17">
        <v>1983.7639999999999</v>
      </c>
      <c r="H2443" s="17">
        <v>269.786</v>
      </c>
      <c r="I2443" s="17">
        <v>2253.5500000000002</v>
      </c>
      <c r="J2443" s="18"/>
      <c r="K2443" s="17">
        <v>0.25158000000000003</v>
      </c>
    </row>
    <row r="2444" spans="1:11" s="2" customFormat="1" ht="13.5" customHeight="1">
      <c r="A2444" s="19">
        <v>348</v>
      </c>
      <c r="B2444" s="20" t="s">
        <v>2141</v>
      </c>
      <c r="C2444" s="20" t="s">
        <v>2142</v>
      </c>
      <c r="D2444" s="20" t="s">
        <v>475</v>
      </c>
      <c r="E2444" s="21">
        <v>8.3000000000000007</v>
      </c>
      <c r="F2444" s="21">
        <v>4.0780000000000003</v>
      </c>
      <c r="G2444" s="21">
        <v>0</v>
      </c>
      <c r="H2444" s="21">
        <v>33.847000000000001</v>
      </c>
      <c r="I2444" s="21">
        <v>33.847000000000001</v>
      </c>
      <c r="J2444" s="22">
        <v>0</v>
      </c>
      <c r="K2444" s="21">
        <v>0</v>
      </c>
    </row>
    <row r="2445" spans="1:11" s="2" customFormat="1" ht="13.5" customHeight="1">
      <c r="A2445" s="27"/>
      <c r="B2445" s="28"/>
      <c r="C2445" s="28" t="s">
        <v>2143</v>
      </c>
      <c r="D2445" s="28"/>
      <c r="E2445" s="29">
        <v>5.6</v>
      </c>
      <c r="F2445" s="29"/>
      <c r="G2445" s="29"/>
      <c r="H2445" s="29"/>
      <c r="I2445" s="29"/>
      <c r="J2445" s="30"/>
      <c r="K2445" s="29"/>
    </row>
    <row r="2446" spans="1:11" s="2" customFormat="1" ht="13.5" customHeight="1">
      <c r="A2446" s="27"/>
      <c r="B2446" s="28"/>
      <c r="C2446" s="28" t="s">
        <v>2144</v>
      </c>
      <c r="D2446" s="28"/>
      <c r="E2446" s="29">
        <v>2.7</v>
      </c>
      <c r="F2446" s="29"/>
      <c r="G2446" s="29"/>
      <c r="H2446" s="29"/>
      <c r="I2446" s="29"/>
      <c r="J2446" s="30"/>
      <c r="K2446" s="29"/>
    </row>
    <row r="2447" spans="1:11" s="2" customFormat="1" ht="13.5" customHeight="1">
      <c r="A2447" s="35"/>
      <c r="B2447" s="36"/>
      <c r="C2447" s="36" t="s">
        <v>222</v>
      </c>
      <c r="D2447" s="36"/>
      <c r="E2447" s="37">
        <v>8.3000000000000007</v>
      </c>
      <c r="F2447" s="37"/>
      <c r="G2447" s="37"/>
      <c r="H2447" s="37"/>
      <c r="I2447" s="37"/>
      <c r="J2447" s="38"/>
      <c r="K2447" s="37"/>
    </row>
    <row r="2448" spans="1:11" s="2" customFormat="1" ht="13.5" customHeight="1">
      <c r="A2448" s="39">
        <v>349</v>
      </c>
      <c r="B2448" s="40" t="s">
        <v>2145</v>
      </c>
      <c r="C2448" s="40" t="s">
        <v>2146</v>
      </c>
      <c r="D2448" s="40" t="s">
        <v>475</v>
      </c>
      <c r="E2448" s="41">
        <v>10</v>
      </c>
      <c r="F2448" s="41">
        <v>9.0139999999999993</v>
      </c>
      <c r="G2448" s="41">
        <v>90.14</v>
      </c>
      <c r="H2448" s="41">
        <v>0</v>
      </c>
      <c r="I2448" s="41">
        <v>90.14</v>
      </c>
      <c r="J2448" s="42">
        <v>1.4400000000000001E-3</v>
      </c>
      <c r="K2448" s="41">
        <v>1.44E-2</v>
      </c>
    </row>
    <row r="2449" spans="1:11" s="2" customFormat="1" ht="13.5" customHeight="1">
      <c r="A2449" s="19">
        <v>350</v>
      </c>
      <c r="B2449" s="20" t="s">
        <v>2147</v>
      </c>
      <c r="C2449" s="20" t="s">
        <v>2148</v>
      </c>
      <c r="D2449" s="20" t="s">
        <v>475</v>
      </c>
      <c r="E2449" s="21">
        <v>30.37</v>
      </c>
      <c r="F2449" s="21">
        <v>5.6609999999999996</v>
      </c>
      <c r="G2449" s="21">
        <v>0</v>
      </c>
      <c r="H2449" s="21">
        <v>171.92500000000001</v>
      </c>
      <c r="I2449" s="21">
        <v>171.92500000000001</v>
      </c>
      <c r="J2449" s="22">
        <v>0</v>
      </c>
      <c r="K2449" s="21">
        <v>0</v>
      </c>
    </row>
    <row r="2450" spans="1:11" s="2" customFormat="1" ht="13.5" customHeight="1">
      <c r="A2450" s="27"/>
      <c r="B2450" s="28"/>
      <c r="C2450" s="28" t="s">
        <v>2149</v>
      </c>
      <c r="D2450" s="28"/>
      <c r="E2450" s="29">
        <v>18.850000000000001</v>
      </c>
      <c r="F2450" s="29"/>
      <c r="G2450" s="29"/>
      <c r="H2450" s="29"/>
      <c r="I2450" s="29"/>
      <c r="J2450" s="30"/>
      <c r="K2450" s="29"/>
    </row>
    <row r="2451" spans="1:11" s="2" customFormat="1" ht="13.5" customHeight="1">
      <c r="A2451" s="27"/>
      <c r="B2451" s="28"/>
      <c r="C2451" s="28" t="s">
        <v>2150</v>
      </c>
      <c r="D2451" s="28"/>
      <c r="E2451" s="29">
        <v>11.52</v>
      </c>
      <c r="F2451" s="29"/>
      <c r="G2451" s="29"/>
      <c r="H2451" s="29"/>
      <c r="I2451" s="29"/>
      <c r="J2451" s="30"/>
      <c r="K2451" s="29"/>
    </row>
    <row r="2452" spans="1:11" s="2" customFormat="1" ht="13.5" customHeight="1">
      <c r="A2452" s="35"/>
      <c r="B2452" s="36"/>
      <c r="C2452" s="36" t="s">
        <v>222</v>
      </c>
      <c r="D2452" s="36"/>
      <c r="E2452" s="37">
        <v>30.37</v>
      </c>
      <c r="F2452" s="37"/>
      <c r="G2452" s="37"/>
      <c r="H2452" s="37"/>
      <c r="I2452" s="37"/>
      <c r="J2452" s="38"/>
      <c r="K2452" s="37"/>
    </row>
    <row r="2453" spans="1:11" s="2" customFormat="1" ht="13.5" customHeight="1">
      <c r="A2453" s="39">
        <v>351</v>
      </c>
      <c r="B2453" s="40" t="s">
        <v>2151</v>
      </c>
      <c r="C2453" s="40" t="s">
        <v>2152</v>
      </c>
      <c r="D2453" s="40" t="s">
        <v>475</v>
      </c>
      <c r="E2453" s="41">
        <v>35</v>
      </c>
      <c r="F2453" s="41">
        <v>22.835999999999999</v>
      </c>
      <c r="G2453" s="41">
        <v>799.26</v>
      </c>
      <c r="H2453" s="41">
        <v>0</v>
      </c>
      <c r="I2453" s="41">
        <v>799.26</v>
      </c>
      <c r="J2453" s="42">
        <v>3.81E-3</v>
      </c>
      <c r="K2453" s="41">
        <v>0.13335</v>
      </c>
    </row>
    <row r="2454" spans="1:11" s="2" customFormat="1" ht="13.5" customHeight="1">
      <c r="A2454" s="39">
        <v>352</v>
      </c>
      <c r="B2454" s="40" t="s">
        <v>2153</v>
      </c>
      <c r="C2454" s="40" t="s">
        <v>2154</v>
      </c>
      <c r="D2454" s="40" t="s">
        <v>873</v>
      </c>
      <c r="E2454" s="41">
        <v>2</v>
      </c>
      <c r="F2454" s="41">
        <v>74.474999999999994</v>
      </c>
      <c r="G2454" s="41">
        <v>148.94999999999999</v>
      </c>
      <c r="H2454" s="41">
        <v>0</v>
      </c>
      <c r="I2454" s="41">
        <v>148.94999999999999</v>
      </c>
      <c r="J2454" s="42">
        <v>1.8600000000000001E-3</v>
      </c>
      <c r="K2454" s="41">
        <v>3.7200000000000002E-3</v>
      </c>
    </row>
    <row r="2455" spans="1:11" s="2" customFormat="1" ht="13.5" customHeight="1">
      <c r="A2455" s="19">
        <v>353</v>
      </c>
      <c r="B2455" s="20" t="s">
        <v>2155</v>
      </c>
      <c r="C2455" s="20" t="s">
        <v>2156</v>
      </c>
      <c r="D2455" s="20" t="s">
        <v>475</v>
      </c>
      <c r="E2455" s="21">
        <v>10.1</v>
      </c>
      <c r="F2455" s="21">
        <v>6.3380000000000001</v>
      </c>
      <c r="G2455" s="21">
        <v>0</v>
      </c>
      <c r="H2455" s="21">
        <v>64.013999999999996</v>
      </c>
      <c r="I2455" s="21">
        <v>64.013999999999996</v>
      </c>
      <c r="J2455" s="22">
        <v>0</v>
      </c>
      <c r="K2455" s="21">
        <v>0</v>
      </c>
    </row>
    <row r="2456" spans="1:11" s="2" customFormat="1" ht="13.5" customHeight="1">
      <c r="A2456" s="27"/>
      <c r="B2456" s="28"/>
      <c r="C2456" s="28" t="s">
        <v>2157</v>
      </c>
      <c r="D2456" s="28"/>
      <c r="E2456" s="29">
        <v>10.1</v>
      </c>
      <c r="F2456" s="29"/>
      <c r="G2456" s="29"/>
      <c r="H2456" s="29"/>
      <c r="I2456" s="29"/>
      <c r="J2456" s="30"/>
      <c r="K2456" s="29"/>
    </row>
    <row r="2457" spans="1:11" s="2" customFormat="1" ht="13.5" customHeight="1">
      <c r="A2457" s="35"/>
      <c r="B2457" s="36"/>
      <c r="C2457" s="36" t="s">
        <v>222</v>
      </c>
      <c r="D2457" s="36"/>
      <c r="E2457" s="37">
        <v>10.1</v>
      </c>
      <c r="F2457" s="37"/>
      <c r="G2457" s="37"/>
      <c r="H2457" s="37"/>
      <c r="I2457" s="37"/>
      <c r="J2457" s="38"/>
      <c r="K2457" s="37"/>
    </row>
    <row r="2458" spans="1:11" s="2" customFormat="1" ht="13.5" customHeight="1">
      <c r="A2458" s="39">
        <v>354</v>
      </c>
      <c r="B2458" s="40" t="s">
        <v>2158</v>
      </c>
      <c r="C2458" s="40" t="s">
        <v>2159</v>
      </c>
      <c r="D2458" s="40" t="s">
        <v>475</v>
      </c>
      <c r="E2458" s="41">
        <v>15</v>
      </c>
      <c r="F2458" s="41">
        <v>41.654000000000003</v>
      </c>
      <c r="G2458" s="41">
        <v>624.80999999999995</v>
      </c>
      <c r="H2458" s="41">
        <v>0</v>
      </c>
      <c r="I2458" s="41">
        <v>624.80999999999995</v>
      </c>
      <c r="J2458" s="42">
        <v>5.9899999999999997E-3</v>
      </c>
      <c r="K2458" s="41">
        <v>8.9849999999999999E-2</v>
      </c>
    </row>
    <row r="2459" spans="1:11" s="2" customFormat="1" ht="13.5" customHeight="1">
      <c r="A2459" s="39">
        <v>355</v>
      </c>
      <c r="B2459" s="40" t="s">
        <v>2160</v>
      </c>
      <c r="C2459" s="40" t="s">
        <v>2161</v>
      </c>
      <c r="D2459" s="40" t="s">
        <v>873</v>
      </c>
      <c r="E2459" s="41">
        <v>3</v>
      </c>
      <c r="F2459" s="41">
        <v>106.86799999999999</v>
      </c>
      <c r="G2459" s="41">
        <v>320.60399999999998</v>
      </c>
      <c r="H2459" s="41">
        <v>0</v>
      </c>
      <c r="I2459" s="41">
        <v>320.60399999999998</v>
      </c>
      <c r="J2459" s="42">
        <v>3.4199999999999999E-3</v>
      </c>
      <c r="K2459" s="41">
        <v>1.026E-2</v>
      </c>
    </row>
    <row r="2460" spans="1:11" s="2" customFormat="1" ht="28.5" customHeight="1">
      <c r="A2460" s="15"/>
      <c r="B2460" s="16" t="s">
        <v>179</v>
      </c>
      <c r="C2460" s="16" t="s">
        <v>180</v>
      </c>
      <c r="D2460" s="16"/>
      <c r="E2460" s="17"/>
      <c r="F2460" s="17"/>
      <c r="G2460" s="17">
        <v>347.04500000000002</v>
      </c>
      <c r="H2460" s="17">
        <v>462.43700000000001</v>
      </c>
      <c r="I2460" s="17">
        <v>809.48199999999997</v>
      </c>
      <c r="J2460" s="18"/>
      <c r="K2460" s="17">
        <v>0.27521299999999999</v>
      </c>
    </row>
    <row r="2461" spans="1:11" s="2" customFormat="1" ht="13.5" customHeight="1">
      <c r="A2461" s="19">
        <v>356</v>
      </c>
      <c r="B2461" s="20" t="s">
        <v>2162</v>
      </c>
      <c r="C2461" s="20" t="s">
        <v>2163</v>
      </c>
      <c r="D2461" s="20" t="s">
        <v>475</v>
      </c>
      <c r="E2461" s="21">
        <v>8.9</v>
      </c>
      <c r="F2461" s="21">
        <v>9.6270000000000007</v>
      </c>
      <c r="G2461" s="21">
        <v>39.329000000000001</v>
      </c>
      <c r="H2461" s="21">
        <v>46.350999999999999</v>
      </c>
      <c r="I2461" s="21">
        <v>85.68</v>
      </c>
      <c r="J2461" s="22">
        <v>3.0100000000000001E-3</v>
      </c>
      <c r="K2461" s="21">
        <v>2.6789E-2</v>
      </c>
    </row>
    <row r="2462" spans="1:11" s="2" customFormat="1" ht="13.5" customHeight="1">
      <c r="A2462" s="27"/>
      <c r="B2462" s="28"/>
      <c r="C2462" s="28" t="s">
        <v>2164</v>
      </c>
      <c r="D2462" s="28"/>
      <c r="E2462" s="29">
        <v>8.9</v>
      </c>
      <c r="F2462" s="29"/>
      <c r="G2462" s="29"/>
      <c r="H2462" s="29"/>
      <c r="I2462" s="29"/>
      <c r="J2462" s="30"/>
      <c r="K2462" s="29"/>
    </row>
    <row r="2463" spans="1:11" s="2" customFormat="1" ht="13.5" customHeight="1">
      <c r="A2463" s="35"/>
      <c r="B2463" s="36"/>
      <c r="C2463" s="36" t="s">
        <v>222</v>
      </c>
      <c r="D2463" s="36"/>
      <c r="E2463" s="37">
        <v>8.9</v>
      </c>
      <c r="F2463" s="37"/>
      <c r="G2463" s="37"/>
      <c r="H2463" s="37"/>
      <c r="I2463" s="37"/>
      <c r="J2463" s="38"/>
      <c r="K2463" s="37"/>
    </row>
    <row r="2464" spans="1:11" s="2" customFormat="1" ht="13.5" customHeight="1">
      <c r="A2464" s="19">
        <v>357</v>
      </c>
      <c r="B2464" s="20" t="s">
        <v>2165</v>
      </c>
      <c r="C2464" s="20" t="s">
        <v>2166</v>
      </c>
      <c r="D2464" s="20" t="s">
        <v>475</v>
      </c>
      <c r="E2464" s="21">
        <v>2.4</v>
      </c>
      <c r="F2464" s="21">
        <v>26.709</v>
      </c>
      <c r="G2464" s="21">
        <v>38.856000000000002</v>
      </c>
      <c r="H2464" s="21">
        <v>25.245999999999999</v>
      </c>
      <c r="I2464" s="21">
        <v>64.102000000000004</v>
      </c>
      <c r="J2464" s="22">
        <v>1.116E-2</v>
      </c>
      <c r="K2464" s="21">
        <v>2.6783999999999999E-2</v>
      </c>
    </row>
    <row r="2465" spans="1:11" s="2" customFormat="1" ht="13.5" customHeight="1">
      <c r="A2465" s="27"/>
      <c r="B2465" s="28"/>
      <c r="C2465" s="28" t="s">
        <v>2167</v>
      </c>
      <c r="D2465" s="28"/>
      <c r="E2465" s="29">
        <v>2.4</v>
      </c>
      <c r="F2465" s="29"/>
      <c r="G2465" s="29"/>
      <c r="H2465" s="29"/>
      <c r="I2465" s="29"/>
      <c r="J2465" s="30"/>
      <c r="K2465" s="29"/>
    </row>
    <row r="2466" spans="1:11" s="2" customFormat="1" ht="13.5" customHeight="1">
      <c r="A2466" s="35"/>
      <c r="B2466" s="36"/>
      <c r="C2466" s="36" t="s">
        <v>222</v>
      </c>
      <c r="D2466" s="36"/>
      <c r="E2466" s="37">
        <v>2.4</v>
      </c>
      <c r="F2466" s="37"/>
      <c r="G2466" s="37"/>
      <c r="H2466" s="37"/>
      <c r="I2466" s="37"/>
      <c r="J2466" s="38"/>
      <c r="K2466" s="37"/>
    </row>
    <row r="2467" spans="1:11" s="2" customFormat="1" ht="13.5" customHeight="1">
      <c r="A2467" s="19">
        <v>358</v>
      </c>
      <c r="B2467" s="20" t="s">
        <v>2168</v>
      </c>
      <c r="C2467" s="20" t="s">
        <v>2169</v>
      </c>
      <c r="D2467" s="20" t="s">
        <v>475</v>
      </c>
      <c r="E2467" s="21">
        <v>12</v>
      </c>
      <c r="F2467" s="21">
        <v>54.975000000000001</v>
      </c>
      <c r="G2467" s="21">
        <v>268.86</v>
      </c>
      <c r="H2467" s="21">
        <v>390.84</v>
      </c>
      <c r="I2467" s="21">
        <v>659.7</v>
      </c>
      <c r="J2467" s="22">
        <v>1.847E-2</v>
      </c>
      <c r="K2467" s="21">
        <v>0.22164</v>
      </c>
    </row>
    <row r="2468" spans="1:11" s="2" customFormat="1" ht="13.5" customHeight="1">
      <c r="A2468" s="27"/>
      <c r="B2468" s="28"/>
      <c r="C2468" s="28" t="s">
        <v>2170</v>
      </c>
      <c r="D2468" s="28"/>
      <c r="E2468" s="29">
        <v>12</v>
      </c>
      <c r="F2468" s="29"/>
      <c r="G2468" s="29"/>
      <c r="H2468" s="29"/>
      <c r="I2468" s="29"/>
      <c r="J2468" s="30"/>
      <c r="K2468" s="29"/>
    </row>
    <row r="2469" spans="1:11" s="2" customFormat="1" ht="13.5" customHeight="1">
      <c r="A2469" s="35"/>
      <c r="B2469" s="36"/>
      <c r="C2469" s="36" t="s">
        <v>222</v>
      </c>
      <c r="D2469" s="36"/>
      <c r="E2469" s="37">
        <v>12</v>
      </c>
      <c r="F2469" s="37"/>
      <c r="G2469" s="37"/>
      <c r="H2469" s="37"/>
      <c r="I2469" s="37"/>
      <c r="J2469" s="38"/>
      <c r="K2469" s="37"/>
    </row>
    <row r="2470" spans="1:11" s="2" customFormat="1" ht="30.75" customHeight="1">
      <c r="A2470" s="11"/>
      <c r="B2470" s="12" t="s">
        <v>175</v>
      </c>
      <c r="C2470" s="12" t="s">
        <v>176</v>
      </c>
      <c r="D2470" s="12"/>
      <c r="E2470" s="13"/>
      <c r="F2470" s="13"/>
      <c r="G2470" s="13">
        <v>2.371</v>
      </c>
      <c r="H2470" s="13">
        <v>2.4740000000000002</v>
      </c>
      <c r="I2470" s="13">
        <v>4.8449999999999998</v>
      </c>
      <c r="J2470" s="14"/>
      <c r="K2470" s="13">
        <v>1.6302000000000001E-3</v>
      </c>
    </row>
    <row r="2471" spans="1:11" s="2" customFormat="1" ht="28.5" customHeight="1">
      <c r="A2471" s="15"/>
      <c r="B2471" s="16" t="s">
        <v>179</v>
      </c>
      <c r="C2471" s="16" t="s">
        <v>180</v>
      </c>
      <c r="D2471" s="16"/>
      <c r="E2471" s="17"/>
      <c r="F2471" s="17"/>
      <c r="G2471" s="17">
        <v>2.371</v>
      </c>
      <c r="H2471" s="17">
        <v>2.4740000000000002</v>
      </c>
      <c r="I2471" s="17">
        <v>4.8449999999999998</v>
      </c>
      <c r="J2471" s="18"/>
      <c r="K2471" s="17">
        <v>1.6302000000000001E-3</v>
      </c>
    </row>
    <row r="2472" spans="1:11" s="2" customFormat="1" ht="13.5" customHeight="1">
      <c r="A2472" s="19">
        <v>359</v>
      </c>
      <c r="B2472" s="20" t="s">
        <v>2171</v>
      </c>
      <c r="C2472" s="20" t="s">
        <v>2172</v>
      </c>
      <c r="D2472" s="20" t="s">
        <v>475</v>
      </c>
      <c r="E2472" s="21">
        <v>0.38</v>
      </c>
      <c r="F2472" s="21">
        <v>12.75</v>
      </c>
      <c r="G2472" s="21">
        <v>2.371</v>
      </c>
      <c r="H2472" s="21">
        <v>2.4740000000000002</v>
      </c>
      <c r="I2472" s="21">
        <v>4.8449999999999998</v>
      </c>
      <c r="J2472" s="22">
        <v>4.2900000000000004E-3</v>
      </c>
      <c r="K2472" s="21">
        <v>1.6302000000000001E-3</v>
      </c>
    </row>
    <row r="2473" spans="1:11" s="2" customFormat="1" ht="13.5" customHeight="1">
      <c r="A2473" s="27"/>
      <c r="B2473" s="28"/>
      <c r="C2473" s="28" t="s">
        <v>2173</v>
      </c>
      <c r="D2473" s="28"/>
      <c r="E2473" s="29">
        <v>0.38</v>
      </c>
      <c r="F2473" s="29"/>
      <c r="G2473" s="29"/>
      <c r="H2473" s="29"/>
      <c r="I2473" s="29"/>
      <c r="J2473" s="30"/>
      <c r="K2473" s="29"/>
    </row>
    <row r="2474" spans="1:11" s="2" customFormat="1" ht="13.5" customHeight="1">
      <c r="A2474" s="35"/>
      <c r="B2474" s="36"/>
      <c r="C2474" s="36" t="s">
        <v>222</v>
      </c>
      <c r="D2474" s="36"/>
      <c r="E2474" s="37">
        <v>0.38</v>
      </c>
      <c r="F2474" s="37"/>
      <c r="G2474" s="37"/>
      <c r="H2474" s="37"/>
      <c r="I2474" s="37"/>
      <c r="J2474" s="38"/>
      <c r="K2474" s="37"/>
    </row>
    <row r="2475" spans="1:11" s="2" customFormat="1" ht="30.75" customHeight="1">
      <c r="A2475" s="11"/>
      <c r="B2475" s="12" t="s">
        <v>181</v>
      </c>
      <c r="C2475" s="12" t="s">
        <v>182</v>
      </c>
      <c r="D2475" s="12"/>
      <c r="E2475" s="13"/>
      <c r="F2475" s="13"/>
      <c r="G2475" s="13">
        <v>2104.6129999999998</v>
      </c>
      <c r="H2475" s="13">
        <v>148.387</v>
      </c>
      <c r="I2475" s="13">
        <v>2253</v>
      </c>
      <c r="J2475" s="14"/>
      <c r="K2475" s="13">
        <v>8.9389999999999997E-2</v>
      </c>
    </row>
    <row r="2476" spans="1:11" s="2" customFormat="1" ht="28.5" customHeight="1">
      <c r="A2476" s="15"/>
      <c r="B2476" s="16" t="s">
        <v>183</v>
      </c>
      <c r="C2476" s="16" t="s">
        <v>184</v>
      </c>
      <c r="D2476" s="16"/>
      <c r="E2476" s="17"/>
      <c r="F2476" s="17"/>
      <c r="G2476" s="17">
        <v>2104.6129999999998</v>
      </c>
      <c r="H2476" s="17">
        <v>148.387</v>
      </c>
      <c r="I2476" s="17">
        <v>2253</v>
      </c>
      <c r="J2476" s="18"/>
      <c r="K2476" s="17">
        <v>8.9389999999999997E-2</v>
      </c>
    </row>
    <row r="2477" spans="1:11" s="2" customFormat="1" ht="13.5" customHeight="1">
      <c r="A2477" s="19">
        <v>360</v>
      </c>
      <c r="B2477" s="20" t="s">
        <v>2174</v>
      </c>
      <c r="C2477" s="20" t="s">
        <v>2175</v>
      </c>
      <c r="D2477" s="20" t="s">
        <v>961</v>
      </c>
      <c r="E2477" s="21">
        <v>1</v>
      </c>
      <c r="F2477" s="21">
        <v>1988</v>
      </c>
      <c r="G2477" s="21">
        <v>1852.902</v>
      </c>
      <c r="H2477" s="21">
        <v>135.09800000000001</v>
      </c>
      <c r="I2477" s="21">
        <v>1988</v>
      </c>
      <c r="J2477" s="22">
        <v>8.0430000000000001E-2</v>
      </c>
      <c r="K2477" s="21">
        <v>8.0430000000000001E-2</v>
      </c>
    </row>
    <row r="2478" spans="1:11" s="2" customFormat="1" ht="24" customHeight="1">
      <c r="A2478" s="19">
        <v>361</v>
      </c>
      <c r="B2478" s="20" t="s">
        <v>2176</v>
      </c>
      <c r="C2478" s="20" t="s">
        <v>2177</v>
      </c>
      <c r="D2478" s="20" t="s">
        <v>961</v>
      </c>
      <c r="E2478" s="21">
        <v>1</v>
      </c>
      <c r="F2478" s="21">
        <v>265</v>
      </c>
      <c r="G2478" s="21">
        <v>251.71100000000001</v>
      </c>
      <c r="H2478" s="21">
        <v>13.289</v>
      </c>
      <c r="I2478" s="21">
        <v>265</v>
      </c>
      <c r="J2478" s="22">
        <v>8.9599999999999992E-3</v>
      </c>
      <c r="K2478" s="21">
        <v>8.9599999999999992E-3</v>
      </c>
    </row>
    <row r="2479" spans="1:11" s="2" customFormat="1" ht="30.75" customHeight="1">
      <c r="A2479" s="11"/>
      <c r="B2479" s="12" t="s">
        <v>185</v>
      </c>
      <c r="C2479" s="12" t="s">
        <v>186</v>
      </c>
      <c r="D2479" s="12"/>
      <c r="E2479" s="13"/>
      <c r="F2479" s="13"/>
      <c r="G2479" s="13">
        <v>877.08799999999997</v>
      </c>
      <c r="H2479" s="13">
        <v>357.709</v>
      </c>
      <c r="I2479" s="13">
        <v>1234.797</v>
      </c>
      <c r="J2479" s="14"/>
      <c r="K2479" s="13">
        <v>0.105</v>
      </c>
    </row>
    <row r="2480" spans="1:11" s="2" customFormat="1" ht="28.5" customHeight="1">
      <c r="A2480" s="15"/>
      <c r="B2480" s="16" t="s">
        <v>187</v>
      </c>
      <c r="C2480" s="16" t="s">
        <v>188</v>
      </c>
      <c r="D2480" s="16"/>
      <c r="E2480" s="17"/>
      <c r="F2480" s="17"/>
      <c r="G2480" s="17">
        <v>877.08799999999997</v>
      </c>
      <c r="H2480" s="17">
        <v>357.709</v>
      </c>
      <c r="I2480" s="17">
        <v>1234.797</v>
      </c>
      <c r="J2480" s="18"/>
      <c r="K2480" s="17">
        <v>0.105</v>
      </c>
    </row>
    <row r="2481" spans="1:11" s="2" customFormat="1" ht="24" customHeight="1">
      <c r="A2481" s="19">
        <v>362</v>
      </c>
      <c r="B2481" s="20" t="s">
        <v>2178</v>
      </c>
      <c r="C2481" s="20" t="s">
        <v>2179</v>
      </c>
      <c r="D2481" s="20" t="s">
        <v>330</v>
      </c>
      <c r="E2481" s="21">
        <v>43.793999999999997</v>
      </c>
      <c r="F2481" s="21">
        <v>12.44</v>
      </c>
      <c r="G2481" s="21">
        <v>187.08799999999999</v>
      </c>
      <c r="H2481" s="21">
        <v>357.709</v>
      </c>
      <c r="I2481" s="21">
        <v>544.79700000000003</v>
      </c>
      <c r="J2481" s="22">
        <v>0</v>
      </c>
      <c r="K2481" s="21">
        <v>0</v>
      </c>
    </row>
    <row r="2482" spans="1:11" s="2" customFormat="1" ht="13.5" customHeight="1">
      <c r="A2482" s="23"/>
      <c r="B2482" s="24"/>
      <c r="C2482" s="24" t="s">
        <v>2180</v>
      </c>
      <c r="D2482" s="24"/>
      <c r="E2482" s="25"/>
      <c r="F2482" s="25"/>
      <c r="G2482" s="25"/>
      <c r="H2482" s="25"/>
      <c r="I2482" s="25"/>
      <c r="J2482" s="26"/>
      <c r="K2482" s="25"/>
    </row>
    <row r="2483" spans="1:11" s="2" customFormat="1" ht="13.5" customHeight="1">
      <c r="A2483" s="27"/>
      <c r="B2483" s="28"/>
      <c r="C2483" s="28" t="s">
        <v>2181</v>
      </c>
      <c r="D2483" s="28"/>
      <c r="E2483" s="29">
        <v>8.36</v>
      </c>
      <c r="F2483" s="29"/>
      <c r="G2483" s="29"/>
      <c r="H2483" s="29"/>
      <c r="I2483" s="29"/>
      <c r="J2483" s="30"/>
      <c r="K2483" s="29"/>
    </row>
    <row r="2484" spans="1:11" s="2" customFormat="1" ht="13.5" customHeight="1">
      <c r="A2484" s="27"/>
      <c r="B2484" s="28"/>
      <c r="C2484" s="28" t="s">
        <v>2182</v>
      </c>
      <c r="D2484" s="28"/>
      <c r="E2484" s="29">
        <v>35.433999999999997</v>
      </c>
      <c r="F2484" s="29"/>
      <c r="G2484" s="29"/>
      <c r="H2484" s="29"/>
      <c r="I2484" s="29"/>
      <c r="J2484" s="30"/>
      <c r="K2484" s="29"/>
    </row>
    <row r="2485" spans="1:11" s="2" customFormat="1" ht="13.5" customHeight="1">
      <c r="A2485" s="35"/>
      <c r="B2485" s="36"/>
      <c r="C2485" s="36" t="s">
        <v>222</v>
      </c>
      <c r="D2485" s="36"/>
      <c r="E2485" s="37">
        <v>43.793999999999997</v>
      </c>
      <c r="F2485" s="37"/>
      <c r="G2485" s="37"/>
      <c r="H2485" s="37"/>
      <c r="I2485" s="37"/>
      <c r="J2485" s="38"/>
      <c r="K2485" s="37"/>
    </row>
    <row r="2486" spans="1:11" s="2" customFormat="1" ht="24" customHeight="1">
      <c r="A2486" s="39">
        <v>363</v>
      </c>
      <c r="B2486" s="40" t="s">
        <v>2183</v>
      </c>
      <c r="C2486" s="40" t="s">
        <v>2184</v>
      </c>
      <c r="D2486" s="40" t="s">
        <v>475</v>
      </c>
      <c r="E2486" s="41">
        <v>30</v>
      </c>
      <c r="F2486" s="41">
        <v>23</v>
      </c>
      <c r="G2486" s="41">
        <v>690</v>
      </c>
      <c r="H2486" s="41">
        <v>0</v>
      </c>
      <c r="I2486" s="41">
        <v>690</v>
      </c>
      <c r="J2486" s="42">
        <v>3.5000000000000001E-3</v>
      </c>
      <c r="K2486" s="41">
        <v>0.105</v>
      </c>
    </row>
    <row r="2487" spans="1:11" s="2" customFormat="1" ht="30.75" customHeight="1">
      <c r="A2487" s="11"/>
      <c r="B2487" s="12" t="s">
        <v>189</v>
      </c>
      <c r="C2487" s="12" t="s">
        <v>190</v>
      </c>
      <c r="D2487" s="12"/>
      <c r="E2487" s="13"/>
      <c r="F2487" s="13"/>
      <c r="G2487" s="13">
        <v>356.12400000000002</v>
      </c>
      <c r="H2487" s="13">
        <v>43.628</v>
      </c>
      <c r="I2487" s="13">
        <v>399.75200000000001</v>
      </c>
      <c r="J2487" s="14"/>
      <c r="K2487" s="13">
        <v>4.9204699999999997E-2</v>
      </c>
    </row>
    <row r="2488" spans="1:11" s="2" customFormat="1" ht="28.5" customHeight="1">
      <c r="A2488" s="15"/>
      <c r="B2488" s="16" t="s">
        <v>191</v>
      </c>
      <c r="C2488" s="16" t="s">
        <v>192</v>
      </c>
      <c r="D2488" s="16"/>
      <c r="E2488" s="17"/>
      <c r="F2488" s="17"/>
      <c r="G2488" s="17">
        <v>196.124</v>
      </c>
      <c r="H2488" s="17">
        <v>24.29</v>
      </c>
      <c r="I2488" s="17">
        <v>220.41399999999999</v>
      </c>
      <c r="J2488" s="18"/>
      <c r="K2488" s="17">
        <v>4.4124700000000003E-2</v>
      </c>
    </row>
    <row r="2489" spans="1:11" s="2" customFormat="1" ht="24" customHeight="1">
      <c r="A2489" s="19">
        <v>364</v>
      </c>
      <c r="B2489" s="20" t="s">
        <v>2185</v>
      </c>
      <c r="C2489" s="20" t="s">
        <v>2186</v>
      </c>
      <c r="D2489" s="20" t="s">
        <v>330</v>
      </c>
      <c r="E2489" s="21">
        <v>1</v>
      </c>
      <c r="F2489" s="21">
        <v>3.78</v>
      </c>
      <c r="G2489" s="21">
        <v>0</v>
      </c>
      <c r="H2489" s="21">
        <v>3.78</v>
      </c>
      <c r="I2489" s="21">
        <v>3.78</v>
      </c>
      <c r="J2489" s="22">
        <v>0</v>
      </c>
      <c r="K2489" s="21">
        <v>0</v>
      </c>
    </row>
    <row r="2490" spans="1:11" s="2" customFormat="1" ht="13.5" customHeight="1">
      <c r="A2490" s="39">
        <v>365</v>
      </c>
      <c r="B2490" s="40" t="s">
        <v>2187</v>
      </c>
      <c r="C2490" s="40" t="s">
        <v>2188</v>
      </c>
      <c r="D2490" s="40" t="s">
        <v>330</v>
      </c>
      <c r="E2490" s="41">
        <v>1.5089999999999999</v>
      </c>
      <c r="F2490" s="41">
        <v>17.312000000000001</v>
      </c>
      <c r="G2490" s="41">
        <v>26.123999999999999</v>
      </c>
      <c r="H2490" s="41">
        <v>0</v>
      </c>
      <c r="I2490" s="41">
        <v>26.123999999999999</v>
      </c>
      <c r="J2490" s="42">
        <v>8.3000000000000001E-3</v>
      </c>
      <c r="K2490" s="41">
        <v>1.25247E-2</v>
      </c>
    </row>
    <row r="2491" spans="1:11" s="2" customFormat="1" ht="13.5" customHeight="1">
      <c r="A2491" s="43"/>
      <c r="B2491" s="44"/>
      <c r="C2491" s="44" t="s">
        <v>2189</v>
      </c>
      <c r="D2491" s="44"/>
      <c r="E2491" s="45"/>
      <c r="F2491" s="45"/>
      <c r="G2491" s="45"/>
      <c r="H2491" s="45"/>
      <c r="I2491" s="45"/>
      <c r="J2491" s="46"/>
      <c r="K2491" s="45"/>
    </row>
    <row r="2492" spans="1:11" s="2" customFormat="1" ht="13.5" customHeight="1">
      <c r="A2492" s="27"/>
      <c r="B2492" s="28"/>
      <c r="C2492" s="28" t="s">
        <v>2190</v>
      </c>
      <c r="D2492" s="28"/>
      <c r="E2492" s="29">
        <v>0.77400000000000002</v>
      </c>
      <c r="F2492" s="29"/>
      <c r="G2492" s="29"/>
      <c r="H2492" s="29"/>
      <c r="I2492" s="29"/>
      <c r="J2492" s="30"/>
      <c r="K2492" s="29"/>
    </row>
    <row r="2493" spans="1:11" s="2" customFormat="1" ht="13.5" customHeight="1">
      <c r="A2493" s="27"/>
      <c r="B2493" s="28"/>
      <c r="C2493" s="28" t="s">
        <v>2191</v>
      </c>
      <c r="D2493" s="28"/>
      <c r="E2493" s="29">
        <v>0.73499999999999999</v>
      </c>
      <c r="F2493" s="29"/>
      <c r="G2493" s="29"/>
      <c r="H2493" s="29"/>
      <c r="I2493" s="29"/>
      <c r="J2493" s="30"/>
      <c r="K2493" s="29"/>
    </row>
    <row r="2494" spans="1:11" s="2" customFormat="1" ht="13.5" customHeight="1">
      <c r="A2494" s="35"/>
      <c r="B2494" s="36"/>
      <c r="C2494" s="36" t="s">
        <v>222</v>
      </c>
      <c r="D2494" s="36"/>
      <c r="E2494" s="37">
        <v>1.5089999999999999</v>
      </c>
      <c r="F2494" s="37"/>
      <c r="G2494" s="37"/>
      <c r="H2494" s="37"/>
      <c r="I2494" s="37"/>
      <c r="J2494" s="38"/>
      <c r="K2494" s="37"/>
    </row>
    <row r="2495" spans="1:11" s="2" customFormat="1" ht="13.5" customHeight="1">
      <c r="A2495" s="19">
        <v>366</v>
      </c>
      <c r="B2495" s="20" t="s">
        <v>2192</v>
      </c>
      <c r="C2495" s="20" t="s">
        <v>2193</v>
      </c>
      <c r="D2495" s="20" t="s">
        <v>873</v>
      </c>
      <c r="E2495" s="21">
        <v>2</v>
      </c>
      <c r="F2495" s="21">
        <v>10.255000000000001</v>
      </c>
      <c r="G2495" s="21">
        <v>0</v>
      </c>
      <c r="H2495" s="21">
        <v>20.51</v>
      </c>
      <c r="I2495" s="21">
        <v>20.51</v>
      </c>
      <c r="J2495" s="22">
        <v>0</v>
      </c>
      <c r="K2495" s="21">
        <v>0</v>
      </c>
    </row>
    <row r="2496" spans="1:11" s="2" customFormat="1" ht="13.5" customHeight="1">
      <c r="A2496" s="27"/>
      <c r="B2496" s="28"/>
      <c r="C2496" s="28" t="s">
        <v>2194</v>
      </c>
      <c r="D2496" s="28"/>
      <c r="E2496" s="29">
        <v>1</v>
      </c>
      <c r="F2496" s="29"/>
      <c r="G2496" s="29"/>
      <c r="H2496" s="29"/>
      <c r="I2496" s="29"/>
      <c r="J2496" s="30"/>
      <c r="K2496" s="29"/>
    </row>
    <row r="2497" spans="1:11" s="2" customFormat="1" ht="13.5" customHeight="1">
      <c r="A2497" s="27"/>
      <c r="B2497" s="28"/>
      <c r="C2497" s="28" t="s">
        <v>2195</v>
      </c>
      <c r="D2497" s="28"/>
      <c r="E2497" s="29">
        <v>1</v>
      </c>
      <c r="F2497" s="29"/>
      <c r="G2497" s="29"/>
      <c r="H2497" s="29"/>
      <c r="I2497" s="29"/>
      <c r="J2497" s="30"/>
      <c r="K2497" s="29"/>
    </row>
    <row r="2498" spans="1:11" s="2" customFormat="1" ht="13.5" customHeight="1">
      <c r="A2498" s="35"/>
      <c r="B2498" s="36"/>
      <c r="C2498" s="36" t="s">
        <v>222</v>
      </c>
      <c r="D2498" s="36"/>
      <c r="E2498" s="37">
        <v>2</v>
      </c>
      <c r="F2498" s="37"/>
      <c r="G2498" s="37"/>
      <c r="H2498" s="37"/>
      <c r="I2498" s="37"/>
      <c r="J2498" s="38"/>
      <c r="K2498" s="37"/>
    </row>
    <row r="2499" spans="1:11" s="2" customFormat="1" ht="13.5" customHeight="1">
      <c r="A2499" s="39">
        <v>367</v>
      </c>
      <c r="B2499" s="40" t="s">
        <v>2196</v>
      </c>
      <c r="C2499" s="40" t="s">
        <v>2197</v>
      </c>
      <c r="D2499" s="40" t="s">
        <v>873</v>
      </c>
      <c r="E2499" s="41">
        <v>1</v>
      </c>
      <c r="F2499" s="41">
        <v>85</v>
      </c>
      <c r="G2499" s="41">
        <v>85</v>
      </c>
      <c r="H2499" s="41">
        <v>0</v>
      </c>
      <c r="I2499" s="41">
        <v>85</v>
      </c>
      <c r="J2499" s="42">
        <v>1.5800000000000002E-2</v>
      </c>
      <c r="K2499" s="41">
        <v>1.5800000000000002E-2</v>
      </c>
    </row>
    <row r="2500" spans="1:11" s="2" customFormat="1" ht="13.5" customHeight="1">
      <c r="A2500" s="39">
        <v>368</v>
      </c>
      <c r="B2500" s="40" t="s">
        <v>2198</v>
      </c>
      <c r="C2500" s="40" t="s">
        <v>2199</v>
      </c>
      <c r="D2500" s="40" t="s">
        <v>873</v>
      </c>
      <c r="E2500" s="41">
        <v>1</v>
      </c>
      <c r="F2500" s="41">
        <v>85</v>
      </c>
      <c r="G2500" s="41">
        <v>85</v>
      </c>
      <c r="H2500" s="41">
        <v>0</v>
      </c>
      <c r="I2500" s="41">
        <v>85</v>
      </c>
      <c r="J2500" s="42">
        <v>1.5800000000000002E-2</v>
      </c>
      <c r="K2500" s="41">
        <v>1.5800000000000002E-2</v>
      </c>
    </row>
    <row r="2501" spans="1:11" s="2" customFormat="1" ht="28.5" customHeight="1">
      <c r="A2501" s="15"/>
      <c r="B2501" s="16" t="s">
        <v>193</v>
      </c>
      <c r="C2501" s="16" t="s">
        <v>194</v>
      </c>
      <c r="D2501" s="16"/>
      <c r="E2501" s="17"/>
      <c r="F2501" s="17"/>
      <c r="G2501" s="17">
        <v>160</v>
      </c>
      <c r="H2501" s="17">
        <v>19.338000000000001</v>
      </c>
      <c r="I2501" s="17">
        <v>179.33799999999999</v>
      </c>
      <c r="J2501" s="18"/>
      <c r="K2501" s="17">
        <v>5.0800000000000003E-3</v>
      </c>
    </row>
    <row r="2502" spans="1:11" s="2" customFormat="1" ht="13.5" customHeight="1">
      <c r="A2502" s="19">
        <v>369</v>
      </c>
      <c r="B2502" s="20" t="s">
        <v>2200</v>
      </c>
      <c r="C2502" s="20" t="s">
        <v>2201</v>
      </c>
      <c r="D2502" s="20" t="s">
        <v>873</v>
      </c>
      <c r="E2502" s="21">
        <v>2</v>
      </c>
      <c r="F2502" s="21">
        <v>3.8650000000000002</v>
      </c>
      <c r="G2502" s="21">
        <v>0</v>
      </c>
      <c r="H2502" s="21">
        <v>7.73</v>
      </c>
      <c r="I2502" s="21">
        <v>7.73</v>
      </c>
      <c r="J2502" s="22">
        <v>0</v>
      </c>
      <c r="K2502" s="21">
        <v>0</v>
      </c>
    </row>
    <row r="2503" spans="1:11" s="2" customFormat="1" ht="13.5" customHeight="1">
      <c r="A2503" s="27"/>
      <c r="B2503" s="28"/>
      <c r="C2503" s="28" t="s">
        <v>2194</v>
      </c>
      <c r="D2503" s="28"/>
      <c r="E2503" s="29">
        <v>1</v>
      </c>
      <c r="F2503" s="29"/>
      <c r="G2503" s="29"/>
      <c r="H2503" s="29"/>
      <c r="I2503" s="29"/>
      <c r="J2503" s="30"/>
      <c r="K2503" s="29"/>
    </row>
    <row r="2504" spans="1:11" s="2" customFormat="1" ht="13.5" customHeight="1">
      <c r="A2504" s="27"/>
      <c r="B2504" s="28"/>
      <c r="C2504" s="28" t="s">
        <v>2195</v>
      </c>
      <c r="D2504" s="28"/>
      <c r="E2504" s="29">
        <v>1</v>
      </c>
      <c r="F2504" s="29"/>
      <c r="G2504" s="29"/>
      <c r="H2504" s="29"/>
      <c r="I2504" s="29"/>
      <c r="J2504" s="30"/>
      <c r="K2504" s="29"/>
    </row>
    <row r="2505" spans="1:11" s="2" customFormat="1" ht="13.5" customHeight="1">
      <c r="A2505" s="35"/>
      <c r="B2505" s="36"/>
      <c r="C2505" s="36" t="s">
        <v>222</v>
      </c>
      <c r="D2505" s="36"/>
      <c r="E2505" s="37">
        <v>2</v>
      </c>
      <c r="F2505" s="37"/>
      <c r="G2505" s="37"/>
      <c r="H2505" s="37"/>
      <c r="I2505" s="37"/>
      <c r="J2505" s="38"/>
      <c r="K2505" s="37"/>
    </row>
    <row r="2506" spans="1:11" s="2" customFormat="1" ht="24" customHeight="1">
      <c r="A2506" s="39">
        <v>370</v>
      </c>
      <c r="B2506" s="40" t="s">
        <v>2202</v>
      </c>
      <c r="C2506" s="40" t="s">
        <v>2203</v>
      </c>
      <c r="D2506" s="40" t="s">
        <v>873</v>
      </c>
      <c r="E2506" s="41">
        <v>1</v>
      </c>
      <c r="F2506" s="41">
        <v>28.5</v>
      </c>
      <c r="G2506" s="41">
        <v>28.5</v>
      </c>
      <c r="H2506" s="41">
        <v>0</v>
      </c>
      <c r="I2506" s="41">
        <v>28.5</v>
      </c>
      <c r="J2506" s="42">
        <v>7.3999999999999999E-4</v>
      </c>
      <c r="K2506" s="41">
        <v>7.3999999999999999E-4</v>
      </c>
    </row>
    <row r="2507" spans="1:11" s="2" customFormat="1" ht="24" customHeight="1">
      <c r="A2507" s="39">
        <v>371</v>
      </c>
      <c r="B2507" s="40" t="s">
        <v>2204</v>
      </c>
      <c r="C2507" s="40" t="s">
        <v>2205</v>
      </c>
      <c r="D2507" s="40" t="s">
        <v>873</v>
      </c>
      <c r="E2507" s="41">
        <v>1</v>
      </c>
      <c r="F2507" s="41">
        <v>26.5</v>
      </c>
      <c r="G2507" s="41">
        <v>26.5</v>
      </c>
      <c r="H2507" s="41">
        <v>0</v>
      </c>
      <c r="I2507" s="41">
        <v>26.5</v>
      </c>
      <c r="J2507" s="42">
        <v>7.3999999999999999E-4</v>
      </c>
      <c r="K2507" s="41">
        <v>7.3999999999999999E-4</v>
      </c>
    </row>
    <row r="2508" spans="1:11" s="2" customFormat="1" ht="13.5" customHeight="1">
      <c r="A2508" s="19">
        <v>372</v>
      </c>
      <c r="B2508" s="20" t="s">
        <v>2206</v>
      </c>
      <c r="C2508" s="20" t="s">
        <v>2207</v>
      </c>
      <c r="D2508" s="20" t="s">
        <v>873</v>
      </c>
      <c r="E2508" s="21">
        <v>2</v>
      </c>
      <c r="F2508" s="21">
        <v>5.8040000000000003</v>
      </c>
      <c r="G2508" s="21">
        <v>0</v>
      </c>
      <c r="H2508" s="21">
        <v>11.608000000000001</v>
      </c>
      <c r="I2508" s="21">
        <v>11.608000000000001</v>
      </c>
      <c r="J2508" s="22">
        <v>0</v>
      </c>
      <c r="K2508" s="21">
        <v>0</v>
      </c>
    </row>
    <row r="2509" spans="1:11" s="2" customFormat="1" ht="13.5" customHeight="1">
      <c r="A2509" s="27"/>
      <c r="B2509" s="28"/>
      <c r="C2509" s="28" t="s">
        <v>2194</v>
      </c>
      <c r="D2509" s="28"/>
      <c r="E2509" s="29">
        <v>1</v>
      </c>
      <c r="F2509" s="29"/>
      <c r="G2509" s="29"/>
      <c r="H2509" s="29"/>
      <c r="I2509" s="29"/>
      <c r="J2509" s="30"/>
      <c r="K2509" s="29"/>
    </row>
    <row r="2510" spans="1:11" s="2" customFormat="1" ht="13.5" customHeight="1">
      <c r="A2510" s="27"/>
      <c r="B2510" s="28"/>
      <c r="C2510" s="28" t="s">
        <v>2195</v>
      </c>
      <c r="D2510" s="28"/>
      <c r="E2510" s="29">
        <v>1</v>
      </c>
      <c r="F2510" s="29"/>
      <c r="G2510" s="29"/>
      <c r="H2510" s="29"/>
      <c r="I2510" s="29"/>
      <c r="J2510" s="30"/>
      <c r="K2510" s="29"/>
    </row>
    <row r="2511" spans="1:11" s="2" customFormat="1" ht="13.5" customHeight="1">
      <c r="A2511" s="35"/>
      <c r="B2511" s="36"/>
      <c r="C2511" s="36" t="s">
        <v>222</v>
      </c>
      <c r="D2511" s="36"/>
      <c r="E2511" s="37">
        <v>2</v>
      </c>
      <c r="F2511" s="37"/>
      <c r="G2511" s="37"/>
      <c r="H2511" s="37"/>
      <c r="I2511" s="37"/>
      <c r="J2511" s="38"/>
      <c r="K2511" s="37"/>
    </row>
    <row r="2512" spans="1:11" s="2" customFormat="1" ht="24" customHeight="1">
      <c r="A2512" s="39">
        <v>373</v>
      </c>
      <c r="B2512" s="40" t="s">
        <v>2208</v>
      </c>
      <c r="C2512" s="40" t="s">
        <v>2209</v>
      </c>
      <c r="D2512" s="40" t="s">
        <v>873</v>
      </c>
      <c r="E2512" s="41">
        <v>1</v>
      </c>
      <c r="F2512" s="41">
        <v>55</v>
      </c>
      <c r="G2512" s="41">
        <v>55</v>
      </c>
      <c r="H2512" s="41">
        <v>0</v>
      </c>
      <c r="I2512" s="41">
        <v>55</v>
      </c>
      <c r="J2512" s="42">
        <v>1.8E-3</v>
      </c>
      <c r="K2512" s="41">
        <v>1.8E-3</v>
      </c>
    </row>
    <row r="2513" spans="1:11" s="2" customFormat="1" ht="24" customHeight="1">
      <c r="A2513" s="39">
        <v>374</v>
      </c>
      <c r="B2513" s="40" t="s">
        <v>2210</v>
      </c>
      <c r="C2513" s="40" t="s">
        <v>2211</v>
      </c>
      <c r="D2513" s="40" t="s">
        <v>873</v>
      </c>
      <c r="E2513" s="41">
        <v>1</v>
      </c>
      <c r="F2513" s="41">
        <v>50</v>
      </c>
      <c r="G2513" s="41">
        <v>50</v>
      </c>
      <c r="H2513" s="41">
        <v>0</v>
      </c>
      <c r="I2513" s="41">
        <v>50</v>
      </c>
      <c r="J2513" s="42">
        <v>1.8E-3</v>
      </c>
      <c r="K2513" s="41">
        <v>1.8E-3</v>
      </c>
    </row>
    <row r="2514" spans="1:11" s="2" customFormat="1" ht="30.75" customHeight="1">
      <c r="A2514" s="51"/>
      <c r="B2514" s="52"/>
      <c r="C2514" s="52" t="s">
        <v>195</v>
      </c>
      <c r="D2514" s="52"/>
      <c r="E2514" s="53"/>
      <c r="F2514" s="53"/>
      <c r="G2514" s="53">
        <v>841071.92599999998</v>
      </c>
      <c r="H2514" s="53">
        <v>554552.39500000002</v>
      </c>
      <c r="I2514" s="53">
        <v>1395624.321</v>
      </c>
      <c r="J2514" s="54"/>
      <c r="K2514" s="53">
        <v>4528.5384511100001</v>
      </c>
    </row>
  </sheetData>
  <mergeCells count="3">
    <mergeCell ref="A1:K1"/>
    <mergeCell ref="H7:J7"/>
    <mergeCell ref="H8:J8"/>
  </mergeCells>
  <pageMargins left="0.39370079040527345" right="0.39370079040527345" top="0.7874015808105469" bottom="0.7874015808105469" header="0" footer="0"/>
  <pageSetup paperSize="9" scale="90" fitToHeight="100" orientation="landscape" blackAndWhite="1" horizontalDpi="4294967295" verticalDpi="4294967295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96"/>
  <sheetViews>
    <sheetView tabSelected="1" topLeftCell="A57" zoomScaleNormal="100" workbookViewId="0">
      <selection activeCell="E76" sqref="E76"/>
    </sheetView>
  </sheetViews>
  <sheetFormatPr defaultRowHeight="13.5" customHeight="1"/>
  <cols>
    <col min="1" max="1" width="3.6640625" style="241" customWidth="1"/>
    <col min="2" max="2" width="12.5" style="242" customWidth="1"/>
    <col min="3" max="3" width="11.33203125" style="242" customWidth="1"/>
    <col min="4" max="4" width="13.6640625" style="242" customWidth="1"/>
    <col min="5" max="5" width="68.1640625" style="243" customWidth="1"/>
    <col min="6" max="6" width="11" style="244" customWidth="1"/>
    <col min="7" max="7" width="5.5" style="245" customWidth="1"/>
    <col min="8" max="8" width="12.5" style="246" customWidth="1"/>
    <col min="9" max="9" width="15.83203125" style="67" customWidth="1"/>
    <col min="10" max="16384" width="9.33203125" style="67"/>
  </cols>
  <sheetData>
    <row r="1" spans="1:8" thickBot="1">
      <c r="A1" s="59" t="s">
        <v>2212</v>
      </c>
      <c r="B1" s="60"/>
      <c r="C1" s="61"/>
      <c r="D1" s="62"/>
      <c r="E1" s="63" t="s">
        <v>2213</v>
      </c>
      <c r="F1" s="64"/>
      <c r="G1" s="65"/>
      <c r="H1" s="66"/>
    </row>
    <row r="2" spans="1:8" s="75" customFormat="1" ht="13.5" customHeight="1" thickBot="1">
      <c r="A2" s="68" t="s">
        <v>2214</v>
      </c>
      <c r="B2" s="60"/>
      <c r="C2" s="69"/>
      <c r="D2" s="70"/>
      <c r="E2" s="71" t="s">
        <v>2215</v>
      </c>
      <c r="F2" s="72"/>
      <c r="G2" s="73"/>
      <c r="H2" s="74"/>
    </row>
    <row r="3" spans="1:8" ht="13.5" customHeight="1">
      <c r="A3" s="875" t="s">
        <v>2216</v>
      </c>
      <c r="B3" s="876"/>
      <c r="C3" s="876"/>
      <c r="D3" s="76"/>
      <c r="E3" s="77"/>
      <c r="F3" s="78"/>
      <c r="G3" s="877" t="s">
        <v>2217</v>
      </c>
      <c r="H3" s="992" t="s">
        <v>2218</v>
      </c>
    </row>
    <row r="4" spans="1:8" ht="13.5" customHeight="1" thickBot="1">
      <c r="A4" s="79" t="s">
        <v>198</v>
      </c>
      <c r="B4" s="80" t="s">
        <v>2219</v>
      </c>
      <c r="C4" s="80" t="s">
        <v>2219</v>
      </c>
      <c r="D4" s="80" t="s">
        <v>2220</v>
      </c>
      <c r="E4" s="870" t="s">
        <v>2221</v>
      </c>
      <c r="F4" s="81"/>
      <c r="G4" s="878"/>
      <c r="H4" s="993"/>
    </row>
    <row r="5" spans="1:8" ht="12.75" customHeight="1">
      <c r="A5" s="82"/>
      <c r="B5" s="83"/>
      <c r="C5" s="83"/>
      <c r="D5" s="83"/>
      <c r="E5" s="84"/>
      <c r="F5" s="78"/>
      <c r="G5" s="85"/>
      <c r="H5" s="86"/>
    </row>
    <row r="6" spans="1:8" s="95" customFormat="1" ht="12.75">
      <c r="A6" s="87"/>
      <c r="B6" s="88" t="s">
        <v>2222</v>
      </c>
      <c r="C6" s="89"/>
      <c r="D6" s="90"/>
      <c r="E6" s="91" t="s">
        <v>2223</v>
      </c>
      <c r="F6" s="92"/>
      <c r="G6" s="93"/>
      <c r="H6" s="94"/>
    </row>
    <row r="7" spans="1:8" s="95" customFormat="1" ht="12.75">
      <c r="A7" s="87"/>
      <c r="B7" s="88"/>
      <c r="C7" s="89"/>
      <c r="D7" s="90"/>
      <c r="E7" s="91"/>
      <c r="F7" s="96"/>
      <c r="G7" s="93"/>
      <c r="H7" s="94"/>
    </row>
    <row r="8" spans="1:8" s="95" customFormat="1" ht="12.75">
      <c r="A8" s="97">
        <v>1</v>
      </c>
      <c r="B8" s="98"/>
      <c r="C8" s="99" t="s">
        <v>2224</v>
      </c>
      <c r="D8" s="100"/>
      <c r="E8" s="994" t="s">
        <v>2225</v>
      </c>
      <c r="F8" s="995">
        <v>163.08000000000001</v>
      </c>
      <c r="G8" s="101" t="s">
        <v>208</v>
      </c>
      <c r="H8" s="102">
        <f>F8</f>
        <v>163.08000000000001</v>
      </c>
    </row>
    <row r="9" spans="1:8" s="95" customFormat="1" ht="12.75">
      <c r="A9" s="97"/>
      <c r="B9" s="103"/>
      <c r="C9" s="104"/>
      <c r="D9" s="105"/>
      <c r="E9" s="106"/>
      <c r="F9" s="107"/>
      <c r="G9" s="108"/>
      <c r="H9" s="94"/>
    </row>
    <row r="10" spans="1:8" s="95" customFormat="1" ht="12.75">
      <c r="A10" s="109"/>
      <c r="B10" s="110"/>
      <c r="C10" s="110"/>
      <c r="D10" s="110"/>
      <c r="E10" s="111"/>
      <c r="F10" s="112"/>
      <c r="G10" s="113"/>
      <c r="H10" s="114"/>
    </row>
    <row r="11" spans="1:8" s="95" customFormat="1" ht="12.75">
      <c r="A11" s="87"/>
      <c r="B11" s="88" t="s">
        <v>2222</v>
      </c>
      <c r="C11" s="89"/>
      <c r="D11" s="90"/>
      <c r="E11" s="91" t="s">
        <v>2223</v>
      </c>
      <c r="F11" s="115"/>
      <c r="G11" s="93"/>
      <c r="H11" s="102"/>
    </row>
    <row r="12" spans="1:8" s="95" customFormat="1" ht="12.75">
      <c r="A12" s="87"/>
      <c r="B12" s="88"/>
      <c r="C12" s="89"/>
      <c r="D12" s="90"/>
      <c r="E12" s="91"/>
      <c r="F12" s="116"/>
      <c r="G12" s="93"/>
      <c r="H12" s="102"/>
    </row>
    <row r="13" spans="1:8" s="95" customFormat="1" ht="12.75">
      <c r="A13" s="117">
        <v>2</v>
      </c>
      <c r="B13" s="118"/>
      <c r="C13" s="119" t="s">
        <v>2226</v>
      </c>
      <c r="D13" s="90"/>
      <c r="E13" s="91" t="s">
        <v>2227</v>
      </c>
      <c r="F13" s="996"/>
      <c r="G13" s="120" t="s">
        <v>208</v>
      </c>
      <c r="H13" s="121" t="str">
        <f>F15</f>
        <v>262,74</v>
      </c>
    </row>
    <row r="14" spans="1:8" s="95" customFormat="1" ht="12.75">
      <c r="A14" s="117"/>
      <c r="B14" s="122"/>
      <c r="C14" s="123"/>
      <c r="D14" s="124" t="s">
        <v>2228</v>
      </c>
      <c r="E14" s="997" t="s">
        <v>2229</v>
      </c>
      <c r="F14" s="998"/>
      <c r="G14" s="127" t="s">
        <v>208</v>
      </c>
      <c r="H14" s="102"/>
    </row>
    <row r="15" spans="1:8" s="95" customFormat="1" ht="12.75">
      <c r="A15" s="117"/>
      <c r="B15" s="122"/>
      <c r="C15" s="123"/>
      <c r="D15" s="124"/>
      <c r="E15" s="128" t="s">
        <v>2230</v>
      </c>
      <c r="F15" s="999" t="s">
        <v>2231</v>
      </c>
      <c r="G15" s="127"/>
      <c r="H15" s="102"/>
    </row>
    <row r="16" spans="1:8" s="95" customFormat="1" ht="12.75">
      <c r="A16" s="117"/>
      <c r="B16" s="122"/>
      <c r="C16" s="123"/>
      <c r="D16" s="124"/>
      <c r="E16" s="128"/>
      <c r="F16" s="1000"/>
      <c r="G16" s="127"/>
      <c r="H16" s="102"/>
    </row>
    <row r="17" spans="1:8" s="95" customFormat="1" ht="12.75">
      <c r="A17" s="117">
        <v>3</v>
      </c>
      <c r="B17" s="118"/>
      <c r="C17" s="119" t="s">
        <v>2232</v>
      </c>
      <c r="D17" s="90"/>
      <c r="E17" s="91" t="s">
        <v>2233</v>
      </c>
      <c r="F17" s="996"/>
      <c r="G17" s="120" t="s">
        <v>208</v>
      </c>
      <c r="H17" s="102" t="str">
        <f>F19</f>
        <v>99,66</v>
      </c>
    </row>
    <row r="18" spans="1:8" s="95" customFormat="1" ht="12.75">
      <c r="A18" s="117"/>
      <c r="B18" s="122"/>
      <c r="C18" s="123"/>
      <c r="D18" s="124" t="s">
        <v>2234</v>
      </c>
      <c r="E18" s="997" t="s">
        <v>2235</v>
      </c>
      <c r="F18" s="998"/>
      <c r="G18" s="127" t="s">
        <v>208</v>
      </c>
      <c r="H18" s="102"/>
    </row>
    <row r="19" spans="1:8" s="95" customFormat="1" ht="12.75">
      <c r="A19" s="117"/>
      <c r="B19" s="122"/>
      <c r="C19" s="123"/>
      <c r="D19" s="124"/>
      <c r="E19" s="128" t="s">
        <v>2236</v>
      </c>
      <c r="F19" s="999" t="s">
        <v>2237</v>
      </c>
      <c r="G19" s="127"/>
      <c r="H19" s="102"/>
    </row>
    <row r="20" spans="1:8" s="95" customFormat="1" ht="12.75">
      <c r="A20" s="117"/>
      <c r="B20" s="122"/>
      <c r="C20" s="123"/>
      <c r="D20" s="124"/>
      <c r="E20" s="128"/>
      <c r="F20" s="1000"/>
      <c r="G20" s="127"/>
      <c r="H20" s="102"/>
    </row>
    <row r="21" spans="1:8" s="95" customFormat="1" ht="12.75">
      <c r="A21" s="117">
        <v>4</v>
      </c>
      <c r="B21" s="118"/>
      <c r="C21" s="119" t="s">
        <v>2238</v>
      </c>
      <c r="D21" s="90"/>
      <c r="E21" s="91" t="s">
        <v>2239</v>
      </c>
      <c r="F21" s="996"/>
      <c r="G21" s="120" t="s">
        <v>208</v>
      </c>
      <c r="H21" s="102" t="str">
        <f>F23</f>
        <v>72,48</v>
      </c>
    </row>
    <row r="22" spans="1:8" s="95" customFormat="1" ht="12.75">
      <c r="A22" s="117"/>
      <c r="B22" s="122"/>
      <c r="C22" s="123"/>
      <c r="D22" s="124" t="s">
        <v>2240</v>
      </c>
      <c r="E22" s="997" t="s">
        <v>2241</v>
      </c>
      <c r="F22" s="998"/>
      <c r="G22" s="127" t="s">
        <v>208</v>
      </c>
      <c r="H22" s="102"/>
    </row>
    <row r="23" spans="1:8" s="95" customFormat="1" ht="25.5">
      <c r="A23" s="117"/>
      <c r="B23" s="122"/>
      <c r="C23" s="123"/>
      <c r="D23" s="124"/>
      <c r="E23" s="128" t="s">
        <v>2242</v>
      </c>
      <c r="F23" s="999" t="s">
        <v>2243</v>
      </c>
      <c r="G23" s="127"/>
      <c r="H23" s="102"/>
    </row>
    <row r="24" spans="1:8" s="95" customFormat="1" ht="12.75">
      <c r="A24" s="117"/>
      <c r="B24" s="122"/>
      <c r="C24" s="123"/>
      <c r="D24" s="124"/>
      <c r="E24" s="129"/>
      <c r="F24" s="1001"/>
      <c r="G24" s="127"/>
      <c r="H24" s="102"/>
    </row>
    <row r="25" spans="1:8" s="95" customFormat="1" ht="12.75">
      <c r="A25" s="117">
        <v>5</v>
      </c>
      <c r="B25" s="118"/>
      <c r="C25" s="119" t="s">
        <v>2244</v>
      </c>
      <c r="D25" s="90"/>
      <c r="E25" s="91" t="s">
        <v>2245</v>
      </c>
      <c r="F25" s="996"/>
      <c r="G25" s="120" t="s">
        <v>208</v>
      </c>
      <c r="H25" s="102">
        <f>F27</f>
        <v>163.08000000000001</v>
      </c>
    </row>
    <row r="26" spans="1:8" s="95" customFormat="1" ht="25.5">
      <c r="A26" s="117"/>
      <c r="B26" s="122"/>
      <c r="C26" s="123"/>
      <c r="D26" s="124" t="s">
        <v>2246</v>
      </c>
      <c r="E26" s="997" t="s">
        <v>2247</v>
      </c>
      <c r="F26" s="998"/>
      <c r="G26" s="127" t="s">
        <v>208</v>
      </c>
      <c r="H26" s="102"/>
    </row>
    <row r="27" spans="1:8" s="95" customFormat="1" ht="12.75">
      <c r="A27" s="117"/>
      <c r="B27" s="122"/>
      <c r="C27" s="123"/>
      <c r="D27" s="124"/>
      <c r="E27" s="997" t="s">
        <v>2248</v>
      </c>
      <c r="F27" s="1002">
        <v>163.08000000000001</v>
      </c>
      <c r="G27" s="127"/>
      <c r="H27" s="102"/>
    </row>
    <row r="28" spans="1:8" s="95" customFormat="1" ht="12.75">
      <c r="A28" s="117"/>
      <c r="B28" s="122"/>
      <c r="C28" s="123"/>
      <c r="D28" s="124"/>
      <c r="E28" s="997"/>
      <c r="F28" s="998"/>
      <c r="G28" s="127"/>
      <c r="H28" s="102"/>
    </row>
    <row r="29" spans="1:8" s="95" customFormat="1" ht="12.75">
      <c r="A29" s="117">
        <v>6</v>
      </c>
      <c r="B29" s="122"/>
      <c r="C29" s="119" t="s">
        <v>2249</v>
      </c>
      <c r="D29" s="123"/>
      <c r="E29" s="91" t="s">
        <v>2250</v>
      </c>
      <c r="F29" s="996"/>
      <c r="G29" s="120" t="s">
        <v>208</v>
      </c>
      <c r="H29" s="102">
        <f>F30</f>
        <v>163.08000000000001</v>
      </c>
    </row>
    <row r="30" spans="1:8" s="95" customFormat="1" ht="25.5">
      <c r="A30" s="117"/>
      <c r="B30" s="122"/>
      <c r="C30" s="123"/>
      <c r="D30" s="124" t="s">
        <v>2251</v>
      </c>
      <c r="E30" s="997" t="s">
        <v>2252</v>
      </c>
      <c r="F30" s="1002">
        <v>163.08000000000001</v>
      </c>
      <c r="G30" s="127" t="s">
        <v>208</v>
      </c>
      <c r="H30" s="102"/>
    </row>
    <row r="31" spans="1:8" s="95" customFormat="1" ht="12.75">
      <c r="A31" s="117"/>
      <c r="B31" s="122"/>
      <c r="C31" s="119"/>
      <c r="D31" s="123"/>
      <c r="E31" s="91"/>
      <c r="F31" s="996"/>
      <c r="G31" s="120"/>
      <c r="H31" s="131"/>
    </row>
    <row r="32" spans="1:8" s="95" customFormat="1" ht="25.5">
      <c r="A32" s="117">
        <v>7</v>
      </c>
      <c r="B32" s="118"/>
      <c r="C32" s="119" t="s">
        <v>2253</v>
      </c>
      <c r="D32" s="90"/>
      <c r="E32" s="91" t="s">
        <v>2254</v>
      </c>
      <c r="F32" s="996"/>
      <c r="G32" s="120" t="s">
        <v>330</v>
      </c>
      <c r="H32" s="102">
        <v>980</v>
      </c>
    </row>
    <row r="33" spans="1:8" s="95" customFormat="1" ht="25.5">
      <c r="A33" s="117"/>
      <c r="B33" s="122"/>
      <c r="C33" s="123"/>
      <c r="D33" s="124" t="s">
        <v>2255</v>
      </c>
      <c r="E33" s="997" t="s">
        <v>2256</v>
      </c>
      <c r="F33" s="998"/>
      <c r="G33" s="127" t="s">
        <v>330</v>
      </c>
      <c r="H33" s="102"/>
    </row>
    <row r="34" spans="1:8" s="95" customFormat="1" ht="12.75">
      <c r="A34" s="87"/>
      <c r="B34" s="118"/>
      <c r="C34" s="132"/>
      <c r="D34" s="90"/>
      <c r="E34" s="128" t="s">
        <v>2257</v>
      </c>
      <c r="F34" s="999" t="s">
        <v>2258</v>
      </c>
      <c r="G34" s="127"/>
      <c r="H34" s="102"/>
    </row>
    <row r="35" spans="1:8" s="95" customFormat="1" ht="12.75">
      <c r="A35" s="87"/>
      <c r="B35" s="118"/>
      <c r="C35" s="132"/>
      <c r="D35" s="90"/>
      <c r="E35" s="133"/>
      <c r="F35" s="999"/>
      <c r="G35" s="127"/>
      <c r="H35" s="102"/>
    </row>
    <row r="36" spans="1:8" s="95" customFormat="1" ht="25.5">
      <c r="A36" s="87">
        <v>8</v>
      </c>
      <c r="B36" s="118"/>
      <c r="C36" s="132" t="s">
        <v>2259</v>
      </c>
      <c r="D36" s="90"/>
      <c r="E36" s="91" t="s">
        <v>2260</v>
      </c>
      <c r="F36" s="996"/>
      <c r="G36" s="120"/>
      <c r="H36" s="102" t="str">
        <f>F38</f>
        <v>181,2</v>
      </c>
    </row>
    <row r="37" spans="1:8" s="95" customFormat="1" ht="25.5">
      <c r="A37" s="87"/>
      <c r="B37" s="118"/>
      <c r="C37" s="132"/>
      <c r="D37" s="124" t="s">
        <v>2261</v>
      </c>
      <c r="E37" s="997" t="s">
        <v>2262</v>
      </c>
      <c r="F37" s="998"/>
      <c r="G37" s="127"/>
      <c r="H37" s="102"/>
    </row>
    <row r="38" spans="1:8" s="95" customFormat="1" ht="12.75">
      <c r="A38" s="87"/>
      <c r="B38" s="118"/>
      <c r="C38" s="132"/>
      <c r="D38" s="90"/>
      <c r="E38" s="133" t="s">
        <v>2263</v>
      </c>
      <c r="F38" s="999" t="s">
        <v>2264</v>
      </c>
      <c r="G38" s="127"/>
      <c r="H38" s="102"/>
    </row>
    <row r="39" spans="1:8" s="95" customFormat="1" ht="12.75">
      <c r="A39" s="87"/>
      <c r="B39" s="118"/>
      <c r="C39" s="132"/>
      <c r="D39" s="90"/>
      <c r="E39" s="133"/>
      <c r="F39" s="999"/>
      <c r="G39" s="127"/>
      <c r="H39" s="102"/>
    </row>
    <row r="40" spans="1:8" s="135" customFormat="1" ht="26.25" customHeight="1">
      <c r="A40" s="87"/>
      <c r="B40" s="88" t="s">
        <v>2265</v>
      </c>
      <c r="C40" s="89"/>
      <c r="D40" s="90"/>
      <c r="E40" s="91" t="s">
        <v>2266</v>
      </c>
      <c r="F40" s="1003"/>
      <c r="G40" s="120"/>
      <c r="H40" s="134"/>
    </row>
    <row r="41" spans="1:8" s="135" customFormat="1" ht="12.75" customHeight="1">
      <c r="A41" s="87"/>
      <c r="B41" s="118"/>
      <c r="C41" s="132"/>
      <c r="D41" s="90"/>
      <c r="E41" s="133"/>
      <c r="F41" s="1002"/>
      <c r="G41" s="120"/>
      <c r="H41" s="134"/>
    </row>
    <row r="42" spans="1:8" s="135" customFormat="1" ht="12.75" customHeight="1">
      <c r="A42" s="117">
        <v>9</v>
      </c>
      <c r="B42" s="118"/>
      <c r="C42" s="119" t="s">
        <v>2267</v>
      </c>
      <c r="D42" s="90"/>
      <c r="E42" s="91" t="s">
        <v>2268</v>
      </c>
      <c r="F42" s="1003"/>
      <c r="G42" s="120"/>
      <c r="H42" s="94"/>
    </row>
    <row r="43" spans="1:8" s="135" customFormat="1" ht="12.75" customHeight="1">
      <c r="A43" s="117"/>
      <c r="B43" s="118"/>
      <c r="C43" s="136"/>
      <c r="D43" s="90"/>
      <c r="E43" s="91"/>
      <c r="F43" s="1003"/>
      <c r="G43" s="120"/>
      <c r="H43" s="94"/>
    </row>
    <row r="44" spans="1:8" s="135" customFormat="1" ht="12.75" customHeight="1">
      <c r="A44" s="117"/>
      <c r="B44" s="118"/>
      <c r="C44" s="136"/>
      <c r="D44" s="124" t="s">
        <v>2269</v>
      </c>
      <c r="E44" s="997" t="s">
        <v>2270</v>
      </c>
      <c r="F44" s="1003"/>
      <c r="G44" s="120" t="s">
        <v>475</v>
      </c>
      <c r="H44" s="102">
        <f>F48</f>
        <v>103</v>
      </c>
    </row>
    <row r="45" spans="1:8" s="135" customFormat="1" ht="25.5">
      <c r="A45" s="117"/>
      <c r="B45" s="118"/>
      <c r="C45" s="136"/>
      <c r="D45" s="90"/>
      <c r="E45" s="133" t="s">
        <v>2271</v>
      </c>
      <c r="F45" s="1002">
        <v>44</v>
      </c>
      <c r="G45" s="127" t="s">
        <v>475</v>
      </c>
      <c r="H45" s="102"/>
    </row>
    <row r="46" spans="1:8" s="135" customFormat="1" ht="25.5">
      <c r="A46" s="117"/>
      <c r="B46" s="118"/>
      <c r="C46" s="136"/>
      <c r="D46" s="90"/>
      <c r="E46" s="133" t="s">
        <v>2272</v>
      </c>
      <c r="F46" s="1002">
        <v>53</v>
      </c>
      <c r="G46" s="127"/>
      <c r="H46" s="102"/>
    </row>
    <row r="47" spans="1:8" s="135" customFormat="1" ht="25.5">
      <c r="A47" s="117"/>
      <c r="B47" s="118"/>
      <c r="C47" s="136"/>
      <c r="D47" s="90"/>
      <c r="E47" s="133" t="s">
        <v>2273</v>
      </c>
      <c r="F47" s="1002">
        <v>6</v>
      </c>
      <c r="G47" s="127"/>
      <c r="H47" s="102"/>
    </row>
    <row r="48" spans="1:8" s="135" customFormat="1" ht="12.75">
      <c r="A48" s="117"/>
      <c r="B48" s="118"/>
      <c r="C48" s="136"/>
      <c r="D48" s="90"/>
      <c r="E48" s="133" t="s">
        <v>2274</v>
      </c>
      <c r="F48" s="137">
        <f>SUM(F45:F47)</f>
        <v>103</v>
      </c>
      <c r="G48" s="127"/>
      <c r="H48" s="102"/>
    </row>
    <row r="49" spans="1:10" s="135" customFormat="1" ht="12.75">
      <c r="A49" s="87"/>
      <c r="B49" s="118"/>
      <c r="C49" s="136"/>
      <c r="D49" s="124"/>
      <c r="E49" s="133"/>
      <c r="F49" s="1004"/>
      <c r="G49" s="127"/>
      <c r="H49" s="102"/>
    </row>
    <row r="50" spans="1:10" s="135" customFormat="1" ht="12.75" customHeight="1">
      <c r="A50" s="117">
        <v>10</v>
      </c>
      <c r="B50" s="118"/>
      <c r="C50" s="119" t="s">
        <v>2275</v>
      </c>
      <c r="D50" s="90"/>
      <c r="E50" s="91" t="s">
        <v>2276</v>
      </c>
      <c r="F50" s="1003"/>
      <c r="G50" s="120" t="s">
        <v>873</v>
      </c>
      <c r="H50" s="102"/>
    </row>
    <row r="51" spans="1:10" s="135" customFormat="1" ht="12.75">
      <c r="A51" s="117"/>
      <c r="B51" s="118"/>
      <c r="C51" s="136"/>
      <c r="D51" s="90"/>
      <c r="E51" s="91"/>
      <c r="F51" s="1003"/>
      <c r="G51" s="120"/>
      <c r="H51" s="94"/>
    </row>
    <row r="52" spans="1:10" s="135" customFormat="1" ht="25.5">
      <c r="A52" s="117"/>
      <c r="B52" s="118"/>
      <c r="C52" s="136"/>
      <c r="D52" s="124" t="s">
        <v>2277</v>
      </c>
      <c r="E52" s="997" t="s">
        <v>2278</v>
      </c>
      <c r="F52" s="1003"/>
      <c r="G52" s="127" t="s">
        <v>873</v>
      </c>
      <c r="H52" s="102"/>
    </row>
    <row r="53" spans="1:10" s="135" customFormat="1" ht="12.75">
      <c r="A53" s="117"/>
      <c r="B53" s="118"/>
      <c r="C53" s="136"/>
      <c r="D53" s="90"/>
      <c r="E53" s="133" t="s">
        <v>2279</v>
      </c>
      <c r="F53" s="1002">
        <v>44</v>
      </c>
      <c r="G53" s="127" t="s">
        <v>873</v>
      </c>
      <c r="H53" s="102">
        <f>F53</f>
        <v>44</v>
      </c>
    </row>
    <row r="54" spans="1:10" s="135" customFormat="1" ht="12.75">
      <c r="A54" s="87"/>
      <c r="B54" s="118"/>
      <c r="C54" s="136"/>
      <c r="D54" s="90"/>
      <c r="E54" s="133" t="s">
        <v>2280</v>
      </c>
      <c r="F54" s="1002">
        <v>4</v>
      </c>
      <c r="G54" s="127" t="s">
        <v>873</v>
      </c>
      <c r="H54" s="102">
        <f>F54</f>
        <v>4</v>
      </c>
    </row>
    <row r="55" spans="1:10" s="135" customFormat="1" ht="12.75">
      <c r="A55" s="87"/>
      <c r="B55" s="118"/>
      <c r="C55" s="136"/>
      <c r="D55" s="90"/>
      <c r="E55" s="133" t="s">
        <v>2281</v>
      </c>
      <c r="F55" s="1002">
        <v>1</v>
      </c>
      <c r="G55" s="127" t="s">
        <v>873</v>
      </c>
      <c r="H55" s="102">
        <f>F55</f>
        <v>1</v>
      </c>
    </row>
    <row r="56" spans="1:10" s="135" customFormat="1" ht="12.75">
      <c r="A56" s="87"/>
      <c r="B56" s="118"/>
      <c r="C56" s="136"/>
      <c r="D56" s="124"/>
      <c r="E56" s="133"/>
      <c r="F56" s="1004"/>
      <c r="G56" s="127"/>
      <c r="H56" s="102"/>
    </row>
    <row r="57" spans="1:10" s="135" customFormat="1" ht="12.75">
      <c r="A57" s="117">
        <v>11</v>
      </c>
      <c r="B57" s="118"/>
      <c r="C57" s="119" t="s">
        <v>2282</v>
      </c>
      <c r="D57" s="90"/>
      <c r="E57" s="91" t="s">
        <v>2283</v>
      </c>
      <c r="F57" s="1003"/>
      <c r="G57" s="120" t="s">
        <v>873</v>
      </c>
      <c r="H57" s="102"/>
    </row>
    <row r="58" spans="1:10" s="135" customFormat="1" ht="12.75">
      <c r="A58" s="117"/>
      <c r="B58" s="118"/>
      <c r="C58" s="136"/>
      <c r="D58" s="90"/>
      <c r="E58" s="91"/>
      <c r="F58" s="1003"/>
      <c r="G58" s="120"/>
      <c r="H58" s="94"/>
    </row>
    <row r="59" spans="1:10" s="135" customFormat="1" ht="12.75">
      <c r="A59" s="117"/>
      <c r="B59" s="118"/>
      <c r="C59" s="136"/>
      <c r="D59" s="124" t="s">
        <v>2284</v>
      </c>
      <c r="E59" s="997" t="s">
        <v>2285</v>
      </c>
      <c r="F59" s="1003"/>
      <c r="G59" s="127" t="s">
        <v>873</v>
      </c>
      <c r="H59" s="102"/>
    </row>
    <row r="60" spans="1:10" s="135" customFormat="1" ht="12.75">
      <c r="A60" s="117"/>
      <c r="B60" s="118"/>
      <c r="C60" s="136"/>
      <c r="D60" s="124"/>
      <c r="E60" s="133" t="s">
        <v>2286</v>
      </c>
      <c r="F60" s="1004"/>
      <c r="G60" s="127"/>
      <c r="H60" s="102">
        <v>1</v>
      </c>
    </row>
    <row r="61" spans="1:10" s="135" customFormat="1" ht="12.75" customHeight="1">
      <c r="A61" s="117"/>
      <c r="B61" s="118"/>
      <c r="C61" s="136"/>
      <c r="D61" s="90"/>
      <c r="E61" s="133"/>
      <c r="F61" s="1004"/>
      <c r="G61" s="127"/>
      <c r="H61" s="102"/>
    </row>
    <row r="62" spans="1:10" s="135" customFormat="1" ht="12.75" customHeight="1">
      <c r="A62" s="87">
        <v>12</v>
      </c>
      <c r="B62" s="118"/>
      <c r="C62" s="138" t="s">
        <v>2287</v>
      </c>
      <c r="D62" s="139"/>
      <c r="E62" s="1005" t="s">
        <v>2288</v>
      </c>
      <c r="F62" s="1006"/>
      <c r="G62" s="142" t="s">
        <v>475</v>
      </c>
      <c r="H62" s="94"/>
    </row>
    <row r="63" spans="1:10" s="135" customFormat="1" ht="12.75" customHeight="1">
      <c r="A63" s="87"/>
      <c r="B63" s="118"/>
      <c r="C63" s="143"/>
      <c r="D63" s="144" t="s">
        <v>2289</v>
      </c>
      <c r="E63" s="1007" t="s">
        <v>2290</v>
      </c>
      <c r="F63" s="1008"/>
      <c r="G63" s="147" t="s">
        <v>475</v>
      </c>
      <c r="H63" s="94"/>
    </row>
    <row r="64" spans="1:10" s="135" customFormat="1" ht="25.5">
      <c r="A64" s="87"/>
      <c r="B64" s="118"/>
      <c r="C64" s="143"/>
      <c r="D64" s="139"/>
      <c r="E64" s="133" t="s">
        <v>2291</v>
      </c>
      <c r="F64" s="1009">
        <v>93</v>
      </c>
      <c r="G64" s="127" t="s">
        <v>475</v>
      </c>
      <c r="H64" s="102">
        <v>93</v>
      </c>
      <c r="J64" s="130"/>
    </row>
    <row r="65" spans="1:10" s="135" customFormat="1" ht="12.75" customHeight="1">
      <c r="A65" s="87"/>
      <c r="B65" s="118"/>
      <c r="C65" s="143"/>
      <c r="D65" s="139"/>
      <c r="E65" s="1005"/>
      <c r="F65" s="1006"/>
      <c r="G65" s="142"/>
      <c r="H65" s="94"/>
      <c r="J65" s="130"/>
    </row>
    <row r="66" spans="1:10" s="135" customFormat="1" ht="12.75" customHeight="1">
      <c r="A66" s="87"/>
      <c r="B66" s="118"/>
      <c r="C66" s="132"/>
      <c r="D66" s="144" t="s">
        <v>2292</v>
      </c>
      <c r="E66" s="1007" t="s">
        <v>2293</v>
      </c>
      <c r="F66" s="1008"/>
      <c r="G66" s="147" t="s">
        <v>475</v>
      </c>
      <c r="H66" s="94"/>
      <c r="J66" s="130"/>
    </row>
    <row r="67" spans="1:10" s="135" customFormat="1" ht="25.5">
      <c r="A67" s="87"/>
      <c r="B67" s="118"/>
      <c r="C67" s="132"/>
      <c r="D67" s="90"/>
      <c r="E67" s="133" t="s">
        <v>2294</v>
      </c>
      <c r="F67" s="148">
        <v>53</v>
      </c>
      <c r="G67" s="127" t="s">
        <v>475</v>
      </c>
      <c r="H67" s="102">
        <v>53</v>
      </c>
      <c r="J67" s="130"/>
    </row>
    <row r="68" spans="1:10" s="135" customFormat="1" ht="12.75" customHeight="1">
      <c r="A68" s="87"/>
      <c r="B68" s="118"/>
      <c r="C68" s="132"/>
      <c r="D68" s="90"/>
      <c r="E68" s="1010"/>
      <c r="F68" s="148"/>
      <c r="G68" s="120"/>
      <c r="H68" s="94"/>
      <c r="J68" s="130"/>
    </row>
    <row r="69" spans="1:10" s="135" customFormat="1" ht="12.75" customHeight="1">
      <c r="A69" s="87"/>
      <c r="B69" s="118"/>
      <c r="C69" s="132"/>
      <c r="D69" s="144" t="s">
        <v>2295</v>
      </c>
      <c r="E69" s="1007" t="s">
        <v>2296</v>
      </c>
      <c r="F69" s="1008"/>
      <c r="G69" s="147" t="s">
        <v>475</v>
      </c>
      <c r="H69" s="102"/>
      <c r="J69" s="130"/>
    </row>
    <row r="70" spans="1:10" s="135" customFormat="1" ht="25.5">
      <c r="A70" s="87"/>
      <c r="B70" s="118"/>
      <c r="C70" s="132"/>
      <c r="D70" s="90"/>
      <c r="E70" s="133" t="s">
        <v>2297</v>
      </c>
      <c r="F70" s="148">
        <v>13</v>
      </c>
      <c r="G70" s="127" t="s">
        <v>475</v>
      </c>
      <c r="H70" s="102">
        <v>13</v>
      </c>
      <c r="J70" s="130"/>
    </row>
    <row r="71" spans="1:10" s="135" customFormat="1" ht="12.75" customHeight="1">
      <c r="A71" s="87"/>
      <c r="B71" s="118"/>
      <c r="C71" s="132"/>
      <c r="D71" s="90"/>
      <c r="E71" s="1010"/>
      <c r="F71" s="1009"/>
      <c r="G71" s="120"/>
      <c r="H71" s="94"/>
    </row>
    <row r="72" spans="1:10" s="135" customFormat="1" ht="12.75" customHeight="1">
      <c r="A72" s="87">
        <v>13</v>
      </c>
      <c r="B72" s="118"/>
      <c r="C72" s="138" t="s">
        <v>2298</v>
      </c>
      <c r="D72" s="139"/>
      <c r="E72" s="1005" t="s">
        <v>2299</v>
      </c>
      <c r="F72" s="1006"/>
      <c r="G72" s="142" t="s">
        <v>208</v>
      </c>
      <c r="H72" s="102">
        <v>27.18</v>
      </c>
    </row>
    <row r="73" spans="1:10" s="135" customFormat="1" ht="12.75" customHeight="1">
      <c r="A73" s="87"/>
      <c r="B73" s="118"/>
      <c r="C73" s="132"/>
      <c r="D73" s="90"/>
      <c r="E73" s="1010" t="s">
        <v>2300</v>
      </c>
      <c r="F73" s="1009">
        <v>27</v>
      </c>
      <c r="G73" s="120"/>
      <c r="H73" s="94"/>
    </row>
    <row r="74" spans="1:10" s="135" customFormat="1" ht="12.75" customHeight="1">
      <c r="A74" s="87"/>
      <c r="B74" s="118"/>
      <c r="C74" s="132"/>
      <c r="D74" s="90"/>
      <c r="E74" s="1010"/>
      <c r="F74" s="1009"/>
      <c r="G74" s="120"/>
      <c r="H74" s="94"/>
    </row>
    <row r="75" spans="1:10" s="135" customFormat="1" ht="12.75" customHeight="1">
      <c r="A75" s="97"/>
      <c r="B75" s="149" t="s">
        <v>2301</v>
      </c>
      <c r="C75" s="150"/>
      <c r="D75" s="151"/>
      <c r="E75" s="91" t="s">
        <v>2302</v>
      </c>
      <c r="F75" s="1011"/>
      <c r="G75" s="152"/>
      <c r="H75" s="134"/>
    </row>
    <row r="76" spans="1:10" s="135" customFormat="1" ht="12.75" customHeight="1">
      <c r="A76" s="97"/>
      <c r="B76" s="149"/>
      <c r="C76" s="153"/>
      <c r="D76" s="151"/>
      <c r="E76" s="133"/>
      <c r="F76" s="1011"/>
      <c r="G76" s="152"/>
      <c r="H76" s="134"/>
    </row>
    <row r="77" spans="1:10" s="135" customFormat="1" ht="12.75" customHeight="1">
      <c r="A77" s="97">
        <v>14</v>
      </c>
      <c r="B77" s="118"/>
      <c r="C77" s="154" t="s">
        <v>2303</v>
      </c>
      <c r="D77" s="151"/>
      <c r="E77" s="91" t="s">
        <v>2304</v>
      </c>
      <c r="F77" s="1003"/>
      <c r="G77" s="152" t="s">
        <v>330</v>
      </c>
      <c r="H77" s="155">
        <f>H78</f>
        <v>3000</v>
      </c>
    </row>
    <row r="78" spans="1:10" s="135" customFormat="1" ht="12.75">
      <c r="A78" s="97"/>
      <c r="B78" s="122"/>
      <c r="C78" s="156"/>
      <c r="D78" s="157" t="s">
        <v>2305</v>
      </c>
      <c r="E78" s="997" t="s">
        <v>2304</v>
      </c>
      <c r="F78" s="1004"/>
      <c r="G78" s="158" t="s">
        <v>330</v>
      </c>
      <c r="H78" s="155">
        <f>F79</f>
        <v>3000</v>
      </c>
    </row>
    <row r="79" spans="1:10" s="135" customFormat="1" ht="12.75">
      <c r="A79" s="97"/>
      <c r="B79" s="118"/>
      <c r="C79" s="159"/>
      <c r="D79" s="151"/>
      <c r="E79" s="133" t="s">
        <v>2306</v>
      </c>
      <c r="F79" s="1002">
        <v>3000</v>
      </c>
      <c r="G79" s="158"/>
      <c r="H79" s="155"/>
    </row>
    <row r="80" spans="1:10" s="135" customFormat="1" ht="12.75">
      <c r="A80" s="97"/>
      <c r="B80" s="160"/>
      <c r="C80" s="161"/>
      <c r="D80" s="162"/>
      <c r="E80" s="133"/>
      <c r="F80" s="96"/>
      <c r="G80" s="93"/>
      <c r="H80" s="102"/>
    </row>
    <row r="81" spans="1:8" s="135" customFormat="1" ht="12.75">
      <c r="A81" s="163"/>
      <c r="B81" s="149" t="s">
        <v>2307</v>
      </c>
      <c r="C81" s="150"/>
      <c r="D81" s="151"/>
      <c r="E81" s="91" t="s">
        <v>2308</v>
      </c>
      <c r="F81" s="1011"/>
      <c r="G81" s="152"/>
      <c r="H81" s="134"/>
    </row>
    <row r="82" spans="1:8" s="135" customFormat="1" ht="12.75">
      <c r="A82" s="163"/>
      <c r="B82" s="149"/>
      <c r="C82" s="153"/>
      <c r="D82" s="151"/>
      <c r="E82" s="133"/>
      <c r="F82" s="1011"/>
      <c r="G82" s="152"/>
      <c r="H82" s="134"/>
    </row>
    <row r="83" spans="1:8" s="135" customFormat="1" ht="12.75">
      <c r="A83" s="163">
        <v>15</v>
      </c>
      <c r="B83" s="118"/>
      <c r="C83" s="154" t="s">
        <v>2309</v>
      </c>
      <c r="D83" s="151"/>
      <c r="E83" s="91" t="s">
        <v>2310</v>
      </c>
      <c r="F83" s="1003"/>
      <c r="G83" s="152" t="s">
        <v>475</v>
      </c>
      <c r="H83" s="155"/>
    </row>
    <row r="84" spans="1:8" s="135" customFormat="1" ht="12.75">
      <c r="A84" s="163"/>
      <c r="B84" s="122"/>
      <c r="C84" s="156"/>
      <c r="D84" s="157" t="s">
        <v>2311</v>
      </c>
      <c r="E84" s="997" t="s">
        <v>2312</v>
      </c>
      <c r="F84" s="1004"/>
      <c r="G84" s="158" t="s">
        <v>475</v>
      </c>
      <c r="H84" s="155"/>
    </row>
    <row r="85" spans="1:8" s="135" customFormat="1" ht="25.5">
      <c r="A85" s="163"/>
      <c r="B85" s="122"/>
      <c r="C85" s="164"/>
      <c r="D85" s="157"/>
      <c r="E85" s="133" t="s">
        <v>2313</v>
      </c>
      <c r="F85" s="1002">
        <v>106</v>
      </c>
      <c r="G85" s="158" t="s">
        <v>475</v>
      </c>
      <c r="H85" s="155">
        <v>106</v>
      </c>
    </row>
    <row r="86" spans="1:8" s="135" customFormat="1" ht="25.5">
      <c r="A86" s="163"/>
      <c r="B86" s="122"/>
      <c r="C86" s="164"/>
      <c r="D86" s="157"/>
      <c r="E86" s="133" t="s">
        <v>2314</v>
      </c>
      <c r="F86" s="1002">
        <v>66</v>
      </c>
      <c r="G86" s="158" t="s">
        <v>475</v>
      </c>
      <c r="H86" s="155">
        <v>66</v>
      </c>
    </row>
    <row r="87" spans="1:8" s="135" customFormat="1" ht="25.5">
      <c r="A87" s="163"/>
      <c r="B87" s="122"/>
      <c r="C87" s="164"/>
      <c r="D87" s="157"/>
      <c r="E87" s="133" t="s">
        <v>2315</v>
      </c>
      <c r="F87" s="1002">
        <v>33</v>
      </c>
      <c r="G87" s="158" t="s">
        <v>475</v>
      </c>
      <c r="H87" s="155">
        <v>33</v>
      </c>
    </row>
    <row r="88" spans="1:8" s="135" customFormat="1" ht="25.5">
      <c r="A88" s="163"/>
      <c r="B88" s="122"/>
      <c r="C88" s="164"/>
      <c r="D88" s="157"/>
      <c r="E88" s="133" t="s">
        <v>2316</v>
      </c>
      <c r="F88" s="1002">
        <v>54</v>
      </c>
      <c r="G88" s="158" t="s">
        <v>475</v>
      </c>
      <c r="H88" s="155">
        <v>54</v>
      </c>
    </row>
    <row r="89" spans="1:8" s="135" customFormat="1" ht="25.5">
      <c r="A89" s="163"/>
      <c r="B89" s="122"/>
      <c r="C89" s="164"/>
      <c r="D89" s="157"/>
      <c r="E89" s="133" t="s">
        <v>2317</v>
      </c>
      <c r="F89" s="1002">
        <v>6</v>
      </c>
      <c r="G89" s="158" t="s">
        <v>475</v>
      </c>
      <c r="H89" s="155">
        <v>6</v>
      </c>
    </row>
    <row r="90" spans="1:8" s="135" customFormat="1" ht="25.5">
      <c r="A90" s="163"/>
      <c r="B90" s="122"/>
      <c r="C90" s="164"/>
      <c r="D90" s="157"/>
      <c r="E90" s="133" t="s">
        <v>2318</v>
      </c>
      <c r="F90" s="1002">
        <v>174</v>
      </c>
      <c r="G90" s="158" t="s">
        <v>475</v>
      </c>
      <c r="H90" s="155">
        <v>174</v>
      </c>
    </row>
    <row r="91" spans="1:8" s="135" customFormat="1" ht="25.5">
      <c r="A91" s="163"/>
      <c r="B91" s="122"/>
      <c r="C91" s="164"/>
      <c r="D91" s="157"/>
      <c r="E91" s="133" t="s">
        <v>2319</v>
      </c>
      <c r="F91" s="1002">
        <v>98</v>
      </c>
      <c r="G91" s="158" t="s">
        <v>475</v>
      </c>
      <c r="H91" s="155">
        <v>98</v>
      </c>
    </row>
    <row r="92" spans="1:8" s="135" customFormat="1" ht="25.5">
      <c r="A92" s="163"/>
      <c r="B92" s="122"/>
      <c r="C92" s="164"/>
      <c r="D92" s="157"/>
      <c r="E92" s="133" t="s">
        <v>2320</v>
      </c>
      <c r="F92" s="1002">
        <v>31</v>
      </c>
      <c r="G92" s="158" t="s">
        <v>475</v>
      </c>
      <c r="H92" s="155">
        <v>31</v>
      </c>
    </row>
    <row r="93" spans="1:8" s="135" customFormat="1" ht="25.5">
      <c r="A93" s="163"/>
      <c r="B93" s="122"/>
      <c r="C93" s="164"/>
      <c r="D93" s="157"/>
      <c r="E93" s="133" t="s">
        <v>2321</v>
      </c>
      <c r="F93" s="1002">
        <v>48</v>
      </c>
      <c r="G93" s="158" t="s">
        <v>475</v>
      </c>
      <c r="H93" s="155">
        <v>48</v>
      </c>
    </row>
    <row r="94" spans="1:8" s="135" customFormat="1" ht="25.5">
      <c r="A94" s="163"/>
      <c r="B94" s="122"/>
      <c r="C94" s="164"/>
      <c r="D94" s="157"/>
      <c r="E94" s="133" t="s">
        <v>2322</v>
      </c>
      <c r="F94" s="1002">
        <v>22</v>
      </c>
      <c r="G94" s="158" t="s">
        <v>475</v>
      </c>
      <c r="H94" s="155">
        <v>22</v>
      </c>
    </row>
    <row r="95" spans="1:8" s="135" customFormat="1" ht="25.5">
      <c r="A95" s="163"/>
      <c r="B95" s="122"/>
      <c r="C95" s="164"/>
      <c r="D95" s="157"/>
      <c r="E95" s="133" t="s">
        <v>2323</v>
      </c>
      <c r="F95" s="1002">
        <v>7</v>
      </c>
      <c r="G95" s="158" t="s">
        <v>475</v>
      </c>
      <c r="H95" s="155">
        <v>7</v>
      </c>
    </row>
    <row r="96" spans="1:8" s="135" customFormat="1" ht="25.5">
      <c r="A96" s="163"/>
      <c r="B96" s="122"/>
      <c r="C96" s="164"/>
      <c r="D96" s="157"/>
      <c r="E96" s="133" t="s">
        <v>2324</v>
      </c>
      <c r="F96" s="1002">
        <v>18</v>
      </c>
      <c r="G96" s="158" t="s">
        <v>475</v>
      </c>
      <c r="H96" s="155">
        <v>18</v>
      </c>
    </row>
    <row r="97" spans="1:9" s="135" customFormat="1" ht="25.5">
      <c r="A97" s="163"/>
      <c r="B97" s="122"/>
      <c r="C97" s="164"/>
      <c r="D97" s="157"/>
      <c r="E97" s="133" t="s">
        <v>2325</v>
      </c>
      <c r="F97" s="1002">
        <v>5</v>
      </c>
      <c r="G97" s="158" t="s">
        <v>475</v>
      </c>
      <c r="H97" s="155">
        <v>5</v>
      </c>
    </row>
    <row r="98" spans="1:9" s="135" customFormat="1" ht="12.75">
      <c r="A98" s="163"/>
      <c r="B98" s="122"/>
      <c r="C98" s="164"/>
      <c r="D98" s="157"/>
      <c r="E98" s="133" t="s">
        <v>2326</v>
      </c>
      <c r="F98" s="1002">
        <v>5</v>
      </c>
      <c r="G98" s="158" t="s">
        <v>873</v>
      </c>
      <c r="H98" s="155">
        <v>5</v>
      </c>
    </row>
    <row r="99" spans="1:9" s="135" customFormat="1" ht="12.75">
      <c r="A99" s="163"/>
      <c r="B99" s="122"/>
      <c r="C99" s="164"/>
      <c r="D99" s="157"/>
      <c r="E99" s="133" t="s">
        <v>2327</v>
      </c>
      <c r="F99" s="1002">
        <v>2</v>
      </c>
      <c r="G99" s="158" t="s">
        <v>873</v>
      </c>
      <c r="H99" s="155">
        <v>2</v>
      </c>
    </row>
    <row r="100" spans="1:9" s="135" customFormat="1" ht="12.75">
      <c r="A100" s="163"/>
      <c r="B100" s="122"/>
      <c r="C100" s="164"/>
      <c r="D100" s="157"/>
      <c r="E100" s="133"/>
      <c r="F100" s="1002"/>
      <c r="G100" s="158"/>
      <c r="H100" s="155"/>
    </row>
    <row r="101" spans="1:9" s="135" customFormat="1" ht="12.75">
      <c r="A101" s="163"/>
      <c r="B101" s="122"/>
      <c r="C101" s="164"/>
      <c r="D101" s="157"/>
      <c r="E101" s="997"/>
      <c r="F101" s="1004"/>
      <c r="G101" s="158"/>
      <c r="H101" s="155"/>
    </row>
    <row r="102" spans="1:9" s="135" customFormat="1" ht="12.75">
      <c r="A102" s="163">
        <v>16</v>
      </c>
      <c r="B102" s="149" t="s">
        <v>2328</v>
      </c>
      <c r="C102" s="150"/>
      <c r="D102" s="151"/>
      <c r="E102" s="91" t="s">
        <v>2329</v>
      </c>
      <c r="F102" s="1011"/>
      <c r="G102" s="152"/>
      <c r="H102" s="134"/>
    </row>
    <row r="103" spans="1:9" s="135" customFormat="1" ht="12.75">
      <c r="A103" s="163"/>
      <c r="B103" s="122"/>
      <c r="C103" s="138" t="s">
        <v>2330</v>
      </c>
      <c r="D103" s="139"/>
      <c r="E103" s="1012" t="s">
        <v>2331</v>
      </c>
      <c r="F103" s="1006"/>
      <c r="G103" s="142" t="s">
        <v>475</v>
      </c>
      <c r="H103" s="155"/>
    </row>
    <row r="104" spans="1:9" s="135" customFormat="1" ht="12.75">
      <c r="A104" s="163"/>
      <c r="B104" s="122"/>
      <c r="C104" s="165"/>
      <c r="D104" s="144" t="s">
        <v>2332</v>
      </c>
      <c r="E104" s="1013" t="s">
        <v>2333</v>
      </c>
      <c r="F104" s="1008"/>
      <c r="G104" s="147" t="s">
        <v>475</v>
      </c>
      <c r="H104" s="155"/>
    </row>
    <row r="105" spans="1:9" s="135" customFormat="1" ht="12.75">
      <c r="A105" s="163"/>
      <c r="B105" s="122"/>
      <c r="C105" s="164"/>
      <c r="D105" s="157"/>
      <c r="E105" s="997" t="s">
        <v>2334</v>
      </c>
      <c r="F105" s="1002">
        <v>223</v>
      </c>
      <c r="G105" s="158" t="s">
        <v>475</v>
      </c>
      <c r="H105" s="155">
        <f>F105</f>
        <v>223</v>
      </c>
      <c r="I105" s="166"/>
    </row>
    <row r="106" spans="1:9" s="135" customFormat="1" ht="12.75">
      <c r="A106" s="163"/>
      <c r="B106" s="122"/>
      <c r="C106" s="164"/>
      <c r="D106" s="157"/>
      <c r="E106" s="997" t="s">
        <v>2335</v>
      </c>
      <c r="F106" s="1002">
        <v>95</v>
      </c>
      <c r="G106" s="158" t="s">
        <v>475</v>
      </c>
      <c r="H106" s="155">
        <f>F106</f>
        <v>95</v>
      </c>
      <c r="I106" s="166"/>
    </row>
    <row r="107" spans="1:9" s="135" customFormat="1" ht="12.75">
      <c r="A107" s="163"/>
      <c r="B107" s="122"/>
      <c r="C107" s="164"/>
      <c r="D107" s="157"/>
      <c r="E107" s="997" t="s">
        <v>2336</v>
      </c>
      <c r="F107" s="1002">
        <v>61</v>
      </c>
      <c r="G107" s="158" t="s">
        <v>475</v>
      </c>
      <c r="H107" s="155">
        <f>F107</f>
        <v>61</v>
      </c>
      <c r="I107" s="166"/>
    </row>
    <row r="108" spans="1:9" s="135" customFormat="1" ht="12.75">
      <c r="A108" s="163"/>
      <c r="B108" s="122"/>
      <c r="C108" s="164"/>
      <c r="D108" s="157"/>
      <c r="E108" s="997" t="s">
        <v>2337</v>
      </c>
      <c r="F108" s="1002">
        <v>79</v>
      </c>
      <c r="G108" s="158" t="s">
        <v>475</v>
      </c>
      <c r="H108" s="155">
        <f t="shared" ref="H108:H115" si="0">F108</f>
        <v>79</v>
      </c>
      <c r="I108" s="166"/>
    </row>
    <row r="109" spans="1:9" s="135" customFormat="1" ht="12.75">
      <c r="A109" s="163"/>
      <c r="B109" s="122"/>
      <c r="C109" s="164"/>
      <c r="D109" s="157"/>
      <c r="E109" s="997" t="s">
        <v>2338</v>
      </c>
      <c r="F109" s="1002">
        <v>8</v>
      </c>
      <c r="G109" s="158" t="s">
        <v>873</v>
      </c>
      <c r="H109" s="155">
        <f t="shared" si="0"/>
        <v>8</v>
      </c>
      <c r="I109" s="166"/>
    </row>
    <row r="110" spans="1:9" s="135" customFormat="1" ht="25.5">
      <c r="A110" s="163"/>
      <c r="B110" s="122"/>
      <c r="C110" s="164"/>
      <c r="D110" s="157"/>
      <c r="E110" s="997" t="s">
        <v>2339</v>
      </c>
      <c r="F110" s="1002">
        <v>100</v>
      </c>
      <c r="G110" s="158" t="s">
        <v>873</v>
      </c>
      <c r="H110" s="155">
        <f t="shared" si="0"/>
        <v>100</v>
      </c>
      <c r="I110" s="166"/>
    </row>
    <row r="111" spans="1:9" s="135" customFormat="1" ht="12.75">
      <c r="A111" s="163"/>
      <c r="B111" s="122"/>
      <c r="C111" s="164"/>
      <c r="D111" s="157"/>
      <c r="E111" s="997"/>
      <c r="F111" s="1002"/>
      <c r="G111" s="158"/>
      <c r="H111" s="155"/>
    </row>
    <row r="112" spans="1:9" s="135" customFormat="1" ht="12.75">
      <c r="A112" s="163">
        <v>17</v>
      </c>
      <c r="B112" s="122"/>
      <c r="C112" s="138" t="s">
        <v>2340</v>
      </c>
      <c r="D112" s="139"/>
      <c r="E112" s="1012" t="s">
        <v>2341</v>
      </c>
      <c r="F112" s="1002"/>
      <c r="G112" s="142" t="s">
        <v>475</v>
      </c>
      <c r="H112" s="155"/>
    </row>
    <row r="113" spans="1:8" s="135" customFormat="1" ht="12.75">
      <c r="A113" s="163"/>
      <c r="B113" s="122"/>
      <c r="C113" s="165"/>
      <c r="D113" s="144" t="s">
        <v>2342</v>
      </c>
      <c r="E113" s="1013" t="s">
        <v>2343</v>
      </c>
      <c r="F113" s="1002"/>
      <c r="G113" s="147" t="s">
        <v>475</v>
      </c>
      <c r="H113" s="155"/>
    </row>
    <row r="114" spans="1:8" s="135" customFormat="1" ht="12.75">
      <c r="A114" s="163"/>
      <c r="B114" s="122"/>
      <c r="C114" s="164"/>
      <c r="D114" s="157"/>
      <c r="E114" s="997" t="s">
        <v>2335</v>
      </c>
      <c r="F114" s="1002">
        <v>25</v>
      </c>
      <c r="G114" s="147" t="s">
        <v>475</v>
      </c>
      <c r="H114" s="155">
        <f t="shared" si="0"/>
        <v>25</v>
      </c>
    </row>
    <row r="115" spans="1:8" s="135" customFormat="1" ht="12.75">
      <c r="A115" s="163"/>
      <c r="B115" s="122"/>
      <c r="C115" s="164"/>
      <c r="D115" s="157"/>
      <c r="E115" s="997" t="s">
        <v>2336</v>
      </c>
      <c r="F115" s="1002">
        <v>6</v>
      </c>
      <c r="G115" s="147" t="s">
        <v>475</v>
      </c>
      <c r="H115" s="155">
        <f t="shared" si="0"/>
        <v>6</v>
      </c>
    </row>
    <row r="116" spans="1:8" s="135" customFormat="1" ht="12.75">
      <c r="A116" s="163"/>
      <c r="B116" s="122"/>
      <c r="C116" s="164"/>
      <c r="D116" s="157"/>
      <c r="E116" s="997"/>
      <c r="F116" s="1002"/>
      <c r="G116" s="147"/>
      <c r="H116" s="155"/>
    </row>
    <row r="117" spans="1:8" s="135" customFormat="1" ht="12.75">
      <c r="A117" s="163">
        <v>18</v>
      </c>
      <c r="B117" s="122"/>
      <c r="C117" s="138" t="s">
        <v>2344</v>
      </c>
      <c r="D117" s="139"/>
      <c r="E117" s="1012" t="s">
        <v>2345</v>
      </c>
      <c r="F117" s="1002"/>
      <c r="G117" s="142" t="s">
        <v>873</v>
      </c>
      <c r="H117" s="155"/>
    </row>
    <row r="118" spans="1:8" s="135" customFormat="1" ht="12.75">
      <c r="A118" s="163"/>
      <c r="B118" s="122"/>
      <c r="C118" s="165"/>
      <c r="D118" s="144" t="s">
        <v>2346</v>
      </c>
      <c r="E118" s="1013" t="s">
        <v>2347</v>
      </c>
      <c r="F118" s="1002"/>
      <c r="G118" s="147" t="s">
        <v>873</v>
      </c>
      <c r="H118" s="155"/>
    </row>
    <row r="119" spans="1:8" s="135" customFormat="1" ht="12.75">
      <c r="A119" s="163"/>
      <c r="B119" s="122"/>
      <c r="C119" s="164"/>
      <c r="D119" s="157"/>
      <c r="E119" s="997" t="s">
        <v>2348</v>
      </c>
      <c r="F119" s="1002">
        <v>2</v>
      </c>
      <c r="G119" s="147" t="s">
        <v>873</v>
      </c>
      <c r="H119" s="155">
        <f>F119</f>
        <v>2</v>
      </c>
    </row>
    <row r="120" spans="1:8" s="135" customFormat="1" ht="12.75">
      <c r="A120" s="163"/>
      <c r="B120" s="122"/>
      <c r="C120" s="164"/>
      <c r="D120" s="157"/>
      <c r="E120" s="997" t="s">
        <v>2349</v>
      </c>
      <c r="F120" s="1002">
        <v>6</v>
      </c>
      <c r="G120" s="147" t="s">
        <v>873</v>
      </c>
      <c r="H120" s="155">
        <f t="shared" ref="H120:H122" si="1">F120</f>
        <v>6</v>
      </c>
    </row>
    <row r="121" spans="1:8" s="135" customFormat="1" ht="12.75">
      <c r="A121" s="163"/>
      <c r="B121" s="122"/>
      <c r="C121" s="164"/>
      <c r="D121" s="157"/>
      <c r="E121" s="997" t="s">
        <v>2350</v>
      </c>
      <c r="F121" s="1002">
        <v>2</v>
      </c>
      <c r="G121" s="147" t="s">
        <v>873</v>
      </c>
      <c r="H121" s="155">
        <f t="shared" si="1"/>
        <v>2</v>
      </c>
    </row>
    <row r="122" spans="1:8" s="135" customFormat="1" ht="12.75">
      <c r="A122" s="163"/>
      <c r="B122" s="122"/>
      <c r="C122" s="164"/>
      <c r="D122" s="157"/>
      <c r="E122" s="997" t="s">
        <v>2351</v>
      </c>
      <c r="F122" s="1002">
        <v>4</v>
      </c>
      <c r="G122" s="147" t="s">
        <v>873</v>
      </c>
      <c r="H122" s="155">
        <f t="shared" si="1"/>
        <v>4</v>
      </c>
    </row>
    <row r="123" spans="1:8" s="135" customFormat="1" ht="12.75">
      <c r="A123" s="163"/>
      <c r="B123" s="122"/>
      <c r="C123" s="164"/>
      <c r="D123" s="157"/>
      <c r="E123" s="997" t="s">
        <v>2352</v>
      </c>
      <c r="F123" s="1002">
        <v>1</v>
      </c>
      <c r="G123" s="147" t="s">
        <v>873</v>
      </c>
      <c r="H123" s="155">
        <f>F123</f>
        <v>1</v>
      </c>
    </row>
    <row r="124" spans="1:8" s="135" customFormat="1" ht="12.75">
      <c r="A124" s="163"/>
      <c r="B124" s="122"/>
      <c r="C124" s="164"/>
      <c r="D124" s="157"/>
      <c r="E124" s="997" t="s">
        <v>2353</v>
      </c>
      <c r="F124" s="1002">
        <v>1</v>
      </c>
      <c r="G124" s="147" t="s">
        <v>873</v>
      </c>
      <c r="H124" s="155">
        <f t="shared" ref="H124:H125" si="2">F124</f>
        <v>1</v>
      </c>
    </row>
    <row r="125" spans="1:8" s="135" customFormat="1" ht="12.75">
      <c r="A125" s="163"/>
      <c r="B125" s="122"/>
      <c r="C125" s="164"/>
      <c r="D125" s="157"/>
      <c r="E125" s="997" t="s">
        <v>2354</v>
      </c>
      <c r="F125" s="1002">
        <v>4</v>
      </c>
      <c r="G125" s="147" t="s">
        <v>873</v>
      </c>
      <c r="H125" s="155">
        <f t="shared" si="2"/>
        <v>4</v>
      </c>
    </row>
    <row r="126" spans="1:8" s="135" customFormat="1" ht="12.75">
      <c r="A126" s="163"/>
      <c r="B126" s="122"/>
      <c r="C126" s="164"/>
      <c r="D126" s="157"/>
      <c r="E126" s="997" t="s">
        <v>2355</v>
      </c>
      <c r="F126" s="1004"/>
      <c r="G126" s="158" t="s">
        <v>873</v>
      </c>
      <c r="H126" s="155">
        <v>5</v>
      </c>
    </row>
    <row r="127" spans="1:8" s="135" customFormat="1" ht="12.75">
      <c r="A127" s="163"/>
      <c r="B127" s="122"/>
      <c r="C127" s="164"/>
      <c r="D127" s="157"/>
      <c r="E127" s="997"/>
      <c r="F127" s="1004"/>
      <c r="G127" s="158"/>
      <c r="H127" s="155"/>
    </row>
    <row r="128" spans="1:8" s="135" customFormat="1" ht="12.75">
      <c r="A128" s="163"/>
      <c r="B128" s="122"/>
      <c r="C128" s="165"/>
      <c r="D128" s="144" t="s">
        <v>2356</v>
      </c>
      <c r="E128" s="1013" t="s">
        <v>2357</v>
      </c>
      <c r="F128" s="1008"/>
      <c r="G128" s="147" t="s">
        <v>873</v>
      </c>
      <c r="H128" s="155"/>
    </row>
    <row r="129" spans="1:9" s="135" customFormat="1" ht="12.75">
      <c r="A129" s="163"/>
      <c r="B129" s="122"/>
      <c r="C129" s="164"/>
      <c r="D129" s="157"/>
      <c r="E129" s="997" t="s">
        <v>2358</v>
      </c>
      <c r="F129" s="1002">
        <v>1</v>
      </c>
      <c r="G129" s="158" t="s">
        <v>873</v>
      </c>
      <c r="H129" s="155">
        <f t="shared" ref="H129" si="3">F129</f>
        <v>1</v>
      </c>
    </row>
    <row r="130" spans="1:9" s="135" customFormat="1" ht="12.75">
      <c r="A130" s="163"/>
      <c r="B130" s="122"/>
      <c r="C130" s="164"/>
      <c r="D130" s="157"/>
      <c r="E130" s="997"/>
      <c r="F130" s="1002"/>
      <c r="G130" s="158"/>
      <c r="H130" s="155"/>
    </row>
    <row r="131" spans="1:9" s="135" customFormat="1" ht="12.75">
      <c r="A131" s="163"/>
      <c r="B131" s="122"/>
      <c r="C131" s="164"/>
      <c r="D131" s="157" t="s">
        <v>2359</v>
      </c>
      <c r="E131" s="997" t="s">
        <v>2360</v>
      </c>
      <c r="F131" s="1002"/>
      <c r="G131" s="158" t="s">
        <v>873</v>
      </c>
      <c r="H131" s="155"/>
    </row>
    <row r="132" spans="1:9" s="135" customFormat="1" ht="25.5">
      <c r="A132" s="163"/>
      <c r="B132" s="122"/>
      <c r="C132" s="164"/>
      <c r="D132" s="157"/>
      <c r="E132" s="997" t="s">
        <v>2361</v>
      </c>
      <c r="F132" s="1002">
        <v>5</v>
      </c>
      <c r="G132" s="158"/>
      <c r="H132" s="155">
        <f t="shared" ref="H132" si="4">F132</f>
        <v>5</v>
      </c>
    </row>
    <row r="133" spans="1:9" s="135" customFormat="1" ht="12.75">
      <c r="A133" s="163"/>
      <c r="B133" s="122"/>
      <c r="C133" s="164"/>
      <c r="D133" s="157"/>
      <c r="E133" s="997"/>
      <c r="F133" s="1002"/>
      <c r="G133" s="158"/>
      <c r="H133" s="155"/>
    </row>
    <row r="134" spans="1:9" s="135" customFormat="1" ht="12.75">
      <c r="A134" s="163"/>
      <c r="B134" s="149" t="s">
        <v>2362</v>
      </c>
      <c r="C134" s="150"/>
      <c r="D134" s="151"/>
      <c r="E134" s="91"/>
      <c r="F134" s="1002"/>
      <c r="G134" s="152"/>
      <c r="H134" s="134"/>
    </row>
    <row r="135" spans="1:9" s="135" customFormat="1" ht="12.75">
      <c r="A135" s="163"/>
      <c r="B135" s="149"/>
      <c r="C135" s="153"/>
      <c r="D135" s="151"/>
      <c r="E135" s="133"/>
      <c r="F135" s="1002"/>
      <c r="G135" s="152"/>
      <c r="H135" s="134"/>
    </row>
    <row r="136" spans="1:9" s="135" customFormat="1" ht="12.75">
      <c r="A136" s="163">
        <v>19</v>
      </c>
      <c r="B136" s="118"/>
      <c r="C136" s="138" t="s">
        <v>2363</v>
      </c>
      <c r="D136" s="139"/>
      <c r="E136" s="1012" t="s">
        <v>2364</v>
      </c>
      <c r="F136" s="1002"/>
      <c r="G136" s="142" t="s">
        <v>475</v>
      </c>
      <c r="H136" s="155"/>
    </row>
    <row r="137" spans="1:9" s="135" customFormat="1" ht="12.75">
      <c r="A137" s="163"/>
      <c r="B137" s="122"/>
      <c r="C137" s="156"/>
      <c r="D137" s="157"/>
      <c r="E137" s="997"/>
      <c r="F137" s="1002"/>
      <c r="G137" s="158"/>
      <c r="H137" s="155"/>
    </row>
    <row r="138" spans="1:9" s="135" customFormat="1" ht="12.75">
      <c r="A138" s="163"/>
      <c r="B138" s="122"/>
      <c r="C138" s="164"/>
      <c r="D138" s="157" t="s">
        <v>2365</v>
      </c>
      <c r="E138" s="133" t="s">
        <v>2366</v>
      </c>
      <c r="F138" s="1002"/>
      <c r="G138" s="158" t="s">
        <v>475</v>
      </c>
      <c r="H138" s="155"/>
    </row>
    <row r="139" spans="1:9" s="135" customFormat="1" ht="25.5">
      <c r="A139" s="163"/>
      <c r="B139" s="122"/>
      <c r="C139" s="164"/>
      <c r="D139" s="157"/>
      <c r="E139" s="133" t="s">
        <v>2367</v>
      </c>
      <c r="F139" s="1002">
        <v>17</v>
      </c>
      <c r="G139" s="158" t="s">
        <v>475</v>
      </c>
      <c r="H139" s="155">
        <f t="shared" ref="H139:H151" si="5">F139</f>
        <v>17</v>
      </c>
      <c r="I139" s="130"/>
    </row>
    <row r="140" spans="1:9" s="135" customFormat="1" ht="25.5">
      <c r="A140" s="163"/>
      <c r="B140" s="122"/>
      <c r="C140" s="164"/>
      <c r="D140" s="157"/>
      <c r="E140" s="133" t="s">
        <v>2368</v>
      </c>
      <c r="F140" s="1002">
        <v>16</v>
      </c>
      <c r="G140" s="158" t="s">
        <v>475</v>
      </c>
      <c r="H140" s="155">
        <f t="shared" si="5"/>
        <v>16</v>
      </c>
      <c r="I140" s="130"/>
    </row>
    <row r="141" spans="1:9" s="135" customFormat="1" ht="25.5">
      <c r="A141" s="163"/>
      <c r="B141" s="122"/>
      <c r="C141" s="164"/>
      <c r="D141" s="157"/>
      <c r="E141" s="133" t="s">
        <v>2369</v>
      </c>
      <c r="F141" s="1002">
        <v>15</v>
      </c>
      <c r="G141" s="158" t="s">
        <v>475</v>
      </c>
      <c r="H141" s="155">
        <f t="shared" si="5"/>
        <v>15</v>
      </c>
      <c r="I141" s="130"/>
    </row>
    <row r="142" spans="1:9" s="135" customFormat="1" ht="25.5">
      <c r="A142" s="163"/>
      <c r="B142" s="122"/>
      <c r="C142" s="164"/>
      <c r="D142" s="157"/>
      <c r="E142" s="133" t="s">
        <v>2370</v>
      </c>
      <c r="F142" s="1002">
        <v>7</v>
      </c>
      <c r="G142" s="158" t="s">
        <v>475</v>
      </c>
      <c r="H142" s="155">
        <f t="shared" si="5"/>
        <v>7</v>
      </c>
      <c r="I142" s="130"/>
    </row>
    <row r="143" spans="1:9" s="135" customFormat="1" ht="25.5">
      <c r="A143" s="163"/>
      <c r="B143" s="122"/>
      <c r="C143" s="164"/>
      <c r="D143" s="157"/>
      <c r="E143" s="133" t="s">
        <v>2371</v>
      </c>
      <c r="F143" s="1002">
        <v>44</v>
      </c>
      <c r="G143" s="158" t="s">
        <v>475</v>
      </c>
      <c r="H143" s="155">
        <f t="shared" si="5"/>
        <v>44</v>
      </c>
      <c r="I143" s="130"/>
    </row>
    <row r="144" spans="1:9" s="135" customFormat="1" ht="12.75">
      <c r="A144" s="163"/>
      <c r="B144" s="122"/>
      <c r="C144" s="164"/>
      <c r="D144" s="157"/>
      <c r="E144" s="133" t="s">
        <v>2372</v>
      </c>
      <c r="F144" s="1002">
        <v>10</v>
      </c>
      <c r="G144" s="158" t="s">
        <v>873</v>
      </c>
      <c r="H144" s="155">
        <f t="shared" si="5"/>
        <v>10</v>
      </c>
      <c r="I144" s="130"/>
    </row>
    <row r="145" spans="1:9" s="135" customFormat="1" ht="12.75">
      <c r="A145" s="163"/>
      <c r="B145" s="122"/>
      <c r="C145" s="164"/>
      <c r="D145" s="157"/>
      <c r="E145" s="133" t="s">
        <v>2373</v>
      </c>
      <c r="F145" s="1002">
        <v>1</v>
      </c>
      <c r="G145" s="158" t="s">
        <v>873</v>
      </c>
      <c r="H145" s="155">
        <f t="shared" si="5"/>
        <v>1</v>
      </c>
      <c r="I145" s="130"/>
    </row>
    <row r="146" spans="1:9" s="135" customFormat="1" ht="12.75">
      <c r="A146" s="163"/>
      <c r="B146" s="122"/>
      <c r="C146" s="164"/>
      <c r="D146" s="157"/>
      <c r="E146" s="133" t="s">
        <v>2374</v>
      </c>
      <c r="F146" s="1002">
        <v>4</v>
      </c>
      <c r="G146" s="158" t="s">
        <v>873</v>
      </c>
      <c r="H146" s="155">
        <f t="shared" si="5"/>
        <v>4</v>
      </c>
      <c r="I146" s="130"/>
    </row>
    <row r="147" spans="1:9" s="135" customFormat="1" ht="12.75">
      <c r="A147" s="163"/>
      <c r="B147" s="122"/>
      <c r="C147" s="164"/>
      <c r="D147" s="157"/>
      <c r="E147" s="997" t="s">
        <v>2375</v>
      </c>
      <c r="F147" s="1004">
        <v>9</v>
      </c>
      <c r="G147" s="158" t="s">
        <v>873</v>
      </c>
      <c r="H147" s="155">
        <f t="shared" si="5"/>
        <v>9</v>
      </c>
      <c r="I147" s="130"/>
    </row>
    <row r="148" spans="1:9" s="135" customFormat="1" ht="12.75">
      <c r="A148" s="163"/>
      <c r="B148" s="122"/>
      <c r="C148" s="164"/>
      <c r="D148" s="157"/>
      <c r="E148" s="997" t="s">
        <v>2376</v>
      </c>
      <c r="F148" s="1004">
        <v>1</v>
      </c>
      <c r="G148" s="158" t="s">
        <v>873</v>
      </c>
      <c r="H148" s="155">
        <f t="shared" si="5"/>
        <v>1</v>
      </c>
      <c r="I148" s="130"/>
    </row>
    <row r="149" spans="1:9" s="135" customFormat="1" ht="12.75">
      <c r="A149" s="163"/>
      <c r="B149" s="122"/>
      <c r="C149" s="164"/>
      <c r="D149" s="157"/>
      <c r="E149" s="997" t="s">
        <v>2377</v>
      </c>
      <c r="F149" s="1004">
        <v>2</v>
      </c>
      <c r="G149" s="158" t="s">
        <v>873</v>
      </c>
      <c r="H149" s="155">
        <f t="shared" si="5"/>
        <v>2</v>
      </c>
      <c r="I149" s="130"/>
    </row>
    <row r="150" spans="1:9" s="135" customFormat="1" ht="12.75">
      <c r="A150" s="163"/>
      <c r="B150" s="122"/>
      <c r="C150" s="164"/>
      <c r="D150" s="157"/>
      <c r="E150" s="997" t="s">
        <v>2378</v>
      </c>
      <c r="F150" s="1004">
        <v>4</v>
      </c>
      <c r="G150" s="158" t="s">
        <v>873</v>
      </c>
      <c r="H150" s="155">
        <f t="shared" si="5"/>
        <v>4</v>
      </c>
      <c r="I150" s="130"/>
    </row>
    <row r="151" spans="1:9" s="135" customFormat="1" ht="12.75">
      <c r="A151" s="163"/>
      <c r="B151" s="122"/>
      <c r="C151" s="164"/>
      <c r="D151" s="157"/>
      <c r="E151" s="997" t="s">
        <v>2379</v>
      </c>
      <c r="F151" s="1004">
        <v>3</v>
      </c>
      <c r="G151" s="158" t="s">
        <v>873</v>
      </c>
      <c r="H151" s="155">
        <f t="shared" si="5"/>
        <v>3</v>
      </c>
      <c r="I151" s="130"/>
    </row>
    <row r="152" spans="1:9" s="135" customFormat="1" ht="13.5" customHeight="1">
      <c r="A152" s="163"/>
      <c r="B152" s="122"/>
      <c r="C152" s="164"/>
      <c r="D152" s="157"/>
      <c r="E152" s="997"/>
      <c r="F152" s="1004"/>
      <c r="G152" s="158"/>
      <c r="H152" s="155"/>
    </row>
    <row r="153" spans="1:9" s="135" customFormat="1" ht="13.5" customHeight="1">
      <c r="A153" s="163">
        <v>20</v>
      </c>
      <c r="B153" s="122"/>
      <c r="C153" s="138" t="s">
        <v>2380</v>
      </c>
      <c r="D153" s="139"/>
      <c r="E153" s="1012" t="s">
        <v>2381</v>
      </c>
      <c r="F153" s="1006"/>
      <c r="G153" s="142" t="s">
        <v>873</v>
      </c>
      <c r="H153" s="155"/>
    </row>
    <row r="154" spans="1:9" s="135" customFormat="1" ht="13.5" customHeight="1">
      <c r="A154" s="163"/>
      <c r="B154" s="122"/>
      <c r="C154" s="165"/>
      <c r="D154" s="144" t="s">
        <v>2382</v>
      </c>
      <c r="E154" s="1013" t="s">
        <v>2383</v>
      </c>
      <c r="F154" s="1008"/>
      <c r="G154" s="147" t="s">
        <v>873</v>
      </c>
      <c r="H154" s="155"/>
    </row>
    <row r="155" spans="1:9" s="135" customFormat="1" ht="25.5">
      <c r="A155" s="163"/>
      <c r="B155" s="122"/>
      <c r="C155" s="164"/>
      <c r="D155" s="157"/>
      <c r="E155" s="997" t="s">
        <v>2384</v>
      </c>
      <c r="F155" s="1004">
        <v>3</v>
      </c>
      <c r="G155" s="158" t="s">
        <v>873</v>
      </c>
      <c r="H155" s="155">
        <f>F155</f>
        <v>3</v>
      </c>
    </row>
    <row r="156" spans="1:9" s="135" customFormat="1" ht="25.5">
      <c r="A156" s="163"/>
      <c r="B156" s="122"/>
      <c r="C156" s="164"/>
      <c r="D156" s="157"/>
      <c r="E156" s="997" t="s">
        <v>2385</v>
      </c>
      <c r="F156" s="1004">
        <v>5</v>
      </c>
      <c r="G156" s="158"/>
      <c r="H156" s="155">
        <f>F156</f>
        <v>5</v>
      </c>
    </row>
    <row r="157" spans="1:9" s="135" customFormat="1" ht="13.5" customHeight="1">
      <c r="A157" s="163"/>
      <c r="B157" s="122"/>
      <c r="C157" s="164"/>
      <c r="D157" s="157"/>
      <c r="E157" s="997"/>
      <c r="F157" s="1004"/>
      <c r="G157" s="158"/>
      <c r="H157" s="155"/>
    </row>
    <row r="158" spans="1:9" s="135" customFormat="1" ht="12.75">
      <c r="A158" s="163">
        <v>21</v>
      </c>
      <c r="B158" s="122"/>
      <c r="C158" s="138" t="s">
        <v>2386</v>
      </c>
      <c r="D158" s="139"/>
      <c r="E158" s="1012" t="s">
        <v>2387</v>
      </c>
      <c r="F158" s="1006"/>
      <c r="G158" s="142" t="s">
        <v>873</v>
      </c>
      <c r="H158" s="155">
        <f>F159</f>
        <v>3</v>
      </c>
    </row>
    <row r="159" spans="1:9" s="135" customFormat="1" ht="12.75">
      <c r="A159" s="163"/>
      <c r="B159" s="122"/>
      <c r="C159" s="164"/>
      <c r="D159" s="157"/>
      <c r="E159" s="997" t="s">
        <v>2388</v>
      </c>
      <c r="F159" s="1004">
        <v>3</v>
      </c>
      <c r="G159" s="158"/>
      <c r="H159" s="155"/>
    </row>
    <row r="160" spans="1:9" s="135" customFormat="1" ht="12.75">
      <c r="A160" s="163"/>
      <c r="B160" s="122"/>
      <c r="C160" s="164"/>
      <c r="D160" s="157"/>
      <c r="E160" s="997"/>
      <c r="F160" s="1004"/>
      <c r="G160" s="158"/>
      <c r="H160" s="155"/>
    </row>
    <row r="161" spans="1:10" s="135" customFormat="1" ht="12.75">
      <c r="A161" s="163">
        <v>22</v>
      </c>
      <c r="B161" s="122"/>
      <c r="C161" s="138" t="s">
        <v>2389</v>
      </c>
      <c r="D161" s="139"/>
      <c r="E161" s="1012" t="s">
        <v>2390</v>
      </c>
      <c r="F161" s="1006"/>
      <c r="G161" s="142" t="s">
        <v>873</v>
      </c>
      <c r="H161" s="155"/>
    </row>
    <row r="162" spans="1:10" s="135" customFormat="1" ht="12.75">
      <c r="A162" s="163"/>
      <c r="B162" s="122"/>
      <c r="C162" s="165"/>
      <c r="D162" s="144" t="s">
        <v>2391</v>
      </c>
      <c r="E162" s="1013" t="s">
        <v>2392</v>
      </c>
      <c r="F162" s="1008"/>
      <c r="G162" s="147" t="s">
        <v>873</v>
      </c>
      <c r="H162" s="155"/>
    </row>
    <row r="163" spans="1:10" s="135" customFormat="1" ht="12.75">
      <c r="A163" s="163"/>
      <c r="B163" s="118"/>
      <c r="C163" s="159"/>
      <c r="D163" s="151"/>
      <c r="E163" s="133" t="s">
        <v>2393</v>
      </c>
      <c r="F163" s="1002">
        <v>4</v>
      </c>
      <c r="G163" s="158" t="s">
        <v>873</v>
      </c>
      <c r="H163" s="155">
        <f>F163</f>
        <v>4</v>
      </c>
    </row>
    <row r="164" spans="1:10" s="135" customFormat="1" ht="12.75">
      <c r="A164" s="97"/>
      <c r="B164" s="160"/>
      <c r="C164" s="161"/>
      <c r="D164" s="162"/>
      <c r="E164" s="133"/>
      <c r="F164" s="96"/>
      <c r="G164" s="93"/>
      <c r="H164" s="102"/>
    </row>
    <row r="165" spans="1:10" s="135" customFormat="1" ht="12.75">
      <c r="A165" s="163"/>
      <c r="B165" s="149" t="s">
        <v>2394</v>
      </c>
      <c r="C165" s="150"/>
      <c r="D165" s="151"/>
      <c r="E165" s="91" t="s">
        <v>2395</v>
      </c>
      <c r="F165" s="1011"/>
      <c r="G165" s="152"/>
      <c r="H165" s="134"/>
      <c r="J165" s="167"/>
    </row>
    <row r="166" spans="1:10" s="135" customFormat="1" ht="12.75">
      <c r="A166" s="97"/>
      <c r="B166" s="160"/>
      <c r="C166" s="161"/>
      <c r="D166" s="162"/>
      <c r="E166" s="133"/>
      <c r="F166" s="96"/>
      <c r="G166" s="93"/>
      <c r="H166" s="102"/>
    </row>
    <row r="167" spans="1:10" s="135" customFormat="1" ht="12.75">
      <c r="A167" s="97">
        <v>23</v>
      </c>
      <c r="B167" s="160"/>
      <c r="C167" s="138" t="s">
        <v>2396</v>
      </c>
      <c r="D167" s="139"/>
      <c r="E167" s="1012" t="s">
        <v>2397</v>
      </c>
      <c r="F167" s="1006"/>
      <c r="G167" s="142" t="s">
        <v>873</v>
      </c>
      <c r="H167" s="102"/>
    </row>
    <row r="168" spans="1:10" s="135" customFormat="1" ht="12.75">
      <c r="A168" s="97"/>
      <c r="B168" s="160"/>
      <c r="C168" s="161"/>
      <c r="D168" s="162"/>
      <c r="E168" s="133" t="s">
        <v>2398</v>
      </c>
      <c r="F168" s="1002">
        <v>1</v>
      </c>
      <c r="G168" s="93"/>
      <c r="H168" s="102">
        <f>F168</f>
        <v>1</v>
      </c>
    </row>
    <row r="169" spans="1:10" s="135" customFormat="1" ht="12.75">
      <c r="A169" s="97"/>
      <c r="B169" s="160"/>
      <c r="C169" s="161"/>
      <c r="D169" s="162"/>
      <c r="E169" s="133"/>
      <c r="F169" s="1002"/>
      <c r="G169" s="93"/>
      <c r="H169" s="102"/>
    </row>
    <row r="170" spans="1:10" s="135" customFormat="1" ht="12.75">
      <c r="A170" s="97">
        <v>24</v>
      </c>
      <c r="B170" s="160"/>
      <c r="C170" s="138" t="s">
        <v>2399</v>
      </c>
      <c r="D170" s="139"/>
      <c r="E170" s="1012" t="s">
        <v>2400</v>
      </c>
      <c r="F170" s="1002"/>
      <c r="G170" s="142" t="s">
        <v>873</v>
      </c>
      <c r="H170" s="102"/>
    </row>
    <row r="171" spans="1:10" s="135" customFormat="1" ht="12.75">
      <c r="A171" s="97"/>
      <c r="B171" s="160"/>
      <c r="C171" s="161"/>
      <c r="D171" s="144" t="s">
        <v>2401</v>
      </c>
      <c r="E171" s="1013" t="s">
        <v>2402</v>
      </c>
      <c r="F171" s="1002"/>
      <c r="G171" s="147" t="s">
        <v>873</v>
      </c>
      <c r="H171" s="102"/>
    </row>
    <row r="172" spans="1:10" s="135" customFormat="1" ht="12.75">
      <c r="A172" s="97"/>
      <c r="B172" s="160"/>
      <c r="C172" s="161"/>
      <c r="D172" s="162"/>
      <c r="E172" s="133" t="s">
        <v>2403</v>
      </c>
      <c r="F172" s="1002">
        <v>3</v>
      </c>
      <c r="G172" s="93" t="s">
        <v>873</v>
      </c>
      <c r="H172" s="102">
        <f>F172</f>
        <v>3</v>
      </c>
    </row>
    <row r="173" spans="1:10" s="135" customFormat="1" ht="25.5">
      <c r="A173" s="97"/>
      <c r="B173" s="160"/>
      <c r="C173" s="161"/>
      <c r="D173" s="162"/>
      <c r="E173" s="133" t="s">
        <v>2404</v>
      </c>
      <c r="F173" s="1002">
        <v>3</v>
      </c>
      <c r="G173" s="93" t="s">
        <v>873</v>
      </c>
      <c r="H173" s="102">
        <f t="shared" ref="H173:H181" si="6">F173</f>
        <v>3</v>
      </c>
    </row>
    <row r="174" spans="1:10" s="135" customFormat="1" ht="12.75">
      <c r="A174" s="97"/>
      <c r="B174" s="160"/>
      <c r="C174" s="161"/>
      <c r="D174" s="162"/>
      <c r="E174" s="133" t="s">
        <v>2405</v>
      </c>
      <c r="F174" s="1002">
        <v>3</v>
      </c>
      <c r="G174" s="93" t="s">
        <v>873</v>
      </c>
      <c r="H174" s="102">
        <f t="shared" si="6"/>
        <v>3</v>
      </c>
    </row>
    <row r="175" spans="1:10" s="135" customFormat="1" ht="25.5">
      <c r="A175" s="97"/>
      <c r="B175" s="160"/>
      <c r="C175" s="161"/>
      <c r="D175" s="162"/>
      <c r="E175" s="133" t="s">
        <v>2406</v>
      </c>
      <c r="F175" s="1002">
        <v>3</v>
      </c>
      <c r="G175" s="93" t="s">
        <v>873</v>
      </c>
      <c r="H175" s="102">
        <f t="shared" si="6"/>
        <v>3</v>
      </c>
    </row>
    <row r="176" spans="1:10" s="135" customFormat="1" ht="12.75">
      <c r="A176" s="97"/>
      <c r="B176" s="160"/>
      <c r="C176" s="161"/>
      <c r="D176" s="162"/>
      <c r="E176" s="133" t="s">
        <v>2407</v>
      </c>
      <c r="F176" s="1002">
        <v>4</v>
      </c>
      <c r="G176" s="93" t="s">
        <v>873</v>
      </c>
      <c r="H176" s="102">
        <f t="shared" si="6"/>
        <v>4</v>
      </c>
    </row>
    <row r="177" spans="1:8" s="135" customFormat="1" ht="12.75">
      <c r="A177" s="97"/>
      <c r="B177" s="160"/>
      <c r="C177" s="161"/>
      <c r="D177" s="162"/>
      <c r="E177" s="133" t="s">
        <v>2408</v>
      </c>
      <c r="F177" s="1002">
        <v>4</v>
      </c>
      <c r="G177" s="93" t="s">
        <v>873</v>
      </c>
      <c r="H177" s="102">
        <f t="shared" si="6"/>
        <v>4</v>
      </c>
    </row>
    <row r="178" spans="1:8" s="135" customFormat="1" ht="12.75">
      <c r="A178" s="97"/>
      <c r="B178" s="160"/>
      <c r="C178" s="161"/>
      <c r="D178" s="162"/>
      <c r="E178" s="133"/>
      <c r="F178" s="1002"/>
      <c r="G178" s="93"/>
      <c r="H178" s="102"/>
    </row>
    <row r="179" spans="1:8" s="135" customFormat="1" ht="12.75">
      <c r="A179" s="97">
        <v>25</v>
      </c>
      <c r="B179" s="160"/>
      <c r="C179" s="138" t="s">
        <v>2409</v>
      </c>
      <c r="D179" s="139"/>
      <c r="E179" s="1012" t="s">
        <v>2410</v>
      </c>
      <c r="F179" s="1002"/>
      <c r="G179" s="142" t="s">
        <v>873</v>
      </c>
      <c r="H179" s="102"/>
    </row>
    <row r="180" spans="1:8" s="135" customFormat="1" ht="12.75">
      <c r="A180" s="97"/>
      <c r="B180" s="149"/>
      <c r="C180" s="150"/>
      <c r="D180" s="151"/>
      <c r="E180" s="133" t="s">
        <v>2411</v>
      </c>
      <c r="F180" s="1002">
        <v>8</v>
      </c>
      <c r="G180" s="93" t="s">
        <v>873</v>
      </c>
      <c r="H180" s="102">
        <f t="shared" si="6"/>
        <v>8</v>
      </c>
    </row>
    <row r="181" spans="1:8" s="135" customFormat="1" ht="12.75">
      <c r="A181" s="97"/>
      <c r="B181" s="160"/>
      <c r="C181" s="161"/>
      <c r="D181" s="162"/>
      <c r="E181" s="133" t="s">
        <v>2412</v>
      </c>
      <c r="F181" s="1002">
        <v>8</v>
      </c>
      <c r="G181" s="93" t="s">
        <v>873</v>
      </c>
      <c r="H181" s="102">
        <f t="shared" si="6"/>
        <v>8</v>
      </c>
    </row>
    <row r="182" spans="1:8" s="135" customFormat="1" ht="12.75">
      <c r="A182" s="97"/>
      <c r="B182" s="160"/>
      <c r="C182" s="161"/>
      <c r="D182" s="162"/>
      <c r="E182" s="133"/>
      <c r="F182" s="1002"/>
      <c r="G182" s="93"/>
      <c r="H182" s="102"/>
    </row>
    <row r="183" spans="1:8" s="135" customFormat="1" ht="12.75">
      <c r="A183" s="97">
        <v>26</v>
      </c>
      <c r="B183" s="160"/>
      <c r="C183" s="138" t="s">
        <v>2413</v>
      </c>
      <c r="D183" s="139"/>
      <c r="E183" s="1012" t="s">
        <v>2414</v>
      </c>
      <c r="F183" s="1002"/>
      <c r="G183" s="142" t="s">
        <v>873</v>
      </c>
      <c r="H183" s="102"/>
    </row>
    <row r="184" spans="1:8" s="135" customFormat="1" ht="12.75">
      <c r="A184" s="97"/>
      <c r="B184" s="160"/>
      <c r="C184" s="168"/>
      <c r="D184" s="169"/>
      <c r="E184" s="133" t="s">
        <v>2415</v>
      </c>
      <c r="F184" s="1002">
        <v>1</v>
      </c>
      <c r="G184" s="93" t="s">
        <v>873</v>
      </c>
      <c r="H184" s="102">
        <f t="shared" ref="H184:H192" si="7">F184</f>
        <v>1</v>
      </c>
    </row>
    <row r="185" spans="1:8" s="135" customFormat="1" ht="12.75">
      <c r="A185" s="97"/>
      <c r="B185" s="160"/>
      <c r="C185" s="168"/>
      <c r="D185" s="169"/>
      <c r="E185" s="133"/>
      <c r="F185" s="1002"/>
      <c r="G185" s="93"/>
      <c r="H185" s="102"/>
    </row>
    <row r="186" spans="1:8" s="135" customFormat="1" ht="12.75">
      <c r="A186" s="97">
        <v>27</v>
      </c>
      <c r="B186" s="160"/>
      <c r="C186" s="138" t="s">
        <v>2416</v>
      </c>
      <c r="D186" s="139"/>
      <c r="E186" s="1012" t="s">
        <v>2417</v>
      </c>
      <c r="F186" s="1002"/>
      <c r="G186" s="142" t="s">
        <v>873</v>
      </c>
      <c r="H186" s="102"/>
    </row>
    <row r="187" spans="1:8" s="135" customFormat="1" ht="12.75">
      <c r="A187" s="97"/>
      <c r="B187" s="160"/>
      <c r="C187" s="168"/>
      <c r="D187" s="170"/>
      <c r="E187" s="133" t="s">
        <v>2418</v>
      </c>
      <c r="F187" s="1002">
        <v>2</v>
      </c>
      <c r="G187" s="93" t="s">
        <v>873</v>
      </c>
      <c r="H187" s="102">
        <f t="shared" si="7"/>
        <v>2</v>
      </c>
    </row>
    <row r="188" spans="1:8" s="135" customFormat="1" ht="12.75">
      <c r="A188" s="97"/>
      <c r="B188" s="160"/>
      <c r="C188" s="161"/>
      <c r="D188" s="162"/>
      <c r="E188" s="133" t="s">
        <v>2419</v>
      </c>
      <c r="F188" s="1002">
        <v>2</v>
      </c>
      <c r="G188" s="93" t="s">
        <v>873</v>
      </c>
      <c r="H188" s="102">
        <f t="shared" si="7"/>
        <v>2</v>
      </c>
    </row>
    <row r="189" spans="1:8" s="135" customFormat="1" ht="12.75">
      <c r="A189" s="97"/>
      <c r="B189" s="160"/>
      <c r="C189" s="161"/>
      <c r="D189" s="162"/>
      <c r="E189" s="133" t="s">
        <v>2420</v>
      </c>
      <c r="F189" s="1002">
        <v>4</v>
      </c>
      <c r="G189" s="93" t="s">
        <v>873</v>
      </c>
      <c r="H189" s="102">
        <f t="shared" si="7"/>
        <v>4</v>
      </c>
    </row>
    <row r="190" spans="1:8" s="135" customFormat="1" ht="12.75">
      <c r="A190" s="97"/>
      <c r="B190" s="160"/>
      <c r="C190" s="161"/>
      <c r="D190" s="162"/>
      <c r="E190" s="133"/>
      <c r="F190" s="1002"/>
      <c r="G190" s="93"/>
      <c r="H190" s="102"/>
    </row>
    <row r="191" spans="1:8" s="135" customFormat="1" ht="12.75">
      <c r="A191" s="97">
        <v>28</v>
      </c>
      <c r="B191" s="160"/>
      <c r="C191" s="138" t="s">
        <v>2421</v>
      </c>
      <c r="D191" s="139"/>
      <c r="E191" s="1012" t="s">
        <v>2422</v>
      </c>
      <c r="F191" s="1002"/>
      <c r="G191" s="142" t="s">
        <v>873</v>
      </c>
      <c r="H191" s="102"/>
    </row>
    <row r="192" spans="1:8" s="135" customFormat="1" ht="12.75">
      <c r="A192" s="97"/>
      <c r="B192" s="160"/>
      <c r="C192" s="161"/>
      <c r="D192" s="162"/>
      <c r="E192" s="133" t="s">
        <v>2423</v>
      </c>
      <c r="F192" s="1002">
        <v>1</v>
      </c>
      <c r="G192" s="93" t="s">
        <v>873</v>
      </c>
      <c r="H192" s="102">
        <f t="shared" si="7"/>
        <v>1</v>
      </c>
    </row>
    <row r="193" spans="1:8" s="135" customFormat="1" ht="12.75">
      <c r="A193" s="97"/>
      <c r="B193" s="160"/>
      <c r="C193" s="161"/>
      <c r="D193" s="162"/>
      <c r="E193" s="133"/>
      <c r="F193" s="1002"/>
      <c r="G193" s="93"/>
      <c r="H193" s="102"/>
    </row>
    <row r="194" spans="1:8" s="135" customFormat="1" ht="12.75">
      <c r="A194" s="97">
        <v>29</v>
      </c>
      <c r="B194" s="160"/>
      <c r="C194" s="138" t="s">
        <v>2424</v>
      </c>
      <c r="D194" s="139"/>
      <c r="E194" s="1012" t="s">
        <v>2425</v>
      </c>
      <c r="F194" s="1002"/>
      <c r="G194" s="142" t="s">
        <v>873</v>
      </c>
      <c r="H194" s="102"/>
    </row>
    <row r="195" spans="1:8" s="135" customFormat="1" ht="12.75">
      <c r="A195" s="97"/>
      <c r="B195" s="160"/>
      <c r="C195" s="161"/>
      <c r="D195" s="162"/>
      <c r="E195" s="133" t="s">
        <v>2426</v>
      </c>
      <c r="F195" s="1002">
        <v>4</v>
      </c>
      <c r="G195" s="93" t="s">
        <v>873</v>
      </c>
      <c r="H195" s="102">
        <f>F195</f>
        <v>4</v>
      </c>
    </row>
    <row r="196" spans="1:8" s="135" customFormat="1" ht="12.75">
      <c r="A196" s="97"/>
      <c r="B196" s="160"/>
      <c r="C196" s="161"/>
      <c r="D196" s="162"/>
      <c r="E196" s="133"/>
      <c r="F196" s="1002"/>
      <c r="G196" s="93"/>
      <c r="H196" s="102"/>
    </row>
    <row r="197" spans="1:8" s="135" customFormat="1" ht="12.75">
      <c r="A197" s="97">
        <v>30</v>
      </c>
      <c r="B197" s="160"/>
      <c r="C197" s="138" t="s">
        <v>2427</v>
      </c>
      <c r="D197" s="139"/>
      <c r="E197" s="1012" t="s">
        <v>2428</v>
      </c>
      <c r="F197" s="1002">
        <v>1</v>
      </c>
      <c r="G197" s="142" t="s">
        <v>873</v>
      </c>
      <c r="H197" s="102">
        <f t="shared" ref="H197" si="8">F197</f>
        <v>1</v>
      </c>
    </row>
    <row r="198" spans="1:8" s="135" customFormat="1" ht="12.75">
      <c r="A198" s="97"/>
      <c r="B198" s="160"/>
      <c r="C198" s="161"/>
      <c r="D198" s="162"/>
      <c r="E198" s="133"/>
      <c r="F198" s="96"/>
      <c r="G198" s="93"/>
      <c r="H198" s="102"/>
    </row>
    <row r="199" spans="1:8" s="135" customFormat="1" ht="12.75">
      <c r="A199" s="97">
        <v>31</v>
      </c>
      <c r="B199" s="160"/>
      <c r="C199" s="138" t="s">
        <v>2429</v>
      </c>
      <c r="D199" s="139"/>
      <c r="E199" s="1012" t="s">
        <v>2430</v>
      </c>
      <c r="F199" s="1006"/>
      <c r="G199" s="142" t="s">
        <v>873</v>
      </c>
      <c r="H199" s="102"/>
    </row>
    <row r="200" spans="1:8" s="135" customFormat="1" ht="12.75">
      <c r="A200" s="97"/>
      <c r="B200" s="160"/>
      <c r="C200" s="161"/>
      <c r="D200" s="144" t="s">
        <v>2431</v>
      </c>
      <c r="E200" s="1013" t="s">
        <v>2432</v>
      </c>
      <c r="F200" s="1008"/>
      <c r="G200" s="147" t="s">
        <v>873</v>
      </c>
      <c r="H200" s="102"/>
    </row>
    <row r="201" spans="1:8" s="135" customFormat="1" ht="12.75">
      <c r="A201" s="97"/>
      <c r="B201" s="160"/>
      <c r="C201" s="161"/>
      <c r="D201" s="162"/>
      <c r="E201" s="133" t="s">
        <v>2433</v>
      </c>
      <c r="F201" s="1002">
        <v>18</v>
      </c>
      <c r="G201" s="158" t="s">
        <v>873</v>
      </c>
      <c r="H201" s="155">
        <f>F201</f>
        <v>18</v>
      </c>
    </row>
    <row r="202" spans="1:8" s="135" customFormat="1" ht="12.75">
      <c r="A202" s="97"/>
      <c r="B202" s="160"/>
      <c r="C202" s="161"/>
      <c r="D202" s="162"/>
      <c r="E202" s="133"/>
      <c r="F202" s="1002"/>
      <c r="G202" s="158"/>
      <c r="H202" s="155"/>
    </row>
    <row r="203" spans="1:8" s="135" customFormat="1" ht="12.75">
      <c r="A203" s="97">
        <v>32</v>
      </c>
      <c r="B203" s="160"/>
      <c r="C203" s="138" t="s">
        <v>2434</v>
      </c>
      <c r="D203" s="139"/>
      <c r="E203" s="1012" t="s">
        <v>2435</v>
      </c>
      <c r="F203" s="1006"/>
      <c r="G203" s="142" t="s">
        <v>873</v>
      </c>
      <c r="H203" s="171"/>
    </row>
    <row r="204" spans="1:8" s="135" customFormat="1" ht="25.5">
      <c r="A204" s="97"/>
      <c r="B204" s="160"/>
      <c r="C204" s="161"/>
      <c r="D204" s="144" t="s">
        <v>2436</v>
      </c>
      <c r="E204" s="1007" t="s">
        <v>2437</v>
      </c>
      <c r="F204" s="1008">
        <v>1</v>
      </c>
      <c r="G204" s="147" t="s">
        <v>873</v>
      </c>
      <c r="H204" s="102">
        <f t="shared" ref="H204" si="9">F204</f>
        <v>1</v>
      </c>
    </row>
    <row r="205" spans="1:8" s="135" customFormat="1" ht="25.5">
      <c r="A205" s="97"/>
      <c r="B205" s="160"/>
      <c r="C205" s="161"/>
      <c r="D205" s="144" t="s">
        <v>2438</v>
      </c>
      <c r="E205" s="1007" t="s">
        <v>2439</v>
      </c>
      <c r="F205" s="1008"/>
      <c r="G205" s="147" t="s">
        <v>873</v>
      </c>
      <c r="H205" s="102">
        <f>F208</f>
        <v>9</v>
      </c>
    </row>
    <row r="206" spans="1:8" s="135" customFormat="1" ht="12.75">
      <c r="A206" s="97"/>
      <c r="B206" s="160"/>
      <c r="C206" s="161"/>
      <c r="D206" s="162"/>
      <c r="E206" s="133" t="s">
        <v>2440</v>
      </c>
      <c r="F206" s="1002">
        <v>1</v>
      </c>
      <c r="G206" s="158" t="s">
        <v>873</v>
      </c>
      <c r="H206" s="155"/>
    </row>
    <row r="207" spans="1:8" s="135" customFormat="1" ht="12.75">
      <c r="A207" s="97"/>
      <c r="B207" s="160"/>
      <c r="C207" s="161"/>
      <c r="D207" s="162"/>
      <c r="E207" s="133" t="s">
        <v>2441</v>
      </c>
      <c r="F207" s="172">
        <v>8</v>
      </c>
      <c r="G207" s="158" t="s">
        <v>873</v>
      </c>
      <c r="H207" s="155"/>
    </row>
    <row r="208" spans="1:8" s="135" customFormat="1" ht="12.75">
      <c r="A208" s="97"/>
      <c r="B208" s="160"/>
      <c r="C208" s="161"/>
      <c r="D208" s="162"/>
      <c r="E208" s="133"/>
      <c r="F208" s="1002">
        <f>SUM(F206:F207)</f>
        <v>9</v>
      </c>
      <c r="G208" s="158"/>
      <c r="H208" s="155"/>
    </row>
    <row r="209" spans="1:8" s="135" customFormat="1" ht="12.75">
      <c r="A209" s="97">
        <v>33</v>
      </c>
      <c r="B209" s="160"/>
      <c r="C209" s="138" t="s">
        <v>2442</v>
      </c>
      <c r="D209" s="139"/>
      <c r="E209" s="1012" t="s">
        <v>2443</v>
      </c>
      <c r="F209" s="1006"/>
      <c r="G209" s="142" t="s">
        <v>873</v>
      </c>
      <c r="H209" s="155"/>
    </row>
    <row r="210" spans="1:8" s="135" customFormat="1" ht="12.75">
      <c r="A210" s="97"/>
      <c r="B210" s="160"/>
      <c r="C210" s="161"/>
      <c r="D210" s="144" t="s">
        <v>2444</v>
      </c>
      <c r="E210" s="1013" t="s">
        <v>2445</v>
      </c>
      <c r="F210" s="1002">
        <v>6</v>
      </c>
      <c r="G210" s="147" t="s">
        <v>873</v>
      </c>
      <c r="H210" s="155">
        <f>F210</f>
        <v>6</v>
      </c>
    </row>
    <row r="211" spans="1:8" s="135" customFormat="1" ht="12.75">
      <c r="A211" s="97"/>
      <c r="B211" s="160"/>
      <c r="C211" s="161"/>
      <c r="D211" s="162"/>
      <c r="E211" s="133"/>
      <c r="F211" s="1002"/>
      <c r="G211" s="93"/>
      <c r="H211" s="102"/>
    </row>
    <row r="212" spans="1:8" s="135" customFormat="1" ht="12.75">
      <c r="A212" s="97"/>
      <c r="B212" s="160"/>
      <c r="C212" s="138" t="s">
        <v>2446</v>
      </c>
      <c r="D212" s="139"/>
      <c r="E212" s="1012" t="s">
        <v>2447</v>
      </c>
      <c r="F212" s="1002"/>
      <c r="G212" s="142" t="s">
        <v>873</v>
      </c>
      <c r="H212" s="102"/>
    </row>
    <row r="213" spans="1:8" s="135" customFormat="1" ht="12.75">
      <c r="A213" s="97"/>
      <c r="B213" s="160"/>
      <c r="C213" s="138"/>
      <c r="D213" s="144" t="s">
        <v>2448</v>
      </c>
      <c r="E213" s="1013" t="s">
        <v>2449</v>
      </c>
      <c r="F213" s="1002">
        <v>8</v>
      </c>
      <c r="G213" s="147" t="s">
        <v>873</v>
      </c>
      <c r="H213" s="102">
        <f>F213</f>
        <v>8</v>
      </c>
    </row>
    <row r="214" spans="1:8" s="135" customFormat="1" ht="12.75">
      <c r="A214" s="97"/>
      <c r="B214" s="160"/>
      <c r="C214" s="138"/>
      <c r="D214" s="144" t="s">
        <v>2450</v>
      </c>
      <c r="E214" s="1013" t="s">
        <v>2451</v>
      </c>
      <c r="F214" s="1002">
        <v>1</v>
      </c>
      <c r="G214" s="147" t="s">
        <v>873</v>
      </c>
      <c r="H214" s="102">
        <f>F214</f>
        <v>1</v>
      </c>
    </row>
    <row r="215" spans="1:8" s="135" customFormat="1" ht="12.75">
      <c r="A215" s="97"/>
      <c r="B215" s="160"/>
      <c r="C215" s="138"/>
      <c r="D215" s="124" t="s">
        <v>2452</v>
      </c>
      <c r="E215" s="1014" t="s">
        <v>2453</v>
      </c>
      <c r="F215" s="1002"/>
      <c r="G215" s="147"/>
      <c r="H215" s="102"/>
    </row>
    <row r="216" spans="1:8" s="135" customFormat="1" ht="12.75">
      <c r="A216" s="97"/>
      <c r="B216" s="160"/>
      <c r="C216" s="138"/>
      <c r="D216" s="139"/>
      <c r="E216" s="133" t="s">
        <v>2454</v>
      </c>
      <c r="F216" s="1002">
        <v>2</v>
      </c>
      <c r="G216" s="127" t="s">
        <v>873</v>
      </c>
      <c r="H216" s="102">
        <f>F216</f>
        <v>2</v>
      </c>
    </row>
    <row r="217" spans="1:8" s="135" customFormat="1" ht="12.75">
      <c r="A217" s="97"/>
      <c r="B217" s="160"/>
      <c r="C217" s="138"/>
      <c r="D217" s="139"/>
      <c r="E217" s="133" t="s">
        <v>2455</v>
      </c>
      <c r="F217" s="1002">
        <v>1</v>
      </c>
      <c r="G217" s="127" t="s">
        <v>873</v>
      </c>
      <c r="H217" s="102">
        <v>2</v>
      </c>
    </row>
    <row r="218" spans="1:8" s="135" customFormat="1" ht="25.5">
      <c r="A218" s="97"/>
      <c r="B218" s="160"/>
      <c r="C218" s="138"/>
      <c r="D218" s="139"/>
      <c r="E218" s="133" t="s">
        <v>2456</v>
      </c>
      <c r="F218" s="1002">
        <v>2</v>
      </c>
      <c r="G218" s="127" t="s">
        <v>873</v>
      </c>
      <c r="H218" s="102">
        <f>F218</f>
        <v>2</v>
      </c>
    </row>
    <row r="219" spans="1:8" s="135" customFormat="1" ht="25.5">
      <c r="A219" s="97"/>
      <c r="B219" s="160"/>
      <c r="C219" s="138"/>
      <c r="D219" s="139"/>
      <c r="E219" s="133" t="s">
        <v>2457</v>
      </c>
      <c r="F219" s="1002">
        <v>2</v>
      </c>
      <c r="G219" s="127" t="s">
        <v>873</v>
      </c>
      <c r="H219" s="102">
        <f>F219</f>
        <v>2</v>
      </c>
    </row>
    <row r="220" spans="1:8" s="135" customFormat="1" ht="25.5">
      <c r="A220" s="97"/>
      <c r="B220" s="160"/>
      <c r="C220" s="138"/>
      <c r="D220" s="139"/>
      <c r="E220" s="133" t="s">
        <v>2458</v>
      </c>
      <c r="F220" s="1002">
        <v>1</v>
      </c>
      <c r="G220" s="127" t="s">
        <v>873</v>
      </c>
      <c r="H220" s="102">
        <f>F220</f>
        <v>1</v>
      </c>
    </row>
    <row r="221" spans="1:8" s="135" customFormat="1" ht="12.75">
      <c r="A221" s="97"/>
      <c r="B221" s="160"/>
      <c r="C221" s="138"/>
      <c r="D221" s="139"/>
      <c r="E221" s="133" t="s">
        <v>2459</v>
      </c>
      <c r="F221" s="1002">
        <v>5</v>
      </c>
      <c r="G221" s="127"/>
      <c r="H221" s="102">
        <f>F221</f>
        <v>5</v>
      </c>
    </row>
    <row r="222" spans="1:8" s="135" customFormat="1" ht="12.75">
      <c r="A222" s="97"/>
      <c r="B222" s="160"/>
      <c r="C222" s="138"/>
      <c r="D222" s="139"/>
      <c r="E222" s="133"/>
      <c r="F222" s="1002"/>
      <c r="G222" s="127"/>
      <c r="H222" s="102"/>
    </row>
    <row r="223" spans="1:8" s="135" customFormat="1" ht="12.75">
      <c r="A223" s="97"/>
      <c r="B223" s="160"/>
      <c r="C223" s="161"/>
      <c r="D223" s="162"/>
      <c r="E223" s="133"/>
      <c r="F223" s="1002"/>
      <c r="G223" s="93"/>
      <c r="H223" s="102"/>
    </row>
    <row r="224" spans="1:8" s="135" customFormat="1" ht="12.75">
      <c r="A224" s="97">
        <v>34</v>
      </c>
      <c r="B224" s="160"/>
      <c r="C224" s="119" t="s">
        <v>2460</v>
      </c>
      <c r="D224" s="90"/>
      <c r="E224" s="1015" t="s">
        <v>2461</v>
      </c>
      <c r="F224" s="1002"/>
      <c r="G224" s="120" t="s">
        <v>873</v>
      </c>
      <c r="H224" s="102"/>
    </row>
    <row r="225" spans="1:8" s="135" customFormat="1" ht="12.75">
      <c r="A225" s="97"/>
      <c r="B225" s="160"/>
      <c r="C225" s="161"/>
      <c r="D225" s="124" t="s">
        <v>2462</v>
      </c>
      <c r="E225" s="1014" t="s">
        <v>2463</v>
      </c>
      <c r="F225" s="1002"/>
      <c r="G225" s="127" t="s">
        <v>873</v>
      </c>
      <c r="H225" s="102"/>
    </row>
    <row r="226" spans="1:8" s="135" customFormat="1" ht="12.75">
      <c r="A226" s="97"/>
      <c r="B226" s="160"/>
      <c r="C226" s="161"/>
      <c r="D226" s="162"/>
      <c r="E226" s="133" t="s">
        <v>2464</v>
      </c>
      <c r="F226" s="1002">
        <v>8</v>
      </c>
      <c r="G226" s="93" t="s">
        <v>873</v>
      </c>
      <c r="H226" s="102">
        <f>F226</f>
        <v>8</v>
      </c>
    </row>
    <row r="227" spans="1:8" s="135" customFormat="1" ht="12.75">
      <c r="A227" s="97"/>
      <c r="B227" s="160"/>
      <c r="C227" s="161"/>
      <c r="D227" s="162"/>
      <c r="E227" s="133" t="s">
        <v>2465</v>
      </c>
      <c r="F227" s="1002">
        <v>5</v>
      </c>
      <c r="G227" s="93" t="s">
        <v>873</v>
      </c>
      <c r="H227" s="102">
        <f>F227</f>
        <v>5</v>
      </c>
    </row>
    <row r="228" spans="1:8" s="135" customFormat="1" thickBot="1">
      <c r="A228" s="1016"/>
      <c r="B228" s="1017"/>
      <c r="C228" s="1018"/>
      <c r="D228" s="1019"/>
      <c r="E228" s="1020"/>
      <c r="F228" s="1021"/>
      <c r="G228" s="1022"/>
      <c r="H228" s="1023"/>
    </row>
    <row r="229" spans="1:8" s="135" customFormat="1" ht="15.75">
      <c r="A229" s="59"/>
      <c r="B229" s="173"/>
      <c r="C229" s="174"/>
      <c r="D229" s="174"/>
      <c r="E229" s="175"/>
      <c r="F229" s="176"/>
      <c r="G229" s="177"/>
      <c r="H229" s="178"/>
    </row>
    <row r="230" spans="1:8" s="135" customFormat="1" ht="12.75">
      <c r="A230" s="179"/>
      <c r="B230" s="180"/>
      <c r="C230" s="181"/>
      <c r="D230" s="182"/>
      <c r="E230" s="183"/>
      <c r="F230" s="184"/>
      <c r="G230" s="185"/>
      <c r="H230" s="178"/>
    </row>
    <row r="231" spans="1:8" s="135" customFormat="1" ht="12.75">
      <c r="A231" s="179"/>
      <c r="B231" s="180"/>
      <c r="C231" s="181"/>
      <c r="D231" s="182"/>
      <c r="E231" s="186"/>
      <c r="F231" s="96"/>
      <c r="G231" s="185"/>
      <c r="H231" s="178"/>
    </row>
    <row r="232" spans="1:8" s="135" customFormat="1" ht="12.75">
      <c r="A232" s="179"/>
      <c r="B232" s="180"/>
      <c r="C232" s="181"/>
      <c r="D232" s="182"/>
      <c r="E232" s="187"/>
      <c r="F232" s="96"/>
      <c r="G232" s="185"/>
      <c r="H232" s="178"/>
    </row>
    <row r="233" spans="1:8" s="135" customFormat="1" ht="12.75">
      <c r="A233" s="179"/>
      <c r="B233" s="180"/>
      <c r="C233" s="181"/>
      <c r="D233" s="182"/>
      <c r="E233" s="187"/>
      <c r="F233" s="176"/>
      <c r="G233" s="185"/>
      <c r="H233" s="178"/>
    </row>
    <row r="234" spans="1:8" s="135" customFormat="1" ht="12.75">
      <c r="A234" s="179"/>
      <c r="B234" s="180"/>
      <c r="C234" s="181"/>
      <c r="D234" s="182"/>
      <c r="E234" s="187"/>
      <c r="F234" s="176"/>
      <c r="G234" s="185"/>
      <c r="H234" s="178"/>
    </row>
    <row r="235" spans="1:8" s="135" customFormat="1" ht="12.75">
      <c r="A235" s="179"/>
      <c r="B235" s="180"/>
      <c r="C235" s="181"/>
      <c r="D235" s="182"/>
      <c r="E235" s="187"/>
      <c r="F235" s="176"/>
      <c r="G235" s="185"/>
      <c r="H235" s="178"/>
    </row>
    <row r="236" spans="1:8" s="135" customFormat="1" ht="12.75">
      <c r="A236" s="179"/>
      <c r="B236" s="180"/>
      <c r="C236" s="181"/>
      <c r="D236" s="182"/>
      <c r="E236" s="187"/>
      <c r="F236" s="188"/>
      <c r="G236" s="185"/>
      <c r="H236" s="178"/>
    </row>
    <row r="237" spans="1:8" s="193" customFormat="1" ht="12.75">
      <c r="A237" s="59"/>
      <c r="B237" s="189"/>
      <c r="C237" s="190"/>
      <c r="D237" s="191"/>
      <c r="E237" s="192"/>
      <c r="F237" s="176"/>
      <c r="G237" s="59"/>
      <c r="H237" s="178"/>
    </row>
    <row r="238" spans="1:8" s="135" customFormat="1" ht="12.75">
      <c r="A238" s="179"/>
      <c r="B238" s="180"/>
      <c r="C238" s="181"/>
      <c r="D238" s="182"/>
      <c r="E238" s="183"/>
      <c r="F238" s="184"/>
      <c r="G238" s="185"/>
      <c r="H238" s="178"/>
    </row>
    <row r="239" spans="1:8" s="135" customFormat="1" ht="12.75">
      <c r="A239" s="179"/>
      <c r="B239" s="180"/>
      <c r="C239" s="181"/>
      <c r="D239" s="182"/>
      <c r="E239" s="187"/>
      <c r="F239" s="96"/>
      <c r="G239" s="185"/>
      <c r="H239" s="178"/>
    </row>
    <row r="240" spans="1:8" s="95" customFormat="1" ht="12.75">
      <c r="A240" s="179"/>
      <c r="B240" s="180"/>
      <c r="C240" s="181"/>
      <c r="D240" s="182"/>
      <c r="E240" s="187"/>
      <c r="F240" s="176"/>
      <c r="G240" s="185"/>
      <c r="H240" s="178"/>
    </row>
    <row r="241" spans="1:11" s="95" customFormat="1" ht="12.75">
      <c r="A241" s="179"/>
      <c r="B241" s="180"/>
      <c r="C241" s="181"/>
      <c r="D241" s="182"/>
      <c r="E241" s="187"/>
      <c r="F241" s="176"/>
      <c r="G241" s="185"/>
      <c r="H241" s="178"/>
    </row>
    <row r="242" spans="1:11" s="95" customFormat="1" ht="12.75">
      <c r="A242" s="194"/>
      <c r="B242" s="195"/>
      <c r="C242" s="192"/>
      <c r="D242" s="196"/>
      <c r="E242" s="192"/>
      <c r="F242" s="176"/>
      <c r="G242" s="197"/>
      <c r="H242" s="178"/>
    </row>
    <row r="243" spans="1:11" s="95" customFormat="1" ht="12.75">
      <c r="A243" s="59"/>
      <c r="B243" s="183"/>
      <c r="C243" s="198"/>
      <c r="D243" s="198"/>
      <c r="E243" s="187"/>
      <c r="F243" s="199"/>
      <c r="G243" s="185"/>
      <c r="H243" s="178"/>
    </row>
    <row r="244" spans="1:11" s="95" customFormat="1" ht="12.75">
      <c r="A244" s="59"/>
      <c r="B244" s="189"/>
      <c r="C244" s="190"/>
      <c r="D244" s="191"/>
      <c r="E244" s="192"/>
      <c r="F244" s="200"/>
      <c r="G244" s="59"/>
      <c r="H244" s="178"/>
    </row>
    <row r="245" spans="1:11" s="95" customFormat="1" ht="15.75">
      <c r="A245" s="59"/>
      <c r="B245" s="201"/>
      <c r="C245" s="181"/>
      <c r="D245" s="182"/>
      <c r="E245" s="116"/>
      <c r="F245" s="184"/>
      <c r="G245" s="185"/>
      <c r="H245" s="202"/>
    </row>
    <row r="246" spans="1:11" s="95" customFormat="1" ht="12.75">
      <c r="A246" s="179"/>
      <c r="B246" s="180"/>
      <c r="C246" s="181"/>
      <c r="D246" s="182"/>
      <c r="E246" s="187"/>
      <c r="F246" s="96"/>
      <c r="G246" s="185"/>
      <c r="H246" s="178"/>
    </row>
    <row r="247" spans="1:11" s="95" customFormat="1" ht="15.75">
      <c r="A247" s="59"/>
      <c r="B247" s="201"/>
      <c r="C247" s="181"/>
      <c r="D247" s="182"/>
      <c r="E247" s="116"/>
      <c r="F247" s="176"/>
      <c r="G247" s="185"/>
      <c r="H247" s="202"/>
    </row>
    <row r="248" spans="1:11" s="95" customFormat="1" ht="12.75">
      <c r="A248" s="59"/>
      <c r="B248" s="189"/>
      <c r="C248" s="190"/>
      <c r="D248" s="191"/>
      <c r="E248" s="192"/>
      <c r="F248" s="96"/>
      <c r="G248" s="59"/>
      <c r="H248" s="178"/>
    </row>
    <row r="249" spans="1:11" s="95" customFormat="1" ht="15.75">
      <c r="A249" s="179"/>
      <c r="B249" s="201"/>
      <c r="C249" s="181"/>
      <c r="D249" s="182"/>
      <c r="E249" s="116"/>
      <c r="F249" s="184"/>
      <c r="G249" s="185"/>
      <c r="H249" s="178"/>
    </row>
    <row r="250" spans="1:11" s="95" customFormat="1" ht="15.75">
      <c r="A250" s="179"/>
      <c r="B250" s="201"/>
      <c r="C250" s="181"/>
      <c r="D250" s="182"/>
      <c r="E250" s="203"/>
      <c r="F250" s="96"/>
      <c r="G250" s="185"/>
      <c r="H250" s="178"/>
    </row>
    <row r="251" spans="1:11" s="95" customFormat="1" ht="12.75">
      <c r="A251" s="179"/>
      <c r="B251" s="180"/>
      <c r="C251" s="181"/>
      <c r="D251" s="182"/>
      <c r="E251" s="187"/>
      <c r="F251" s="96"/>
      <c r="G251" s="185"/>
      <c r="H251" s="178"/>
    </row>
    <row r="252" spans="1:11" s="204" customFormat="1" ht="12.75">
      <c r="A252" s="179"/>
      <c r="B252" s="180"/>
      <c r="C252" s="181"/>
      <c r="D252" s="182"/>
      <c r="E252" s="187"/>
      <c r="F252" s="176"/>
      <c r="G252" s="185"/>
      <c r="H252" s="178"/>
      <c r="I252" s="95"/>
      <c r="J252" s="95"/>
      <c r="K252" s="95"/>
    </row>
    <row r="253" spans="1:11" s="205" customFormat="1" ht="12.75">
      <c r="A253" s="59"/>
      <c r="B253" s="189"/>
      <c r="C253" s="190"/>
      <c r="D253" s="191"/>
      <c r="E253" s="192"/>
      <c r="F253" s="176"/>
      <c r="G253" s="59"/>
      <c r="H253" s="178"/>
    </row>
    <row r="254" spans="1:11" s="95" customFormat="1" ht="12.75">
      <c r="A254" s="179"/>
      <c r="B254" s="180"/>
      <c r="C254" s="181"/>
      <c r="D254" s="182"/>
      <c r="E254" s="183"/>
      <c r="F254" s="184"/>
      <c r="G254" s="185"/>
      <c r="H254" s="178"/>
    </row>
    <row r="255" spans="1:11" ht="12.75">
      <c r="A255" s="179"/>
      <c r="B255" s="180"/>
      <c r="C255" s="181"/>
      <c r="D255" s="182"/>
      <c r="E255" s="187"/>
      <c r="F255" s="96"/>
      <c r="G255" s="185"/>
      <c r="H255" s="178"/>
    </row>
    <row r="256" spans="1:11" s="95" customFormat="1" ht="12.75" customHeight="1">
      <c r="A256" s="179"/>
      <c r="B256" s="180"/>
      <c r="C256" s="181"/>
      <c r="D256" s="182"/>
      <c r="E256" s="187"/>
      <c r="F256" s="176"/>
      <c r="G256" s="185"/>
      <c r="H256" s="178"/>
    </row>
    <row r="257" spans="1:8" ht="12.75">
      <c r="A257" s="179"/>
      <c r="B257" s="180"/>
      <c r="C257" s="181"/>
      <c r="D257" s="182"/>
      <c r="E257" s="187"/>
      <c r="F257" s="176"/>
      <c r="G257" s="185"/>
      <c r="H257" s="178"/>
    </row>
    <row r="258" spans="1:8" s="95" customFormat="1" ht="12.75">
      <c r="A258" s="179"/>
      <c r="B258" s="180"/>
      <c r="C258" s="181"/>
      <c r="D258" s="182"/>
      <c r="E258" s="187"/>
      <c r="F258" s="176"/>
      <c r="G258" s="185"/>
      <c r="H258" s="178"/>
    </row>
    <row r="259" spans="1:8" s="95" customFormat="1" ht="12.75">
      <c r="A259" s="59"/>
      <c r="B259" s="189"/>
      <c r="C259" s="190"/>
      <c r="D259" s="191"/>
      <c r="E259" s="192"/>
      <c r="F259" s="176"/>
      <c r="G259" s="59"/>
      <c r="H259" s="178"/>
    </row>
    <row r="260" spans="1:8" s="95" customFormat="1" ht="12.75">
      <c r="A260" s="179"/>
      <c r="B260" s="180"/>
      <c r="C260" s="181"/>
      <c r="D260" s="182"/>
      <c r="E260" s="183"/>
      <c r="F260" s="184"/>
      <c r="G260" s="185"/>
      <c r="H260" s="178"/>
    </row>
    <row r="261" spans="1:8" s="95" customFormat="1" ht="12.75" customHeight="1">
      <c r="A261" s="179"/>
      <c r="B261" s="180"/>
      <c r="C261" s="181"/>
      <c r="D261" s="182"/>
      <c r="E261" s="187"/>
      <c r="F261" s="96"/>
      <c r="G261" s="185"/>
      <c r="H261" s="178"/>
    </row>
    <row r="262" spans="1:8" s="95" customFormat="1" ht="12.75" customHeight="1">
      <c r="A262" s="179"/>
      <c r="B262" s="180"/>
      <c r="C262" s="181"/>
      <c r="D262" s="182"/>
      <c r="E262" s="183"/>
      <c r="F262" s="176"/>
      <c r="G262" s="185"/>
      <c r="H262" s="178"/>
    </row>
    <row r="263" spans="1:8" s="95" customFormat="1" ht="12.75">
      <c r="A263" s="59"/>
      <c r="B263" s="189"/>
      <c r="C263" s="190"/>
      <c r="D263" s="191"/>
      <c r="E263" s="192"/>
      <c r="F263" s="96"/>
      <c r="G263" s="59"/>
      <c r="H263" s="178"/>
    </row>
    <row r="264" spans="1:8" s="95" customFormat="1" ht="12.75">
      <c r="A264" s="179"/>
      <c r="B264" s="180"/>
      <c r="C264" s="181"/>
      <c r="D264" s="182"/>
      <c r="E264" s="183"/>
      <c r="F264" s="184"/>
      <c r="G264" s="185"/>
      <c r="H264" s="178"/>
    </row>
    <row r="265" spans="1:8" s="95" customFormat="1" ht="12.75">
      <c r="A265" s="179"/>
      <c r="B265" s="180"/>
      <c r="C265" s="181"/>
      <c r="D265" s="182"/>
      <c r="E265" s="187"/>
      <c r="F265" s="96"/>
      <c r="G265" s="185"/>
      <c r="H265" s="178"/>
    </row>
    <row r="266" spans="1:8" s="95" customFormat="1" ht="12.75">
      <c r="A266" s="179"/>
      <c r="B266" s="180"/>
      <c r="C266" s="181"/>
      <c r="D266" s="182"/>
      <c r="E266" s="187"/>
      <c r="F266" s="176"/>
      <c r="G266" s="185"/>
      <c r="H266" s="178"/>
    </row>
    <row r="267" spans="1:8" s="95" customFormat="1" ht="12.75">
      <c r="A267" s="59"/>
      <c r="B267" s="189"/>
      <c r="C267" s="190"/>
      <c r="D267" s="191"/>
      <c r="E267" s="192"/>
      <c r="F267" s="176"/>
      <c r="G267" s="59"/>
      <c r="H267" s="178"/>
    </row>
    <row r="268" spans="1:8" s="95" customFormat="1" ht="12.75">
      <c r="A268" s="179"/>
      <c r="B268" s="180"/>
      <c r="C268" s="181"/>
      <c r="D268" s="182"/>
      <c r="E268" s="183"/>
      <c r="F268" s="184"/>
      <c r="G268" s="185"/>
      <c r="H268" s="178"/>
    </row>
    <row r="269" spans="1:8" s="95" customFormat="1" ht="12.75">
      <c r="A269" s="179"/>
      <c r="B269" s="180"/>
      <c r="C269" s="181"/>
      <c r="D269" s="182"/>
      <c r="E269" s="186"/>
      <c r="F269" s="96"/>
      <c r="G269" s="185"/>
      <c r="H269" s="178"/>
    </row>
    <row r="270" spans="1:8" s="95" customFormat="1" ht="12.75">
      <c r="A270" s="179"/>
      <c r="B270" s="180"/>
      <c r="C270" s="181"/>
      <c r="D270" s="182"/>
      <c r="E270" s="187"/>
      <c r="F270" s="96"/>
      <c r="G270" s="185"/>
      <c r="H270" s="178"/>
    </row>
    <row r="271" spans="1:8" s="95" customFormat="1" ht="12.75" customHeight="1">
      <c r="A271" s="179"/>
      <c r="B271" s="180"/>
      <c r="C271" s="181"/>
      <c r="D271" s="182"/>
      <c r="E271" s="187"/>
      <c r="F271" s="176"/>
      <c r="G271" s="185"/>
      <c r="H271" s="178"/>
    </row>
    <row r="272" spans="1:8" s="95" customFormat="1" ht="12.75">
      <c r="A272" s="179"/>
      <c r="B272" s="180"/>
      <c r="C272" s="181"/>
      <c r="D272" s="182"/>
      <c r="E272" s="187"/>
      <c r="F272" s="176"/>
      <c r="G272" s="185"/>
      <c r="H272" s="178"/>
    </row>
    <row r="273" spans="1:8" s="95" customFormat="1" ht="12.75">
      <c r="A273" s="179"/>
      <c r="B273" s="180"/>
      <c r="C273" s="181"/>
      <c r="D273" s="182"/>
      <c r="E273" s="183"/>
      <c r="F273" s="176"/>
      <c r="G273" s="185"/>
      <c r="H273" s="178"/>
    </row>
    <row r="274" spans="1:8" s="95" customFormat="1" ht="12.75">
      <c r="A274" s="179"/>
      <c r="B274" s="180"/>
      <c r="C274" s="181"/>
      <c r="D274" s="182"/>
      <c r="E274" s="183"/>
      <c r="F274" s="188"/>
      <c r="G274" s="185"/>
      <c r="H274" s="178"/>
    </row>
    <row r="275" spans="1:8" s="95" customFormat="1" ht="12.75">
      <c r="A275" s="59"/>
      <c r="B275" s="189"/>
      <c r="C275" s="190"/>
      <c r="D275" s="191"/>
      <c r="E275" s="192"/>
      <c r="F275" s="96"/>
      <c r="G275" s="59"/>
      <c r="H275" s="178"/>
    </row>
    <row r="276" spans="1:8" s="95" customFormat="1" ht="12.75">
      <c r="A276" s="179"/>
      <c r="B276" s="180"/>
      <c r="C276" s="181"/>
      <c r="D276" s="182"/>
      <c r="E276" s="183"/>
      <c r="F276" s="184"/>
      <c r="G276" s="185"/>
      <c r="H276" s="178"/>
    </row>
    <row r="277" spans="1:8" s="95" customFormat="1" ht="12.75">
      <c r="A277" s="179"/>
      <c r="B277" s="180"/>
      <c r="C277" s="181"/>
      <c r="D277" s="182"/>
      <c r="E277" s="206"/>
      <c r="F277" s="96"/>
      <c r="G277" s="185"/>
      <c r="H277" s="178"/>
    </row>
    <row r="278" spans="1:8" s="95" customFormat="1" ht="12.75">
      <c r="A278" s="179"/>
      <c r="B278" s="180"/>
      <c r="C278" s="181"/>
      <c r="D278" s="182"/>
      <c r="E278" s="183"/>
      <c r="F278" s="176"/>
      <c r="G278" s="185"/>
      <c r="H278" s="178"/>
    </row>
    <row r="279" spans="1:8" s="95" customFormat="1" ht="12.75">
      <c r="A279" s="179"/>
      <c r="B279" s="180"/>
      <c r="C279" s="181"/>
      <c r="D279" s="182"/>
      <c r="E279" s="183"/>
      <c r="F279" s="96"/>
      <c r="G279" s="185"/>
      <c r="H279" s="178"/>
    </row>
    <row r="280" spans="1:8" s="95" customFormat="1" ht="12.75">
      <c r="A280" s="179"/>
      <c r="B280" s="180"/>
      <c r="C280" s="181"/>
      <c r="D280" s="182"/>
      <c r="E280" s="187"/>
      <c r="F280" s="96"/>
      <c r="G280" s="185"/>
      <c r="H280" s="178"/>
    </row>
    <row r="281" spans="1:8" s="95" customFormat="1" ht="12.75">
      <c r="A281" s="179"/>
      <c r="B281" s="180"/>
      <c r="C281" s="181"/>
      <c r="D281" s="182"/>
      <c r="E281" s="183"/>
      <c r="F281" s="176"/>
      <c r="G281" s="185"/>
      <c r="H281" s="178"/>
    </row>
    <row r="282" spans="1:8" s="95" customFormat="1" ht="12.75">
      <c r="A282" s="59"/>
      <c r="B282" s="189"/>
      <c r="C282" s="190"/>
      <c r="D282" s="191"/>
      <c r="E282" s="192"/>
      <c r="F282" s="96"/>
      <c r="G282" s="59"/>
      <c r="H282" s="178"/>
    </row>
    <row r="283" spans="1:8" s="95" customFormat="1" ht="12.75">
      <c r="A283" s="59"/>
      <c r="B283" s="189"/>
      <c r="C283" s="190"/>
      <c r="D283" s="191"/>
      <c r="E283" s="192"/>
      <c r="F283" s="184"/>
      <c r="G283" s="59"/>
      <c r="H283" s="178"/>
    </row>
    <row r="284" spans="1:8" s="95" customFormat="1" ht="12.75">
      <c r="A284" s="59"/>
      <c r="B284" s="189"/>
      <c r="C284" s="190"/>
      <c r="D284" s="191"/>
      <c r="E284" s="192"/>
      <c r="F284" s="184"/>
      <c r="G284" s="59"/>
      <c r="H284" s="178"/>
    </row>
    <row r="285" spans="1:8" s="95" customFormat="1" ht="12.75">
      <c r="A285" s="179"/>
      <c r="B285" s="180"/>
      <c r="C285" s="181"/>
      <c r="D285" s="182"/>
      <c r="E285" s="183"/>
      <c r="F285" s="184"/>
      <c r="G285" s="185"/>
      <c r="H285" s="178"/>
    </row>
    <row r="286" spans="1:8" s="95" customFormat="1" ht="12.75">
      <c r="A286" s="179"/>
      <c r="B286" s="180"/>
      <c r="C286" s="181"/>
      <c r="D286" s="182"/>
      <c r="E286" s="183"/>
      <c r="F286" s="96"/>
      <c r="G286" s="185"/>
      <c r="H286" s="178"/>
    </row>
    <row r="287" spans="1:8" s="95" customFormat="1" ht="12.75" customHeight="1">
      <c r="A287" s="179"/>
      <c r="B287" s="180"/>
      <c r="C287" s="181"/>
      <c r="D287" s="182"/>
      <c r="E287" s="183"/>
      <c r="F287" s="176"/>
      <c r="G287" s="185"/>
      <c r="H287" s="178"/>
    </row>
    <row r="288" spans="1:8" s="95" customFormat="1" ht="12.75">
      <c r="A288" s="59"/>
      <c r="B288" s="189"/>
      <c r="C288" s="190"/>
      <c r="D288" s="191"/>
      <c r="E288" s="192"/>
      <c r="F288" s="96"/>
      <c r="G288" s="59"/>
      <c r="H288" s="178"/>
    </row>
    <row r="289" spans="1:8" s="95" customFormat="1" ht="13.5" customHeight="1">
      <c r="A289" s="179"/>
      <c r="B289" s="180"/>
      <c r="C289" s="181"/>
      <c r="D289" s="182"/>
      <c r="E289" s="183"/>
      <c r="F289" s="184"/>
      <c r="G289" s="185"/>
      <c r="H289" s="178"/>
    </row>
    <row r="290" spans="1:8" s="95" customFormat="1" ht="13.5" customHeight="1">
      <c r="A290" s="179"/>
      <c r="B290" s="180"/>
      <c r="C290" s="181"/>
      <c r="D290" s="182"/>
      <c r="E290" s="183"/>
      <c r="F290" s="96"/>
      <c r="G290" s="185"/>
      <c r="H290" s="178"/>
    </row>
    <row r="291" spans="1:8" s="95" customFormat="1" ht="13.5" customHeight="1">
      <c r="A291" s="179"/>
      <c r="B291" s="180"/>
      <c r="C291" s="181"/>
      <c r="D291" s="182"/>
      <c r="E291" s="183"/>
      <c r="F291" s="176"/>
      <c r="G291" s="185"/>
      <c r="H291" s="178"/>
    </row>
    <row r="292" spans="1:8" s="95" customFormat="1" ht="12.75">
      <c r="A292" s="59"/>
      <c r="B292" s="189"/>
      <c r="C292" s="190"/>
      <c r="D292" s="191"/>
      <c r="E292" s="192"/>
      <c r="F292" s="96"/>
      <c r="G292" s="59"/>
      <c r="H292" s="178"/>
    </row>
    <row r="293" spans="1:8" s="95" customFormat="1" ht="12.75">
      <c r="A293" s="179"/>
      <c r="B293" s="180"/>
      <c r="C293" s="181"/>
      <c r="D293" s="182"/>
      <c r="E293" s="183"/>
      <c r="F293" s="184"/>
      <c r="G293" s="185"/>
      <c r="H293" s="178"/>
    </row>
    <row r="294" spans="1:8" s="95" customFormat="1" ht="12.75">
      <c r="A294" s="179"/>
      <c r="B294" s="180"/>
      <c r="C294" s="181"/>
      <c r="D294" s="182"/>
      <c r="E294" s="183"/>
      <c r="F294" s="96"/>
      <c r="G294" s="185"/>
      <c r="H294" s="178"/>
    </row>
    <row r="295" spans="1:8" s="95" customFormat="1" ht="12.75">
      <c r="A295" s="179"/>
      <c r="B295" s="180"/>
      <c r="C295" s="181"/>
      <c r="D295" s="182"/>
      <c r="E295" s="183"/>
      <c r="F295" s="176"/>
      <c r="G295" s="185"/>
      <c r="H295" s="178"/>
    </row>
    <row r="296" spans="1:8" s="95" customFormat="1" ht="12.75">
      <c r="A296" s="59"/>
      <c r="B296" s="189"/>
      <c r="C296" s="190"/>
      <c r="D296" s="191"/>
      <c r="E296" s="192"/>
      <c r="F296" s="96"/>
      <c r="G296" s="59"/>
      <c r="H296" s="178"/>
    </row>
    <row r="297" spans="1:8" s="95" customFormat="1" ht="12.75">
      <c r="A297" s="179"/>
      <c r="B297" s="180"/>
      <c r="C297" s="181"/>
      <c r="D297" s="182"/>
      <c r="E297" s="183"/>
      <c r="F297" s="184"/>
      <c r="G297" s="185"/>
      <c r="H297" s="178"/>
    </row>
    <row r="298" spans="1:8" s="95" customFormat="1" ht="12.75">
      <c r="A298" s="179"/>
      <c r="B298" s="180"/>
      <c r="C298" s="181"/>
      <c r="D298" s="182"/>
      <c r="E298" s="183"/>
      <c r="F298" s="96"/>
      <c r="G298" s="185"/>
      <c r="H298" s="178"/>
    </row>
    <row r="299" spans="1:8" s="95" customFormat="1" ht="12.75">
      <c r="A299" s="179"/>
      <c r="B299" s="180"/>
      <c r="C299" s="181"/>
      <c r="D299" s="182"/>
      <c r="E299" s="183"/>
      <c r="F299" s="176"/>
      <c r="G299" s="185"/>
      <c r="H299" s="178"/>
    </row>
    <row r="300" spans="1:8" s="95" customFormat="1" ht="12.75">
      <c r="A300" s="59"/>
      <c r="B300" s="189"/>
      <c r="C300" s="190"/>
      <c r="D300" s="191"/>
      <c r="E300" s="192"/>
      <c r="F300" s="96"/>
      <c r="G300" s="59"/>
      <c r="H300" s="178"/>
    </row>
    <row r="301" spans="1:8" s="95" customFormat="1" ht="12.75">
      <c r="A301" s="179"/>
      <c r="B301" s="180"/>
      <c r="C301" s="181"/>
      <c r="D301" s="182"/>
      <c r="E301" s="183"/>
      <c r="F301" s="184"/>
      <c r="G301" s="185"/>
      <c r="H301" s="178"/>
    </row>
    <row r="302" spans="1:8" s="95" customFormat="1" ht="12.75">
      <c r="A302" s="179"/>
      <c r="B302" s="180"/>
      <c r="C302" s="181"/>
      <c r="D302" s="182"/>
      <c r="E302" s="186"/>
      <c r="F302" s="96"/>
      <c r="G302" s="185"/>
      <c r="H302" s="178"/>
    </row>
    <row r="303" spans="1:8" s="95" customFormat="1" ht="12.75">
      <c r="A303" s="179"/>
      <c r="B303" s="180"/>
      <c r="C303" s="181"/>
      <c r="D303" s="182"/>
      <c r="E303" s="187"/>
      <c r="F303" s="96"/>
      <c r="G303" s="185"/>
      <c r="H303" s="178"/>
    </row>
    <row r="304" spans="1:8" s="95" customFormat="1" ht="12.75">
      <c r="A304" s="179"/>
      <c r="B304" s="180"/>
      <c r="C304" s="181"/>
      <c r="D304" s="182"/>
      <c r="E304" s="187"/>
      <c r="F304" s="176"/>
      <c r="G304" s="185"/>
      <c r="H304" s="178"/>
    </row>
    <row r="305" spans="1:8" s="95" customFormat="1" ht="12.75">
      <c r="A305" s="59"/>
      <c r="B305" s="189"/>
      <c r="C305" s="190"/>
      <c r="D305" s="191"/>
      <c r="E305" s="192"/>
      <c r="F305" s="176"/>
      <c r="G305" s="59"/>
      <c r="H305" s="178"/>
    </row>
    <row r="306" spans="1:8" s="95" customFormat="1" ht="12.75" customHeight="1">
      <c r="A306" s="179"/>
      <c r="B306" s="180"/>
      <c r="C306" s="181"/>
      <c r="D306" s="182"/>
      <c r="E306" s="183"/>
      <c r="F306" s="184"/>
      <c r="G306" s="185"/>
      <c r="H306" s="178"/>
    </row>
    <row r="307" spans="1:8" s="95" customFormat="1" ht="12.75">
      <c r="A307" s="179"/>
      <c r="B307" s="180"/>
      <c r="C307" s="181"/>
      <c r="D307" s="182"/>
      <c r="E307" s="187"/>
      <c r="F307" s="96"/>
      <c r="G307" s="185"/>
      <c r="H307" s="178"/>
    </row>
    <row r="308" spans="1:8" s="95" customFormat="1" ht="12.75">
      <c r="A308" s="179"/>
      <c r="B308" s="180"/>
      <c r="C308" s="181"/>
      <c r="D308" s="182"/>
      <c r="E308" s="187"/>
      <c r="F308" s="176"/>
      <c r="G308" s="185"/>
      <c r="H308" s="178"/>
    </row>
    <row r="309" spans="1:8" s="95" customFormat="1" ht="12.75">
      <c r="A309" s="59"/>
      <c r="B309" s="189"/>
      <c r="C309" s="190"/>
      <c r="D309" s="191"/>
      <c r="E309" s="192"/>
      <c r="F309" s="176"/>
      <c r="G309" s="59"/>
      <c r="H309" s="178"/>
    </row>
    <row r="310" spans="1:8" s="95" customFormat="1" ht="12.75">
      <c r="A310" s="179"/>
      <c r="B310" s="180"/>
      <c r="C310" s="181"/>
      <c r="D310" s="182"/>
      <c r="E310" s="183"/>
      <c r="F310" s="184"/>
      <c r="G310" s="185"/>
      <c r="H310" s="178"/>
    </row>
    <row r="311" spans="1:8" s="95" customFormat="1" ht="12.75">
      <c r="A311" s="59"/>
      <c r="B311" s="183"/>
      <c r="C311" s="198"/>
      <c r="D311" s="207"/>
      <c r="E311" s="208"/>
      <c r="F311" s="96"/>
      <c r="G311" s="209"/>
      <c r="H311" s="178"/>
    </row>
    <row r="312" spans="1:8" s="95" customFormat="1" ht="12.75">
      <c r="A312" s="59"/>
      <c r="B312" s="183"/>
      <c r="C312" s="198"/>
      <c r="D312" s="207"/>
      <c r="E312" s="208"/>
      <c r="F312" s="176"/>
      <c r="G312" s="209"/>
      <c r="H312" s="178"/>
    </row>
    <row r="313" spans="1:8" s="95" customFormat="1" ht="12.75" customHeight="1">
      <c r="A313" s="59"/>
      <c r="B313" s="183"/>
      <c r="C313" s="198"/>
      <c r="D313" s="207"/>
      <c r="E313" s="208"/>
      <c r="F313" s="176"/>
      <c r="G313" s="209"/>
      <c r="H313" s="178"/>
    </row>
    <row r="314" spans="1:8" s="95" customFormat="1" ht="12.75" customHeight="1">
      <c r="A314" s="59"/>
      <c r="B314" s="183"/>
      <c r="C314" s="198"/>
      <c r="D314" s="198"/>
      <c r="E314" s="187"/>
      <c r="F314" s="188"/>
      <c r="G314" s="185"/>
      <c r="H314" s="178"/>
    </row>
    <row r="315" spans="1:8" s="95" customFormat="1" ht="12.75">
      <c r="A315" s="59"/>
      <c r="B315" s="210"/>
      <c r="C315" s="211"/>
      <c r="D315" s="191"/>
      <c r="E315" s="192"/>
      <c r="F315" s="200"/>
      <c r="G315" s="185"/>
      <c r="H315" s="178"/>
    </row>
    <row r="316" spans="1:8" s="95" customFormat="1" ht="15.75">
      <c r="A316" s="59"/>
      <c r="B316" s="173"/>
      <c r="C316" s="174"/>
      <c r="D316" s="174"/>
      <c r="E316" s="173"/>
      <c r="F316" s="199"/>
      <c r="G316" s="177"/>
      <c r="H316" s="178"/>
    </row>
    <row r="317" spans="1:8" s="95" customFormat="1" ht="13.5" customHeight="1">
      <c r="A317" s="59"/>
      <c r="B317" s="189"/>
      <c r="C317" s="190"/>
      <c r="D317" s="191"/>
      <c r="E317" s="192"/>
      <c r="F317" s="212"/>
      <c r="G317" s="59"/>
      <c r="H317" s="178"/>
    </row>
    <row r="318" spans="1:8" s="95" customFormat="1" ht="13.5" customHeight="1">
      <c r="A318" s="179"/>
      <c r="B318" s="180"/>
      <c r="C318" s="181"/>
      <c r="D318" s="182"/>
      <c r="E318" s="183"/>
      <c r="F318" s="184"/>
      <c r="G318" s="185"/>
      <c r="H318" s="178"/>
    </row>
    <row r="319" spans="1:8" s="95" customFormat="1" ht="12.75">
      <c r="A319" s="179"/>
      <c r="B319" s="180"/>
      <c r="C319" s="181"/>
      <c r="D319" s="182"/>
      <c r="E319" s="187"/>
      <c r="F319" s="96"/>
      <c r="G319" s="185"/>
      <c r="H319" s="178"/>
    </row>
    <row r="320" spans="1:8" s="95" customFormat="1" ht="12.75">
      <c r="A320" s="179"/>
      <c r="B320" s="180"/>
      <c r="C320" s="181"/>
      <c r="D320" s="182"/>
      <c r="E320" s="183"/>
      <c r="F320" s="176"/>
      <c r="G320" s="185"/>
      <c r="H320" s="178"/>
    </row>
    <row r="321" spans="1:11" s="205" customFormat="1" ht="12.75">
      <c r="A321" s="179"/>
      <c r="B321" s="180"/>
      <c r="C321" s="181"/>
      <c r="D321" s="182"/>
      <c r="E321" s="183"/>
      <c r="F321" s="96"/>
      <c r="G321" s="185"/>
      <c r="H321" s="178"/>
    </row>
    <row r="322" spans="1:11" s="205" customFormat="1" ht="12.75">
      <c r="A322" s="179"/>
      <c r="B322" s="180"/>
      <c r="C322" s="181"/>
      <c r="D322" s="182"/>
      <c r="E322" s="187"/>
      <c r="F322" s="96"/>
      <c r="G322" s="185"/>
      <c r="H322" s="178"/>
    </row>
    <row r="323" spans="1:11" s="205" customFormat="1" ht="12.75">
      <c r="A323" s="179"/>
      <c r="B323" s="180"/>
      <c r="C323" s="181"/>
      <c r="D323" s="182"/>
      <c r="E323" s="187"/>
      <c r="F323" s="176"/>
      <c r="G323" s="185"/>
      <c r="H323" s="178"/>
    </row>
    <row r="324" spans="1:11" s="205" customFormat="1" ht="12.75">
      <c r="A324" s="179"/>
      <c r="B324" s="180"/>
      <c r="C324" s="181"/>
      <c r="D324" s="182"/>
      <c r="E324" s="183"/>
      <c r="F324" s="176"/>
      <c r="G324" s="185"/>
      <c r="H324" s="178"/>
    </row>
    <row r="325" spans="1:11" s="213" customFormat="1" ht="25.5" customHeight="1">
      <c r="A325" s="59"/>
      <c r="B325" s="183"/>
      <c r="C325" s="198"/>
      <c r="D325" s="198"/>
      <c r="E325" s="187"/>
      <c r="F325" s="96"/>
      <c r="G325" s="185"/>
      <c r="H325" s="178"/>
      <c r="I325" s="95"/>
      <c r="J325" s="95"/>
      <c r="K325" s="95"/>
    </row>
    <row r="326" spans="1:11" s="205" customFormat="1" ht="12.75">
      <c r="A326" s="59"/>
      <c r="B326" s="183"/>
      <c r="C326" s="198"/>
      <c r="D326" s="198"/>
      <c r="E326" s="187"/>
      <c r="F326" s="200"/>
      <c r="G326" s="185"/>
      <c r="H326" s="178"/>
    </row>
    <row r="327" spans="1:11" s="95" customFormat="1" ht="12.75">
      <c r="A327" s="59"/>
      <c r="B327" s="210"/>
      <c r="C327" s="211"/>
      <c r="D327" s="191"/>
      <c r="E327" s="192"/>
      <c r="F327" s="200"/>
      <c r="G327" s="59"/>
      <c r="H327" s="178"/>
    </row>
    <row r="328" spans="1:11" s="95" customFormat="1" ht="12.75">
      <c r="A328" s="59"/>
      <c r="B328" s="214"/>
      <c r="C328" s="214"/>
      <c r="D328" s="214"/>
      <c r="E328" s="215"/>
      <c r="F328" s="184"/>
      <c r="G328" s="216"/>
      <c r="H328" s="217"/>
    </row>
    <row r="329" spans="1:11" s="95" customFormat="1" ht="12.75">
      <c r="A329" s="59"/>
      <c r="B329" s="189"/>
      <c r="C329" s="190"/>
      <c r="D329" s="191"/>
      <c r="E329" s="192"/>
      <c r="F329" s="72"/>
      <c r="G329" s="59"/>
      <c r="H329" s="178"/>
    </row>
    <row r="330" spans="1:11" s="95" customFormat="1" ht="12.75">
      <c r="A330" s="179"/>
      <c r="B330" s="180"/>
      <c r="C330" s="181"/>
      <c r="D330" s="218"/>
      <c r="E330" s="219"/>
      <c r="F330" s="184"/>
      <c r="G330" s="197"/>
      <c r="H330" s="178"/>
    </row>
    <row r="331" spans="1:11" s="95" customFormat="1" ht="12.75">
      <c r="A331" s="59"/>
      <c r="B331" s="180"/>
      <c r="C331" s="181"/>
      <c r="D331" s="218"/>
      <c r="E331" s="220"/>
      <c r="F331" s="221"/>
      <c r="G331" s="197"/>
      <c r="H331" s="178"/>
    </row>
    <row r="332" spans="1:11" s="95" customFormat="1" ht="12.75">
      <c r="A332" s="59"/>
      <c r="B332" s="180"/>
      <c r="C332" s="181"/>
      <c r="D332" s="218"/>
      <c r="E332" s="222"/>
      <c r="F332" s="176"/>
      <c r="G332" s="197"/>
      <c r="H332" s="178"/>
    </row>
    <row r="333" spans="1:11" s="95" customFormat="1" ht="12.75">
      <c r="A333" s="59"/>
      <c r="B333" s="180"/>
      <c r="C333" s="181"/>
      <c r="D333" s="218"/>
      <c r="E333" s="220"/>
      <c r="F333" s="176"/>
      <c r="G333" s="197"/>
      <c r="H333" s="178"/>
    </row>
    <row r="334" spans="1:11" s="95" customFormat="1" ht="12.75">
      <c r="A334" s="179"/>
      <c r="B334" s="180"/>
      <c r="C334" s="181"/>
      <c r="D334" s="218"/>
      <c r="E334" s="223"/>
      <c r="F334" s="176"/>
      <c r="G334" s="209"/>
      <c r="H334" s="178"/>
    </row>
    <row r="335" spans="1:11" s="205" customFormat="1" ht="12.75">
      <c r="A335" s="179"/>
      <c r="B335" s="180"/>
      <c r="C335" s="181"/>
      <c r="D335" s="218"/>
      <c r="E335" s="223"/>
      <c r="F335" s="176"/>
      <c r="G335" s="209"/>
      <c r="H335" s="178"/>
    </row>
    <row r="336" spans="1:11" s="205" customFormat="1" ht="12.75">
      <c r="A336" s="179"/>
      <c r="B336" s="180"/>
      <c r="C336" s="181"/>
      <c r="D336" s="218"/>
      <c r="E336" s="223"/>
      <c r="F336" s="188"/>
      <c r="G336" s="209"/>
      <c r="H336" s="178"/>
    </row>
    <row r="337" spans="1:11" s="213" customFormat="1" ht="12.75">
      <c r="A337" s="59"/>
      <c r="B337" s="189"/>
      <c r="C337" s="190"/>
      <c r="D337" s="191"/>
      <c r="E337" s="192"/>
      <c r="F337" s="176"/>
      <c r="G337" s="59"/>
      <c r="H337" s="178"/>
      <c r="I337" s="95"/>
      <c r="J337" s="95"/>
      <c r="K337" s="95"/>
    </row>
    <row r="338" spans="1:11" ht="13.5" customHeight="1">
      <c r="A338" s="179"/>
      <c r="B338" s="224"/>
      <c r="C338" s="181"/>
      <c r="D338" s="218"/>
      <c r="E338" s="225"/>
      <c r="F338" s="184"/>
      <c r="G338" s="197"/>
      <c r="H338" s="178"/>
    </row>
    <row r="339" spans="1:11" s="95" customFormat="1" ht="12.75">
      <c r="A339" s="59"/>
      <c r="B339" s="180"/>
      <c r="C339" s="181"/>
      <c r="D339" s="218"/>
      <c r="E339" s="220"/>
      <c r="F339" s="221"/>
      <c r="G339" s="197"/>
      <c r="H339" s="178"/>
    </row>
    <row r="340" spans="1:11" s="95" customFormat="1" ht="12.75">
      <c r="A340" s="179"/>
      <c r="B340" s="224"/>
      <c r="C340" s="181"/>
      <c r="D340" s="218"/>
      <c r="E340" s="222"/>
      <c r="F340" s="176"/>
      <c r="G340" s="197"/>
      <c r="H340" s="178"/>
    </row>
    <row r="341" spans="1:11" ht="12.75">
      <c r="A341" s="179"/>
      <c r="B341" s="180"/>
      <c r="C341" s="181"/>
      <c r="D341" s="182"/>
      <c r="E341" s="186"/>
      <c r="F341" s="200"/>
      <c r="G341" s="185"/>
      <c r="H341" s="178"/>
      <c r="I341" s="95"/>
      <c r="J341" s="95"/>
      <c r="K341" s="95"/>
    </row>
    <row r="342" spans="1:11" ht="12.75">
      <c r="A342" s="179"/>
      <c r="B342" s="180"/>
      <c r="C342" s="181"/>
      <c r="D342" s="182"/>
      <c r="E342" s="187"/>
      <c r="F342" s="96"/>
      <c r="G342" s="185"/>
      <c r="H342" s="178"/>
      <c r="I342" s="95"/>
      <c r="J342" s="95"/>
      <c r="K342" s="95"/>
    </row>
    <row r="343" spans="1:11" ht="12.75">
      <c r="A343" s="179"/>
      <c r="B343" s="180"/>
      <c r="C343" s="181"/>
      <c r="D343" s="182"/>
      <c r="E343" s="187"/>
      <c r="F343" s="176"/>
      <c r="G343" s="185"/>
      <c r="H343" s="178"/>
      <c r="I343" s="95"/>
      <c r="J343" s="95"/>
      <c r="K343" s="95"/>
    </row>
    <row r="344" spans="1:11" s="95" customFormat="1" ht="12.75">
      <c r="A344" s="179"/>
      <c r="B344" s="180"/>
      <c r="C344" s="181"/>
      <c r="D344" s="182"/>
      <c r="E344" s="187"/>
      <c r="F344" s="176"/>
      <c r="G344" s="185"/>
      <c r="H344" s="178"/>
    </row>
    <row r="345" spans="1:11" s="95" customFormat="1" ht="12.75">
      <c r="A345" s="179"/>
      <c r="B345" s="180"/>
      <c r="C345" s="181"/>
      <c r="D345" s="182"/>
      <c r="E345" s="187"/>
      <c r="F345" s="176"/>
      <c r="G345" s="185"/>
      <c r="H345" s="178"/>
    </row>
    <row r="346" spans="1:11" s="95" customFormat="1" ht="12.75">
      <c r="A346" s="179"/>
      <c r="B346" s="224"/>
      <c r="C346" s="181"/>
      <c r="D346" s="218"/>
      <c r="E346" s="225"/>
      <c r="F346" s="188"/>
      <c r="G346" s="197"/>
      <c r="H346" s="178"/>
    </row>
    <row r="347" spans="1:11" s="95" customFormat="1" ht="12.75">
      <c r="A347" s="59"/>
      <c r="B347" s="189"/>
      <c r="C347" s="190"/>
      <c r="D347" s="191"/>
      <c r="E347" s="192"/>
      <c r="F347" s="221"/>
      <c r="G347" s="59"/>
      <c r="H347" s="178"/>
    </row>
    <row r="348" spans="1:11" s="95" customFormat="1" ht="12.75">
      <c r="A348" s="179"/>
      <c r="B348" s="180"/>
      <c r="C348" s="181"/>
      <c r="D348" s="182"/>
      <c r="E348" s="186"/>
      <c r="F348" s="184"/>
      <c r="G348" s="185"/>
      <c r="H348" s="178"/>
    </row>
    <row r="349" spans="1:11" ht="12.75">
      <c r="A349" s="179"/>
      <c r="B349" s="180"/>
      <c r="C349" s="181"/>
      <c r="D349" s="182"/>
      <c r="E349" s="187"/>
      <c r="F349" s="96"/>
      <c r="G349" s="185"/>
      <c r="H349" s="178"/>
      <c r="I349" s="95"/>
      <c r="J349" s="95"/>
      <c r="K349" s="95"/>
    </row>
    <row r="350" spans="1:11" s="95" customFormat="1" ht="12.75">
      <c r="A350" s="179"/>
      <c r="B350" s="180"/>
      <c r="C350" s="181"/>
      <c r="D350" s="182"/>
      <c r="E350" s="187"/>
      <c r="F350" s="176"/>
      <c r="G350" s="185"/>
      <c r="H350" s="178"/>
    </row>
    <row r="351" spans="1:11" s="95" customFormat="1" ht="12.75">
      <c r="A351" s="179"/>
      <c r="B351" s="180"/>
      <c r="C351" s="181"/>
      <c r="D351" s="182"/>
      <c r="E351" s="187"/>
      <c r="F351" s="176"/>
      <c r="G351" s="185"/>
      <c r="H351" s="178"/>
    </row>
    <row r="352" spans="1:11" s="95" customFormat="1" ht="12.75">
      <c r="A352" s="179"/>
      <c r="B352" s="180"/>
      <c r="C352" s="181"/>
      <c r="D352" s="182"/>
      <c r="E352" s="186"/>
      <c r="F352" s="176"/>
      <c r="G352" s="185"/>
      <c r="H352" s="178"/>
    </row>
    <row r="353" spans="1:8" s="95" customFormat="1" ht="12.75">
      <c r="A353" s="179"/>
      <c r="B353" s="180"/>
      <c r="C353" s="181"/>
      <c r="D353" s="182"/>
      <c r="E353" s="187"/>
      <c r="F353" s="188"/>
      <c r="G353" s="185"/>
      <c r="H353" s="178"/>
    </row>
    <row r="354" spans="1:8" s="95" customFormat="1" ht="12.75">
      <c r="A354" s="59"/>
      <c r="B354" s="189"/>
      <c r="C354" s="190"/>
      <c r="D354" s="191"/>
      <c r="E354" s="192"/>
      <c r="F354" s="188"/>
      <c r="G354" s="59"/>
      <c r="H354" s="178"/>
    </row>
    <row r="355" spans="1:8" s="95" customFormat="1" ht="12.75">
      <c r="A355" s="179"/>
      <c r="B355" s="180"/>
      <c r="C355" s="181"/>
      <c r="D355" s="182"/>
      <c r="E355" s="183"/>
      <c r="F355" s="184"/>
      <c r="G355" s="185"/>
      <c r="H355" s="178"/>
    </row>
    <row r="356" spans="1:8" s="95" customFormat="1" ht="12.75">
      <c r="A356" s="179"/>
      <c r="B356" s="180"/>
      <c r="C356" s="181"/>
      <c r="D356" s="182"/>
      <c r="E356" s="186"/>
      <c r="F356" s="96"/>
      <c r="G356" s="185"/>
      <c r="H356" s="178"/>
    </row>
    <row r="357" spans="1:8" s="95" customFormat="1" ht="12.75">
      <c r="A357" s="179"/>
      <c r="B357" s="180"/>
      <c r="C357" s="181"/>
      <c r="D357" s="182"/>
      <c r="E357" s="187"/>
      <c r="F357" s="96"/>
      <c r="G357" s="185"/>
      <c r="H357" s="178"/>
    </row>
    <row r="358" spans="1:8" s="95" customFormat="1" ht="12.75">
      <c r="A358" s="179"/>
      <c r="B358" s="180"/>
      <c r="C358" s="181"/>
      <c r="D358" s="182"/>
      <c r="E358" s="187"/>
      <c r="F358" s="176"/>
      <c r="G358" s="185"/>
      <c r="H358" s="178"/>
    </row>
    <row r="359" spans="1:8" s="95" customFormat="1" ht="12.75">
      <c r="A359" s="179"/>
      <c r="B359" s="180"/>
      <c r="C359" s="181"/>
      <c r="D359" s="182"/>
      <c r="E359" s="187"/>
      <c r="F359" s="176"/>
      <c r="G359" s="185"/>
      <c r="H359" s="178"/>
    </row>
    <row r="360" spans="1:8" s="95" customFormat="1" ht="12.75">
      <c r="A360" s="179"/>
      <c r="B360" s="180"/>
      <c r="C360" s="181"/>
      <c r="D360" s="182"/>
      <c r="E360" s="186"/>
      <c r="F360" s="176"/>
      <c r="G360" s="185"/>
      <c r="H360" s="178"/>
    </row>
    <row r="361" spans="1:8" s="95" customFormat="1" ht="12.75">
      <c r="A361" s="179"/>
      <c r="B361" s="180"/>
      <c r="C361" s="181"/>
      <c r="D361" s="182"/>
      <c r="E361" s="187"/>
      <c r="F361" s="188"/>
      <c r="G361" s="185"/>
      <c r="H361" s="178"/>
    </row>
    <row r="362" spans="1:8" s="95" customFormat="1" ht="12.75">
      <c r="A362" s="59"/>
      <c r="B362" s="189"/>
      <c r="C362" s="190"/>
      <c r="D362" s="191"/>
      <c r="E362" s="192"/>
      <c r="F362" s="188"/>
      <c r="G362" s="59"/>
      <c r="H362" s="178"/>
    </row>
    <row r="363" spans="1:8" s="95" customFormat="1" ht="12.75" customHeight="1">
      <c r="A363" s="179"/>
      <c r="B363" s="180"/>
      <c r="C363" s="181"/>
      <c r="D363" s="182"/>
      <c r="E363" s="183"/>
      <c r="F363" s="184"/>
      <c r="G363" s="185"/>
      <c r="H363" s="178"/>
    </row>
    <row r="364" spans="1:8" s="95" customFormat="1" ht="12.75">
      <c r="A364" s="59"/>
      <c r="B364" s="180"/>
      <c r="C364" s="181"/>
      <c r="D364" s="218"/>
      <c r="E364" s="220"/>
      <c r="F364" s="96"/>
      <c r="G364" s="197"/>
      <c r="H364" s="178"/>
    </row>
    <row r="365" spans="1:8" s="95" customFormat="1" ht="12.75" customHeight="1">
      <c r="A365" s="59"/>
      <c r="B365" s="180"/>
      <c r="C365" s="181"/>
      <c r="D365" s="218"/>
      <c r="E365" s="222"/>
      <c r="F365" s="176"/>
      <c r="G365" s="197"/>
      <c r="H365" s="178"/>
    </row>
    <row r="366" spans="1:8" s="95" customFormat="1" ht="12.75">
      <c r="A366" s="59"/>
      <c r="B366" s="180"/>
      <c r="C366" s="181"/>
      <c r="D366" s="218"/>
      <c r="E366" s="220"/>
      <c r="F366" s="176"/>
      <c r="G366" s="197"/>
      <c r="H366" s="178"/>
    </row>
    <row r="367" spans="1:8" s="95" customFormat="1" ht="12.75">
      <c r="A367" s="179"/>
      <c r="B367" s="180"/>
      <c r="C367" s="181"/>
      <c r="D367" s="218"/>
      <c r="E367" s="223"/>
      <c r="F367" s="176"/>
      <c r="G367" s="209"/>
      <c r="H367" s="178"/>
    </row>
    <row r="368" spans="1:8" s="95" customFormat="1" ht="12.75">
      <c r="A368" s="179"/>
      <c r="B368" s="180"/>
      <c r="C368" s="181"/>
      <c r="D368" s="218"/>
      <c r="E368" s="223"/>
      <c r="F368" s="176"/>
      <c r="G368" s="209"/>
      <c r="H368" s="178"/>
    </row>
    <row r="369" spans="1:11" s="95" customFormat="1" ht="12.75">
      <c r="A369" s="59"/>
      <c r="B369" s="214"/>
      <c r="C369" s="214"/>
      <c r="D369" s="214"/>
      <c r="E369" s="226"/>
      <c r="F369" s="176"/>
      <c r="G369" s="216"/>
      <c r="H369" s="217"/>
    </row>
    <row r="370" spans="1:11" s="95" customFormat="1" ht="12.75">
      <c r="A370" s="59"/>
      <c r="B370" s="183"/>
      <c r="C370" s="198"/>
      <c r="D370" s="207"/>
      <c r="E370" s="219"/>
      <c r="F370" s="227"/>
      <c r="G370" s="209"/>
      <c r="H370" s="178"/>
    </row>
    <row r="371" spans="1:11" s="95" customFormat="1" ht="12.75" customHeight="1">
      <c r="A371" s="59"/>
      <c r="B371" s="210"/>
      <c r="C371" s="211"/>
      <c r="D371" s="191"/>
      <c r="E371" s="192"/>
      <c r="F371" s="228"/>
      <c r="G371" s="185"/>
      <c r="H371" s="178"/>
    </row>
    <row r="372" spans="1:11" s="95" customFormat="1" ht="12.75">
      <c r="A372" s="59"/>
      <c r="B372" s="214"/>
      <c r="C372" s="214"/>
      <c r="D372" s="214"/>
      <c r="E372" s="215"/>
      <c r="F372" s="199"/>
      <c r="G372" s="216"/>
      <c r="H372" s="217"/>
    </row>
    <row r="373" spans="1:11" s="95" customFormat="1" ht="12.75">
      <c r="A373" s="59"/>
      <c r="B373" s="189"/>
      <c r="C373" s="190"/>
      <c r="D373" s="191"/>
      <c r="E373" s="192"/>
      <c r="F373" s="72"/>
      <c r="G373" s="59"/>
      <c r="H373" s="178"/>
    </row>
    <row r="374" spans="1:11" ht="12.75">
      <c r="A374" s="179"/>
      <c r="B374" s="180"/>
      <c r="C374" s="181"/>
      <c r="D374" s="182"/>
      <c r="E374" s="183"/>
      <c r="F374" s="184"/>
      <c r="G374" s="185"/>
      <c r="H374" s="178"/>
      <c r="I374" s="95"/>
      <c r="J374" s="95"/>
      <c r="K374" s="95"/>
    </row>
    <row r="375" spans="1:11" ht="12.75">
      <c r="A375" s="179"/>
      <c r="B375" s="180"/>
      <c r="C375" s="181"/>
      <c r="D375" s="182"/>
      <c r="E375" s="186"/>
      <c r="F375" s="96"/>
      <c r="G375" s="185"/>
      <c r="H375" s="178"/>
      <c r="I375" s="95"/>
      <c r="J375" s="95"/>
      <c r="K375" s="95"/>
    </row>
    <row r="376" spans="1:11" ht="12.75">
      <c r="A376" s="179"/>
      <c r="B376" s="180"/>
      <c r="C376" s="181"/>
      <c r="D376" s="182"/>
      <c r="E376" s="187"/>
      <c r="F376" s="96"/>
      <c r="G376" s="185"/>
      <c r="H376" s="178"/>
      <c r="I376" s="95"/>
      <c r="J376" s="95"/>
      <c r="K376" s="95"/>
    </row>
    <row r="377" spans="1:11" s="95" customFormat="1" ht="12.75">
      <c r="A377" s="179"/>
      <c r="B377" s="180"/>
      <c r="C377" s="181"/>
      <c r="D377" s="182"/>
      <c r="E377" s="187"/>
      <c r="F377" s="176"/>
      <c r="G377" s="185"/>
      <c r="H377" s="178"/>
    </row>
    <row r="378" spans="1:11" s="95" customFormat="1" ht="12.75">
      <c r="A378" s="179"/>
      <c r="B378" s="180"/>
      <c r="C378" s="181"/>
      <c r="D378" s="182"/>
      <c r="E378" s="187"/>
      <c r="F378" s="176"/>
      <c r="G378" s="185"/>
      <c r="H378" s="178"/>
    </row>
    <row r="379" spans="1:11" ht="13.5" customHeight="1">
      <c r="A379" s="179"/>
      <c r="B379" s="180"/>
      <c r="C379" s="181"/>
      <c r="D379" s="182"/>
      <c r="E379" s="186"/>
      <c r="F379" s="176"/>
      <c r="G379" s="185"/>
      <c r="H379" s="178"/>
    </row>
    <row r="380" spans="1:11" s="205" customFormat="1" ht="12.75">
      <c r="A380" s="179"/>
      <c r="B380" s="180"/>
      <c r="C380" s="181"/>
      <c r="D380" s="182"/>
      <c r="E380" s="187"/>
      <c r="F380" s="176"/>
      <c r="G380" s="185"/>
      <c r="H380" s="178"/>
    </row>
    <row r="381" spans="1:11" s="213" customFormat="1" ht="12.75">
      <c r="A381" s="179"/>
      <c r="B381" s="180"/>
      <c r="C381" s="181"/>
      <c r="D381" s="182"/>
      <c r="E381" s="187"/>
      <c r="F381" s="176"/>
      <c r="G381" s="185"/>
      <c r="H381" s="178"/>
      <c r="I381" s="95"/>
      <c r="J381" s="95"/>
      <c r="K381" s="95"/>
    </row>
    <row r="382" spans="1:11" ht="13.5" customHeight="1">
      <c r="A382" s="179"/>
      <c r="B382" s="180"/>
      <c r="C382" s="181"/>
      <c r="D382" s="182"/>
      <c r="E382" s="187"/>
      <c r="F382" s="176"/>
      <c r="G382" s="185"/>
      <c r="H382" s="178"/>
    </row>
    <row r="383" spans="1:11" s="95" customFormat="1" ht="15.75">
      <c r="A383" s="59"/>
      <c r="B383" s="173"/>
      <c r="C383" s="174"/>
      <c r="D383" s="174"/>
      <c r="E383" s="186"/>
      <c r="F383" s="176"/>
      <c r="G383" s="177"/>
      <c r="H383" s="178"/>
      <c r="I383" s="229"/>
    </row>
    <row r="384" spans="1:11" s="95" customFormat="1" ht="12.75">
      <c r="A384" s="230"/>
      <c r="B384" s="192"/>
      <c r="C384" s="231"/>
      <c r="D384" s="231"/>
      <c r="E384" s="192"/>
      <c r="F384" s="232"/>
      <c r="G384" s="59"/>
      <c r="H384" s="233"/>
    </row>
    <row r="385" spans="1:8" s="95" customFormat="1" ht="12.75">
      <c r="A385" s="179"/>
      <c r="B385" s="180"/>
      <c r="C385" s="181"/>
      <c r="D385" s="182"/>
      <c r="E385" s="183"/>
      <c r="F385" s="234"/>
      <c r="G385" s="185"/>
      <c r="H385" s="233"/>
    </row>
    <row r="386" spans="1:8" s="95" customFormat="1" ht="15.75">
      <c r="A386" s="59"/>
      <c r="B386" s="173"/>
      <c r="C386" s="174"/>
      <c r="D386" s="174"/>
      <c r="E386" s="186"/>
      <c r="F386" s="96"/>
      <c r="G386" s="177"/>
      <c r="H386" s="233"/>
    </row>
    <row r="387" spans="1:8" s="95" customFormat="1" ht="12.75">
      <c r="A387" s="179"/>
      <c r="B387" s="180"/>
      <c r="C387" s="181"/>
      <c r="D387" s="182"/>
      <c r="E387" s="186"/>
      <c r="F387" s="200"/>
      <c r="G387" s="185"/>
      <c r="H387" s="233"/>
    </row>
    <row r="388" spans="1:8" s="95" customFormat="1" ht="12.75">
      <c r="A388" s="179"/>
      <c r="B388" s="180"/>
      <c r="C388" s="181"/>
      <c r="D388" s="182"/>
      <c r="E388" s="186"/>
      <c r="F388" s="96"/>
      <c r="G388" s="185"/>
      <c r="H388" s="233"/>
    </row>
    <row r="389" spans="1:8" s="95" customFormat="1" ht="12.75">
      <c r="A389" s="179"/>
      <c r="B389" s="180"/>
      <c r="C389" s="181"/>
      <c r="D389" s="182"/>
      <c r="E389" s="187"/>
      <c r="F389" s="176"/>
      <c r="G389" s="185"/>
      <c r="H389" s="233"/>
    </row>
    <row r="390" spans="1:8" s="95" customFormat="1" ht="12.75">
      <c r="A390" s="179"/>
      <c r="B390" s="180"/>
      <c r="C390" s="181"/>
      <c r="D390" s="182"/>
      <c r="E390" s="187"/>
      <c r="F390" s="176"/>
      <c r="G390" s="185"/>
      <c r="H390" s="233"/>
    </row>
    <row r="391" spans="1:8" s="95" customFormat="1" ht="12.75">
      <c r="A391" s="179"/>
      <c r="B391" s="180"/>
      <c r="C391" s="181"/>
      <c r="D391" s="182"/>
      <c r="E391" s="187"/>
      <c r="F391" s="176"/>
      <c r="G391" s="185"/>
      <c r="H391" s="233"/>
    </row>
    <row r="392" spans="1:8" s="95" customFormat="1" ht="15.75">
      <c r="A392" s="59"/>
      <c r="B392" s="173"/>
      <c r="C392" s="174"/>
      <c r="D392" s="174"/>
      <c r="E392" s="186"/>
      <c r="F392" s="176"/>
      <c r="G392" s="177"/>
      <c r="H392" s="233"/>
    </row>
    <row r="393" spans="1:8" s="205" customFormat="1" ht="12.75" customHeight="1">
      <c r="A393" s="59"/>
      <c r="B393" s="173"/>
      <c r="C393" s="174"/>
      <c r="D393" s="174"/>
      <c r="E393" s="175"/>
      <c r="F393" s="232"/>
      <c r="G393" s="177"/>
      <c r="H393" s="233"/>
    </row>
    <row r="394" spans="1:8" s="205" customFormat="1" ht="12.75">
      <c r="A394" s="179"/>
      <c r="B394" s="180"/>
      <c r="C394" s="181"/>
      <c r="D394" s="182"/>
      <c r="E394" s="183"/>
      <c r="F394" s="200"/>
      <c r="G394" s="185"/>
      <c r="H394" s="233"/>
    </row>
    <row r="395" spans="1:8" s="95" customFormat="1" ht="12.75">
      <c r="A395" s="179"/>
      <c r="B395" s="180"/>
      <c r="C395" s="181"/>
      <c r="D395" s="182"/>
      <c r="E395" s="186"/>
      <c r="F395" s="96"/>
      <c r="G395" s="185"/>
      <c r="H395" s="233"/>
    </row>
    <row r="396" spans="1:8" s="205" customFormat="1" ht="12.75" customHeight="1">
      <c r="A396" s="179"/>
      <c r="B396" s="180"/>
      <c r="C396" s="181"/>
      <c r="D396" s="182"/>
      <c r="E396" s="186"/>
      <c r="F396" s="96"/>
      <c r="G396" s="185"/>
      <c r="H396" s="233"/>
    </row>
    <row r="397" spans="1:8" s="95" customFormat="1" ht="12.75">
      <c r="A397" s="179"/>
      <c r="B397" s="180"/>
      <c r="C397" s="181"/>
      <c r="D397" s="182"/>
      <c r="E397" s="187"/>
      <c r="F397" s="96"/>
      <c r="G397" s="185"/>
      <c r="H397" s="233"/>
    </row>
    <row r="398" spans="1:8" s="95" customFormat="1" ht="12.75">
      <c r="A398" s="179"/>
      <c r="B398" s="180"/>
      <c r="C398" s="181"/>
      <c r="D398" s="182"/>
      <c r="E398" s="187"/>
      <c r="F398" s="176"/>
      <c r="G398" s="185"/>
      <c r="H398" s="233"/>
    </row>
    <row r="399" spans="1:8" s="95" customFormat="1" ht="12.75">
      <c r="A399" s="179"/>
      <c r="B399" s="180"/>
      <c r="C399" s="181"/>
      <c r="D399" s="182"/>
      <c r="E399" s="187"/>
      <c r="F399" s="176"/>
      <c r="G399" s="185"/>
      <c r="H399" s="233"/>
    </row>
    <row r="400" spans="1:8" s="95" customFormat="1" ht="12.75">
      <c r="A400" s="179"/>
      <c r="B400" s="180"/>
      <c r="C400" s="181"/>
      <c r="D400" s="182"/>
      <c r="E400" s="186"/>
      <c r="F400" s="176"/>
      <c r="G400" s="185"/>
      <c r="H400" s="233"/>
    </row>
    <row r="401" spans="1:8" s="95" customFormat="1" ht="12.75">
      <c r="A401" s="179"/>
      <c r="B401" s="180"/>
      <c r="C401" s="181"/>
      <c r="D401" s="182"/>
      <c r="E401" s="187"/>
      <c r="F401" s="232"/>
      <c r="G401" s="185"/>
      <c r="H401" s="233"/>
    </row>
    <row r="402" spans="1:8" s="205" customFormat="1" ht="12.75" customHeight="1">
      <c r="A402" s="179"/>
      <c r="B402" s="180"/>
      <c r="C402" s="181"/>
      <c r="D402" s="182"/>
      <c r="E402" s="183"/>
      <c r="F402" s="176"/>
      <c r="G402" s="185"/>
      <c r="H402" s="233"/>
    </row>
    <row r="403" spans="1:8" s="205" customFormat="1" ht="12.75" customHeight="1">
      <c r="A403" s="179"/>
      <c r="B403" s="180"/>
      <c r="C403" s="181"/>
      <c r="D403" s="182"/>
      <c r="E403" s="186"/>
      <c r="F403" s="96"/>
      <c r="G403" s="185"/>
      <c r="H403" s="233"/>
    </row>
    <row r="404" spans="1:8" s="95" customFormat="1" ht="12.75">
      <c r="A404" s="179"/>
      <c r="B404" s="180"/>
      <c r="C404" s="181"/>
      <c r="D404" s="182"/>
      <c r="E404" s="187"/>
      <c r="F404" s="96"/>
      <c r="G404" s="185"/>
      <c r="H404" s="233"/>
    </row>
    <row r="405" spans="1:8" s="95" customFormat="1" ht="12.75">
      <c r="A405" s="179"/>
      <c r="B405" s="180"/>
      <c r="C405" s="181"/>
      <c r="D405" s="182"/>
      <c r="E405" s="187"/>
      <c r="F405" s="176"/>
      <c r="G405" s="185"/>
      <c r="H405" s="233"/>
    </row>
    <row r="406" spans="1:8" s="95" customFormat="1" ht="12.75">
      <c r="A406" s="179"/>
      <c r="B406" s="180"/>
      <c r="C406" s="181"/>
      <c r="D406" s="182"/>
      <c r="E406" s="187"/>
      <c r="F406" s="176"/>
      <c r="G406" s="185"/>
      <c r="H406" s="233"/>
    </row>
    <row r="407" spans="1:8" s="95" customFormat="1" ht="12.75">
      <c r="A407" s="179"/>
      <c r="B407" s="180"/>
      <c r="C407" s="181"/>
      <c r="D407" s="182"/>
      <c r="E407" s="186"/>
      <c r="F407" s="176"/>
      <c r="G407" s="185"/>
      <c r="H407" s="233"/>
    </row>
    <row r="408" spans="1:8" s="95" customFormat="1" ht="12.75">
      <c r="A408" s="179"/>
      <c r="B408" s="180"/>
      <c r="C408" s="181"/>
      <c r="D408" s="182"/>
      <c r="E408" s="187"/>
      <c r="F408" s="232"/>
      <c r="G408" s="185"/>
      <c r="H408" s="233"/>
    </row>
    <row r="409" spans="1:8" s="95" customFormat="1" ht="12.75">
      <c r="A409" s="179"/>
      <c r="B409" s="180"/>
      <c r="C409" s="181"/>
      <c r="D409" s="182"/>
      <c r="E409" s="183"/>
      <c r="F409" s="176"/>
      <c r="G409" s="185"/>
      <c r="H409" s="233"/>
    </row>
    <row r="410" spans="1:8" s="95" customFormat="1" ht="12.75">
      <c r="A410" s="59"/>
      <c r="B410" s="214"/>
      <c r="C410" s="214"/>
      <c r="D410" s="214"/>
      <c r="E410" s="235"/>
      <c r="F410" s="96"/>
      <c r="G410" s="216"/>
      <c r="H410" s="236"/>
    </row>
    <row r="411" spans="1:8" s="95" customFormat="1" ht="12.75">
      <c r="A411" s="59"/>
      <c r="B411" s="214"/>
      <c r="C411" s="214"/>
      <c r="D411" s="214"/>
      <c r="E411" s="215"/>
      <c r="F411" s="237"/>
      <c r="G411" s="216"/>
      <c r="H411" s="236"/>
    </row>
    <row r="412" spans="1:8" s="95" customFormat="1" ht="12.75">
      <c r="A412" s="230"/>
      <c r="B412" s="192"/>
      <c r="C412" s="231"/>
      <c r="D412" s="231"/>
      <c r="E412" s="192"/>
      <c r="F412" s="72"/>
      <c r="G412" s="238"/>
      <c r="H412" s="233"/>
    </row>
    <row r="413" spans="1:8" s="95" customFormat="1" ht="12.75">
      <c r="A413" s="59"/>
      <c r="B413" s="183"/>
      <c r="C413" s="198"/>
      <c r="D413" s="198"/>
      <c r="E413" s="187"/>
      <c r="F413" s="234"/>
      <c r="G413" s="185"/>
      <c r="H413" s="233"/>
    </row>
    <row r="414" spans="1:8" s="95" customFormat="1" ht="12.75">
      <c r="A414" s="59"/>
      <c r="B414" s="183"/>
      <c r="C414" s="198"/>
      <c r="D414" s="198"/>
      <c r="E414" s="187"/>
      <c r="F414" s="200"/>
      <c r="G414" s="185"/>
      <c r="H414" s="233"/>
    </row>
    <row r="415" spans="1:8" s="95" customFormat="1" ht="12.75">
      <c r="A415" s="59"/>
      <c r="B415" s="214"/>
      <c r="C415" s="214"/>
      <c r="D415" s="214"/>
      <c r="E415" s="235"/>
      <c r="F415" s="200"/>
      <c r="G415" s="216"/>
      <c r="H415" s="236"/>
    </row>
    <row r="416" spans="1:8" s="95" customFormat="1" ht="12.75">
      <c r="A416" s="59"/>
      <c r="B416" s="214"/>
      <c r="C416" s="214"/>
      <c r="D416" s="214"/>
      <c r="E416" s="215"/>
      <c r="F416" s="237"/>
      <c r="G416" s="216"/>
      <c r="H416" s="236"/>
    </row>
    <row r="417" spans="1:8" s="95" customFormat="1" ht="12.75">
      <c r="A417" s="59"/>
      <c r="B417" s="192"/>
      <c r="C417" s="231"/>
      <c r="D417" s="231"/>
      <c r="E417" s="192"/>
      <c r="F417" s="72"/>
      <c r="G417" s="238"/>
      <c r="H417" s="233"/>
    </row>
    <row r="418" spans="1:8" s="95" customFormat="1" ht="12.75">
      <c r="A418" s="230"/>
      <c r="B418" s="192"/>
      <c r="C418" s="231"/>
      <c r="D418" s="231"/>
      <c r="E418" s="192"/>
      <c r="F418" s="234"/>
      <c r="G418" s="59"/>
      <c r="H418" s="233"/>
    </row>
    <row r="419" spans="1:8" s="95" customFormat="1" ht="12.75">
      <c r="A419" s="59"/>
      <c r="B419" s="183"/>
      <c r="C419" s="198"/>
      <c r="D419" s="198"/>
      <c r="E419" s="183"/>
      <c r="F419" s="234"/>
      <c r="G419" s="185"/>
      <c r="H419" s="233"/>
    </row>
    <row r="420" spans="1:8" ht="13.5" customHeight="1">
      <c r="A420" s="59"/>
      <c r="B420" s="183"/>
      <c r="C420" s="198"/>
      <c r="D420" s="198"/>
      <c r="E420" s="187"/>
      <c r="F420" s="239"/>
      <c r="G420" s="185"/>
      <c r="H420" s="233"/>
    </row>
    <row r="421" spans="1:8" ht="13.5" customHeight="1">
      <c r="A421" s="59"/>
      <c r="B421" s="183"/>
      <c r="C421" s="198"/>
      <c r="D421" s="198"/>
      <c r="E421" s="183"/>
      <c r="F421" s="200"/>
      <c r="G421" s="185"/>
      <c r="H421" s="233"/>
    </row>
    <row r="422" spans="1:8" s="205" customFormat="1" ht="12.75">
      <c r="A422" s="59"/>
      <c r="B422" s="183"/>
      <c r="C422" s="198"/>
      <c r="D422" s="198"/>
      <c r="E422" s="183"/>
      <c r="F422" s="239"/>
      <c r="G422" s="185"/>
      <c r="H422" s="233"/>
    </row>
    <row r="423" spans="1:8" s="205" customFormat="1" ht="12.75">
      <c r="A423" s="59"/>
      <c r="B423" s="183"/>
      <c r="C423" s="198"/>
      <c r="D423" s="198"/>
      <c r="E423" s="183"/>
      <c r="F423" s="239"/>
      <c r="G423" s="185"/>
      <c r="H423" s="233"/>
    </row>
    <row r="424" spans="1:8" s="205" customFormat="1" ht="12.75">
      <c r="A424" s="59"/>
      <c r="B424" s="183"/>
      <c r="C424" s="198"/>
      <c r="D424" s="198"/>
      <c r="E424" s="187"/>
      <c r="F424" s="239"/>
      <c r="G424" s="185"/>
      <c r="H424" s="233"/>
    </row>
    <row r="425" spans="1:8" ht="13.5" customHeight="1">
      <c r="A425" s="59"/>
      <c r="B425" s="214"/>
      <c r="C425" s="214"/>
      <c r="D425" s="214"/>
      <c r="E425" s="215"/>
      <c r="F425" s="200"/>
      <c r="G425" s="216"/>
      <c r="H425" s="236"/>
    </row>
    <row r="426" spans="1:8" ht="13.5" customHeight="1">
      <c r="A426" s="230"/>
      <c r="B426" s="192"/>
      <c r="C426" s="231"/>
      <c r="D426" s="231"/>
      <c r="E426" s="192"/>
      <c r="F426" s="72"/>
      <c r="G426" s="59"/>
      <c r="H426" s="233"/>
    </row>
    <row r="427" spans="1:8" s="205" customFormat="1" ht="12.75">
      <c r="A427" s="59"/>
      <c r="B427" s="183"/>
      <c r="C427" s="198"/>
      <c r="D427" s="198"/>
      <c r="E427" s="183"/>
      <c r="F427" s="234"/>
      <c r="G427" s="185"/>
      <c r="H427" s="233"/>
    </row>
    <row r="428" spans="1:8" s="205" customFormat="1" ht="12.75">
      <c r="A428" s="59"/>
      <c r="B428" s="214"/>
      <c r="C428" s="214"/>
      <c r="D428" s="214"/>
      <c r="E428" s="215"/>
      <c r="F428" s="239"/>
      <c r="G428" s="216"/>
      <c r="H428" s="236"/>
    </row>
    <row r="429" spans="1:8" s="205" customFormat="1" ht="12.75">
      <c r="A429" s="59"/>
      <c r="B429" s="214"/>
      <c r="C429" s="214"/>
      <c r="D429" s="214"/>
      <c r="E429" s="215"/>
      <c r="F429" s="237"/>
      <c r="G429" s="216"/>
      <c r="H429" s="236"/>
    </row>
    <row r="430" spans="1:8" s="205" customFormat="1" ht="12.75">
      <c r="A430" s="230"/>
      <c r="B430" s="192"/>
      <c r="C430" s="231"/>
      <c r="D430" s="231"/>
      <c r="E430" s="192"/>
      <c r="F430" s="72"/>
      <c r="G430" s="59"/>
      <c r="H430" s="233"/>
    </row>
    <row r="431" spans="1:8" s="205" customFormat="1" ht="12.75">
      <c r="A431" s="59"/>
      <c r="B431" s="183"/>
      <c r="C431" s="198"/>
      <c r="D431" s="198"/>
      <c r="E431" s="183"/>
      <c r="F431" s="234"/>
      <c r="G431" s="185"/>
      <c r="H431" s="233"/>
    </row>
    <row r="432" spans="1:8" s="205" customFormat="1" ht="12.75">
      <c r="A432" s="59"/>
      <c r="B432" s="214"/>
      <c r="C432" s="214"/>
      <c r="D432" s="214"/>
      <c r="E432" s="235"/>
      <c r="F432" s="239"/>
      <c r="G432" s="216"/>
      <c r="H432" s="236"/>
    </row>
    <row r="433" spans="1:8" s="205" customFormat="1" ht="12.75">
      <c r="A433" s="59"/>
      <c r="B433" s="214"/>
      <c r="C433" s="214"/>
      <c r="D433" s="214"/>
      <c r="E433" s="235"/>
      <c r="F433" s="237"/>
      <c r="G433" s="216"/>
      <c r="H433" s="236"/>
    </row>
    <row r="434" spans="1:8" s="205" customFormat="1" ht="12.75">
      <c r="A434" s="59"/>
      <c r="B434" s="214"/>
      <c r="C434" s="214"/>
      <c r="D434" s="214"/>
      <c r="E434" s="235"/>
      <c r="F434" s="237"/>
      <c r="G434" s="216"/>
      <c r="H434" s="236"/>
    </row>
    <row r="435" spans="1:8" ht="13.5" customHeight="1">
      <c r="A435" s="59"/>
      <c r="B435" s="214"/>
      <c r="C435" s="214"/>
      <c r="D435" s="214"/>
      <c r="E435" s="235"/>
      <c r="F435" s="237"/>
      <c r="G435" s="216"/>
      <c r="H435" s="236"/>
    </row>
    <row r="436" spans="1:8" s="205" customFormat="1" ht="12.75">
      <c r="A436" s="59"/>
      <c r="B436" s="214"/>
      <c r="C436" s="214"/>
      <c r="D436" s="214"/>
      <c r="E436" s="235"/>
      <c r="F436" s="237"/>
      <c r="G436" s="216"/>
      <c r="H436" s="236"/>
    </row>
    <row r="437" spans="1:8" s="205" customFormat="1" ht="12.75">
      <c r="A437" s="59"/>
      <c r="B437" s="214"/>
      <c r="C437" s="214"/>
      <c r="D437" s="214"/>
      <c r="E437" s="215"/>
      <c r="F437" s="237"/>
      <c r="G437" s="216"/>
      <c r="H437" s="236"/>
    </row>
    <row r="438" spans="1:8" ht="13.5" customHeight="1">
      <c r="A438" s="59"/>
      <c r="B438" s="214"/>
      <c r="C438" s="214"/>
      <c r="D438" s="214"/>
      <c r="E438" s="215"/>
      <c r="F438" s="237"/>
      <c r="G438" s="216"/>
      <c r="H438" s="236"/>
    </row>
    <row r="439" spans="1:8" ht="13.5" customHeight="1">
      <c r="A439" s="59"/>
      <c r="B439" s="183"/>
      <c r="C439" s="198"/>
      <c r="D439" s="198"/>
      <c r="E439" s="183"/>
      <c r="F439" s="72"/>
      <c r="G439" s="185"/>
      <c r="H439" s="233"/>
    </row>
    <row r="440" spans="1:8" s="205" customFormat="1" ht="12.75">
      <c r="A440" s="59"/>
      <c r="B440" s="214"/>
      <c r="C440" s="214"/>
      <c r="D440" s="214"/>
      <c r="E440" s="187"/>
      <c r="F440" s="239"/>
      <c r="G440" s="216"/>
      <c r="H440" s="236"/>
    </row>
    <row r="441" spans="1:8" s="205" customFormat="1" ht="12.75">
      <c r="A441" s="59"/>
      <c r="B441" s="214"/>
      <c r="C441" s="214"/>
      <c r="D441" s="214"/>
      <c r="E441" s="215"/>
      <c r="F441" s="237"/>
      <c r="G441" s="216"/>
      <c r="H441" s="236"/>
    </row>
    <row r="442" spans="1:8" ht="13.5" customHeight="1">
      <c r="A442" s="59"/>
      <c r="B442" s="214"/>
      <c r="C442" s="214"/>
      <c r="D442" s="214"/>
      <c r="E442" s="215"/>
      <c r="F442" s="72"/>
      <c r="G442" s="216"/>
      <c r="H442" s="236"/>
    </row>
    <row r="443" spans="1:8" ht="13.5" customHeight="1">
      <c r="A443" s="59"/>
      <c r="B443" s="214"/>
      <c r="C443" s="214"/>
      <c r="D443" s="214"/>
      <c r="E443" s="215"/>
      <c r="F443" s="72"/>
      <c r="G443" s="216"/>
      <c r="H443" s="236"/>
    </row>
    <row r="444" spans="1:8" ht="13.5" customHeight="1">
      <c r="A444" s="59"/>
      <c r="B444" s="214"/>
      <c r="C444" s="214"/>
      <c r="D444" s="214"/>
      <c r="E444" s="215"/>
      <c r="F444" s="72"/>
      <c r="G444" s="216"/>
      <c r="H444" s="236"/>
    </row>
    <row r="445" spans="1:8" ht="13.5" customHeight="1">
      <c r="A445" s="59"/>
      <c r="B445" s="214"/>
      <c r="C445" s="214"/>
      <c r="D445" s="214"/>
      <c r="E445" s="215"/>
      <c r="F445" s="72"/>
      <c r="G445" s="216"/>
      <c r="H445" s="236"/>
    </row>
    <row r="446" spans="1:8" ht="13.5" customHeight="1">
      <c r="A446" s="59"/>
      <c r="B446" s="214"/>
      <c r="C446" s="214"/>
      <c r="D446" s="214"/>
      <c r="E446" s="215"/>
      <c r="F446" s="72"/>
      <c r="G446" s="216"/>
      <c r="H446" s="236"/>
    </row>
    <row r="447" spans="1:8" ht="13.5" customHeight="1">
      <c r="A447" s="59"/>
      <c r="B447" s="214"/>
      <c r="C447" s="214"/>
      <c r="D447" s="214"/>
      <c r="E447" s="215"/>
      <c r="F447" s="72"/>
      <c r="G447" s="216"/>
      <c r="H447" s="236"/>
    </row>
    <row r="448" spans="1:8" ht="13.5" customHeight="1">
      <c r="A448" s="59"/>
      <c r="B448" s="214"/>
      <c r="C448" s="214"/>
      <c r="D448" s="214"/>
      <c r="E448" s="215"/>
      <c r="F448" s="72"/>
      <c r="G448" s="216"/>
      <c r="H448" s="236"/>
    </row>
    <row r="449" spans="1:11" s="205" customFormat="1" ht="12.75">
      <c r="A449" s="59"/>
      <c r="B449" s="214"/>
      <c r="C449" s="214"/>
      <c r="D449" s="214"/>
      <c r="E449" s="215"/>
      <c r="F449" s="72"/>
      <c r="G449" s="216"/>
      <c r="H449" s="236"/>
    </row>
    <row r="450" spans="1:11" ht="13.5" customHeight="1">
      <c r="A450" s="59"/>
      <c r="B450" s="214"/>
      <c r="C450" s="214"/>
      <c r="D450" s="214"/>
      <c r="E450" s="215"/>
      <c r="F450" s="72"/>
      <c r="G450" s="216"/>
      <c r="H450" s="236"/>
    </row>
    <row r="451" spans="1:11" ht="13.5" customHeight="1">
      <c r="A451" s="59"/>
      <c r="B451" s="214"/>
      <c r="C451" s="214"/>
      <c r="D451" s="214"/>
      <c r="E451" s="215"/>
      <c r="F451" s="72"/>
      <c r="G451" s="216"/>
      <c r="H451" s="236"/>
    </row>
    <row r="452" spans="1:11" ht="13.5" customHeight="1">
      <c r="A452" s="59"/>
      <c r="B452" s="214"/>
      <c r="C452" s="214"/>
      <c r="D452" s="214"/>
      <c r="E452" s="215"/>
      <c r="F452" s="72"/>
      <c r="G452" s="216"/>
      <c r="H452" s="236"/>
    </row>
    <row r="453" spans="1:11" ht="13.5" customHeight="1">
      <c r="A453" s="59"/>
      <c r="B453" s="214"/>
      <c r="C453" s="214"/>
      <c r="D453" s="214"/>
      <c r="E453" s="215"/>
      <c r="F453" s="72"/>
      <c r="G453" s="216"/>
      <c r="H453" s="236"/>
    </row>
    <row r="454" spans="1:11" ht="13.5" customHeight="1">
      <c r="A454" s="59"/>
      <c r="B454" s="214"/>
      <c r="C454" s="214"/>
      <c r="D454" s="214"/>
      <c r="E454" s="215"/>
      <c r="F454" s="72"/>
      <c r="G454" s="216"/>
      <c r="H454" s="236"/>
    </row>
    <row r="455" spans="1:11" ht="13.5" customHeight="1">
      <c r="A455" s="59"/>
      <c r="B455" s="214"/>
      <c r="C455" s="214"/>
      <c r="D455" s="214"/>
      <c r="E455" s="215"/>
      <c r="F455" s="72"/>
      <c r="G455" s="216"/>
      <c r="H455" s="236"/>
    </row>
    <row r="456" spans="1:11" ht="13.5" customHeight="1">
      <c r="A456" s="59"/>
      <c r="B456" s="214"/>
      <c r="C456" s="214"/>
      <c r="D456" s="214"/>
      <c r="E456" s="215"/>
      <c r="F456" s="72"/>
      <c r="G456" s="216"/>
      <c r="H456" s="236"/>
    </row>
    <row r="457" spans="1:11" ht="13.5" customHeight="1">
      <c r="A457" s="59"/>
      <c r="B457" s="214"/>
      <c r="C457" s="214"/>
      <c r="D457" s="214"/>
      <c r="E457" s="215"/>
      <c r="F457" s="72"/>
      <c r="G457" s="216"/>
      <c r="H457" s="236"/>
    </row>
    <row r="458" spans="1:11" ht="13.5" customHeight="1">
      <c r="A458" s="59"/>
      <c r="B458" s="214"/>
      <c r="C458" s="214"/>
      <c r="D458" s="214"/>
      <c r="E458" s="215"/>
      <c r="F458" s="72"/>
      <c r="G458" s="216"/>
      <c r="H458" s="236"/>
    </row>
    <row r="459" spans="1:11" ht="13.5" customHeight="1">
      <c r="A459" s="59"/>
      <c r="B459" s="214"/>
      <c r="C459" s="214"/>
      <c r="D459" s="214"/>
      <c r="E459" s="215"/>
      <c r="F459" s="72"/>
      <c r="G459" s="216"/>
      <c r="H459" s="236"/>
    </row>
    <row r="460" spans="1:11" ht="13.5" customHeight="1">
      <c r="A460" s="59"/>
      <c r="B460" s="214"/>
      <c r="C460" s="214"/>
      <c r="D460" s="214"/>
      <c r="E460" s="215"/>
      <c r="F460" s="72"/>
      <c r="G460" s="216"/>
      <c r="H460" s="236"/>
    </row>
    <row r="461" spans="1:11" ht="13.5" customHeight="1">
      <c r="A461" s="59"/>
      <c r="B461" s="214"/>
      <c r="C461" s="214"/>
      <c r="D461" s="214"/>
      <c r="E461" s="215"/>
      <c r="F461" s="72"/>
      <c r="G461" s="216"/>
      <c r="H461" s="236"/>
    </row>
    <row r="462" spans="1:11" ht="13.5" customHeight="1">
      <c r="A462" s="59"/>
      <c r="B462" s="214"/>
      <c r="C462" s="214"/>
      <c r="D462" s="214"/>
      <c r="E462" s="215"/>
      <c r="F462" s="72"/>
      <c r="G462" s="216"/>
      <c r="H462" s="236"/>
    </row>
    <row r="463" spans="1:11" s="240" customFormat="1" ht="13.5" customHeight="1">
      <c r="A463" s="59"/>
      <c r="B463" s="214"/>
      <c r="C463" s="214"/>
      <c r="D463" s="214"/>
      <c r="E463" s="215"/>
      <c r="F463" s="72"/>
      <c r="G463" s="216"/>
      <c r="H463" s="236"/>
      <c r="I463" s="67"/>
      <c r="J463" s="67"/>
      <c r="K463" s="67"/>
    </row>
    <row r="464" spans="1:11" s="240" customFormat="1" ht="13.5" customHeight="1">
      <c r="A464" s="59"/>
      <c r="B464" s="214"/>
      <c r="C464" s="214"/>
      <c r="D464" s="214"/>
      <c r="E464" s="215"/>
      <c r="F464" s="72"/>
      <c r="G464" s="216"/>
      <c r="H464" s="236"/>
      <c r="I464" s="67"/>
      <c r="J464" s="67"/>
      <c r="K464" s="67"/>
    </row>
    <row r="465" spans="1:11" s="240" customFormat="1" ht="13.5" customHeight="1">
      <c r="A465" s="59"/>
      <c r="B465" s="214"/>
      <c r="C465" s="214"/>
      <c r="D465" s="214"/>
      <c r="E465" s="215"/>
      <c r="F465" s="72"/>
      <c r="G465" s="216"/>
      <c r="H465" s="236"/>
      <c r="I465" s="67"/>
      <c r="J465" s="67"/>
      <c r="K465" s="67"/>
    </row>
    <row r="466" spans="1:11" s="240" customFormat="1" ht="13.5" customHeight="1">
      <c r="A466" s="59"/>
      <c r="B466" s="214"/>
      <c r="C466" s="214"/>
      <c r="D466" s="214"/>
      <c r="E466" s="215"/>
      <c r="F466" s="72"/>
      <c r="G466" s="216"/>
      <c r="H466" s="236"/>
      <c r="I466" s="67"/>
      <c r="J466" s="67"/>
      <c r="K466" s="67"/>
    </row>
    <row r="467" spans="1:11" s="240" customFormat="1" ht="13.5" customHeight="1">
      <c r="A467" s="59"/>
      <c r="B467" s="214"/>
      <c r="C467" s="214"/>
      <c r="D467" s="214"/>
      <c r="E467" s="215"/>
      <c r="F467" s="72"/>
      <c r="G467" s="216"/>
      <c r="H467" s="236"/>
      <c r="I467" s="67"/>
      <c r="J467" s="67"/>
      <c r="K467" s="67"/>
    </row>
    <row r="468" spans="1:11" s="240" customFormat="1" ht="13.5" customHeight="1">
      <c r="A468" s="59"/>
      <c r="B468" s="214"/>
      <c r="C468" s="214"/>
      <c r="D468" s="214"/>
      <c r="E468" s="215"/>
      <c r="F468" s="72"/>
      <c r="G468" s="216"/>
      <c r="H468" s="236"/>
      <c r="I468" s="67"/>
      <c r="J468" s="67"/>
      <c r="K468" s="67"/>
    </row>
    <row r="469" spans="1:11" s="240" customFormat="1" ht="13.5" customHeight="1">
      <c r="A469" s="59"/>
      <c r="B469" s="214"/>
      <c r="C469" s="214"/>
      <c r="D469" s="214"/>
      <c r="E469" s="215"/>
      <c r="F469" s="72"/>
      <c r="G469" s="216"/>
      <c r="H469" s="236"/>
      <c r="I469" s="67"/>
      <c r="J469" s="67"/>
      <c r="K469" s="67"/>
    </row>
    <row r="470" spans="1:11" s="240" customFormat="1" ht="13.5" customHeight="1">
      <c r="A470" s="59"/>
      <c r="B470" s="214"/>
      <c r="C470" s="214"/>
      <c r="D470" s="214"/>
      <c r="E470" s="215"/>
      <c r="F470" s="72"/>
      <c r="G470" s="216"/>
      <c r="H470" s="236"/>
      <c r="I470" s="67"/>
      <c r="J470" s="67"/>
      <c r="K470" s="67"/>
    </row>
    <row r="471" spans="1:11" s="240" customFormat="1" ht="13.5" customHeight="1">
      <c r="A471" s="59"/>
      <c r="B471" s="214"/>
      <c r="C471" s="214"/>
      <c r="D471" s="214"/>
      <c r="E471" s="215"/>
      <c r="F471" s="72"/>
      <c r="G471" s="216"/>
      <c r="H471" s="236"/>
      <c r="I471" s="67"/>
      <c r="J471" s="67"/>
      <c r="K471" s="67"/>
    </row>
    <row r="472" spans="1:11" s="240" customFormat="1" ht="13.5" customHeight="1">
      <c r="A472" s="59"/>
      <c r="B472" s="214"/>
      <c r="C472" s="214"/>
      <c r="D472" s="214"/>
      <c r="E472" s="215"/>
      <c r="F472" s="72"/>
      <c r="G472" s="216"/>
      <c r="H472" s="236"/>
      <c r="I472" s="67"/>
      <c r="J472" s="67"/>
      <c r="K472" s="67"/>
    </row>
    <row r="473" spans="1:11" s="240" customFormat="1" ht="13.5" customHeight="1">
      <c r="A473" s="59"/>
      <c r="B473" s="214"/>
      <c r="C473" s="214"/>
      <c r="D473" s="214"/>
      <c r="E473" s="215"/>
      <c r="F473" s="72"/>
      <c r="G473" s="216"/>
      <c r="H473" s="236"/>
      <c r="I473" s="67"/>
      <c r="J473" s="67"/>
      <c r="K473" s="67"/>
    </row>
    <row r="474" spans="1:11" s="240" customFormat="1" ht="13.5" customHeight="1">
      <c r="A474" s="59"/>
      <c r="B474" s="214"/>
      <c r="C474" s="214"/>
      <c r="D474" s="214"/>
      <c r="E474" s="215"/>
      <c r="F474" s="72"/>
      <c r="G474" s="216"/>
      <c r="H474" s="236"/>
      <c r="I474" s="67"/>
      <c r="J474" s="67"/>
      <c r="K474" s="67"/>
    </row>
    <row r="475" spans="1:11" s="240" customFormat="1" ht="13.5" customHeight="1">
      <c r="A475" s="59"/>
      <c r="B475" s="214"/>
      <c r="C475" s="214"/>
      <c r="D475" s="214"/>
      <c r="E475" s="215"/>
      <c r="F475" s="72"/>
      <c r="G475" s="216"/>
      <c r="H475" s="236"/>
      <c r="I475" s="67"/>
      <c r="J475" s="67"/>
      <c r="K475" s="67"/>
    </row>
    <row r="476" spans="1:11" s="240" customFormat="1" ht="13.5" customHeight="1">
      <c r="A476" s="59"/>
      <c r="B476" s="214"/>
      <c r="C476" s="214"/>
      <c r="D476" s="214"/>
      <c r="E476" s="215"/>
      <c r="F476" s="72"/>
      <c r="G476" s="216"/>
      <c r="H476" s="236"/>
      <c r="I476" s="67"/>
      <c r="J476" s="67"/>
      <c r="K476" s="67"/>
    </row>
    <row r="477" spans="1:11" s="240" customFormat="1" ht="13.5" customHeight="1">
      <c r="A477" s="59"/>
      <c r="B477" s="214"/>
      <c r="C477" s="214"/>
      <c r="D477" s="214"/>
      <c r="E477" s="215"/>
      <c r="F477" s="72"/>
      <c r="G477" s="216"/>
      <c r="H477" s="236"/>
      <c r="I477" s="67"/>
      <c r="J477" s="67"/>
      <c r="K477" s="67"/>
    </row>
    <row r="478" spans="1:11" s="240" customFormat="1" ht="13.5" customHeight="1">
      <c r="A478" s="59"/>
      <c r="B478" s="214"/>
      <c r="C478" s="214"/>
      <c r="D478" s="214"/>
      <c r="E478" s="215"/>
      <c r="F478" s="72"/>
      <c r="G478" s="216"/>
      <c r="H478" s="236"/>
      <c r="I478" s="67"/>
      <c r="J478" s="67"/>
      <c r="K478" s="67"/>
    </row>
    <row r="479" spans="1:11" s="240" customFormat="1" ht="13.5" customHeight="1">
      <c r="A479" s="59"/>
      <c r="B479" s="214"/>
      <c r="C479" s="214"/>
      <c r="D479" s="214"/>
      <c r="E479" s="215"/>
      <c r="F479" s="72"/>
      <c r="G479" s="216"/>
      <c r="H479" s="236"/>
      <c r="I479" s="67"/>
      <c r="J479" s="67"/>
      <c r="K479" s="67"/>
    </row>
    <row r="480" spans="1:11" s="240" customFormat="1" ht="13.5" customHeight="1">
      <c r="A480" s="59"/>
      <c r="B480" s="214"/>
      <c r="C480" s="214"/>
      <c r="D480" s="214"/>
      <c r="E480" s="215"/>
      <c r="F480" s="72"/>
      <c r="G480" s="216"/>
      <c r="H480" s="236"/>
      <c r="I480" s="67"/>
      <c r="J480" s="67"/>
      <c r="K480" s="67"/>
    </row>
    <row r="481" spans="1:11" s="240" customFormat="1" ht="13.5" customHeight="1">
      <c r="A481" s="59"/>
      <c r="B481" s="214"/>
      <c r="C481" s="214"/>
      <c r="D481" s="214"/>
      <c r="E481" s="215"/>
      <c r="F481" s="72"/>
      <c r="G481" s="216"/>
      <c r="H481" s="236"/>
      <c r="I481" s="67"/>
      <c r="J481" s="67"/>
      <c r="K481" s="67"/>
    </row>
    <row r="482" spans="1:11" s="240" customFormat="1" ht="13.5" customHeight="1">
      <c r="A482" s="59"/>
      <c r="B482" s="214"/>
      <c r="C482" s="214"/>
      <c r="D482" s="214"/>
      <c r="E482" s="215"/>
      <c r="F482" s="72"/>
      <c r="G482" s="216"/>
      <c r="H482" s="236"/>
      <c r="I482" s="67"/>
      <c r="J482" s="67"/>
      <c r="K482" s="67"/>
    </row>
    <row r="483" spans="1:11" s="240" customFormat="1" ht="13.5" customHeight="1">
      <c r="A483" s="59"/>
      <c r="B483" s="214"/>
      <c r="C483" s="214"/>
      <c r="D483" s="214"/>
      <c r="E483" s="215"/>
      <c r="F483" s="72"/>
      <c r="G483" s="216"/>
      <c r="H483" s="236"/>
      <c r="I483" s="67"/>
      <c r="J483" s="67"/>
      <c r="K483" s="67"/>
    </row>
    <row r="484" spans="1:11" s="240" customFormat="1" ht="13.5" customHeight="1">
      <c r="A484" s="59"/>
      <c r="B484" s="214"/>
      <c r="C484" s="214"/>
      <c r="D484" s="214"/>
      <c r="E484" s="215"/>
      <c r="F484" s="72"/>
      <c r="G484" s="216"/>
      <c r="H484" s="236"/>
      <c r="I484" s="67"/>
      <c r="J484" s="67"/>
      <c r="K484" s="67"/>
    </row>
    <row r="485" spans="1:11" s="240" customFormat="1" ht="13.5" customHeight="1">
      <c r="A485" s="59"/>
      <c r="B485" s="214"/>
      <c r="C485" s="214"/>
      <c r="D485" s="214"/>
      <c r="E485" s="215"/>
      <c r="F485" s="72"/>
      <c r="G485" s="216"/>
      <c r="H485" s="236"/>
      <c r="I485" s="67"/>
      <c r="J485" s="67"/>
      <c r="K485" s="67"/>
    </row>
    <row r="486" spans="1:11" s="240" customFormat="1" ht="13.5" customHeight="1">
      <c r="A486" s="241"/>
      <c r="B486" s="242"/>
      <c r="C486" s="242"/>
      <c r="D486" s="242"/>
      <c r="E486" s="243"/>
      <c r="F486" s="244"/>
      <c r="G486" s="245"/>
      <c r="H486" s="246"/>
      <c r="I486" s="67"/>
      <c r="J486" s="67"/>
      <c r="K486" s="67"/>
    </row>
    <row r="487" spans="1:11" s="240" customFormat="1" ht="13.5" customHeight="1">
      <c r="A487" s="241"/>
      <c r="B487" s="242"/>
      <c r="C487" s="242"/>
      <c r="D487" s="242"/>
      <c r="E487" s="243"/>
      <c r="F487" s="244"/>
      <c r="G487" s="245"/>
      <c r="H487" s="246"/>
      <c r="I487" s="67"/>
      <c r="J487" s="67"/>
      <c r="K487" s="67"/>
    </row>
    <row r="488" spans="1:11" s="240" customFormat="1" ht="13.5" customHeight="1">
      <c r="A488" s="241"/>
      <c r="B488" s="242"/>
      <c r="C488" s="242"/>
      <c r="D488" s="242"/>
      <c r="E488" s="243"/>
      <c r="F488" s="244"/>
      <c r="G488" s="245"/>
      <c r="H488" s="246"/>
      <c r="I488" s="67"/>
      <c r="J488" s="67"/>
      <c r="K488" s="67"/>
    </row>
    <row r="489" spans="1:11" s="240" customFormat="1" ht="13.5" customHeight="1">
      <c r="A489" s="241"/>
      <c r="B489" s="242"/>
      <c r="C489" s="242"/>
      <c r="D489" s="242"/>
      <c r="E489" s="243"/>
      <c r="F489" s="244"/>
      <c r="G489" s="245"/>
      <c r="H489" s="246"/>
      <c r="I489" s="67"/>
      <c r="J489" s="67"/>
      <c r="K489" s="67"/>
    </row>
    <row r="490" spans="1:11" s="240" customFormat="1" ht="13.5" customHeight="1">
      <c r="A490" s="241"/>
      <c r="B490" s="242"/>
      <c r="C490" s="242"/>
      <c r="D490" s="242"/>
      <c r="E490" s="243"/>
      <c r="F490" s="244"/>
      <c r="G490" s="245"/>
      <c r="H490" s="246"/>
      <c r="I490" s="67"/>
      <c r="J490" s="67"/>
      <c r="K490" s="67"/>
    </row>
    <row r="491" spans="1:11" s="240" customFormat="1" ht="13.5" customHeight="1">
      <c r="A491" s="241"/>
      <c r="B491" s="242"/>
      <c r="C491" s="242"/>
      <c r="D491" s="242"/>
      <c r="E491" s="243"/>
      <c r="F491" s="244"/>
      <c r="G491" s="245"/>
      <c r="H491" s="246"/>
      <c r="I491" s="67"/>
      <c r="J491" s="67"/>
      <c r="K491" s="67"/>
    </row>
    <row r="492" spans="1:11" s="240" customFormat="1" ht="13.5" customHeight="1">
      <c r="A492" s="241"/>
      <c r="B492" s="242"/>
      <c r="C492" s="242"/>
      <c r="D492" s="242"/>
      <c r="E492" s="243"/>
      <c r="F492" s="244"/>
      <c r="G492" s="245"/>
      <c r="H492" s="246"/>
      <c r="I492" s="67"/>
      <c r="J492" s="67"/>
      <c r="K492" s="67"/>
    </row>
    <row r="493" spans="1:11" s="240" customFormat="1" ht="13.5" customHeight="1">
      <c r="A493" s="241"/>
      <c r="B493" s="242"/>
      <c r="C493" s="242"/>
      <c r="D493" s="242"/>
      <c r="E493" s="243"/>
      <c r="F493" s="244"/>
      <c r="G493" s="245"/>
      <c r="H493" s="246"/>
      <c r="I493" s="67"/>
      <c r="J493" s="67"/>
      <c r="K493" s="67"/>
    </row>
    <row r="494" spans="1:11" s="240" customFormat="1" ht="13.5" customHeight="1">
      <c r="A494" s="241"/>
      <c r="B494" s="242"/>
      <c r="C494" s="242"/>
      <c r="D494" s="242"/>
      <c r="E494" s="243"/>
      <c r="F494" s="244"/>
      <c r="G494" s="245"/>
      <c r="H494" s="246"/>
      <c r="I494" s="67"/>
      <c r="J494" s="67"/>
      <c r="K494" s="67"/>
    </row>
    <row r="495" spans="1:11" s="240" customFormat="1" ht="13.5" customHeight="1">
      <c r="A495" s="241"/>
      <c r="B495" s="242"/>
      <c r="C495" s="242"/>
      <c r="D495" s="242"/>
      <c r="E495" s="243"/>
      <c r="F495" s="244"/>
      <c r="G495" s="245"/>
      <c r="H495" s="246"/>
      <c r="I495" s="67"/>
      <c r="J495" s="67"/>
      <c r="K495" s="67"/>
    </row>
    <row r="496" spans="1:11" s="240" customFormat="1" ht="13.5" customHeight="1">
      <c r="A496" s="241"/>
      <c r="B496" s="242"/>
      <c r="C496" s="242"/>
      <c r="D496" s="242"/>
      <c r="E496" s="243"/>
      <c r="F496" s="244"/>
      <c r="G496" s="245"/>
      <c r="H496" s="246"/>
      <c r="I496" s="67"/>
      <c r="J496" s="67"/>
      <c r="K496" s="67"/>
    </row>
  </sheetData>
  <mergeCells count="3">
    <mergeCell ref="A3:C3"/>
    <mergeCell ref="G3:G4"/>
    <mergeCell ref="H3:H4"/>
  </mergeCells>
  <pageMargins left="0.78740157480314965" right="0.78740157480314965" top="0.98425196850393704" bottom="0.98425196850393704" header="0.51181102362204722" footer="0.51181102362204722"/>
  <pageSetup paperSize="9" scale="90" orientation="landscape" r:id="rId1"/>
  <headerFooter alignWithMargins="0">
    <oddHeader>&amp;L Stavba: Rýchlostná cesta R2 Šaca – Košické Olšany II. úsek
                        SSÚR Šebastovce</oddHeader>
    <oddFooter>&amp;C&amp;P</oddFooter>
  </headerFooter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42"/>
  <sheetViews>
    <sheetView topLeftCell="A234" zoomScaleNormal="100" workbookViewId="0">
      <selection activeCell="E240" sqref="E240"/>
    </sheetView>
  </sheetViews>
  <sheetFormatPr defaultRowHeight="13.5" customHeight="1"/>
  <cols>
    <col min="1" max="1" width="3.6640625" style="241" customWidth="1"/>
    <col min="2" max="2" width="12.5" style="242" customWidth="1"/>
    <col min="3" max="3" width="11.33203125" style="242" customWidth="1"/>
    <col min="4" max="4" width="13.6640625" style="242" customWidth="1"/>
    <col min="5" max="5" width="59.5" style="242" customWidth="1"/>
    <col min="6" max="6" width="11" style="464" customWidth="1"/>
    <col min="7" max="7" width="5.5" style="245" customWidth="1"/>
    <col min="8" max="8" width="12.5" style="465" customWidth="1"/>
    <col min="9" max="9" width="15.83203125" style="67" customWidth="1"/>
    <col min="10" max="254" width="9.33203125" style="67"/>
    <col min="255" max="255" width="3.6640625" style="67" customWidth="1"/>
    <col min="256" max="256" width="12.5" style="67" customWidth="1"/>
    <col min="257" max="257" width="11.33203125" style="67" customWidth="1"/>
    <col min="258" max="258" width="13.6640625" style="67" customWidth="1"/>
    <col min="259" max="259" width="59.5" style="67" customWidth="1"/>
    <col min="260" max="260" width="11" style="67" customWidth="1"/>
    <col min="261" max="261" width="5.5" style="67" customWidth="1"/>
    <col min="262" max="264" width="12.5" style="67" customWidth="1"/>
    <col min="265" max="265" width="15.83203125" style="67" customWidth="1"/>
    <col min="266" max="510" width="9.33203125" style="67"/>
    <col min="511" max="511" width="3.6640625" style="67" customWidth="1"/>
    <col min="512" max="512" width="12.5" style="67" customWidth="1"/>
    <col min="513" max="513" width="11.33203125" style="67" customWidth="1"/>
    <col min="514" max="514" width="13.6640625" style="67" customWidth="1"/>
    <col min="515" max="515" width="59.5" style="67" customWidth="1"/>
    <col min="516" max="516" width="11" style="67" customWidth="1"/>
    <col min="517" max="517" width="5.5" style="67" customWidth="1"/>
    <col min="518" max="520" width="12.5" style="67" customWidth="1"/>
    <col min="521" max="521" width="15.83203125" style="67" customWidth="1"/>
    <col min="522" max="766" width="9.33203125" style="67"/>
    <col min="767" max="767" width="3.6640625" style="67" customWidth="1"/>
    <col min="768" max="768" width="12.5" style="67" customWidth="1"/>
    <col min="769" max="769" width="11.33203125" style="67" customWidth="1"/>
    <col min="770" max="770" width="13.6640625" style="67" customWidth="1"/>
    <col min="771" max="771" width="59.5" style="67" customWidth="1"/>
    <col min="772" max="772" width="11" style="67" customWidth="1"/>
    <col min="773" max="773" width="5.5" style="67" customWidth="1"/>
    <col min="774" max="776" width="12.5" style="67" customWidth="1"/>
    <col min="777" max="777" width="15.83203125" style="67" customWidth="1"/>
    <col min="778" max="1022" width="9.33203125" style="67"/>
    <col min="1023" max="1023" width="3.6640625" style="67" customWidth="1"/>
    <col min="1024" max="1024" width="12.5" style="67" customWidth="1"/>
    <col min="1025" max="1025" width="11.33203125" style="67" customWidth="1"/>
    <col min="1026" max="1026" width="13.6640625" style="67" customWidth="1"/>
    <col min="1027" max="1027" width="59.5" style="67" customWidth="1"/>
    <col min="1028" max="1028" width="11" style="67" customWidth="1"/>
    <col min="1029" max="1029" width="5.5" style="67" customWidth="1"/>
    <col min="1030" max="1032" width="12.5" style="67" customWidth="1"/>
    <col min="1033" max="1033" width="15.83203125" style="67" customWidth="1"/>
    <col min="1034" max="1278" width="9.33203125" style="67"/>
    <col min="1279" max="1279" width="3.6640625" style="67" customWidth="1"/>
    <col min="1280" max="1280" width="12.5" style="67" customWidth="1"/>
    <col min="1281" max="1281" width="11.33203125" style="67" customWidth="1"/>
    <col min="1282" max="1282" width="13.6640625" style="67" customWidth="1"/>
    <col min="1283" max="1283" width="59.5" style="67" customWidth="1"/>
    <col min="1284" max="1284" width="11" style="67" customWidth="1"/>
    <col min="1285" max="1285" width="5.5" style="67" customWidth="1"/>
    <col min="1286" max="1288" width="12.5" style="67" customWidth="1"/>
    <col min="1289" max="1289" width="15.83203125" style="67" customWidth="1"/>
    <col min="1290" max="1534" width="9.33203125" style="67"/>
    <col min="1535" max="1535" width="3.6640625" style="67" customWidth="1"/>
    <col min="1536" max="1536" width="12.5" style="67" customWidth="1"/>
    <col min="1537" max="1537" width="11.33203125" style="67" customWidth="1"/>
    <col min="1538" max="1538" width="13.6640625" style="67" customWidth="1"/>
    <col min="1539" max="1539" width="59.5" style="67" customWidth="1"/>
    <col min="1540" max="1540" width="11" style="67" customWidth="1"/>
    <col min="1541" max="1541" width="5.5" style="67" customWidth="1"/>
    <col min="1542" max="1544" width="12.5" style="67" customWidth="1"/>
    <col min="1545" max="1545" width="15.83203125" style="67" customWidth="1"/>
    <col min="1546" max="1790" width="9.33203125" style="67"/>
    <col min="1791" max="1791" width="3.6640625" style="67" customWidth="1"/>
    <col min="1792" max="1792" width="12.5" style="67" customWidth="1"/>
    <col min="1793" max="1793" width="11.33203125" style="67" customWidth="1"/>
    <col min="1794" max="1794" width="13.6640625" style="67" customWidth="1"/>
    <col min="1795" max="1795" width="59.5" style="67" customWidth="1"/>
    <col min="1796" max="1796" width="11" style="67" customWidth="1"/>
    <col min="1797" max="1797" width="5.5" style="67" customWidth="1"/>
    <col min="1798" max="1800" width="12.5" style="67" customWidth="1"/>
    <col min="1801" max="1801" width="15.83203125" style="67" customWidth="1"/>
    <col min="1802" max="2046" width="9.33203125" style="67"/>
    <col min="2047" max="2047" width="3.6640625" style="67" customWidth="1"/>
    <col min="2048" max="2048" width="12.5" style="67" customWidth="1"/>
    <col min="2049" max="2049" width="11.33203125" style="67" customWidth="1"/>
    <col min="2050" max="2050" width="13.6640625" style="67" customWidth="1"/>
    <col min="2051" max="2051" width="59.5" style="67" customWidth="1"/>
    <col min="2052" max="2052" width="11" style="67" customWidth="1"/>
    <col min="2053" max="2053" width="5.5" style="67" customWidth="1"/>
    <col min="2054" max="2056" width="12.5" style="67" customWidth="1"/>
    <col min="2057" max="2057" width="15.83203125" style="67" customWidth="1"/>
    <col min="2058" max="2302" width="9.33203125" style="67"/>
    <col min="2303" max="2303" width="3.6640625" style="67" customWidth="1"/>
    <col min="2304" max="2304" width="12.5" style="67" customWidth="1"/>
    <col min="2305" max="2305" width="11.33203125" style="67" customWidth="1"/>
    <col min="2306" max="2306" width="13.6640625" style="67" customWidth="1"/>
    <col min="2307" max="2307" width="59.5" style="67" customWidth="1"/>
    <col min="2308" max="2308" width="11" style="67" customWidth="1"/>
    <col min="2309" max="2309" width="5.5" style="67" customWidth="1"/>
    <col min="2310" max="2312" width="12.5" style="67" customWidth="1"/>
    <col min="2313" max="2313" width="15.83203125" style="67" customWidth="1"/>
    <col min="2314" max="2558" width="9.33203125" style="67"/>
    <col min="2559" max="2559" width="3.6640625" style="67" customWidth="1"/>
    <col min="2560" max="2560" width="12.5" style="67" customWidth="1"/>
    <col min="2561" max="2561" width="11.33203125" style="67" customWidth="1"/>
    <col min="2562" max="2562" width="13.6640625" style="67" customWidth="1"/>
    <col min="2563" max="2563" width="59.5" style="67" customWidth="1"/>
    <col min="2564" max="2564" width="11" style="67" customWidth="1"/>
    <col min="2565" max="2565" width="5.5" style="67" customWidth="1"/>
    <col min="2566" max="2568" width="12.5" style="67" customWidth="1"/>
    <col min="2569" max="2569" width="15.83203125" style="67" customWidth="1"/>
    <col min="2570" max="2814" width="9.33203125" style="67"/>
    <col min="2815" max="2815" width="3.6640625" style="67" customWidth="1"/>
    <col min="2816" max="2816" width="12.5" style="67" customWidth="1"/>
    <col min="2817" max="2817" width="11.33203125" style="67" customWidth="1"/>
    <col min="2818" max="2818" width="13.6640625" style="67" customWidth="1"/>
    <col min="2819" max="2819" width="59.5" style="67" customWidth="1"/>
    <col min="2820" max="2820" width="11" style="67" customWidth="1"/>
    <col min="2821" max="2821" width="5.5" style="67" customWidth="1"/>
    <col min="2822" max="2824" width="12.5" style="67" customWidth="1"/>
    <col min="2825" max="2825" width="15.83203125" style="67" customWidth="1"/>
    <col min="2826" max="3070" width="9.33203125" style="67"/>
    <col min="3071" max="3071" width="3.6640625" style="67" customWidth="1"/>
    <col min="3072" max="3072" width="12.5" style="67" customWidth="1"/>
    <col min="3073" max="3073" width="11.33203125" style="67" customWidth="1"/>
    <col min="3074" max="3074" width="13.6640625" style="67" customWidth="1"/>
    <col min="3075" max="3075" width="59.5" style="67" customWidth="1"/>
    <col min="3076" max="3076" width="11" style="67" customWidth="1"/>
    <col min="3077" max="3077" width="5.5" style="67" customWidth="1"/>
    <col min="3078" max="3080" width="12.5" style="67" customWidth="1"/>
    <col min="3081" max="3081" width="15.83203125" style="67" customWidth="1"/>
    <col min="3082" max="3326" width="9.33203125" style="67"/>
    <col min="3327" max="3327" width="3.6640625" style="67" customWidth="1"/>
    <col min="3328" max="3328" width="12.5" style="67" customWidth="1"/>
    <col min="3329" max="3329" width="11.33203125" style="67" customWidth="1"/>
    <col min="3330" max="3330" width="13.6640625" style="67" customWidth="1"/>
    <col min="3331" max="3331" width="59.5" style="67" customWidth="1"/>
    <col min="3332" max="3332" width="11" style="67" customWidth="1"/>
    <col min="3333" max="3333" width="5.5" style="67" customWidth="1"/>
    <col min="3334" max="3336" width="12.5" style="67" customWidth="1"/>
    <col min="3337" max="3337" width="15.83203125" style="67" customWidth="1"/>
    <col min="3338" max="3582" width="9.33203125" style="67"/>
    <col min="3583" max="3583" width="3.6640625" style="67" customWidth="1"/>
    <col min="3584" max="3584" width="12.5" style="67" customWidth="1"/>
    <col min="3585" max="3585" width="11.33203125" style="67" customWidth="1"/>
    <col min="3586" max="3586" width="13.6640625" style="67" customWidth="1"/>
    <col min="3587" max="3587" width="59.5" style="67" customWidth="1"/>
    <col min="3588" max="3588" width="11" style="67" customWidth="1"/>
    <col min="3589" max="3589" width="5.5" style="67" customWidth="1"/>
    <col min="3590" max="3592" width="12.5" style="67" customWidth="1"/>
    <col min="3593" max="3593" width="15.83203125" style="67" customWidth="1"/>
    <col min="3594" max="3838" width="9.33203125" style="67"/>
    <col min="3839" max="3839" width="3.6640625" style="67" customWidth="1"/>
    <col min="3840" max="3840" width="12.5" style="67" customWidth="1"/>
    <col min="3841" max="3841" width="11.33203125" style="67" customWidth="1"/>
    <col min="3842" max="3842" width="13.6640625" style="67" customWidth="1"/>
    <col min="3843" max="3843" width="59.5" style="67" customWidth="1"/>
    <col min="3844" max="3844" width="11" style="67" customWidth="1"/>
    <col min="3845" max="3845" width="5.5" style="67" customWidth="1"/>
    <col min="3846" max="3848" width="12.5" style="67" customWidth="1"/>
    <col min="3849" max="3849" width="15.83203125" style="67" customWidth="1"/>
    <col min="3850" max="4094" width="9.33203125" style="67"/>
    <col min="4095" max="4095" width="3.6640625" style="67" customWidth="1"/>
    <col min="4096" max="4096" width="12.5" style="67" customWidth="1"/>
    <col min="4097" max="4097" width="11.33203125" style="67" customWidth="1"/>
    <col min="4098" max="4098" width="13.6640625" style="67" customWidth="1"/>
    <col min="4099" max="4099" width="59.5" style="67" customWidth="1"/>
    <col min="4100" max="4100" width="11" style="67" customWidth="1"/>
    <col min="4101" max="4101" width="5.5" style="67" customWidth="1"/>
    <col min="4102" max="4104" width="12.5" style="67" customWidth="1"/>
    <col min="4105" max="4105" width="15.83203125" style="67" customWidth="1"/>
    <col min="4106" max="4350" width="9.33203125" style="67"/>
    <col min="4351" max="4351" width="3.6640625" style="67" customWidth="1"/>
    <col min="4352" max="4352" width="12.5" style="67" customWidth="1"/>
    <col min="4353" max="4353" width="11.33203125" style="67" customWidth="1"/>
    <col min="4354" max="4354" width="13.6640625" style="67" customWidth="1"/>
    <col min="4355" max="4355" width="59.5" style="67" customWidth="1"/>
    <col min="4356" max="4356" width="11" style="67" customWidth="1"/>
    <col min="4357" max="4357" width="5.5" style="67" customWidth="1"/>
    <col min="4358" max="4360" width="12.5" style="67" customWidth="1"/>
    <col min="4361" max="4361" width="15.83203125" style="67" customWidth="1"/>
    <col min="4362" max="4606" width="9.33203125" style="67"/>
    <col min="4607" max="4607" width="3.6640625" style="67" customWidth="1"/>
    <col min="4608" max="4608" width="12.5" style="67" customWidth="1"/>
    <col min="4609" max="4609" width="11.33203125" style="67" customWidth="1"/>
    <col min="4610" max="4610" width="13.6640625" style="67" customWidth="1"/>
    <col min="4611" max="4611" width="59.5" style="67" customWidth="1"/>
    <col min="4612" max="4612" width="11" style="67" customWidth="1"/>
    <col min="4613" max="4613" width="5.5" style="67" customWidth="1"/>
    <col min="4614" max="4616" width="12.5" style="67" customWidth="1"/>
    <col min="4617" max="4617" width="15.83203125" style="67" customWidth="1"/>
    <col min="4618" max="4862" width="9.33203125" style="67"/>
    <col min="4863" max="4863" width="3.6640625" style="67" customWidth="1"/>
    <col min="4864" max="4864" width="12.5" style="67" customWidth="1"/>
    <col min="4865" max="4865" width="11.33203125" style="67" customWidth="1"/>
    <col min="4866" max="4866" width="13.6640625" style="67" customWidth="1"/>
    <col min="4867" max="4867" width="59.5" style="67" customWidth="1"/>
    <col min="4868" max="4868" width="11" style="67" customWidth="1"/>
    <col min="4869" max="4869" width="5.5" style="67" customWidth="1"/>
    <col min="4870" max="4872" width="12.5" style="67" customWidth="1"/>
    <col min="4873" max="4873" width="15.83203125" style="67" customWidth="1"/>
    <col min="4874" max="5118" width="9.33203125" style="67"/>
    <col min="5119" max="5119" width="3.6640625" style="67" customWidth="1"/>
    <col min="5120" max="5120" width="12.5" style="67" customWidth="1"/>
    <col min="5121" max="5121" width="11.33203125" style="67" customWidth="1"/>
    <col min="5122" max="5122" width="13.6640625" style="67" customWidth="1"/>
    <col min="5123" max="5123" width="59.5" style="67" customWidth="1"/>
    <col min="5124" max="5124" width="11" style="67" customWidth="1"/>
    <col min="5125" max="5125" width="5.5" style="67" customWidth="1"/>
    <col min="5126" max="5128" width="12.5" style="67" customWidth="1"/>
    <col min="5129" max="5129" width="15.83203125" style="67" customWidth="1"/>
    <col min="5130" max="5374" width="9.33203125" style="67"/>
    <col min="5375" max="5375" width="3.6640625" style="67" customWidth="1"/>
    <col min="5376" max="5376" width="12.5" style="67" customWidth="1"/>
    <col min="5377" max="5377" width="11.33203125" style="67" customWidth="1"/>
    <col min="5378" max="5378" width="13.6640625" style="67" customWidth="1"/>
    <col min="5379" max="5379" width="59.5" style="67" customWidth="1"/>
    <col min="5380" max="5380" width="11" style="67" customWidth="1"/>
    <col min="5381" max="5381" width="5.5" style="67" customWidth="1"/>
    <col min="5382" max="5384" width="12.5" style="67" customWidth="1"/>
    <col min="5385" max="5385" width="15.83203125" style="67" customWidth="1"/>
    <col min="5386" max="5630" width="9.33203125" style="67"/>
    <col min="5631" max="5631" width="3.6640625" style="67" customWidth="1"/>
    <col min="5632" max="5632" width="12.5" style="67" customWidth="1"/>
    <col min="5633" max="5633" width="11.33203125" style="67" customWidth="1"/>
    <col min="5634" max="5634" width="13.6640625" style="67" customWidth="1"/>
    <col min="5635" max="5635" width="59.5" style="67" customWidth="1"/>
    <col min="5636" max="5636" width="11" style="67" customWidth="1"/>
    <col min="5637" max="5637" width="5.5" style="67" customWidth="1"/>
    <col min="5638" max="5640" width="12.5" style="67" customWidth="1"/>
    <col min="5641" max="5641" width="15.83203125" style="67" customWidth="1"/>
    <col min="5642" max="5886" width="9.33203125" style="67"/>
    <col min="5887" max="5887" width="3.6640625" style="67" customWidth="1"/>
    <col min="5888" max="5888" width="12.5" style="67" customWidth="1"/>
    <col min="5889" max="5889" width="11.33203125" style="67" customWidth="1"/>
    <col min="5890" max="5890" width="13.6640625" style="67" customWidth="1"/>
    <col min="5891" max="5891" width="59.5" style="67" customWidth="1"/>
    <col min="5892" max="5892" width="11" style="67" customWidth="1"/>
    <col min="5893" max="5893" width="5.5" style="67" customWidth="1"/>
    <col min="5894" max="5896" width="12.5" style="67" customWidth="1"/>
    <col min="5897" max="5897" width="15.83203125" style="67" customWidth="1"/>
    <col min="5898" max="6142" width="9.33203125" style="67"/>
    <col min="6143" max="6143" width="3.6640625" style="67" customWidth="1"/>
    <col min="6144" max="6144" width="12.5" style="67" customWidth="1"/>
    <col min="6145" max="6145" width="11.33203125" style="67" customWidth="1"/>
    <col min="6146" max="6146" width="13.6640625" style="67" customWidth="1"/>
    <col min="6147" max="6147" width="59.5" style="67" customWidth="1"/>
    <col min="6148" max="6148" width="11" style="67" customWidth="1"/>
    <col min="6149" max="6149" width="5.5" style="67" customWidth="1"/>
    <col min="6150" max="6152" width="12.5" style="67" customWidth="1"/>
    <col min="6153" max="6153" width="15.83203125" style="67" customWidth="1"/>
    <col min="6154" max="6398" width="9.33203125" style="67"/>
    <col min="6399" max="6399" width="3.6640625" style="67" customWidth="1"/>
    <col min="6400" max="6400" width="12.5" style="67" customWidth="1"/>
    <col min="6401" max="6401" width="11.33203125" style="67" customWidth="1"/>
    <col min="6402" max="6402" width="13.6640625" style="67" customWidth="1"/>
    <col min="6403" max="6403" width="59.5" style="67" customWidth="1"/>
    <col min="6404" max="6404" width="11" style="67" customWidth="1"/>
    <col min="6405" max="6405" width="5.5" style="67" customWidth="1"/>
    <col min="6406" max="6408" width="12.5" style="67" customWidth="1"/>
    <col min="6409" max="6409" width="15.83203125" style="67" customWidth="1"/>
    <col min="6410" max="6654" width="9.33203125" style="67"/>
    <col min="6655" max="6655" width="3.6640625" style="67" customWidth="1"/>
    <col min="6656" max="6656" width="12.5" style="67" customWidth="1"/>
    <col min="6657" max="6657" width="11.33203125" style="67" customWidth="1"/>
    <col min="6658" max="6658" width="13.6640625" style="67" customWidth="1"/>
    <col min="6659" max="6659" width="59.5" style="67" customWidth="1"/>
    <col min="6660" max="6660" width="11" style="67" customWidth="1"/>
    <col min="6661" max="6661" width="5.5" style="67" customWidth="1"/>
    <col min="6662" max="6664" width="12.5" style="67" customWidth="1"/>
    <col min="6665" max="6665" width="15.83203125" style="67" customWidth="1"/>
    <col min="6666" max="6910" width="9.33203125" style="67"/>
    <col min="6911" max="6911" width="3.6640625" style="67" customWidth="1"/>
    <col min="6912" max="6912" width="12.5" style="67" customWidth="1"/>
    <col min="6913" max="6913" width="11.33203125" style="67" customWidth="1"/>
    <col min="6914" max="6914" width="13.6640625" style="67" customWidth="1"/>
    <col min="6915" max="6915" width="59.5" style="67" customWidth="1"/>
    <col min="6916" max="6916" width="11" style="67" customWidth="1"/>
    <col min="6917" max="6917" width="5.5" style="67" customWidth="1"/>
    <col min="6918" max="6920" width="12.5" style="67" customWidth="1"/>
    <col min="6921" max="6921" width="15.83203125" style="67" customWidth="1"/>
    <col min="6922" max="7166" width="9.33203125" style="67"/>
    <col min="7167" max="7167" width="3.6640625" style="67" customWidth="1"/>
    <col min="7168" max="7168" width="12.5" style="67" customWidth="1"/>
    <col min="7169" max="7169" width="11.33203125" style="67" customWidth="1"/>
    <col min="7170" max="7170" width="13.6640625" style="67" customWidth="1"/>
    <col min="7171" max="7171" width="59.5" style="67" customWidth="1"/>
    <col min="7172" max="7172" width="11" style="67" customWidth="1"/>
    <col min="7173" max="7173" width="5.5" style="67" customWidth="1"/>
    <col min="7174" max="7176" width="12.5" style="67" customWidth="1"/>
    <col min="7177" max="7177" width="15.83203125" style="67" customWidth="1"/>
    <col min="7178" max="7422" width="9.33203125" style="67"/>
    <col min="7423" max="7423" width="3.6640625" style="67" customWidth="1"/>
    <col min="7424" max="7424" width="12.5" style="67" customWidth="1"/>
    <col min="7425" max="7425" width="11.33203125" style="67" customWidth="1"/>
    <col min="7426" max="7426" width="13.6640625" style="67" customWidth="1"/>
    <col min="7427" max="7427" width="59.5" style="67" customWidth="1"/>
    <col min="7428" max="7428" width="11" style="67" customWidth="1"/>
    <col min="7429" max="7429" width="5.5" style="67" customWidth="1"/>
    <col min="7430" max="7432" width="12.5" style="67" customWidth="1"/>
    <col min="7433" max="7433" width="15.83203125" style="67" customWidth="1"/>
    <col min="7434" max="7678" width="9.33203125" style="67"/>
    <col min="7679" max="7679" width="3.6640625" style="67" customWidth="1"/>
    <col min="7680" max="7680" width="12.5" style="67" customWidth="1"/>
    <col min="7681" max="7681" width="11.33203125" style="67" customWidth="1"/>
    <col min="7682" max="7682" width="13.6640625" style="67" customWidth="1"/>
    <col min="7683" max="7683" width="59.5" style="67" customWidth="1"/>
    <col min="7684" max="7684" width="11" style="67" customWidth="1"/>
    <col min="7685" max="7685" width="5.5" style="67" customWidth="1"/>
    <col min="7686" max="7688" width="12.5" style="67" customWidth="1"/>
    <col min="7689" max="7689" width="15.83203125" style="67" customWidth="1"/>
    <col min="7690" max="7934" width="9.33203125" style="67"/>
    <col min="7935" max="7935" width="3.6640625" style="67" customWidth="1"/>
    <col min="7936" max="7936" width="12.5" style="67" customWidth="1"/>
    <col min="7937" max="7937" width="11.33203125" style="67" customWidth="1"/>
    <col min="7938" max="7938" width="13.6640625" style="67" customWidth="1"/>
    <col min="7939" max="7939" width="59.5" style="67" customWidth="1"/>
    <col min="7940" max="7940" width="11" style="67" customWidth="1"/>
    <col min="7941" max="7941" width="5.5" style="67" customWidth="1"/>
    <col min="7942" max="7944" width="12.5" style="67" customWidth="1"/>
    <col min="7945" max="7945" width="15.83203125" style="67" customWidth="1"/>
    <col min="7946" max="8190" width="9.33203125" style="67"/>
    <col min="8191" max="8191" width="3.6640625" style="67" customWidth="1"/>
    <col min="8192" max="8192" width="12.5" style="67" customWidth="1"/>
    <col min="8193" max="8193" width="11.33203125" style="67" customWidth="1"/>
    <col min="8194" max="8194" width="13.6640625" style="67" customWidth="1"/>
    <col min="8195" max="8195" width="59.5" style="67" customWidth="1"/>
    <col min="8196" max="8196" width="11" style="67" customWidth="1"/>
    <col min="8197" max="8197" width="5.5" style="67" customWidth="1"/>
    <col min="8198" max="8200" width="12.5" style="67" customWidth="1"/>
    <col min="8201" max="8201" width="15.83203125" style="67" customWidth="1"/>
    <col min="8202" max="8446" width="9.33203125" style="67"/>
    <col min="8447" max="8447" width="3.6640625" style="67" customWidth="1"/>
    <col min="8448" max="8448" width="12.5" style="67" customWidth="1"/>
    <col min="8449" max="8449" width="11.33203125" style="67" customWidth="1"/>
    <col min="8450" max="8450" width="13.6640625" style="67" customWidth="1"/>
    <col min="8451" max="8451" width="59.5" style="67" customWidth="1"/>
    <col min="8452" max="8452" width="11" style="67" customWidth="1"/>
    <col min="8453" max="8453" width="5.5" style="67" customWidth="1"/>
    <col min="8454" max="8456" width="12.5" style="67" customWidth="1"/>
    <col min="8457" max="8457" width="15.83203125" style="67" customWidth="1"/>
    <col min="8458" max="8702" width="9.33203125" style="67"/>
    <col min="8703" max="8703" width="3.6640625" style="67" customWidth="1"/>
    <col min="8704" max="8704" width="12.5" style="67" customWidth="1"/>
    <col min="8705" max="8705" width="11.33203125" style="67" customWidth="1"/>
    <col min="8706" max="8706" width="13.6640625" style="67" customWidth="1"/>
    <col min="8707" max="8707" width="59.5" style="67" customWidth="1"/>
    <col min="8708" max="8708" width="11" style="67" customWidth="1"/>
    <col min="8709" max="8709" width="5.5" style="67" customWidth="1"/>
    <col min="8710" max="8712" width="12.5" style="67" customWidth="1"/>
    <col min="8713" max="8713" width="15.83203125" style="67" customWidth="1"/>
    <col min="8714" max="8958" width="9.33203125" style="67"/>
    <col min="8959" max="8959" width="3.6640625" style="67" customWidth="1"/>
    <col min="8960" max="8960" width="12.5" style="67" customWidth="1"/>
    <col min="8961" max="8961" width="11.33203125" style="67" customWidth="1"/>
    <col min="8962" max="8962" width="13.6640625" style="67" customWidth="1"/>
    <col min="8963" max="8963" width="59.5" style="67" customWidth="1"/>
    <col min="8964" max="8964" width="11" style="67" customWidth="1"/>
    <col min="8965" max="8965" width="5.5" style="67" customWidth="1"/>
    <col min="8966" max="8968" width="12.5" style="67" customWidth="1"/>
    <col min="8969" max="8969" width="15.83203125" style="67" customWidth="1"/>
    <col min="8970" max="9214" width="9.33203125" style="67"/>
    <col min="9215" max="9215" width="3.6640625" style="67" customWidth="1"/>
    <col min="9216" max="9216" width="12.5" style="67" customWidth="1"/>
    <col min="9217" max="9217" width="11.33203125" style="67" customWidth="1"/>
    <col min="9218" max="9218" width="13.6640625" style="67" customWidth="1"/>
    <col min="9219" max="9219" width="59.5" style="67" customWidth="1"/>
    <col min="9220" max="9220" width="11" style="67" customWidth="1"/>
    <col min="9221" max="9221" width="5.5" style="67" customWidth="1"/>
    <col min="9222" max="9224" width="12.5" style="67" customWidth="1"/>
    <col min="9225" max="9225" width="15.83203125" style="67" customWidth="1"/>
    <col min="9226" max="9470" width="9.33203125" style="67"/>
    <col min="9471" max="9471" width="3.6640625" style="67" customWidth="1"/>
    <col min="9472" max="9472" width="12.5" style="67" customWidth="1"/>
    <col min="9473" max="9473" width="11.33203125" style="67" customWidth="1"/>
    <col min="9474" max="9474" width="13.6640625" style="67" customWidth="1"/>
    <col min="9475" max="9475" width="59.5" style="67" customWidth="1"/>
    <col min="9476" max="9476" width="11" style="67" customWidth="1"/>
    <col min="9477" max="9477" width="5.5" style="67" customWidth="1"/>
    <col min="9478" max="9480" width="12.5" style="67" customWidth="1"/>
    <col min="9481" max="9481" width="15.83203125" style="67" customWidth="1"/>
    <col min="9482" max="9726" width="9.33203125" style="67"/>
    <col min="9727" max="9727" width="3.6640625" style="67" customWidth="1"/>
    <col min="9728" max="9728" width="12.5" style="67" customWidth="1"/>
    <col min="9729" max="9729" width="11.33203125" style="67" customWidth="1"/>
    <col min="9730" max="9730" width="13.6640625" style="67" customWidth="1"/>
    <col min="9731" max="9731" width="59.5" style="67" customWidth="1"/>
    <col min="9732" max="9732" width="11" style="67" customWidth="1"/>
    <col min="9733" max="9733" width="5.5" style="67" customWidth="1"/>
    <col min="9734" max="9736" width="12.5" style="67" customWidth="1"/>
    <col min="9737" max="9737" width="15.83203125" style="67" customWidth="1"/>
    <col min="9738" max="9982" width="9.33203125" style="67"/>
    <col min="9983" max="9983" width="3.6640625" style="67" customWidth="1"/>
    <col min="9984" max="9984" width="12.5" style="67" customWidth="1"/>
    <col min="9985" max="9985" width="11.33203125" style="67" customWidth="1"/>
    <col min="9986" max="9986" width="13.6640625" style="67" customWidth="1"/>
    <col min="9987" max="9987" width="59.5" style="67" customWidth="1"/>
    <col min="9988" max="9988" width="11" style="67" customWidth="1"/>
    <col min="9989" max="9989" width="5.5" style="67" customWidth="1"/>
    <col min="9990" max="9992" width="12.5" style="67" customWidth="1"/>
    <col min="9993" max="9993" width="15.83203125" style="67" customWidth="1"/>
    <col min="9994" max="10238" width="9.33203125" style="67"/>
    <col min="10239" max="10239" width="3.6640625" style="67" customWidth="1"/>
    <col min="10240" max="10240" width="12.5" style="67" customWidth="1"/>
    <col min="10241" max="10241" width="11.33203125" style="67" customWidth="1"/>
    <col min="10242" max="10242" width="13.6640625" style="67" customWidth="1"/>
    <col min="10243" max="10243" width="59.5" style="67" customWidth="1"/>
    <col min="10244" max="10244" width="11" style="67" customWidth="1"/>
    <col min="10245" max="10245" width="5.5" style="67" customWidth="1"/>
    <col min="10246" max="10248" width="12.5" style="67" customWidth="1"/>
    <col min="10249" max="10249" width="15.83203125" style="67" customWidth="1"/>
    <col min="10250" max="10494" width="9.33203125" style="67"/>
    <col min="10495" max="10495" width="3.6640625" style="67" customWidth="1"/>
    <col min="10496" max="10496" width="12.5" style="67" customWidth="1"/>
    <col min="10497" max="10497" width="11.33203125" style="67" customWidth="1"/>
    <col min="10498" max="10498" width="13.6640625" style="67" customWidth="1"/>
    <col min="10499" max="10499" width="59.5" style="67" customWidth="1"/>
    <col min="10500" max="10500" width="11" style="67" customWidth="1"/>
    <col min="10501" max="10501" width="5.5" style="67" customWidth="1"/>
    <col min="10502" max="10504" width="12.5" style="67" customWidth="1"/>
    <col min="10505" max="10505" width="15.83203125" style="67" customWidth="1"/>
    <col min="10506" max="10750" width="9.33203125" style="67"/>
    <col min="10751" max="10751" width="3.6640625" style="67" customWidth="1"/>
    <col min="10752" max="10752" width="12.5" style="67" customWidth="1"/>
    <col min="10753" max="10753" width="11.33203125" style="67" customWidth="1"/>
    <col min="10754" max="10754" width="13.6640625" style="67" customWidth="1"/>
    <col min="10755" max="10755" width="59.5" style="67" customWidth="1"/>
    <col min="10756" max="10756" width="11" style="67" customWidth="1"/>
    <col min="10757" max="10757" width="5.5" style="67" customWidth="1"/>
    <col min="10758" max="10760" width="12.5" style="67" customWidth="1"/>
    <col min="10761" max="10761" width="15.83203125" style="67" customWidth="1"/>
    <col min="10762" max="11006" width="9.33203125" style="67"/>
    <col min="11007" max="11007" width="3.6640625" style="67" customWidth="1"/>
    <col min="11008" max="11008" width="12.5" style="67" customWidth="1"/>
    <col min="11009" max="11009" width="11.33203125" style="67" customWidth="1"/>
    <col min="11010" max="11010" width="13.6640625" style="67" customWidth="1"/>
    <col min="11011" max="11011" width="59.5" style="67" customWidth="1"/>
    <col min="11012" max="11012" width="11" style="67" customWidth="1"/>
    <col min="11013" max="11013" width="5.5" style="67" customWidth="1"/>
    <col min="11014" max="11016" width="12.5" style="67" customWidth="1"/>
    <col min="11017" max="11017" width="15.83203125" style="67" customWidth="1"/>
    <col min="11018" max="11262" width="9.33203125" style="67"/>
    <col min="11263" max="11263" width="3.6640625" style="67" customWidth="1"/>
    <col min="11264" max="11264" width="12.5" style="67" customWidth="1"/>
    <col min="11265" max="11265" width="11.33203125" style="67" customWidth="1"/>
    <col min="11266" max="11266" width="13.6640625" style="67" customWidth="1"/>
    <col min="11267" max="11267" width="59.5" style="67" customWidth="1"/>
    <col min="11268" max="11268" width="11" style="67" customWidth="1"/>
    <col min="11269" max="11269" width="5.5" style="67" customWidth="1"/>
    <col min="11270" max="11272" width="12.5" style="67" customWidth="1"/>
    <col min="11273" max="11273" width="15.83203125" style="67" customWidth="1"/>
    <col min="11274" max="11518" width="9.33203125" style="67"/>
    <col min="11519" max="11519" width="3.6640625" style="67" customWidth="1"/>
    <col min="11520" max="11520" width="12.5" style="67" customWidth="1"/>
    <col min="11521" max="11521" width="11.33203125" style="67" customWidth="1"/>
    <col min="11522" max="11522" width="13.6640625" style="67" customWidth="1"/>
    <col min="11523" max="11523" width="59.5" style="67" customWidth="1"/>
    <col min="11524" max="11524" width="11" style="67" customWidth="1"/>
    <col min="11525" max="11525" width="5.5" style="67" customWidth="1"/>
    <col min="11526" max="11528" width="12.5" style="67" customWidth="1"/>
    <col min="11529" max="11529" width="15.83203125" style="67" customWidth="1"/>
    <col min="11530" max="11774" width="9.33203125" style="67"/>
    <col min="11775" max="11775" width="3.6640625" style="67" customWidth="1"/>
    <col min="11776" max="11776" width="12.5" style="67" customWidth="1"/>
    <col min="11777" max="11777" width="11.33203125" style="67" customWidth="1"/>
    <col min="11778" max="11778" width="13.6640625" style="67" customWidth="1"/>
    <col min="11779" max="11779" width="59.5" style="67" customWidth="1"/>
    <col min="11780" max="11780" width="11" style="67" customWidth="1"/>
    <col min="11781" max="11781" width="5.5" style="67" customWidth="1"/>
    <col min="11782" max="11784" width="12.5" style="67" customWidth="1"/>
    <col min="11785" max="11785" width="15.83203125" style="67" customWidth="1"/>
    <col min="11786" max="12030" width="9.33203125" style="67"/>
    <col min="12031" max="12031" width="3.6640625" style="67" customWidth="1"/>
    <col min="12032" max="12032" width="12.5" style="67" customWidth="1"/>
    <col min="12033" max="12033" width="11.33203125" style="67" customWidth="1"/>
    <col min="12034" max="12034" width="13.6640625" style="67" customWidth="1"/>
    <col min="12035" max="12035" width="59.5" style="67" customWidth="1"/>
    <col min="12036" max="12036" width="11" style="67" customWidth="1"/>
    <col min="12037" max="12037" width="5.5" style="67" customWidth="1"/>
    <col min="12038" max="12040" width="12.5" style="67" customWidth="1"/>
    <col min="12041" max="12041" width="15.83203125" style="67" customWidth="1"/>
    <col min="12042" max="12286" width="9.33203125" style="67"/>
    <col min="12287" max="12287" width="3.6640625" style="67" customWidth="1"/>
    <col min="12288" max="12288" width="12.5" style="67" customWidth="1"/>
    <col min="12289" max="12289" width="11.33203125" style="67" customWidth="1"/>
    <col min="12290" max="12290" width="13.6640625" style="67" customWidth="1"/>
    <col min="12291" max="12291" width="59.5" style="67" customWidth="1"/>
    <col min="12292" max="12292" width="11" style="67" customWidth="1"/>
    <col min="12293" max="12293" width="5.5" style="67" customWidth="1"/>
    <col min="12294" max="12296" width="12.5" style="67" customWidth="1"/>
    <col min="12297" max="12297" width="15.83203125" style="67" customWidth="1"/>
    <col min="12298" max="12542" width="9.33203125" style="67"/>
    <col min="12543" max="12543" width="3.6640625" style="67" customWidth="1"/>
    <col min="12544" max="12544" width="12.5" style="67" customWidth="1"/>
    <col min="12545" max="12545" width="11.33203125" style="67" customWidth="1"/>
    <col min="12546" max="12546" width="13.6640625" style="67" customWidth="1"/>
    <col min="12547" max="12547" width="59.5" style="67" customWidth="1"/>
    <col min="12548" max="12548" width="11" style="67" customWidth="1"/>
    <col min="12549" max="12549" width="5.5" style="67" customWidth="1"/>
    <col min="12550" max="12552" width="12.5" style="67" customWidth="1"/>
    <col min="12553" max="12553" width="15.83203125" style="67" customWidth="1"/>
    <col min="12554" max="12798" width="9.33203125" style="67"/>
    <col min="12799" max="12799" width="3.6640625" style="67" customWidth="1"/>
    <col min="12800" max="12800" width="12.5" style="67" customWidth="1"/>
    <col min="12801" max="12801" width="11.33203125" style="67" customWidth="1"/>
    <col min="12802" max="12802" width="13.6640625" style="67" customWidth="1"/>
    <col min="12803" max="12803" width="59.5" style="67" customWidth="1"/>
    <col min="12804" max="12804" width="11" style="67" customWidth="1"/>
    <col min="12805" max="12805" width="5.5" style="67" customWidth="1"/>
    <col min="12806" max="12808" width="12.5" style="67" customWidth="1"/>
    <col min="12809" max="12809" width="15.83203125" style="67" customWidth="1"/>
    <col min="12810" max="13054" width="9.33203125" style="67"/>
    <col min="13055" max="13055" width="3.6640625" style="67" customWidth="1"/>
    <col min="13056" max="13056" width="12.5" style="67" customWidth="1"/>
    <col min="13057" max="13057" width="11.33203125" style="67" customWidth="1"/>
    <col min="13058" max="13058" width="13.6640625" style="67" customWidth="1"/>
    <col min="13059" max="13059" width="59.5" style="67" customWidth="1"/>
    <col min="13060" max="13060" width="11" style="67" customWidth="1"/>
    <col min="13061" max="13061" width="5.5" style="67" customWidth="1"/>
    <col min="13062" max="13064" width="12.5" style="67" customWidth="1"/>
    <col min="13065" max="13065" width="15.83203125" style="67" customWidth="1"/>
    <col min="13066" max="13310" width="9.33203125" style="67"/>
    <col min="13311" max="13311" width="3.6640625" style="67" customWidth="1"/>
    <col min="13312" max="13312" width="12.5" style="67" customWidth="1"/>
    <col min="13313" max="13313" width="11.33203125" style="67" customWidth="1"/>
    <col min="13314" max="13314" width="13.6640625" style="67" customWidth="1"/>
    <col min="13315" max="13315" width="59.5" style="67" customWidth="1"/>
    <col min="13316" max="13316" width="11" style="67" customWidth="1"/>
    <col min="13317" max="13317" width="5.5" style="67" customWidth="1"/>
    <col min="13318" max="13320" width="12.5" style="67" customWidth="1"/>
    <col min="13321" max="13321" width="15.83203125" style="67" customWidth="1"/>
    <col min="13322" max="13566" width="9.33203125" style="67"/>
    <col min="13567" max="13567" width="3.6640625" style="67" customWidth="1"/>
    <col min="13568" max="13568" width="12.5" style="67" customWidth="1"/>
    <col min="13569" max="13569" width="11.33203125" style="67" customWidth="1"/>
    <col min="13570" max="13570" width="13.6640625" style="67" customWidth="1"/>
    <col min="13571" max="13571" width="59.5" style="67" customWidth="1"/>
    <col min="13572" max="13572" width="11" style="67" customWidth="1"/>
    <col min="13573" max="13573" width="5.5" style="67" customWidth="1"/>
    <col min="13574" max="13576" width="12.5" style="67" customWidth="1"/>
    <col min="13577" max="13577" width="15.83203125" style="67" customWidth="1"/>
    <col min="13578" max="13822" width="9.33203125" style="67"/>
    <col min="13823" max="13823" width="3.6640625" style="67" customWidth="1"/>
    <col min="13824" max="13824" width="12.5" style="67" customWidth="1"/>
    <col min="13825" max="13825" width="11.33203125" style="67" customWidth="1"/>
    <col min="13826" max="13826" width="13.6640625" style="67" customWidth="1"/>
    <col min="13827" max="13827" width="59.5" style="67" customWidth="1"/>
    <col min="13828" max="13828" width="11" style="67" customWidth="1"/>
    <col min="13829" max="13829" width="5.5" style="67" customWidth="1"/>
    <col min="13830" max="13832" width="12.5" style="67" customWidth="1"/>
    <col min="13833" max="13833" width="15.83203125" style="67" customWidth="1"/>
    <col min="13834" max="14078" width="9.33203125" style="67"/>
    <col min="14079" max="14079" width="3.6640625" style="67" customWidth="1"/>
    <col min="14080" max="14080" width="12.5" style="67" customWidth="1"/>
    <col min="14081" max="14081" width="11.33203125" style="67" customWidth="1"/>
    <col min="14082" max="14082" width="13.6640625" style="67" customWidth="1"/>
    <col min="14083" max="14083" width="59.5" style="67" customWidth="1"/>
    <col min="14084" max="14084" width="11" style="67" customWidth="1"/>
    <col min="14085" max="14085" width="5.5" style="67" customWidth="1"/>
    <col min="14086" max="14088" width="12.5" style="67" customWidth="1"/>
    <col min="14089" max="14089" width="15.83203125" style="67" customWidth="1"/>
    <col min="14090" max="14334" width="9.33203125" style="67"/>
    <col min="14335" max="14335" width="3.6640625" style="67" customWidth="1"/>
    <col min="14336" max="14336" width="12.5" style="67" customWidth="1"/>
    <col min="14337" max="14337" width="11.33203125" style="67" customWidth="1"/>
    <col min="14338" max="14338" width="13.6640625" style="67" customWidth="1"/>
    <col min="14339" max="14339" width="59.5" style="67" customWidth="1"/>
    <col min="14340" max="14340" width="11" style="67" customWidth="1"/>
    <col min="14341" max="14341" width="5.5" style="67" customWidth="1"/>
    <col min="14342" max="14344" width="12.5" style="67" customWidth="1"/>
    <col min="14345" max="14345" width="15.83203125" style="67" customWidth="1"/>
    <col min="14346" max="14590" width="9.33203125" style="67"/>
    <col min="14591" max="14591" width="3.6640625" style="67" customWidth="1"/>
    <col min="14592" max="14592" width="12.5" style="67" customWidth="1"/>
    <col min="14593" max="14593" width="11.33203125" style="67" customWidth="1"/>
    <col min="14594" max="14594" width="13.6640625" style="67" customWidth="1"/>
    <col min="14595" max="14595" width="59.5" style="67" customWidth="1"/>
    <col min="14596" max="14596" width="11" style="67" customWidth="1"/>
    <col min="14597" max="14597" width="5.5" style="67" customWidth="1"/>
    <col min="14598" max="14600" width="12.5" style="67" customWidth="1"/>
    <col min="14601" max="14601" width="15.83203125" style="67" customWidth="1"/>
    <col min="14602" max="14846" width="9.33203125" style="67"/>
    <col min="14847" max="14847" width="3.6640625" style="67" customWidth="1"/>
    <col min="14848" max="14848" width="12.5" style="67" customWidth="1"/>
    <col min="14849" max="14849" width="11.33203125" style="67" customWidth="1"/>
    <col min="14850" max="14850" width="13.6640625" style="67" customWidth="1"/>
    <col min="14851" max="14851" width="59.5" style="67" customWidth="1"/>
    <col min="14852" max="14852" width="11" style="67" customWidth="1"/>
    <col min="14853" max="14853" width="5.5" style="67" customWidth="1"/>
    <col min="14854" max="14856" width="12.5" style="67" customWidth="1"/>
    <col min="14857" max="14857" width="15.83203125" style="67" customWidth="1"/>
    <col min="14858" max="15102" width="9.33203125" style="67"/>
    <col min="15103" max="15103" width="3.6640625" style="67" customWidth="1"/>
    <col min="15104" max="15104" width="12.5" style="67" customWidth="1"/>
    <col min="15105" max="15105" width="11.33203125" style="67" customWidth="1"/>
    <col min="15106" max="15106" width="13.6640625" style="67" customWidth="1"/>
    <col min="15107" max="15107" width="59.5" style="67" customWidth="1"/>
    <col min="15108" max="15108" width="11" style="67" customWidth="1"/>
    <col min="15109" max="15109" width="5.5" style="67" customWidth="1"/>
    <col min="15110" max="15112" width="12.5" style="67" customWidth="1"/>
    <col min="15113" max="15113" width="15.83203125" style="67" customWidth="1"/>
    <col min="15114" max="15358" width="9.33203125" style="67"/>
    <col min="15359" max="15359" width="3.6640625" style="67" customWidth="1"/>
    <col min="15360" max="15360" width="12.5" style="67" customWidth="1"/>
    <col min="15361" max="15361" width="11.33203125" style="67" customWidth="1"/>
    <col min="15362" max="15362" width="13.6640625" style="67" customWidth="1"/>
    <col min="15363" max="15363" width="59.5" style="67" customWidth="1"/>
    <col min="15364" max="15364" width="11" style="67" customWidth="1"/>
    <col min="15365" max="15365" width="5.5" style="67" customWidth="1"/>
    <col min="15366" max="15368" width="12.5" style="67" customWidth="1"/>
    <col min="15369" max="15369" width="15.83203125" style="67" customWidth="1"/>
    <col min="15370" max="15614" width="9.33203125" style="67"/>
    <col min="15615" max="15615" width="3.6640625" style="67" customWidth="1"/>
    <col min="15616" max="15616" width="12.5" style="67" customWidth="1"/>
    <col min="15617" max="15617" width="11.33203125" style="67" customWidth="1"/>
    <col min="15618" max="15618" width="13.6640625" style="67" customWidth="1"/>
    <col min="15619" max="15619" width="59.5" style="67" customWidth="1"/>
    <col min="15620" max="15620" width="11" style="67" customWidth="1"/>
    <col min="15621" max="15621" width="5.5" style="67" customWidth="1"/>
    <col min="15622" max="15624" width="12.5" style="67" customWidth="1"/>
    <col min="15625" max="15625" width="15.83203125" style="67" customWidth="1"/>
    <col min="15626" max="15870" width="9.33203125" style="67"/>
    <col min="15871" max="15871" width="3.6640625" style="67" customWidth="1"/>
    <col min="15872" max="15872" width="12.5" style="67" customWidth="1"/>
    <col min="15873" max="15873" width="11.33203125" style="67" customWidth="1"/>
    <col min="15874" max="15874" width="13.6640625" style="67" customWidth="1"/>
    <col min="15875" max="15875" width="59.5" style="67" customWidth="1"/>
    <col min="15876" max="15876" width="11" style="67" customWidth="1"/>
    <col min="15877" max="15877" width="5.5" style="67" customWidth="1"/>
    <col min="15878" max="15880" width="12.5" style="67" customWidth="1"/>
    <col min="15881" max="15881" width="15.83203125" style="67" customWidth="1"/>
    <col min="15882" max="16126" width="9.33203125" style="67"/>
    <col min="16127" max="16127" width="3.6640625" style="67" customWidth="1"/>
    <col min="16128" max="16128" width="12.5" style="67" customWidth="1"/>
    <col min="16129" max="16129" width="11.33203125" style="67" customWidth="1"/>
    <col min="16130" max="16130" width="13.6640625" style="67" customWidth="1"/>
    <col min="16131" max="16131" width="59.5" style="67" customWidth="1"/>
    <col min="16132" max="16132" width="11" style="67" customWidth="1"/>
    <col min="16133" max="16133" width="5.5" style="67" customWidth="1"/>
    <col min="16134" max="16136" width="12.5" style="67" customWidth="1"/>
    <col min="16137" max="16137" width="15.83203125" style="67" customWidth="1"/>
    <col min="16138" max="16384" width="9.33203125" style="67"/>
  </cols>
  <sheetData>
    <row r="1" spans="1:15" ht="12.75">
      <c r="A1" s="247" t="s">
        <v>2212</v>
      </c>
      <c r="B1" s="248"/>
      <c r="C1" s="249"/>
      <c r="D1" s="250"/>
      <c r="E1" s="251" t="s">
        <v>2466</v>
      </c>
      <c r="F1" s="252"/>
      <c r="G1" s="253"/>
      <c r="H1" s="254"/>
    </row>
    <row r="2" spans="1:15" s="75" customFormat="1" ht="13.5" customHeight="1" thickBot="1">
      <c r="A2" s="255" t="s">
        <v>2214</v>
      </c>
      <c r="B2" s="248"/>
      <c r="C2" s="249"/>
      <c r="D2" s="250"/>
      <c r="E2" s="256" t="s">
        <v>2467</v>
      </c>
      <c r="F2" s="257"/>
      <c r="G2" s="258"/>
      <c r="H2" s="217"/>
    </row>
    <row r="3" spans="1:15" ht="13.5" customHeight="1">
      <c r="A3" s="879" t="s">
        <v>2216</v>
      </c>
      <c r="B3" s="880"/>
      <c r="C3" s="880"/>
      <c r="D3" s="259"/>
      <c r="E3" s="260"/>
      <c r="F3" s="261"/>
      <c r="G3" s="881" t="s">
        <v>2217</v>
      </c>
      <c r="H3" s="975" t="s">
        <v>2218</v>
      </c>
    </row>
    <row r="4" spans="1:15" ht="13.5" customHeight="1" thickBot="1">
      <c r="A4" s="262" t="s">
        <v>198</v>
      </c>
      <c r="B4" s="263" t="s">
        <v>2219</v>
      </c>
      <c r="C4" s="263" t="s">
        <v>2219</v>
      </c>
      <c r="D4" s="263" t="s">
        <v>2220</v>
      </c>
      <c r="E4" s="264" t="s">
        <v>2221</v>
      </c>
      <c r="F4" s="265"/>
      <c r="G4" s="882"/>
      <c r="H4" s="976"/>
      <c r="J4" s="266"/>
    </row>
    <row r="5" spans="1:15" ht="13.5" customHeight="1">
      <c r="A5" s="267"/>
      <c r="B5" s="268"/>
      <c r="C5" s="268"/>
      <c r="D5" s="268"/>
      <c r="E5" s="269"/>
      <c r="F5" s="261"/>
      <c r="G5" s="270"/>
      <c r="H5" s="271"/>
    </row>
    <row r="6" spans="1:15" ht="13.5" customHeight="1">
      <c r="A6" s="272"/>
      <c r="B6" s="273" t="s">
        <v>2468</v>
      </c>
      <c r="C6" s="274"/>
      <c r="D6" s="274"/>
      <c r="E6" s="275" t="s">
        <v>2469</v>
      </c>
      <c r="F6" s="276"/>
      <c r="G6" s="277"/>
      <c r="H6" s="278"/>
    </row>
    <row r="7" spans="1:15" ht="13.5" customHeight="1">
      <c r="A7" s="272"/>
      <c r="B7" s="279"/>
      <c r="C7" s="274"/>
      <c r="D7" s="274"/>
      <c r="E7" s="280"/>
      <c r="F7" s="276"/>
      <c r="G7" s="277"/>
      <c r="H7" s="278"/>
      <c r="J7" s="266"/>
      <c r="K7" s="266"/>
      <c r="L7" s="281"/>
      <c r="M7" s="266"/>
      <c r="N7" s="266"/>
      <c r="O7" s="281"/>
    </row>
    <row r="8" spans="1:15" ht="13.5" customHeight="1">
      <c r="A8" s="282">
        <f>MAX(A$1:A7)+1</f>
        <v>1</v>
      </c>
      <c r="B8" s="283"/>
      <c r="C8" s="284" t="s">
        <v>2309</v>
      </c>
      <c r="D8" s="274"/>
      <c r="E8" s="977" t="s">
        <v>2310</v>
      </c>
      <c r="F8" s="276"/>
      <c r="G8" s="285" t="s">
        <v>475</v>
      </c>
      <c r="H8" s="286">
        <v>680</v>
      </c>
      <c r="I8" s="287"/>
      <c r="J8" s="266"/>
      <c r="K8" s="266"/>
      <c r="L8" s="266"/>
      <c r="M8" s="287"/>
      <c r="N8" s="266"/>
      <c r="O8" s="287"/>
    </row>
    <row r="9" spans="1:15" ht="15" customHeight="1">
      <c r="A9" s="272"/>
      <c r="B9" s="283"/>
      <c r="C9" s="284"/>
      <c r="D9" s="288" t="s">
        <v>2311</v>
      </c>
      <c r="E9" s="978" t="s">
        <v>2312</v>
      </c>
      <c r="F9" s="276"/>
      <c r="G9" s="289" t="s">
        <v>475</v>
      </c>
      <c r="H9" s="290">
        <v>680</v>
      </c>
      <c r="J9" s="266"/>
    </row>
    <row r="10" spans="1:15" ht="28.5" customHeight="1">
      <c r="A10" s="272"/>
      <c r="B10" s="283"/>
      <c r="C10" s="284"/>
      <c r="D10" s="288"/>
      <c r="E10" s="367" t="s">
        <v>2470</v>
      </c>
      <c r="F10" s="291"/>
      <c r="G10" s="289"/>
      <c r="H10" s="290"/>
    </row>
    <row r="11" spans="1:15" ht="13.5" customHeight="1">
      <c r="A11" s="292"/>
      <c r="B11" s="283"/>
      <c r="C11" s="284"/>
      <c r="D11" s="288"/>
      <c r="E11" s="293" t="s">
        <v>2471</v>
      </c>
      <c r="F11" s="294">
        <v>200</v>
      </c>
      <c r="G11" s="289"/>
      <c r="H11" s="295"/>
      <c r="J11" s="266"/>
      <c r="K11" s="296"/>
      <c r="L11" s="266"/>
      <c r="M11" s="266"/>
    </row>
    <row r="12" spans="1:15" ht="13.5" customHeight="1">
      <c r="A12" s="292"/>
      <c r="B12" s="283"/>
      <c r="C12" s="284"/>
      <c r="D12" s="288"/>
      <c r="E12" s="293" t="s">
        <v>2472</v>
      </c>
      <c r="F12" s="294">
        <v>200</v>
      </c>
      <c r="G12" s="289"/>
      <c r="H12" s="295"/>
      <c r="J12" s="266"/>
      <c r="K12" s="296"/>
      <c r="L12" s="266"/>
      <c r="M12" s="266"/>
    </row>
    <row r="13" spans="1:15" ht="13.5" customHeight="1">
      <c r="A13" s="292"/>
      <c r="B13" s="283"/>
      <c r="C13" s="284"/>
      <c r="D13" s="288"/>
      <c r="E13" s="367" t="s">
        <v>2473</v>
      </c>
      <c r="F13" s="294"/>
      <c r="G13" s="289"/>
      <c r="H13" s="295"/>
      <c r="J13" s="266"/>
      <c r="K13" s="296"/>
      <c r="L13" s="266"/>
      <c r="M13" s="266"/>
    </row>
    <row r="14" spans="1:15" ht="13.5" customHeight="1">
      <c r="A14" s="292"/>
      <c r="B14" s="283"/>
      <c r="C14" s="284"/>
      <c r="D14" s="288"/>
      <c r="E14" s="293" t="s">
        <v>2474</v>
      </c>
      <c r="F14" s="294">
        <v>52</v>
      </c>
      <c r="G14" s="289"/>
      <c r="H14" s="295"/>
      <c r="J14" s="266"/>
      <c r="K14" s="266"/>
      <c r="L14" s="266"/>
      <c r="M14" s="266"/>
    </row>
    <row r="15" spans="1:15" ht="13.5" customHeight="1">
      <c r="A15" s="292"/>
      <c r="B15" s="283"/>
      <c r="C15" s="284"/>
      <c r="D15" s="288"/>
      <c r="E15" s="293" t="s">
        <v>2475</v>
      </c>
      <c r="F15" s="294">
        <v>74</v>
      </c>
      <c r="G15" s="289"/>
      <c r="H15" s="295"/>
      <c r="J15" s="266"/>
      <c r="K15" s="296"/>
      <c r="L15" s="266"/>
      <c r="M15" s="266"/>
    </row>
    <row r="16" spans="1:15" ht="13.5" customHeight="1">
      <c r="A16" s="292"/>
      <c r="B16" s="283"/>
      <c r="C16" s="284"/>
      <c r="D16" s="288"/>
      <c r="E16" s="293" t="s">
        <v>2476</v>
      </c>
      <c r="F16" s="294">
        <v>138</v>
      </c>
      <c r="G16" s="289"/>
      <c r="H16" s="295"/>
      <c r="J16" s="266"/>
      <c r="K16" s="296"/>
      <c r="L16" s="281"/>
      <c r="M16" s="297"/>
    </row>
    <row r="17" spans="1:15" ht="13.5" customHeight="1">
      <c r="A17" s="292"/>
      <c r="B17" s="283"/>
      <c r="C17" s="284"/>
      <c r="D17" s="288"/>
      <c r="E17" s="293" t="s">
        <v>2477</v>
      </c>
      <c r="F17" s="294">
        <v>16</v>
      </c>
      <c r="G17" s="289"/>
      <c r="H17" s="295"/>
      <c r="J17" s="266"/>
      <c r="K17" s="296"/>
      <c r="L17" s="281"/>
      <c r="M17" s="297"/>
    </row>
    <row r="18" spans="1:15" ht="13.5" customHeight="1">
      <c r="A18" s="292"/>
      <c r="B18" s="283"/>
      <c r="C18" s="284"/>
      <c r="D18" s="288"/>
      <c r="E18" s="979" t="s">
        <v>2478</v>
      </c>
      <c r="F18" s="294">
        <f>SUM(F11:F17)</f>
        <v>680</v>
      </c>
      <c r="G18" s="289"/>
      <c r="H18" s="295"/>
      <c r="M18" s="298"/>
    </row>
    <row r="19" spans="1:15" ht="13.5" customHeight="1">
      <c r="A19" s="272"/>
      <c r="B19" s="299"/>
      <c r="C19" s="299"/>
      <c r="D19" s="299"/>
      <c r="E19" s="300"/>
      <c r="F19" s="301"/>
      <c r="G19" s="302"/>
      <c r="H19" s="295"/>
    </row>
    <row r="20" spans="1:15" ht="13.5" customHeight="1">
      <c r="A20" s="292"/>
      <c r="B20" s="273" t="s">
        <v>2479</v>
      </c>
      <c r="C20" s="274"/>
      <c r="D20" s="274"/>
      <c r="E20" s="275" t="s">
        <v>2480</v>
      </c>
      <c r="F20" s="276"/>
      <c r="G20" s="277"/>
      <c r="H20" s="278"/>
    </row>
    <row r="21" spans="1:15" ht="13.5" customHeight="1">
      <c r="A21" s="292"/>
      <c r="B21" s="273"/>
      <c r="C21" s="274"/>
      <c r="D21" s="274"/>
      <c r="E21" s="275"/>
      <c r="F21" s="276"/>
      <c r="G21" s="277"/>
      <c r="H21" s="278"/>
    </row>
    <row r="22" spans="1:15" ht="13.5" customHeight="1">
      <c r="A22" s="282">
        <f>MAX(A$1:A18)+1</f>
        <v>2</v>
      </c>
      <c r="B22" s="303"/>
      <c r="C22" s="284" t="s">
        <v>2481</v>
      </c>
      <c r="D22" s="304"/>
      <c r="E22" s="977" t="s">
        <v>2482</v>
      </c>
      <c r="F22" s="305"/>
      <c r="G22" s="285" t="s">
        <v>2483</v>
      </c>
      <c r="H22" s="286">
        <v>2</v>
      </c>
      <c r="I22" s="306"/>
      <c r="J22" s="266"/>
      <c r="K22" s="266"/>
      <c r="L22" s="266"/>
      <c r="M22" s="287"/>
      <c r="N22" s="266"/>
      <c r="O22" s="287"/>
    </row>
    <row r="23" spans="1:15" ht="12" customHeight="1">
      <c r="A23" s="307"/>
      <c r="B23" s="308"/>
      <c r="C23" s="309"/>
      <c r="D23" s="288" t="s">
        <v>2484</v>
      </c>
      <c r="E23" s="978" t="s">
        <v>2485</v>
      </c>
      <c r="F23" s="980"/>
      <c r="G23" s="289" t="s">
        <v>2483</v>
      </c>
      <c r="H23" s="290">
        <v>2</v>
      </c>
    </row>
    <row r="24" spans="1:15" ht="64.5" customHeight="1">
      <c r="A24" s="310"/>
      <c r="B24" s="311"/>
      <c r="C24" s="312"/>
      <c r="D24" s="313"/>
      <c r="E24" s="367" t="s">
        <v>2486</v>
      </c>
      <c r="F24" s="314"/>
      <c r="G24" s="285"/>
      <c r="H24" s="315"/>
      <c r="J24" s="281"/>
      <c r="K24" s="296"/>
      <c r="L24" s="266"/>
      <c r="M24" s="266"/>
    </row>
    <row r="25" spans="1:15" ht="12" customHeight="1">
      <c r="A25" s="310"/>
      <c r="B25" s="316"/>
      <c r="C25" s="309"/>
      <c r="D25" s="288"/>
      <c r="E25" s="367"/>
      <c r="F25" s="314"/>
      <c r="G25" s="285"/>
      <c r="H25" s="315"/>
    </row>
    <row r="26" spans="1:15" ht="27" customHeight="1">
      <c r="A26" s="282">
        <f>MAX(A$1:A23)+1</f>
        <v>3</v>
      </c>
      <c r="B26" s="303"/>
      <c r="C26" s="284" t="s">
        <v>2487</v>
      </c>
      <c r="D26" s="317"/>
      <c r="E26" s="977" t="s">
        <v>2488</v>
      </c>
      <c r="F26" s="318"/>
      <c r="G26" s="285" t="s">
        <v>2483</v>
      </c>
      <c r="H26" s="315">
        <v>2</v>
      </c>
      <c r="I26" s="319"/>
      <c r="J26" s="320"/>
      <c r="K26" s="320"/>
      <c r="L26" s="320"/>
      <c r="M26" s="321"/>
      <c r="N26" s="320"/>
      <c r="O26" s="322"/>
    </row>
    <row r="27" spans="1:15" ht="12" customHeight="1">
      <c r="A27" s="282"/>
      <c r="B27" s="323"/>
      <c r="C27" s="284"/>
      <c r="D27" s="324" t="s">
        <v>2489</v>
      </c>
      <c r="E27" s="981" t="s">
        <v>2490</v>
      </c>
      <c r="F27" s="325"/>
      <c r="G27" s="289" t="s">
        <v>2483</v>
      </c>
      <c r="H27" s="290">
        <v>2</v>
      </c>
      <c r="J27" s="296"/>
      <c r="K27" s="266"/>
      <c r="L27" s="296"/>
      <c r="M27" s="296"/>
    </row>
    <row r="28" spans="1:15" ht="105" customHeight="1">
      <c r="A28" s="282"/>
      <c r="B28" s="311"/>
      <c r="C28" s="312"/>
      <c r="D28" s="313"/>
      <c r="E28" s="367" t="s">
        <v>2491</v>
      </c>
      <c r="F28" s="326">
        <v>1</v>
      </c>
      <c r="G28" s="285"/>
      <c r="H28" s="315"/>
      <c r="J28" s="281"/>
      <c r="K28" s="296"/>
      <c r="L28" s="266"/>
      <c r="M28" s="266"/>
    </row>
    <row r="29" spans="1:15" ht="29.25" customHeight="1">
      <c r="A29" s="310"/>
      <c r="B29" s="311"/>
      <c r="C29" s="312"/>
      <c r="D29" s="313"/>
      <c r="E29" s="367" t="s">
        <v>2492</v>
      </c>
      <c r="F29" s="326">
        <v>1</v>
      </c>
      <c r="G29" s="285"/>
      <c r="H29" s="315"/>
      <c r="J29" s="281"/>
      <c r="K29" s="296"/>
      <c r="L29" s="266"/>
      <c r="M29" s="266"/>
    </row>
    <row r="30" spans="1:15" ht="12" customHeight="1">
      <c r="A30" s="310"/>
      <c r="B30" s="311"/>
      <c r="C30" s="312"/>
      <c r="D30" s="313"/>
      <c r="E30" s="979" t="s">
        <v>2478</v>
      </c>
      <c r="F30" s="298">
        <f>SUM(F28:F29)</f>
        <v>2</v>
      </c>
      <c r="G30" s="285"/>
      <c r="H30" s="315"/>
      <c r="M30" s="298"/>
    </row>
    <row r="31" spans="1:15" ht="12" customHeight="1">
      <c r="A31" s="310"/>
      <c r="B31" s="327"/>
      <c r="C31" s="327"/>
      <c r="D31" s="327"/>
      <c r="E31" s="367"/>
      <c r="F31" s="328"/>
      <c r="G31" s="285"/>
      <c r="H31" s="315"/>
    </row>
    <row r="32" spans="1:15" ht="26.25" customHeight="1">
      <c r="A32" s="282">
        <f>MAX(A$1:A28)+1</f>
        <v>4</v>
      </c>
      <c r="B32" s="303"/>
      <c r="C32" s="284" t="s">
        <v>2493</v>
      </c>
      <c r="D32" s="317"/>
      <c r="E32" s="275" t="s">
        <v>2494</v>
      </c>
      <c r="F32" s="982"/>
      <c r="G32" s="285" t="s">
        <v>873</v>
      </c>
      <c r="H32" s="315">
        <v>6</v>
      </c>
      <c r="I32" s="329"/>
      <c r="J32" s="320"/>
      <c r="K32" s="320"/>
      <c r="L32" s="320"/>
      <c r="M32" s="322"/>
      <c r="N32" s="320"/>
      <c r="O32" s="322"/>
    </row>
    <row r="33" spans="1:15" ht="17.25" customHeight="1">
      <c r="A33" s="282"/>
      <c r="B33" s="303"/>
      <c r="C33" s="284"/>
      <c r="D33" s="317"/>
      <c r="E33" s="275"/>
      <c r="F33" s="982"/>
      <c r="G33" s="285"/>
      <c r="H33" s="315"/>
      <c r="I33" s="329"/>
      <c r="J33" s="296"/>
      <c r="K33" s="266"/>
      <c r="L33" s="296"/>
      <c r="M33" s="296"/>
      <c r="N33" s="320"/>
      <c r="O33" s="322"/>
    </row>
    <row r="34" spans="1:15" ht="30" customHeight="1">
      <c r="A34" s="282"/>
      <c r="B34" s="303"/>
      <c r="C34" s="284"/>
      <c r="D34" s="317"/>
      <c r="E34" s="367" t="s">
        <v>2495</v>
      </c>
      <c r="F34" s="330">
        <v>1</v>
      </c>
      <c r="G34" s="285"/>
      <c r="H34" s="315"/>
      <c r="J34" s="281"/>
      <c r="K34" s="266"/>
      <c r="L34" s="266"/>
      <c r="M34" s="266"/>
    </row>
    <row r="35" spans="1:15" ht="29.25" customHeight="1">
      <c r="A35" s="282"/>
      <c r="B35" s="323"/>
      <c r="C35" s="284"/>
      <c r="D35" s="317"/>
      <c r="E35" s="367" t="s">
        <v>2496</v>
      </c>
      <c r="F35" s="330">
        <v>1</v>
      </c>
      <c r="G35" s="285"/>
      <c r="H35" s="315"/>
      <c r="J35" s="281"/>
      <c r="K35" s="266"/>
      <c r="L35" s="266"/>
      <c r="M35" s="266"/>
    </row>
    <row r="36" spans="1:15" ht="15" customHeight="1">
      <c r="A36" s="282"/>
      <c r="B36" s="323"/>
      <c r="C36" s="284"/>
      <c r="D36" s="317"/>
      <c r="E36" s="367" t="s">
        <v>2497</v>
      </c>
      <c r="F36" s="330">
        <v>3</v>
      </c>
      <c r="G36" s="285"/>
      <c r="H36" s="315"/>
      <c r="J36" s="281"/>
      <c r="K36" s="266"/>
      <c r="L36" s="266"/>
      <c r="M36" s="266"/>
    </row>
    <row r="37" spans="1:15" ht="15" customHeight="1">
      <c r="A37" s="282"/>
      <c r="B37" s="323"/>
      <c r="C37" s="284"/>
      <c r="D37" s="317"/>
      <c r="E37" s="367" t="s">
        <v>2498</v>
      </c>
      <c r="F37" s="330">
        <v>1</v>
      </c>
      <c r="G37" s="285"/>
      <c r="H37" s="315"/>
      <c r="J37" s="281"/>
      <c r="K37" s="266"/>
      <c r="L37" s="266"/>
      <c r="M37" s="266"/>
    </row>
    <row r="38" spans="1:15" ht="12" customHeight="1">
      <c r="A38" s="307"/>
      <c r="B38" s="331"/>
      <c r="C38" s="309"/>
      <c r="D38" s="332"/>
      <c r="E38" s="979" t="s">
        <v>2478</v>
      </c>
      <c r="F38" s="298">
        <f>SUM(F34:F37)</f>
        <v>6</v>
      </c>
      <c r="G38" s="285"/>
      <c r="H38" s="315"/>
      <c r="L38" s="298"/>
      <c r="M38" s="298"/>
    </row>
    <row r="39" spans="1:15" ht="12" customHeight="1">
      <c r="A39" s="307"/>
      <c r="B39" s="331"/>
      <c r="C39" s="309"/>
      <c r="D39" s="332"/>
      <c r="E39" s="979"/>
      <c r="F39" s="298"/>
      <c r="G39" s="285"/>
      <c r="H39" s="315"/>
    </row>
    <row r="40" spans="1:15" ht="12" customHeight="1">
      <c r="A40" s="282">
        <f>MAX(A$1:A39)+1</f>
        <v>5</v>
      </c>
      <c r="B40" s="303"/>
      <c r="C40" s="284" t="s">
        <v>2499</v>
      </c>
      <c r="D40" s="317"/>
      <c r="E40" s="977" t="s">
        <v>2500</v>
      </c>
      <c r="F40" s="983"/>
      <c r="G40" s="285" t="s">
        <v>873</v>
      </c>
      <c r="H40" s="315">
        <v>1</v>
      </c>
      <c r="I40" s="329"/>
      <c r="J40" s="320"/>
      <c r="K40" s="320"/>
      <c r="L40" s="320"/>
      <c r="M40" s="322"/>
      <c r="N40" s="320"/>
      <c r="O40" s="322"/>
    </row>
    <row r="41" spans="1:15" ht="39" customHeight="1">
      <c r="A41" s="282"/>
      <c r="B41" s="323"/>
      <c r="C41" s="284"/>
      <c r="D41" s="317"/>
      <c r="E41" s="367" t="s">
        <v>2501</v>
      </c>
      <c r="F41" s="314">
        <v>1</v>
      </c>
      <c r="G41" s="285"/>
      <c r="H41" s="315"/>
      <c r="J41" s="266"/>
      <c r="K41" s="296"/>
      <c r="L41" s="266"/>
      <c r="M41" s="266"/>
    </row>
    <row r="42" spans="1:15" ht="12" customHeight="1">
      <c r="A42" s="307"/>
      <c r="B42" s="331"/>
      <c r="C42" s="309"/>
      <c r="D42" s="333"/>
      <c r="E42" s="334" t="s">
        <v>2478</v>
      </c>
      <c r="F42" s="298">
        <f>SUM(F40:F41)</f>
        <v>1</v>
      </c>
      <c r="G42" s="285"/>
      <c r="H42" s="315"/>
    </row>
    <row r="43" spans="1:15" ht="12" customHeight="1">
      <c r="A43" s="307"/>
      <c r="B43" s="335"/>
      <c r="C43" s="336"/>
      <c r="D43" s="337"/>
      <c r="E43" s="338"/>
      <c r="F43" s="339"/>
      <c r="G43" s="285"/>
      <c r="H43" s="315"/>
    </row>
    <row r="44" spans="1:15" ht="12" customHeight="1">
      <c r="A44" s="282">
        <f>MAX(A$1:A40)+1</f>
        <v>6</v>
      </c>
      <c r="B44" s="303"/>
      <c r="C44" s="284" t="s">
        <v>2502</v>
      </c>
      <c r="D44" s="317"/>
      <c r="E44" s="977" t="s">
        <v>2503</v>
      </c>
      <c r="F44" s="982"/>
      <c r="G44" s="285" t="s">
        <v>873</v>
      </c>
      <c r="H44" s="315">
        <v>1</v>
      </c>
      <c r="I44" s="329"/>
      <c r="J44" s="320"/>
      <c r="K44" s="320"/>
      <c r="L44" s="320"/>
      <c r="M44" s="322"/>
      <c r="N44" s="320"/>
      <c r="O44" s="322"/>
    </row>
    <row r="45" spans="1:15" ht="12" customHeight="1">
      <c r="A45" s="282"/>
      <c r="B45" s="308"/>
      <c r="C45" s="309"/>
      <c r="D45" s="288" t="s">
        <v>2504</v>
      </c>
      <c r="E45" s="978" t="s">
        <v>2505</v>
      </c>
      <c r="F45" s="984"/>
      <c r="G45" s="289" t="s">
        <v>873</v>
      </c>
      <c r="H45" s="340">
        <v>1</v>
      </c>
    </row>
    <row r="46" spans="1:15" ht="39" customHeight="1">
      <c r="A46" s="307"/>
      <c r="B46" s="331"/>
      <c r="C46" s="309"/>
      <c r="D46" s="288"/>
      <c r="E46" s="367" t="s">
        <v>2506</v>
      </c>
      <c r="F46" s="326">
        <v>1</v>
      </c>
      <c r="G46" s="285"/>
      <c r="H46" s="315"/>
      <c r="J46" s="266"/>
      <c r="K46" s="296"/>
      <c r="L46" s="266"/>
      <c r="M46" s="266"/>
    </row>
    <row r="47" spans="1:15" ht="12" customHeight="1">
      <c r="A47" s="307"/>
      <c r="B47" s="311"/>
      <c r="C47" s="312"/>
      <c r="D47" s="313"/>
      <c r="E47" s="334"/>
      <c r="F47" s="298"/>
      <c r="G47" s="285"/>
      <c r="H47" s="315"/>
    </row>
    <row r="48" spans="1:15" ht="12" customHeight="1">
      <c r="A48" s="282">
        <f>MAX(A$1:A46)+1</f>
        <v>7</v>
      </c>
      <c r="B48" s="303"/>
      <c r="C48" s="284" t="s">
        <v>2507</v>
      </c>
      <c r="D48" s="317"/>
      <c r="E48" s="977" t="s">
        <v>2508</v>
      </c>
      <c r="F48" s="982"/>
      <c r="G48" s="285" t="s">
        <v>2483</v>
      </c>
      <c r="H48" s="315">
        <v>1</v>
      </c>
      <c r="I48" s="329"/>
      <c r="J48" s="320"/>
      <c r="K48" s="320"/>
      <c r="L48" s="320"/>
      <c r="M48" s="322"/>
      <c r="N48" s="320"/>
      <c r="O48" s="322"/>
    </row>
    <row r="49" spans="1:15" ht="16.5" customHeight="1">
      <c r="A49" s="282"/>
      <c r="B49" s="308"/>
      <c r="C49" s="309"/>
      <c r="D49" s="288" t="s">
        <v>2509</v>
      </c>
      <c r="E49" s="978" t="s">
        <v>2510</v>
      </c>
      <c r="F49" s="980"/>
      <c r="G49" s="289" t="s">
        <v>2483</v>
      </c>
      <c r="H49" s="340">
        <v>1</v>
      </c>
    </row>
    <row r="50" spans="1:15" ht="28.5" customHeight="1">
      <c r="A50" s="307"/>
      <c r="B50" s="331"/>
      <c r="C50" s="309"/>
      <c r="D50" s="288"/>
      <c r="E50" s="367" t="s">
        <v>2511</v>
      </c>
      <c r="F50" s="326">
        <v>1</v>
      </c>
      <c r="G50" s="289"/>
      <c r="H50" s="340"/>
      <c r="J50" s="266"/>
      <c r="K50" s="296"/>
      <c r="L50" s="266"/>
      <c r="M50" s="266"/>
    </row>
    <row r="51" spans="1:15" ht="13.5" customHeight="1">
      <c r="A51" s="307"/>
      <c r="B51" s="331"/>
      <c r="C51" s="309"/>
      <c r="D51" s="288"/>
      <c r="E51" s="367"/>
      <c r="F51" s="341"/>
      <c r="G51" s="289"/>
      <c r="H51" s="340"/>
    </row>
    <row r="52" spans="1:15" ht="13.5" customHeight="1">
      <c r="A52" s="282">
        <f>MAX(A$1:A50)+1</f>
        <v>8</v>
      </c>
      <c r="B52" s="303"/>
      <c r="C52" s="284" t="s">
        <v>2512</v>
      </c>
      <c r="D52" s="317"/>
      <c r="E52" s="977" t="s">
        <v>2513</v>
      </c>
      <c r="F52" s="982"/>
      <c r="G52" s="285" t="s">
        <v>2483</v>
      </c>
      <c r="H52" s="315">
        <v>1</v>
      </c>
      <c r="I52" s="329"/>
      <c r="J52" s="320"/>
      <c r="K52" s="320"/>
      <c r="L52" s="320"/>
      <c r="M52" s="322"/>
      <c r="N52" s="320"/>
      <c r="O52" s="322"/>
    </row>
    <row r="53" spans="1:15" ht="13.5" customHeight="1">
      <c r="A53" s="307"/>
      <c r="B53" s="331"/>
      <c r="C53" s="309"/>
      <c r="D53" s="288" t="s">
        <v>2514</v>
      </c>
      <c r="E53" s="978" t="s">
        <v>2515</v>
      </c>
      <c r="F53" s="341"/>
      <c r="G53" s="289"/>
      <c r="H53" s="340"/>
      <c r="J53" s="296"/>
      <c r="K53" s="266"/>
      <c r="L53" s="296"/>
      <c r="M53" s="296"/>
    </row>
    <row r="54" spans="1:15" ht="28.5" customHeight="1">
      <c r="A54" s="307"/>
      <c r="B54" s="331"/>
      <c r="C54" s="309"/>
      <c r="D54" s="288"/>
      <c r="E54" s="367" t="s">
        <v>2516</v>
      </c>
      <c r="F54" s="341"/>
      <c r="G54" s="289"/>
      <c r="H54" s="340"/>
    </row>
    <row r="55" spans="1:15" ht="41.25" customHeight="1">
      <c r="A55" s="307"/>
      <c r="B55" s="331"/>
      <c r="C55" s="309"/>
      <c r="D55" s="288"/>
      <c r="E55" s="367" t="s">
        <v>2517</v>
      </c>
      <c r="F55" s="341"/>
      <c r="G55" s="289"/>
      <c r="H55" s="340"/>
      <c r="J55" s="266"/>
      <c r="L55" s="266"/>
      <c r="M55" s="266"/>
    </row>
    <row r="56" spans="1:15" ht="16.5" customHeight="1">
      <c r="A56" s="307"/>
      <c r="B56" s="331"/>
      <c r="C56" s="309"/>
      <c r="D56" s="288"/>
      <c r="E56" s="367" t="s">
        <v>2518</v>
      </c>
      <c r="F56" s="341"/>
      <c r="G56" s="289"/>
      <c r="H56" s="340"/>
      <c r="J56" s="266"/>
      <c r="M56" s="266"/>
    </row>
    <row r="57" spans="1:15" ht="16.5" customHeight="1">
      <c r="A57" s="307"/>
      <c r="B57" s="331"/>
      <c r="C57" s="309"/>
      <c r="D57" s="288"/>
      <c r="E57" s="367" t="s">
        <v>2519</v>
      </c>
      <c r="F57" s="341"/>
      <c r="G57" s="289"/>
      <c r="H57" s="340"/>
      <c r="J57" s="266"/>
      <c r="M57" s="266"/>
    </row>
    <row r="58" spans="1:15" ht="40.5" customHeight="1">
      <c r="A58" s="307"/>
      <c r="B58" s="331"/>
      <c r="C58" s="309"/>
      <c r="D58" s="288"/>
      <c r="E58" s="367" t="s">
        <v>2520</v>
      </c>
      <c r="F58" s="341"/>
      <c r="G58" s="289"/>
      <c r="H58" s="340"/>
      <c r="J58" s="266"/>
      <c r="M58" s="266"/>
    </row>
    <row r="59" spans="1:15" ht="27.75" customHeight="1">
      <c r="A59" s="307"/>
      <c r="B59" s="331"/>
      <c r="C59" s="309"/>
      <c r="D59" s="288"/>
      <c r="E59" s="367" t="s">
        <v>2521</v>
      </c>
      <c r="F59" s="341"/>
      <c r="G59" s="289"/>
      <c r="H59" s="340"/>
      <c r="J59" s="266"/>
      <c r="M59" s="266"/>
    </row>
    <row r="60" spans="1:15" ht="28.5" customHeight="1">
      <c r="A60" s="307"/>
      <c r="B60" s="331"/>
      <c r="C60" s="309"/>
      <c r="D60" s="288"/>
      <c r="E60" s="367" t="s">
        <v>2522</v>
      </c>
      <c r="F60" s="341"/>
      <c r="G60" s="289"/>
      <c r="H60" s="340"/>
      <c r="J60" s="266"/>
      <c r="M60" s="266"/>
    </row>
    <row r="61" spans="1:15" ht="26.25" customHeight="1">
      <c r="A61" s="307"/>
      <c r="B61" s="331"/>
      <c r="C61" s="309"/>
      <c r="D61" s="288"/>
      <c r="E61" s="367" t="s">
        <v>2523</v>
      </c>
      <c r="F61" s="341"/>
      <c r="G61" s="289"/>
      <c r="H61" s="340"/>
      <c r="J61" s="266"/>
      <c r="M61" s="266"/>
    </row>
    <row r="62" spans="1:15" ht="30" customHeight="1">
      <c r="A62" s="307"/>
      <c r="B62" s="331"/>
      <c r="C62" s="309"/>
      <c r="D62" s="288"/>
      <c r="E62" s="367" t="s">
        <v>2524</v>
      </c>
      <c r="F62" s="341"/>
      <c r="G62" s="289"/>
      <c r="H62" s="340"/>
      <c r="J62" s="266"/>
      <c r="M62" s="266"/>
    </row>
    <row r="63" spans="1:15" ht="16.5" customHeight="1">
      <c r="A63" s="307"/>
      <c r="B63" s="331"/>
      <c r="C63" s="309"/>
      <c r="D63" s="288"/>
      <c r="E63" s="367"/>
      <c r="F63" s="341"/>
      <c r="G63" s="289"/>
      <c r="H63" s="340"/>
      <c r="M63" s="298"/>
    </row>
    <row r="64" spans="1:15" ht="18.75" customHeight="1">
      <c r="A64" s="282">
        <f>MAX(A$1:A62)+1</f>
        <v>9</v>
      </c>
      <c r="B64" s="303"/>
      <c r="C64" s="284" t="s">
        <v>2525</v>
      </c>
      <c r="D64" s="317"/>
      <c r="E64" s="977" t="s">
        <v>2526</v>
      </c>
      <c r="F64" s="982"/>
      <c r="G64" s="285" t="s">
        <v>873</v>
      </c>
      <c r="H64" s="315">
        <v>3</v>
      </c>
      <c r="I64" s="329"/>
      <c r="J64" s="320"/>
      <c r="K64" s="320"/>
      <c r="L64" s="320"/>
      <c r="M64" s="322"/>
      <c r="N64" s="320"/>
      <c r="O64" s="322"/>
    </row>
    <row r="65" spans="1:15" ht="28.5" customHeight="1">
      <c r="A65" s="307"/>
      <c r="B65" s="331"/>
      <c r="C65" s="309"/>
      <c r="D65" s="288" t="s">
        <v>2527</v>
      </c>
      <c r="E65" s="978" t="s">
        <v>2528</v>
      </c>
      <c r="F65" s="982"/>
      <c r="G65" s="289" t="s">
        <v>873</v>
      </c>
      <c r="H65" s="340">
        <v>3</v>
      </c>
    </row>
    <row r="66" spans="1:15" ht="26.25" customHeight="1">
      <c r="A66" s="307"/>
      <c r="B66" s="331"/>
      <c r="C66" s="309"/>
      <c r="D66" s="317"/>
      <c r="E66" s="334" t="s">
        <v>2529</v>
      </c>
      <c r="F66" s="314">
        <v>1</v>
      </c>
      <c r="G66" s="285"/>
      <c r="H66" s="340"/>
      <c r="J66" s="266"/>
      <c r="K66" s="296"/>
      <c r="L66" s="266"/>
      <c r="M66" s="266"/>
    </row>
    <row r="67" spans="1:15" ht="28.5" customHeight="1">
      <c r="A67" s="307"/>
      <c r="B67" s="331"/>
      <c r="C67" s="309"/>
      <c r="D67" s="317"/>
      <c r="E67" s="334" t="s">
        <v>2530</v>
      </c>
      <c r="F67" s="314">
        <v>1</v>
      </c>
      <c r="G67" s="285"/>
      <c r="H67" s="340"/>
      <c r="J67" s="266"/>
      <c r="K67" s="296"/>
      <c r="L67" s="266"/>
      <c r="M67" s="266"/>
    </row>
    <row r="68" spans="1:15" ht="28.5" customHeight="1">
      <c r="A68" s="307"/>
      <c r="B68" s="331"/>
      <c r="C68" s="309"/>
      <c r="D68" s="317"/>
      <c r="E68" s="334" t="s">
        <v>2531</v>
      </c>
      <c r="F68" s="314">
        <v>1</v>
      </c>
      <c r="G68" s="285"/>
      <c r="H68" s="340"/>
      <c r="J68" s="266"/>
      <c r="K68" s="296"/>
      <c r="L68" s="266"/>
      <c r="M68" s="266"/>
    </row>
    <row r="69" spans="1:15" ht="17.25" customHeight="1">
      <c r="A69" s="307"/>
      <c r="B69" s="331"/>
      <c r="C69" s="309"/>
      <c r="D69" s="317"/>
      <c r="E69" s="334" t="s">
        <v>2478</v>
      </c>
      <c r="F69" s="298">
        <f>SUM(F65:F68)</f>
        <v>3</v>
      </c>
      <c r="G69" s="285"/>
      <c r="H69" s="340"/>
      <c r="M69" s="298"/>
    </row>
    <row r="70" spans="1:15" ht="16.5" customHeight="1">
      <c r="A70" s="307"/>
      <c r="B70" s="331"/>
      <c r="C70" s="309"/>
      <c r="D70" s="288"/>
      <c r="E70" s="367"/>
      <c r="F70" s="341"/>
      <c r="G70" s="289"/>
      <c r="H70" s="340"/>
    </row>
    <row r="71" spans="1:15" ht="29.25" customHeight="1">
      <c r="A71" s="282">
        <v>11</v>
      </c>
      <c r="B71" s="331"/>
      <c r="C71" s="284" t="s">
        <v>2532</v>
      </c>
      <c r="D71" s="317"/>
      <c r="E71" s="977" t="s">
        <v>2533</v>
      </c>
      <c r="F71" s="298"/>
      <c r="G71" s="285" t="s">
        <v>873</v>
      </c>
      <c r="H71" s="315">
        <v>1</v>
      </c>
      <c r="I71" s="329"/>
      <c r="J71" s="320"/>
      <c r="K71" s="320"/>
      <c r="L71" s="320"/>
      <c r="M71" s="322"/>
      <c r="N71" s="320"/>
      <c r="O71" s="322"/>
    </row>
    <row r="72" spans="1:15" ht="53.25" customHeight="1">
      <c r="A72" s="307"/>
      <c r="B72" s="331"/>
      <c r="C72" s="284"/>
      <c r="D72" s="317"/>
      <c r="E72" s="334" t="s">
        <v>2534</v>
      </c>
      <c r="F72" s="314">
        <v>1</v>
      </c>
      <c r="G72" s="285"/>
      <c r="H72" s="342"/>
      <c r="J72" s="266"/>
      <c r="K72" s="296"/>
      <c r="L72" s="266"/>
      <c r="M72" s="266"/>
    </row>
    <row r="73" spans="1:15" ht="12" customHeight="1">
      <c r="A73" s="307"/>
      <c r="B73" s="303"/>
      <c r="C73" s="284"/>
      <c r="D73" s="317"/>
      <c r="E73" s="334"/>
      <c r="F73" s="298"/>
      <c r="G73" s="285"/>
      <c r="H73" s="342"/>
    </row>
    <row r="74" spans="1:15" ht="12" customHeight="1">
      <c r="A74" s="282"/>
      <c r="B74" s="303"/>
      <c r="C74" s="284" t="s">
        <v>2535</v>
      </c>
      <c r="D74" s="317"/>
      <c r="E74" s="977" t="s">
        <v>2536</v>
      </c>
      <c r="F74" s="982"/>
      <c r="G74" s="285" t="s">
        <v>475</v>
      </c>
      <c r="H74" s="315">
        <v>918</v>
      </c>
      <c r="I74" s="306"/>
      <c r="O74" s="287"/>
    </row>
    <row r="75" spans="1:15" ht="12" customHeight="1">
      <c r="A75" s="282">
        <f>MAX(A$1:A73)+1</f>
        <v>12</v>
      </c>
      <c r="B75" s="303"/>
      <c r="C75" s="284"/>
      <c r="D75" s="288" t="s">
        <v>2537</v>
      </c>
      <c r="E75" s="978" t="s">
        <v>2538</v>
      </c>
      <c r="F75" s="982"/>
      <c r="G75" s="289" t="s">
        <v>475</v>
      </c>
      <c r="H75" s="340">
        <v>918</v>
      </c>
    </row>
    <row r="76" spans="1:15" ht="40.5" customHeight="1">
      <c r="A76" s="282"/>
      <c r="B76" s="323"/>
      <c r="C76" s="284"/>
      <c r="D76" s="288"/>
      <c r="E76" s="367" t="s">
        <v>2539</v>
      </c>
      <c r="F76" s="982"/>
      <c r="G76" s="285"/>
      <c r="H76" s="315"/>
    </row>
    <row r="77" spans="1:15" ht="12" customHeight="1">
      <c r="A77" s="282"/>
      <c r="B77" s="343"/>
      <c r="C77" s="344"/>
      <c r="D77" s="345"/>
      <c r="E77" s="334" t="s">
        <v>2540</v>
      </c>
      <c r="F77" s="346"/>
      <c r="G77" s="285"/>
      <c r="H77" s="315"/>
      <c r="J77" s="281"/>
      <c r="K77" s="266"/>
      <c r="L77" s="266"/>
      <c r="M77" s="266"/>
      <c r="N77" s="266"/>
    </row>
    <row r="78" spans="1:15" ht="12" customHeight="1">
      <c r="A78" s="282"/>
      <c r="B78" s="343"/>
      <c r="C78" s="344"/>
      <c r="D78" s="345"/>
      <c r="E78" s="334" t="s">
        <v>2541</v>
      </c>
      <c r="F78" s="314">
        <v>18</v>
      </c>
      <c r="G78" s="285"/>
      <c r="H78" s="315"/>
      <c r="K78" s="296"/>
      <c r="M78" s="347"/>
    </row>
    <row r="79" spans="1:15" ht="12" customHeight="1">
      <c r="A79" s="348"/>
      <c r="B79" s="311"/>
      <c r="C79" s="312"/>
      <c r="D79" s="313"/>
      <c r="E79" s="334" t="s">
        <v>2542</v>
      </c>
      <c r="F79" s="314">
        <v>400</v>
      </c>
      <c r="G79" s="285"/>
      <c r="H79" s="315"/>
      <c r="K79" s="296"/>
      <c r="L79" s="266"/>
      <c r="M79" s="347"/>
    </row>
    <row r="80" spans="1:15" ht="12" customHeight="1">
      <c r="A80" s="310"/>
      <c r="B80" s="311"/>
      <c r="C80" s="312"/>
      <c r="D80" s="313"/>
      <c r="E80" s="334" t="s">
        <v>2543</v>
      </c>
      <c r="F80" s="314">
        <v>290</v>
      </c>
      <c r="G80" s="285"/>
      <c r="H80" s="315"/>
      <c r="K80" s="296"/>
      <c r="L80" s="281"/>
      <c r="M80" s="347"/>
    </row>
    <row r="81" spans="1:15" ht="12" customHeight="1">
      <c r="A81" s="310"/>
      <c r="B81" s="311"/>
      <c r="C81" s="312"/>
      <c r="D81" s="313"/>
      <c r="E81" s="334" t="s">
        <v>2544</v>
      </c>
      <c r="F81" s="314">
        <v>60</v>
      </c>
      <c r="G81" s="285"/>
      <c r="H81" s="315"/>
      <c r="K81" s="296"/>
      <c r="L81" s="281"/>
      <c r="M81" s="347"/>
    </row>
    <row r="82" spans="1:15" ht="12" customHeight="1">
      <c r="A82" s="310"/>
      <c r="B82" s="311"/>
      <c r="C82" s="312"/>
      <c r="D82" s="313"/>
      <c r="E82" s="334" t="s">
        <v>2545</v>
      </c>
      <c r="F82" s="314">
        <v>12</v>
      </c>
      <c r="G82" s="285"/>
      <c r="H82" s="315"/>
      <c r="K82" s="296"/>
      <c r="L82" s="281"/>
      <c r="M82" s="347"/>
    </row>
    <row r="83" spans="1:15" ht="12" customHeight="1">
      <c r="A83" s="310"/>
      <c r="B83" s="311"/>
      <c r="C83" s="312"/>
      <c r="D83" s="313"/>
      <c r="E83" s="334" t="s">
        <v>2546</v>
      </c>
      <c r="F83" s="314">
        <v>138</v>
      </c>
      <c r="G83" s="285"/>
      <c r="H83" s="315"/>
      <c r="K83" s="296"/>
      <c r="L83" s="281"/>
      <c r="M83" s="266"/>
    </row>
    <row r="84" spans="1:15" ht="12" customHeight="1">
      <c r="A84" s="310"/>
      <c r="B84" s="311"/>
      <c r="C84" s="312"/>
      <c r="D84" s="313"/>
      <c r="E84" s="334" t="s">
        <v>2547</v>
      </c>
      <c r="F84" s="314">
        <v>16</v>
      </c>
      <c r="G84" s="285"/>
      <c r="H84" s="315"/>
      <c r="K84" s="296"/>
      <c r="M84" s="266"/>
    </row>
    <row r="85" spans="1:15" ht="12" customHeight="1">
      <c r="A85" s="310"/>
      <c r="B85" s="303"/>
      <c r="C85" s="284"/>
      <c r="D85" s="317"/>
      <c r="E85" s="334" t="s">
        <v>2478</v>
      </c>
      <c r="F85" s="298">
        <f>SUM(F78:F83)</f>
        <v>918</v>
      </c>
      <c r="G85" s="285"/>
      <c r="H85" s="315"/>
      <c r="M85" s="298"/>
    </row>
    <row r="86" spans="1:15" ht="12" customHeight="1">
      <c r="A86" s="310"/>
      <c r="B86" s="303"/>
      <c r="C86" s="284"/>
      <c r="D86" s="317"/>
      <c r="E86" s="334"/>
      <c r="F86" s="298"/>
      <c r="G86" s="285"/>
      <c r="H86" s="315"/>
    </row>
    <row r="87" spans="1:15" ht="12" customHeight="1">
      <c r="A87" s="282">
        <f>MAX(A$1:A86)+1</f>
        <v>13</v>
      </c>
      <c r="B87" s="349"/>
      <c r="C87" s="350" t="s">
        <v>2548</v>
      </c>
      <c r="D87" s="351"/>
      <c r="E87" s="275" t="s">
        <v>2549</v>
      </c>
      <c r="F87" s="294"/>
      <c r="G87" s="352" t="s">
        <v>475</v>
      </c>
      <c r="H87" s="315">
        <v>49</v>
      </c>
      <c r="I87" s="306"/>
      <c r="O87" s="287"/>
    </row>
    <row r="88" spans="1:15" ht="28.5" customHeight="1">
      <c r="A88" s="353"/>
      <c r="B88" s="349"/>
      <c r="C88" s="350"/>
      <c r="D88" s="351"/>
      <c r="E88" s="367" t="s">
        <v>2550</v>
      </c>
      <c r="F88" s="294"/>
      <c r="G88" s="352"/>
      <c r="H88" s="315"/>
      <c r="J88" s="281"/>
      <c r="K88" s="266"/>
      <c r="L88" s="266"/>
      <c r="M88" s="266"/>
      <c r="N88" s="266"/>
    </row>
    <row r="89" spans="1:15" ht="12" customHeight="1">
      <c r="A89" s="353"/>
      <c r="B89" s="349"/>
      <c r="C89" s="350"/>
      <c r="D89" s="351"/>
      <c r="E89" s="354" t="s">
        <v>2551</v>
      </c>
      <c r="F89" s="314">
        <v>48</v>
      </c>
      <c r="G89" s="352"/>
      <c r="H89" s="315"/>
      <c r="K89" s="296"/>
      <c r="M89" s="347"/>
    </row>
    <row r="90" spans="1:15" ht="12" customHeight="1">
      <c r="A90" s="355"/>
      <c r="B90" s="356"/>
      <c r="C90" s="357"/>
      <c r="D90" s="358"/>
      <c r="E90" s="354" t="s">
        <v>2552</v>
      </c>
      <c r="F90" s="314">
        <v>1</v>
      </c>
      <c r="G90" s="359"/>
      <c r="H90" s="360"/>
      <c r="K90" s="296"/>
      <c r="M90" s="347"/>
    </row>
    <row r="91" spans="1:15" ht="12" customHeight="1">
      <c r="A91" s="282"/>
      <c r="B91" s="303"/>
      <c r="C91" s="284"/>
      <c r="D91" s="317"/>
      <c r="E91" s="979" t="s">
        <v>2478</v>
      </c>
      <c r="F91" s="298">
        <f>SUM(F89:F90)</f>
        <v>49</v>
      </c>
      <c r="G91" s="285"/>
      <c r="H91" s="342"/>
      <c r="M91" s="298"/>
    </row>
    <row r="92" spans="1:15" ht="12" customHeight="1">
      <c r="A92" s="310"/>
      <c r="B92" s="303"/>
      <c r="C92" s="284"/>
      <c r="D92" s="317"/>
      <c r="E92" s="334"/>
      <c r="F92" s="298"/>
      <c r="G92" s="285"/>
      <c r="H92" s="315"/>
    </row>
    <row r="93" spans="1:15" ht="12" customHeight="1">
      <c r="A93" s="282">
        <f>MAX(A$1:A92)+1</f>
        <v>14</v>
      </c>
      <c r="B93" s="303"/>
      <c r="C93" s="284" t="s">
        <v>2553</v>
      </c>
      <c r="D93" s="317"/>
      <c r="E93" s="977" t="s">
        <v>2554</v>
      </c>
      <c r="F93" s="982"/>
      <c r="G93" s="285" t="s">
        <v>873</v>
      </c>
      <c r="H93" s="315">
        <v>12</v>
      </c>
      <c r="I93" s="306"/>
      <c r="O93" s="287"/>
    </row>
    <row r="94" spans="1:15" ht="12" customHeight="1">
      <c r="A94" s="282"/>
      <c r="B94" s="303"/>
      <c r="C94" s="284"/>
      <c r="D94" s="317"/>
      <c r="E94" s="334" t="s">
        <v>2555</v>
      </c>
      <c r="F94" s="314">
        <v>2</v>
      </c>
      <c r="G94" s="285"/>
      <c r="H94" s="315"/>
      <c r="K94" s="296"/>
      <c r="M94" s="347"/>
    </row>
    <row r="95" spans="1:15" ht="12" customHeight="1">
      <c r="A95" s="282"/>
      <c r="B95" s="303"/>
      <c r="C95" s="284"/>
      <c r="D95" s="317"/>
      <c r="E95" s="334" t="s">
        <v>2556</v>
      </c>
      <c r="F95" s="314">
        <v>2</v>
      </c>
      <c r="G95" s="285"/>
      <c r="H95" s="315"/>
      <c r="K95" s="296"/>
      <c r="M95" s="347"/>
    </row>
    <row r="96" spans="1:15" ht="12" customHeight="1">
      <c r="A96" s="282"/>
      <c r="B96" s="303"/>
      <c r="C96" s="284"/>
      <c r="D96" s="317"/>
      <c r="E96" s="334" t="s">
        <v>2557</v>
      </c>
      <c r="F96" s="314">
        <v>8</v>
      </c>
      <c r="G96" s="285"/>
      <c r="H96" s="315"/>
      <c r="K96" s="296"/>
      <c r="M96" s="347"/>
    </row>
    <row r="97" spans="1:15" ht="12" customHeight="1">
      <c r="A97" s="310"/>
      <c r="B97" s="303"/>
      <c r="C97" s="284"/>
      <c r="D97" s="317"/>
      <c r="E97" s="334"/>
      <c r="F97" s="298">
        <f>SUM(F94:F96)</f>
        <v>12</v>
      </c>
      <c r="G97" s="285"/>
      <c r="H97" s="315"/>
      <c r="M97" s="298"/>
    </row>
    <row r="98" spans="1:15" ht="12" customHeight="1">
      <c r="A98" s="307"/>
      <c r="B98" s="308"/>
      <c r="C98" s="309"/>
      <c r="D98" s="288"/>
      <c r="E98" s="334"/>
      <c r="F98" s="298"/>
      <c r="G98" s="289"/>
      <c r="H98" s="340"/>
    </row>
    <row r="99" spans="1:15" ht="12" customHeight="1">
      <c r="A99" s="282">
        <f>MAX(A$1:A97)+1</f>
        <v>15</v>
      </c>
      <c r="B99" s="308"/>
      <c r="C99" s="284" t="s">
        <v>2558</v>
      </c>
      <c r="D99" s="288"/>
      <c r="E99" s="977" t="s">
        <v>2559</v>
      </c>
      <c r="F99" s="980"/>
      <c r="G99" s="285" t="s">
        <v>873</v>
      </c>
      <c r="H99" s="315">
        <v>10</v>
      </c>
      <c r="I99" s="306"/>
      <c r="O99" s="287"/>
    </row>
    <row r="100" spans="1:15" ht="12" customHeight="1">
      <c r="A100" s="307"/>
      <c r="B100" s="308"/>
      <c r="C100" s="309"/>
      <c r="D100" s="288"/>
      <c r="E100" s="334" t="s">
        <v>2560</v>
      </c>
      <c r="F100" s="314">
        <v>10</v>
      </c>
      <c r="G100" s="289"/>
      <c r="H100" s="340"/>
      <c r="K100" s="296"/>
      <c r="M100" s="347"/>
    </row>
    <row r="101" spans="1:15" ht="12" customHeight="1">
      <c r="A101" s="307"/>
      <c r="B101" s="308"/>
      <c r="C101" s="309"/>
      <c r="D101" s="288"/>
      <c r="E101" s="334" t="s">
        <v>2478</v>
      </c>
      <c r="F101" s="298">
        <f>SUM(F99:F100)</f>
        <v>10</v>
      </c>
      <c r="G101" s="289"/>
      <c r="H101" s="340"/>
    </row>
    <row r="102" spans="1:15" ht="12" customHeight="1">
      <c r="A102" s="307"/>
      <c r="B102" s="308"/>
      <c r="C102" s="309"/>
      <c r="D102" s="288"/>
      <c r="E102" s="334"/>
      <c r="F102" s="298"/>
      <c r="G102" s="289"/>
      <c r="H102" s="340"/>
    </row>
    <row r="103" spans="1:15" ht="27.75" customHeight="1">
      <c r="A103" s="282">
        <f>MAX(A$1:A97)+1</f>
        <v>15</v>
      </c>
      <c r="B103" s="308"/>
      <c r="C103" s="284" t="s">
        <v>2561</v>
      </c>
      <c r="D103" s="288"/>
      <c r="E103" s="977" t="s">
        <v>2562</v>
      </c>
      <c r="F103" s="298"/>
      <c r="G103" s="285" t="s">
        <v>1379</v>
      </c>
      <c r="H103" s="315">
        <v>250</v>
      </c>
      <c r="I103" s="329"/>
      <c r="J103" s="320"/>
      <c r="K103" s="320"/>
      <c r="L103" s="320"/>
      <c r="M103" s="322"/>
      <c r="N103" s="320"/>
      <c r="O103" s="322"/>
    </row>
    <row r="104" spans="1:15" ht="16.5" customHeight="1">
      <c r="A104" s="282"/>
      <c r="B104" s="308"/>
      <c r="C104" s="284"/>
      <c r="D104" s="288"/>
      <c r="E104" s="334" t="s">
        <v>2563</v>
      </c>
      <c r="F104" s="298">
        <v>95</v>
      </c>
      <c r="G104" s="289"/>
      <c r="H104" s="340"/>
      <c r="J104" s="281"/>
      <c r="K104" s="266"/>
      <c r="L104" s="266"/>
      <c r="M104" s="266"/>
    </row>
    <row r="105" spans="1:15" ht="27" customHeight="1">
      <c r="A105" s="282"/>
      <c r="B105" s="308"/>
      <c r="C105" s="284"/>
      <c r="D105" s="288"/>
      <c r="E105" s="334" t="s">
        <v>2564</v>
      </c>
      <c r="F105" s="298">
        <v>75</v>
      </c>
      <c r="G105" s="289"/>
      <c r="H105" s="340"/>
      <c r="J105" s="281"/>
      <c r="K105" s="266"/>
      <c r="L105" s="266"/>
      <c r="M105" s="266"/>
    </row>
    <row r="106" spans="1:15" ht="26.25" customHeight="1">
      <c r="A106" s="282"/>
      <c r="B106" s="308"/>
      <c r="C106" s="284"/>
      <c r="D106" s="288"/>
      <c r="E106" s="334" t="s">
        <v>2565</v>
      </c>
      <c r="F106" s="298">
        <v>80</v>
      </c>
      <c r="G106" s="289"/>
      <c r="H106" s="340"/>
      <c r="J106" s="281"/>
      <c r="K106" s="266"/>
      <c r="L106" s="266"/>
      <c r="M106" s="266"/>
    </row>
    <row r="107" spans="1:15" ht="12" customHeight="1">
      <c r="A107" s="282"/>
      <c r="B107" s="308"/>
      <c r="C107" s="284"/>
      <c r="D107" s="288"/>
      <c r="E107" s="334"/>
      <c r="F107" s="298">
        <f>SUM(F104:F106)</f>
        <v>250</v>
      </c>
      <c r="G107" s="289"/>
      <c r="H107" s="340"/>
    </row>
    <row r="108" spans="1:15" ht="12" customHeight="1">
      <c r="A108" s="310"/>
      <c r="B108" s="303"/>
      <c r="C108" s="284"/>
      <c r="D108" s="317"/>
      <c r="E108" s="334"/>
      <c r="F108" s="298"/>
      <c r="G108" s="285"/>
      <c r="H108" s="315"/>
    </row>
    <row r="109" spans="1:15" ht="14.25" customHeight="1">
      <c r="A109" s="282">
        <f>MAX(A$1:A108)+1</f>
        <v>16</v>
      </c>
      <c r="B109" s="361"/>
      <c r="C109" s="284" t="s">
        <v>2566</v>
      </c>
      <c r="D109" s="362"/>
      <c r="E109" s="977" t="s">
        <v>2567</v>
      </c>
      <c r="F109" s="985"/>
      <c r="G109" s="285" t="s">
        <v>2483</v>
      </c>
      <c r="H109" s="315">
        <v>20</v>
      </c>
      <c r="I109" s="306"/>
      <c r="O109" s="287"/>
    </row>
    <row r="110" spans="1:15" ht="14.25" customHeight="1">
      <c r="A110" s="363"/>
      <c r="B110" s="364"/>
      <c r="C110" s="365"/>
      <c r="D110" s="288" t="s">
        <v>2568</v>
      </c>
      <c r="E110" s="978" t="s">
        <v>2569</v>
      </c>
      <c r="F110" s="986"/>
      <c r="G110" s="289" t="s">
        <v>2483</v>
      </c>
      <c r="H110" s="340">
        <v>20</v>
      </c>
    </row>
    <row r="111" spans="1:15" ht="14.25" customHeight="1">
      <c r="A111" s="366"/>
      <c r="B111" s="364"/>
      <c r="C111" s="365"/>
      <c r="D111" s="288"/>
      <c r="E111" s="367" t="s">
        <v>2570</v>
      </c>
      <c r="F111" s="314">
        <v>6</v>
      </c>
      <c r="G111" s="289"/>
      <c r="H111" s="340"/>
      <c r="I111" s="368"/>
      <c r="J111" s="266"/>
      <c r="K111" s="296"/>
      <c r="L111" s="266"/>
      <c r="M111" s="266"/>
    </row>
    <row r="112" spans="1:15" ht="14.25" customHeight="1">
      <c r="A112" s="366"/>
      <c r="B112" s="364"/>
      <c r="C112" s="365"/>
      <c r="D112" s="288"/>
      <c r="E112" s="334" t="s">
        <v>2571</v>
      </c>
      <c r="F112" s="314">
        <v>10</v>
      </c>
      <c r="G112" s="289"/>
      <c r="H112" s="340"/>
      <c r="K112" s="296"/>
      <c r="L112" s="266"/>
      <c r="M112" s="266"/>
    </row>
    <row r="113" spans="1:15" ht="14.25" customHeight="1">
      <c r="A113" s="366"/>
      <c r="B113" s="364"/>
      <c r="C113" s="365"/>
      <c r="D113" s="288"/>
      <c r="E113" s="367" t="s">
        <v>2572</v>
      </c>
      <c r="F113" s="314">
        <v>4</v>
      </c>
      <c r="G113" s="359"/>
      <c r="H113" s="340"/>
      <c r="J113" s="266"/>
      <c r="K113" s="296"/>
      <c r="L113" s="266"/>
      <c r="M113" s="266"/>
    </row>
    <row r="114" spans="1:15" ht="14.25" customHeight="1">
      <c r="A114" s="366"/>
      <c r="B114" s="364"/>
      <c r="C114" s="365"/>
      <c r="D114" s="369"/>
      <c r="E114" s="334" t="s">
        <v>2478</v>
      </c>
      <c r="F114" s="298">
        <f>SUM(F111:F113)</f>
        <v>20</v>
      </c>
      <c r="G114" s="359"/>
      <c r="H114" s="340"/>
      <c r="J114" s="266"/>
      <c r="K114" s="266"/>
      <c r="L114" s="266"/>
      <c r="M114" s="298"/>
    </row>
    <row r="115" spans="1:15" ht="14.25" customHeight="1">
      <c r="A115" s="366"/>
      <c r="B115" s="364"/>
      <c r="C115" s="365"/>
      <c r="D115" s="369"/>
      <c r="E115" s="334"/>
      <c r="F115" s="298"/>
      <c r="G115" s="359"/>
      <c r="H115" s="340"/>
    </row>
    <row r="116" spans="1:15" ht="14.25" customHeight="1">
      <c r="A116" s="282">
        <f>MAX(A$1:A113)+1</f>
        <v>17</v>
      </c>
      <c r="B116" s="364"/>
      <c r="C116" s="284" t="s">
        <v>2573</v>
      </c>
      <c r="D116" s="369"/>
      <c r="E116" s="977" t="s">
        <v>2574</v>
      </c>
      <c r="F116" s="987"/>
      <c r="G116" s="285" t="s">
        <v>2483</v>
      </c>
      <c r="H116" s="315">
        <v>96</v>
      </c>
      <c r="I116" s="306"/>
      <c r="O116" s="287"/>
    </row>
    <row r="117" spans="1:15" ht="14.25" customHeight="1">
      <c r="A117" s="366"/>
      <c r="B117" s="364"/>
      <c r="C117" s="365"/>
      <c r="D117" s="369"/>
      <c r="E117" s="978" t="s">
        <v>2575</v>
      </c>
      <c r="F117" s="987"/>
      <c r="G117" s="289" t="s">
        <v>2483</v>
      </c>
      <c r="H117" s="340">
        <v>96</v>
      </c>
    </row>
    <row r="118" spans="1:15" ht="42.75" customHeight="1">
      <c r="A118" s="366"/>
      <c r="B118" s="364"/>
      <c r="C118" s="365"/>
      <c r="D118" s="288" t="s">
        <v>2576</v>
      </c>
      <c r="E118" s="367" t="s">
        <v>2577</v>
      </c>
      <c r="F118" s="987"/>
      <c r="G118" s="289"/>
      <c r="H118" s="340"/>
    </row>
    <row r="119" spans="1:15" ht="17.25" customHeight="1">
      <c r="A119" s="366"/>
      <c r="B119" s="364"/>
      <c r="C119" s="365"/>
      <c r="D119" s="288"/>
      <c r="E119" s="370" t="s">
        <v>2578</v>
      </c>
      <c r="F119" s="314">
        <v>39</v>
      </c>
      <c r="G119" s="289"/>
      <c r="H119" s="340"/>
      <c r="J119" s="266"/>
      <c r="K119" s="296"/>
      <c r="L119" s="266"/>
      <c r="M119" s="266"/>
    </row>
    <row r="120" spans="1:15" ht="14.25" customHeight="1">
      <c r="A120" s="366"/>
      <c r="B120" s="364"/>
      <c r="C120" s="365"/>
      <c r="D120" s="288"/>
      <c r="E120" s="370" t="s">
        <v>2579</v>
      </c>
      <c r="F120" s="314">
        <v>7</v>
      </c>
      <c r="G120" s="289"/>
      <c r="H120" s="340"/>
      <c r="K120" s="296"/>
      <c r="L120" s="266"/>
      <c r="M120" s="266"/>
    </row>
    <row r="121" spans="1:15" ht="41.25" customHeight="1">
      <c r="A121" s="371"/>
      <c r="B121" s="364"/>
      <c r="C121" s="372"/>
      <c r="D121" s="288"/>
      <c r="E121" s="367" t="s">
        <v>2580</v>
      </c>
      <c r="F121" s="314"/>
      <c r="G121" s="285"/>
      <c r="H121" s="373"/>
    </row>
    <row r="122" spans="1:15" ht="15" customHeight="1">
      <c r="A122" s="371"/>
      <c r="B122" s="364"/>
      <c r="C122" s="372"/>
      <c r="D122" s="362"/>
      <c r="E122" s="370" t="s">
        <v>2581</v>
      </c>
      <c r="F122" s="314">
        <v>1</v>
      </c>
      <c r="G122" s="285"/>
      <c r="H122" s="373"/>
      <c r="J122" s="266"/>
      <c r="K122" s="296"/>
      <c r="L122" s="266"/>
      <c r="M122" s="266"/>
    </row>
    <row r="123" spans="1:15" ht="13.5" customHeight="1">
      <c r="A123" s="371"/>
      <c r="B123" s="364"/>
      <c r="C123" s="372"/>
      <c r="D123" s="362"/>
      <c r="E123" s="370" t="s">
        <v>2582</v>
      </c>
      <c r="F123" s="314">
        <v>2</v>
      </c>
      <c r="G123" s="285"/>
      <c r="H123" s="373"/>
      <c r="J123" s="266"/>
      <c r="K123" s="296"/>
      <c r="L123" s="266"/>
      <c r="M123" s="266"/>
    </row>
    <row r="124" spans="1:15" ht="13.5" customHeight="1">
      <c r="A124" s="371"/>
      <c r="B124" s="364"/>
      <c r="C124" s="372"/>
      <c r="D124" s="362"/>
      <c r="E124" s="370" t="s">
        <v>2583</v>
      </c>
      <c r="F124" s="314">
        <v>1</v>
      </c>
      <c r="G124" s="285"/>
      <c r="H124" s="373"/>
      <c r="J124" s="266"/>
      <c r="K124" s="296"/>
      <c r="L124" s="266"/>
      <c r="M124" s="266"/>
    </row>
    <row r="125" spans="1:15" ht="27.75" customHeight="1">
      <c r="A125" s="371"/>
      <c r="B125" s="364"/>
      <c r="C125" s="372"/>
      <c r="D125" s="362"/>
      <c r="E125" s="367" t="s">
        <v>2584</v>
      </c>
      <c r="F125" s="298"/>
      <c r="G125" s="285"/>
      <c r="H125" s="373"/>
    </row>
    <row r="126" spans="1:15" ht="14.25" customHeight="1">
      <c r="A126" s="366"/>
      <c r="B126" s="364"/>
      <c r="C126" s="372"/>
      <c r="D126" s="362"/>
      <c r="E126" s="370" t="s">
        <v>2578</v>
      </c>
      <c r="F126" s="314">
        <v>39</v>
      </c>
      <c r="G126" s="374"/>
      <c r="H126" s="375"/>
      <c r="J126" s="266"/>
      <c r="K126" s="296"/>
      <c r="L126" s="266"/>
      <c r="M126" s="266"/>
    </row>
    <row r="127" spans="1:15" ht="14.25" customHeight="1">
      <c r="A127" s="366"/>
      <c r="B127" s="364"/>
      <c r="C127" s="372"/>
      <c r="D127" s="333"/>
      <c r="E127" s="370" t="s">
        <v>2579</v>
      </c>
      <c r="F127" s="314">
        <v>7</v>
      </c>
      <c r="G127" s="374"/>
      <c r="H127" s="375"/>
      <c r="J127" s="266"/>
      <c r="K127" s="296"/>
      <c r="L127" s="266"/>
      <c r="M127" s="266"/>
    </row>
    <row r="128" spans="1:15" ht="13.5" customHeight="1">
      <c r="A128" s="366"/>
      <c r="B128" s="364"/>
      <c r="C128" s="372"/>
      <c r="D128" s="333"/>
      <c r="E128" s="334" t="s">
        <v>2478</v>
      </c>
      <c r="F128" s="298">
        <f>SUM(F119:F127)</f>
        <v>96</v>
      </c>
      <c r="G128" s="374"/>
      <c r="H128" s="375"/>
      <c r="M128" s="298"/>
    </row>
    <row r="129" spans="1:15" ht="13.5" customHeight="1">
      <c r="A129" s="366"/>
      <c r="B129" s="364"/>
      <c r="C129" s="372"/>
      <c r="D129" s="333"/>
      <c r="E129" s="334"/>
      <c r="F129" s="298"/>
      <c r="G129" s="374"/>
      <c r="H129" s="375"/>
    </row>
    <row r="130" spans="1:15" ht="13.5" customHeight="1">
      <c r="A130" s="282">
        <f>MAX(A$1:A127)+1</f>
        <v>18</v>
      </c>
      <c r="B130" s="364"/>
      <c r="C130" s="284" t="s">
        <v>2585</v>
      </c>
      <c r="D130" s="333"/>
      <c r="E130" s="977" t="s">
        <v>2586</v>
      </c>
      <c r="F130" s="298"/>
      <c r="G130" s="285" t="s">
        <v>2483</v>
      </c>
      <c r="H130" s="315">
        <v>2</v>
      </c>
      <c r="I130" s="306"/>
      <c r="O130" s="287"/>
    </row>
    <row r="131" spans="1:15" ht="28.5" customHeight="1">
      <c r="A131" s="366"/>
      <c r="B131" s="364"/>
      <c r="C131" s="284"/>
      <c r="D131" s="288"/>
      <c r="E131" s="334" t="s">
        <v>2587</v>
      </c>
      <c r="F131" s="298"/>
      <c r="G131" s="285"/>
      <c r="H131" s="340"/>
    </row>
    <row r="132" spans="1:15" ht="13.5" customHeight="1">
      <c r="A132" s="366"/>
      <c r="B132" s="364"/>
      <c r="C132" s="284"/>
      <c r="D132" s="288"/>
      <c r="E132" s="334" t="s">
        <v>2588</v>
      </c>
      <c r="F132" s="314">
        <v>2</v>
      </c>
      <c r="G132" s="285"/>
      <c r="H132" s="340"/>
      <c r="J132" s="266"/>
      <c r="K132" s="296"/>
      <c r="L132" s="266"/>
      <c r="M132" s="266"/>
    </row>
    <row r="133" spans="1:15" ht="13.5" customHeight="1">
      <c r="A133" s="366"/>
      <c r="B133" s="364"/>
      <c r="C133" s="284"/>
      <c r="D133" s="288"/>
      <c r="E133" s="334" t="s">
        <v>2478</v>
      </c>
      <c r="F133" s="298">
        <f>SUM(F131:F132)</f>
        <v>2</v>
      </c>
      <c r="G133" s="285"/>
      <c r="H133" s="340"/>
    </row>
    <row r="134" spans="1:15" ht="13.5" customHeight="1">
      <c r="A134" s="366"/>
      <c r="B134" s="364"/>
      <c r="C134" s="372"/>
      <c r="D134" s="288"/>
      <c r="E134" s="334"/>
      <c r="F134" s="298"/>
      <c r="G134" s="374"/>
      <c r="H134" s="375"/>
    </row>
    <row r="135" spans="1:15" ht="13.5" customHeight="1">
      <c r="A135" s="282">
        <v>19</v>
      </c>
      <c r="B135" s="364"/>
      <c r="C135" s="350" t="s">
        <v>2589</v>
      </c>
      <c r="D135" s="333"/>
      <c r="E135" s="275" t="s">
        <v>2590</v>
      </c>
      <c r="F135" s="298"/>
      <c r="G135" s="285" t="s">
        <v>2483</v>
      </c>
      <c r="H135" s="377">
        <v>6</v>
      </c>
      <c r="I135" s="306"/>
      <c r="O135" s="287"/>
    </row>
    <row r="136" spans="1:15" ht="13.5" customHeight="1">
      <c r="A136" s="366"/>
      <c r="B136" s="364"/>
      <c r="C136" s="365"/>
      <c r="D136" s="333"/>
      <c r="E136" s="978" t="s">
        <v>2591</v>
      </c>
      <c r="F136" s="988"/>
      <c r="G136" s="289" t="s">
        <v>2483</v>
      </c>
      <c r="H136" s="340">
        <v>6</v>
      </c>
    </row>
    <row r="137" spans="1:15" ht="13.5" customHeight="1">
      <c r="A137" s="366"/>
      <c r="B137" s="364"/>
      <c r="C137" s="365"/>
      <c r="D137" s="288" t="s">
        <v>2592</v>
      </c>
      <c r="E137" s="367" t="s">
        <v>2593</v>
      </c>
      <c r="F137" s="988"/>
      <c r="G137" s="289"/>
      <c r="H137" s="340"/>
    </row>
    <row r="138" spans="1:15" ht="13.5" customHeight="1">
      <c r="A138" s="366"/>
      <c r="B138" s="364"/>
      <c r="C138" s="365"/>
      <c r="D138" s="288"/>
      <c r="E138" s="370" t="s">
        <v>2582</v>
      </c>
      <c r="F138" s="314">
        <v>1</v>
      </c>
      <c r="G138" s="289"/>
      <c r="H138" s="340"/>
      <c r="J138" s="266"/>
      <c r="K138" s="296"/>
      <c r="L138" s="266"/>
      <c r="M138" s="266"/>
    </row>
    <row r="139" spans="1:15" ht="13.5" customHeight="1">
      <c r="A139" s="378"/>
      <c r="B139" s="361"/>
      <c r="C139" s="372"/>
      <c r="D139" s="288"/>
      <c r="E139" s="370" t="s">
        <v>2583</v>
      </c>
      <c r="F139" s="314">
        <v>4</v>
      </c>
      <c r="G139" s="285"/>
      <c r="H139" s="315"/>
      <c r="J139" s="266"/>
      <c r="K139" s="296"/>
      <c r="L139" s="266"/>
      <c r="M139" s="266"/>
    </row>
    <row r="140" spans="1:15" ht="13.5" customHeight="1">
      <c r="A140" s="371"/>
      <c r="B140" s="361"/>
      <c r="C140" s="372"/>
      <c r="D140" s="362"/>
      <c r="E140" s="367" t="s">
        <v>2594</v>
      </c>
      <c r="F140" s="314"/>
      <c r="G140" s="285"/>
      <c r="H140" s="315"/>
    </row>
    <row r="141" spans="1:15" ht="13.5" customHeight="1">
      <c r="A141" s="371"/>
      <c r="B141" s="361"/>
      <c r="C141" s="372"/>
      <c r="D141" s="362"/>
      <c r="E141" s="370" t="s">
        <v>2595</v>
      </c>
      <c r="F141" s="314">
        <v>1</v>
      </c>
      <c r="G141" s="285"/>
      <c r="H141" s="315"/>
      <c r="J141" s="266"/>
      <c r="K141" s="296"/>
      <c r="L141" s="266"/>
      <c r="M141" s="266"/>
    </row>
    <row r="142" spans="1:15" ht="13.5" customHeight="1">
      <c r="A142" s="371"/>
      <c r="B142" s="361"/>
      <c r="C142" s="372"/>
      <c r="D142" s="362"/>
      <c r="E142" s="334" t="s">
        <v>2478</v>
      </c>
      <c r="F142" s="298">
        <f>SUM(F136:F141)</f>
        <v>6</v>
      </c>
      <c r="G142" s="285"/>
      <c r="H142" s="315"/>
      <c r="M142" s="298"/>
    </row>
    <row r="143" spans="1:15" ht="13.5" customHeight="1">
      <c r="A143" s="366"/>
      <c r="B143" s="364"/>
      <c r="C143" s="365"/>
      <c r="D143" s="362"/>
      <c r="E143" s="334"/>
      <c r="F143" s="298"/>
      <c r="G143" s="289"/>
      <c r="H143" s="342"/>
    </row>
    <row r="144" spans="1:15" ht="13.5" customHeight="1">
      <c r="A144" s="282">
        <f>MAX(A$1:A139)+1</f>
        <v>20</v>
      </c>
      <c r="B144" s="364"/>
      <c r="C144" s="284" t="s">
        <v>2596</v>
      </c>
      <c r="D144" s="288"/>
      <c r="E144" s="977" t="s">
        <v>2597</v>
      </c>
      <c r="F144" s="988"/>
      <c r="G144" s="285" t="s">
        <v>873</v>
      </c>
      <c r="H144" s="315">
        <v>50</v>
      </c>
      <c r="I144" s="306"/>
      <c r="J144" s="266"/>
      <c r="K144" s="266"/>
      <c r="L144" s="266"/>
      <c r="M144" s="287"/>
      <c r="N144" s="266"/>
      <c r="O144" s="287"/>
    </row>
    <row r="145" spans="1:15" ht="13.5" customHeight="1">
      <c r="A145" s="366"/>
      <c r="B145" s="364"/>
      <c r="C145" s="365"/>
      <c r="D145" s="333"/>
      <c r="E145" s="367" t="s">
        <v>2598</v>
      </c>
      <c r="F145" s="987"/>
      <c r="G145" s="359"/>
      <c r="H145" s="340"/>
      <c r="K145" s="296"/>
      <c r="L145" s="266"/>
      <c r="M145" s="266"/>
    </row>
    <row r="146" spans="1:15" ht="13.5" customHeight="1">
      <c r="A146" s="366"/>
      <c r="B146" s="364"/>
      <c r="C146" s="365"/>
      <c r="D146" s="369"/>
      <c r="E146" s="334" t="s">
        <v>2578</v>
      </c>
      <c r="F146" s="314">
        <v>50</v>
      </c>
      <c r="G146" s="289"/>
      <c r="H146" s="342"/>
      <c r="J146" s="296"/>
      <c r="K146" s="296"/>
      <c r="L146" s="266"/>
      <c r="M146" s="266"/>
    </row>
    <row r="147" spans="1:15" ht="13.5" customHeight="1">
      <c r="A147" s="366"/>
      <c r="B147" s="364"/>
      <c r="C147" s="365"/>
      <c r="D147" s="333"/>
      <c r="E147" s="334" t="s">
        <v>2478</v>
      </c>
      <c r="F147" s="298">
        <f>SUM(F146:F146)</f>
        <v>50</v>
      </c>
      <c r="G147" s="289"/>
      <c r="H147" s="342"/>
    </row>
    <row r="148" spans="1:15" ht="13.5" customHeight="1">
      <c r="A148" s="366"/>
      <c r="B148" s="364"/>
      <c r="C148" s="365"/>
      <c r="D148" s="333"/>
      <c r="E148" s="334"/>
      <c r="F148" s="298"/>
      <c r="G148" s="289"/>
      <c r="H148" s="342"/>
    </row>
    <row r="149" spans="1:15" ht="13.5" customHeight="1">
      <c r="A149" s="282">
        <f>MAX(A$1:A145)+1</f>
        <v>21</v>
      </c>
      <c r="B149" s="364"/>
      <c r="C149" s="284" t="s">
        <v>2599</v>
      </c>
      <c r="D149" s="333"/>
      <c r="E149" s="977" t="s">
        <v>2600</v>
      </c>
      <c r="F149" s="986"/>
      <c r="G149" s="285" t="s">
        <v>873</v>
      </c>
      <c r="H149" s="315">
        <v>25</v>
      </c>
      <c r="I149" s="306"/>
      <c r="J149" s="266"/>
      <c r="K149" s="266"/>
      <c r="L149" s="266"/>
      <c r="M149" s="287"/>
      <c r="N149" s="266"/>
      <c r="O149" s="287"/>
    </row>
    <row r="150" spans="1:15" ht="13.5" customHeight="1">
      <c r="A150" s="282"/>
      <c r="B150" s="364"/>
      <c r="C150" s="365"/>
      <c r="D150" s="333"/>
      <c r="E150" s="978" t="s">
        <v>2601</v>
      </c>
      <c r="F150" s="980"/>
      <c r="G150" s="289" t="s">
        <v>873</v>
      </c>
      <c r="H150" s="340">
        <v>25</v>
      </c>
    </row>
    <row r="151" spans="1:15" ht="13.5" customHeight="1">
      <c r="A151" s="282"/>
      <c r="B151" s="364"/>
      <c r="C151" s="365"/>
      <c r="D151" s="288" t="s">
        <v>2602</v>
      </c>
      <c r="E151" s="367" t="s">
        <v>2603</v>
      </c>
      <c r="F151" s="986"/>
      <c r="G151" s="379"/>
      <c r="H151" s="375"/>
    </row>
    <row r="152" spans="1:15" ht="13.5" customHeight="1">
      <c r="A152" s="378"/>
      <c r="B152" s="361"/>
      <c r="C152" s="372"/>
      <c r="D152" s="333"/>
      <c r="E152" s="334" t="s">
        <v>2578</v>
      </c>
      <c r="F152" s="314">
        <v>6</v>
      </c>
      <c r="G152" s="285"/>
      <c r="H152" s="315"/>
      <c r="J152" s="266"/>
      <c r="K152" s="296"/>
      <c r="L152" s="266"/>
      <c r="M152" s="266"/>
    </row>
    <row r="153" spans="1:15" ht="13.5" customHeight="1">
      <c r="A153" s="363"/>
      <c r="B153" s="364"/>
      <c r="C153" s="365"/>
      <c r="D153" s="362"/>
      <c r="E153" s="334" t="s">
        <v>2581</v>
      </c>
      <c r="F153" s="314">
        <v>2</v>
      </c>
      <c r="G153" s="289"/>
      <c r="H153" s="342"/>
      <c r="J153" s="266"/>
      <c r="K153" s="296"/>
      <c r="L153" s="266"/>
      <c r="M153" s="266"/>
    </row>
    <row r="154" spans="1:15" ht="13.5" customHeight="1">
      <c r="A154" s="363"/>
      <c r="B154" s="364"/>
      <c r="C154" s="365"/>
      <c r="D154" s="333"/>
      <c r="E154" s="334" t="s">
        <v>2582</v>
      </c>
      <c r="F154" s="314">
        <v>5</v>
      </c>
      <c r="G154" s="289"/>
      <c r="H154" s="340"/>
      <c r="J154" s="266"/>
      <c r="K154" s="296"/>
      <c r="L154" s="266"/>
      <c r="M154" s="266"/>
    </row>
    <row r="155" spans="1:15" ht="13.5" customHeight="1">
      <c r="A155" s="363"/>
      <c r="B155" s="364"/>
      <c r="C155" s="365"/>
      <c r="D155" s="333"/>
      <c r="E155" s="334" t="s">
        <v>2583</v>
      </c>
      <c r="F155" s="314">
        <v>10</v>
      </c>
      <c r="G155" s="289"/>
      <c r="H155" s="340"/>
      <c r="J155" s="266"/>
      <c r="K155" s="296"/>
      <c r="L155" s="266"/>
      <c r="M155" s="266"/>
    </row>
    <row r="156" spans="1:15" ht="13.5" customHeight="1">
      <c r="A156" s="363"/>
      <c r="B156" s="364"/>
      <c r="C156" s="365"/>
      <c r="D156" s="333"/>
      <c r="E156" s="334" t="s">
        <v>2595</v>
      </c>
      <c r="F156" s="314">
        <v>2</v>
      </c>
      <c r="G156" s="289"/>
      <c r="H156" s="340"/>
      <c r="J156" s="266"/>
      <c r="K156" s="296"/>
      <c r="L156" s="266"/>
      <c r="M156" s="266"/>
    </row>
    <row r="157" spans="1:15" ht="13.5" customHeight="1">
      <c r="A157" s="363"/>
      <c r="B157" s="364"/>
      <c r="C157" s="365"/>
      <c r="D157" s="333"/>
      <c r="E157" s="334" t="s">
        <v>2478</v>
      </c>
      <c r="F157" s="298">
        <f>SUM(F152:F156)</f>
        <v>25</v>
      </c>
      <c r="G157" s="289"/>
      <c r="H157" s="342"/>
      <c r="J157" s="266"/>
      <c r="K157" s="296"/>
      <c r="L157" s="266"/>
      <c r="M157" s="298"/>
    </row>
    <row r="158" spans="1:15" ht="13.5" customHeight="1">
      <c r="A158" s="366"/>
      <c r="B158" s="364"/>
      <c r="C158" s="365"/>
      <c r="D158" s="333"/>
      <c r="E158" s="334"/>
      <c r="F158" s="298"/>
      <c r="G158" s="289"/>
      <c r="H158" s="342"/>
    </row>
    <row r="159" spans="1:15" ht="13.5" customHeight="1">
      <c r="A159" s="282">
        <f>MAX(A$1:A157)+1</f>
        <v>22</v>
      </c>
      <c r="B159" s="303"/>
      <c r="C159" s="284" t="s">
        <v>2604</v>
      </c>
      <c r="D159" s="333"/>
      <c r="E159" s="977" t="s">
        <v>2605</v>
      </c>
      <c r="F159" s="982"/>
      <c r="G159" s="285" t="s">
        <v>873</v>
      </c>
      <c r="H159" s="315">
        <v>7</v>
      </c>
      <c r="I159" s="306"/>
      <c r="J159" s="266"/>
      <c r="K159" s="266"/>
      <c r="L159" s="266"/>
      <c r="M159" s="287"/>
      <c r="N159" s="266"/>
      <c r="O159" s="287"/>
    </row>
    <row r="160" spans="1:15" ht="13.5" customHeight="1">
      <c r="A160" s="380"/>
      <c r="B160" s="308"/>
      <c r="C160" s="309"/>
      <c r="D160" s="317"/>
      <c r="E160" s="978" t="s">
        <v>2606</v>
      </c>
      <c r="F160" s="989"/>
      <c r="G160" s="289" t="s">
        <v>873</v>
      </c>
      <c r="H160" s="340">
        <v>7</v>
      </c>
    </row>
    <row r="161" spans="1:15" ht="13.5" customHeight="1">
      <c r="A161" s="380"/>
      <c r="B161" s="308"/>
      <c r="C161" s="309"/>
      <c r="D161" s="288" t="s">
        <v>2607</v>
      </c>
      <c r="E161" s="334" t="s">
        <v>2581</v>
      </c>
      <c r="F161" s="314">
        <v>2</v>
      </c>
      <c r="G161" s="289"/>
      <c r="H161" s="340"/>
      <c r="J161" s="266"/>
      <c r="K161" s="296"/>
      <c r="L161" s="266"/>
      <c r="M161" s="266"/>
    </row>
    <row r="162" spans="1:15" ht="13.5" customHeight="1">
      <c r="A162" s="380"/>
      <c r="B162" s="308"/>
      <c r="C162" s="309"/>
      <c r="D162" s="288"/>
      <c r="E162" s="334" t="s">
        <v>2582</v>
      </c>
      <c r="F162" s="314">
        <v>1</v>
      </c>
      <c r="G162" s="289"/>
      <c r="H162" s="340"/>
      <c r="J162" s="266"/>
      <c r="K162" s="296"/>
      <c r="L162" s="266"/>
      <c r="M162" s="266"/>
    </row>
    <row r="163" spans="1:15" ht="13.5" customHeight="1">
      <c r="A163" s="380"/>
      <c r="B163" s="308"/>
      <c r="C163" s="309"/>
      <c r="D163" s="288"/>
      <c r="E163" s="334" t="s">
        <v>2583</v>
      </c>
      <c r="F163" s="314">
        <v>4</v>
      </c>
      <c r="G163" s="289"/>
      <c r="H163" s="340"/>
      <c r="J163" s="266"/>
      <c r="K163" s="296"/>
      <c r="L163" s="266"/>
      <c r="M163" s="266"/>
    </row>
    <row r="164" spans="1:15" ht="13.5" customHeight="1">
      <c r="A164" s="380"/>
      <c r="B164" s="308"/>
      <c r="C164" s="309"/>
      <c r="D164" s="288"/>
      <c r="E164" s="334" t="s">
        <v>2478</v>
      </c>
      <c r="F164" s="298">
        <f>SUM(F161:F163)</f>
        <v>7</v>
      </c>
      <c r="G164" s="289"/>
      <c r="H164" s="340"/>
      <c r="M164" s="298"/>
    </row>
    <row r="165" spans="1:15" ht="13.5" customHeight="1">
      <c r="A165" s="366"/>
      <c r="B165" s="364"/>
      <c r="C165" s="365"/>
      <c r="D165" s="288"/>
      <c r="E165" s="334"/>
      <c r="F165" s="298"/>
      <c r="G165" s="289"/>
      <c r="H165" s="342"/>
    </row>
    <row r="166" spans="1:15" ht="13.5" customHeight="1">
      <c r="A166" s="282">
        <f>MAX(A$1:A157)+1</f>
        <v>22</v>
      </c>
      <c r="B166" s="303"/>
      <c r="C166" s="284" t="s">
        <v>2608</v>
      </c>
      <c r="D166" s="333"/>
      <c r="E166" s="977" t="s">
        <v>2609</v>
      </c>
      <c r="F166" s="982"/>
      <c r="G166" s="285" t="s">
        <v>873</v>
      </c>
      <c r="H166" s="315">
        <v>6</v>
      </c>
      <c r="I166" s="306"/>
      <c r="J166" s="266"/>
      <c r="K166" s="266"/>
      <c r="L166" s="266"/>
      <c r="M166" s="287"/>
      <c r="N166" s="266"/>
      <c r="O166" s="287"/>
    </row>
    <row r="167" spans="1:15" ht="13.5" customHeight="1">
      <c r="A167" s="307"/>
      <c r="B167" s="331"/>
      <c r="C167" s="309"/>
      <c r="D167" s="317"/>
      <c r="E167" s="978" t="s">
        <v>2610</v>
      </c>
      <c r="F167" s="980"/>
      <c r="G167" s="289" t="s">
        <v>873</v>
      </c>
      <c r="H167" s="340">
        <v>6</v>
      </c>
      <c r="K167" s="296"/>
      <c r="L167" s="266"/>
      <c r="M167" s="266"/>
    </row>
    <row r="168" spans="1:15" ht="13.5" customHeight="1">
      <c r="A168" s="366"/>
      <c r="B168" s="364"/>
      <c r="C168" s="365"/>
      <c r="D168" s="288" t="s">
        <v>2611</v>
      </c>
      <c r="E168" s="334" t="s">
        <v>2612</v>
      </c>
      <c r="F168" s="298"/>
      <c r="G168" s="289"/>
      <c r="H168" s="342"/>
      <c r="K168" s="296"/>
    </row>
    <row r="169" spans="1:15" ht="13.5" customHeight="1">
      <c r="A169" s="366"/>
      <c r="B169" s="364"/>
      <c r="C169" s="365"/>
      <c r="D169" s="333"/>
      <c r="E169" s="334"/>
      <c r="F169" s="298"/>
      <c r="G169" s="289"/>
      <c r="H169" s="342"/>
    </row>
    <row r="170" spans="1:15" ht="13.5" customHeight="1">
      <c r="A170" s="282">
        <f>MAX(A$1:A169)+1</f>
        <v>23</v>
      </c>
      <c r="B170" s="349"/>
      <c r="C170" s="284" t="s">
        <v>2613</v>
      </c>
      <c r="D170" s="333"/>
      <c r="E170" s="977" t="s">
        <v>2614</v>
      </c>
      <c r="F170" s="314"/>
      <c r="G170" s="285" t="s">
        <v>873</v>
      </c>
      <c r="H170" s="315">
        <v>4</v>
      </c>
      <c r="I170" s="306"/>
      <c r="J170" s="266"/>
      <c r="K170" s="266"/>
      <c r="L170" s="266"/>
      <c r="M170" s="287"/>
      <c r="N170" s="266"/>
      <c r="O170" s="287"/>
    </row>
    <row r="171" spans="1:15" ht="13.5" customHeight="1">
      <c r="A171" s="282"/>
      <c r="B171" s="349"/>
      <c r="C171" s="284"/>
      <c r="D171" s="351"/>
      <c r="E171" s="981" t="s">
        <v>2615</v>
      </c>
      <c r="F171" s="981"/>
      <c r="G171" s="277" t="s">
        <v>873</v>
      </c>
      <c r="H171" s="340">
        <v>4</v>
      </c>
      <c r="I171" s="376"/>
      <c r="J171" s="266"/>
      <c r="K171" s="296"/>
      <c r="L171" s="266"/>
      <c r="M171" s="266"/>
      <c r="N171" s="266"/>
      <c r="O171" s="266"/>
    </row>
    <row r="172" spans="1:15" ht="14.25" customHeight="1">
      <c r="A172" s="282"/>
      <c r="B172" s="349"/>
      <c r="C172" s="284"/>
      <c r="D172" s="324" t="s">
        <v>2616</v>
      </c>
      <c r="E172" s="367" t="s">
        <v>2617</v>
      </c>
      <c r="F172" s="314">
        <v>4</v>
      </c>
      <c r="G172" s="277"/>
      <c r="H172" s="340"/>
    </row>
    <row r="173" spans="1:15" ht="28.5" customHeight="1">
      <c r="A173" s="282"/>
      <c r="B173" s="349"/>
      <c r="C173" s="284"/>
      <c r="D173" s="324"/>
      <c r="E173" s="367" t="s">
        <v>2618</v>
      </c>
      <c r="F173" s="314">
        <v>4</v>
      </c>
      <c r="G173" s="277"/>
      <c r="H173" s="340"/>
    </row>
    <row r="174" spans="1:15" ht="13.5" customHeight="1">
      <c r="A174" s="282"/>
      <c r="B174" s="311"/>
      <c r="C174" s="284"/>
      <c r="D174" s="324"/>
      <c r="E174" s="334"/>
      <c r="F174" s="314"/>
      <c r="G174" s="285"/>
      <c r="H174" s="315"/>
    </row>
    <row r="175" spans="1:15" ht="13.5" customHeight="1">
      <c r="A175" s="282">
        <f>MAX(A$1:A172)+1</f>
        <v>24</v>
      </c>
      <c r="B175" s="311"/>
      <c r="C175" s="284" t="s">
        <v>2619</v>
      </c>
      <c r="D175" s="313"/>
      <c r="E175" s="977" t="s">
        <v>2620</v>
      </c>
      <c r="F175" s="314"/>
      <c r="G175" s="285" t="s">
        <v>873</v>
      </c>
      <c r="H175" s="315">
        <v>31</v>
      </c>
      <c r="I175" s="306"/>
      <c r="J175" s="266"/>
      <c r="K175" s="266"/>
      <c r="L175" s="266"/>
      <c r="M175" s="287"/>
      <c r="N175" s="266"/>
      <c r="O175" s="287"/>
    </row>
    <row r="176" spans="1:15" ht="13.5" customHeight="1">
      <c r="A176" s="307"/>
      <c r="B176" s="308"/>
      <c r="C176" s="309"/>
      <c r="D176" s="313"/>
      <c r="E176" s="978" t="s">
        <v>2621</v>
      </c>
      <c r="F176" s="314"/>
      <c r="G176" s="289" t="s">
        <v>873</v>
      </c>
      <c r="H176" s="340">
        <v>31</v>
      </c>
    </row>
    <row r="177" spans="1:13" ht="66" customHeight="1">
      <c r="A177" s="366"/>
      <c r="B177" s="364"/>
      <c r="C177" s="372"/>
      <c r="D177" s="288" t="s">
        <v>2622</v>
      </c>
      <c r="E177" s="367" t="s">
        <v>2623</v>
      </c>
      <c r="F177" s="314"/>
      <c r="G177" s="289"/>
      <c r="H177" s="340"/>
    </row>
    <row r="178" spans="1:13" ht="15.75" customHeight="1">
      <c r="A178" s="366"/>
      <c r="B178" s="364"/>
      <c r="C178" s="372"/>
      <c r="D178" s="333"/>
      <c r="E178" s="370" t="s">
        <v>2624</v>
      </c>
      <c r="F178" s="314"/>
      <c r="G178" s="289"/>
      <c r="H178" s="340"/>
      <c r="M178" s="296"/>
    </row>
    <row r="179" spans="1:13" ht="15.75" customHeight="1">
      <c r="A179" s="366"/>
      <c r="B179" s="364"/>
      <c r="C179" s="372"/>
      <c r="D179" s="333"/>
      <c r="E179" s="370" t="s">
        <v>2625</v>
      </c>
      <c r="F179" s="990"/>
      <c r="G179" s="289"/>
      <c r="H179" s="340"/>
      <c r="M179" s="296"/>
    </row>
    <row r="180" spans="1:13" ht="15.75" customHeight="1">
      <c r="A180" s="366"/>
      <c r="B180" s="364"/>
      <c r="C180" s="372"/>
      <c r="D180" s="333"/>
      <c r="E180" s="370" t="s">
        <v>2626</v>
      </c>
      <c r="F180" s="314">
        <v>2</v>
      </c>
      <c r="G180" s="289"/>
      <c r="H180" s="340"/>
      <c r="J180" s="266"/>
      <c r="K180" s="296"/>
      <c r="L180" s="381"/>
      <c r="M180" s="266"/>
    </row>
    <row r="181" spans="1:13" ht="15.75" customHeight="1">
      <c r="A181" s="366"/>
      <c r="B181" s="364"/>
      <c r="C181" s="372"/>
      <c r="D181" s="333"/>
      <c r="E181" s="370" t="s">
        <v>2627</v>
      </c>
      <c r="F181" s="314">
        <v>1</v>
      </c>
      <c r="G181" s="289"/>
      <c r="H181" s="340"/>
      <c r="J181" s="266"/>
      <c r="K181" s="296"/>
      <c r="L181" s="381"/>
      <c r="M181" s="381"/>
    </row>
    <row r="182" spans="1:13" ht="13.5" customHeight="1">
      <c r="A182" s="366"/>
      <c r="B182" s="364"/>
      <c r="C182" s="372"/>
      <c r="D182" s="333"/>
      <c r="E182" s="370" t="s">
        <v>2628</v>
      </c>
      <c r="F182" s="314"/>
      <c r="G182" s="289"/>
      <c r="H182" s="340"/>
    </row>
    <row r="183" spans="1:13" ht="13.5" customHeight="1">
      <c r="A183" s="366"/>
      <c r="B183" s="364"/>
      <c r="C183" s="372"/>
      <c r="D183" s="333"/>
      <c r="E183" s="334" t="s">
        <v>2629</v>
      </c>
      <c r="F183" s="314"/>
      <c r="G183" s="289"/>
      <c r="H183" s="340"/>
    </row>
    <row r="184" spans="1:13" ht="13.5" customHeight="1">
      <c r="A184" s="366"/>
      <c r="B184" s="364"/>
      <c r="C184" s="372"/>
      <c r="D184" s="333"/>
      <c r="E184" s="334" t="s">
        <v>2630</v>
      </c>
      <c r="F184" s="314">
        <v>2</v>
      </c>
      <c r="G184" s="289"/>
      <c r="H184" s="340"/>
      <c r="J184" s="266"/>
      <c r="K184" s="296"/>
      <c r="L184" s="381"/>
      <c r="M184" s="381"/>
    </row>
    <row r="185" spans="1:13" ht="13.5" customHeight="1">
      <c r="A185" s="366"/>
      <c r="B185" s="364"/>
      <c r="C185" s="372"/>
      <c r="D185" s="333"/>
      <c r="E185" s="370" t="s">
        <v>2631</v>
      </c>
      <c r="F185" s="314">
        <v>7</v>
      </c>
      <c r="G185" s="289"/>
      <c r="H185" s="340"/>
      <c r="J185" s="266"/>
      <c r="K185" s="296"/>
      <c r="L185" s="266"/>
      <c r="M185" s="266"/>
    </row>
    <row r="186" spans="1:13" ht="13.5" customHeight="1">
      <c r="A186" s="366"/>
      <c r="B186" s="364"/>
      <c r="C186" s="372"/>
      <c r="D186" s="333"/>
      <c r="E186" s="370" t="s">
        <v>2632</v>
      </c>
      <c r="F186" s="990"/>
      <c r="G186" s="289"/>
      <c r="H186" s="340"/>
    </row>
    <row r="187" spans="1:13" ht="13.5" customHeight="1">
      <c r="A187" s="366"/>
      <c r="B187" s="364"/>
      <c r="C187" s="372"/>
      <c r="D187" s="333"/>
      <c r="E187" s="370" t="s">
        <v>2630</v>
      </c>
      <c r="F187" s="314">
        <v>1</v>
      </c>
      <c r="G187" s="289"/>
      <c r="H187" s="340"/>
      <c r="J187" s="266"/>
      <c r="K187" s="296"/>
      <c r="L187" s="266"/>
      <c r="M187" s="266"/>
    </row>
    <row r="188" spans="1:13" ht="13.5" customHeight="1">
      <c r="A188" s="366"/>
      <c r="B188" s="364"/>
      <c r="C188" s="372"/>
      <c r="D188" s="333"/>
      <c r="E188" s="370" t="s">
        <v>2633</v>
      </c>
      <c r="F188" s="314">
        <v>1</v>
      </c>
      <c r="G188" s="289"/>
      <c r="H188" s="340"/>
      <c r="J188" s="266"/>
      <c r="K188" s="296"/>
      <c r="L188" s="266"/>
      <c r="M188" s="266"/>
    </row>
    <row r="189" spans="1:13" ht="13.5" customHeight="1">
      <c r="A189" s="366"/>
      <c r="B189" s="364"/>
      <c r="C189" s="372"/>
      <c r="D189" s="333"/>
      <c r="E189" s="370" t="s">
        <v>2634</v>
      </c>
      <c r="F189" s="314">
        <v>1</v>
      </c>
      <c r="G189" s="289"/>
      <c r="H189" s="340"/>
      <c r="J189" s="266"/>
      <c r="K189" s="296"/>
      <c r="L189" s="266"/>
      <c r="M189" s="266"/>
    </row>
    <row r="190" spans="1:13" ht="13.5" customHeight="1">
      <c r="A190" s="366"/>
      <c r="B190" s="364"/>
      <c r="C190" s="372"/>
      <c r="D190" s="333"/>
      <c r="E190" s="370" t="s">
        <v>2635</v>
      </c>
      <c r="F190" s="314">
        <v>1</v>
      </c>
      <c r="G190" s="289"/>
      <c r="H190" s="340"/>
      <c r="J190" s="266"/>
      <c r="K190" s="296"/>
      <c r="L190" s="266"/>
      <c r="M190" s="266"/>
    </row>
    <row r="191" spans="1:13" ht="13.5" customHeight="1">
      <c r="A191" s="366"/>
      <c r="B191" s="364"/>
      <c r="C191" s="372"/>
      <c r="D191" s="333"/>
      <c r="E191" s="370" t="s">
        <v>2636</v>
      </c>
      <c r="F191" s="314">
        <v>3</v>
      </c>
      <c r="G191" s="289"/>
      <c r="H191" s="340"/>
      <c r="J191" s="266"/>
      <c r="K191" s="296"/>
      <c r="L191" s="266"/>
      <c r="M191" s="381"/>
    </row>
    <row r="192" spans="1:13" ht="13.5" customHeight="1">
      <c r="A192" s="366"/>
      <c r="B192" s="364"/>
      <c r="C192" s="372"/>
      <c r="D192" s="333"/>
      <c r="E192" s="370" t="s">
        <v>2637</v>
      </c>
      <c r="F192" s="314">
        <v>1</v>
      </c>
      <c r="G192" s="289"/>
      <c r="H192" s="340"/>
      <c r="J192" s="266"/>
      <c r="K192" s="296"/>
      <c r="L192" s="266"/>
      <c r="M192" s="266"/>
    </row>
    <row r="193" spans="1:15" ht="13.5" customHeight="1">
      <c r="A193" s="366"/>
      <c r="B193" s="364"/>
      <c r="C193" s="372"/>
      <c r="D193" s="333"/>
      <c r="E193" s="370" t="s">
        <v>2638</v>
      </c>
      <c r="F193" s="990"/>
      <c r="G193" s="289"/>
      <c r="H193" s="340"/>
    </row>
    <row r="194" spans="1:15" ht="13.5" customHeight="1">
      <c r="A194" s="366"/>
      <c r="B194" s="364"/>
      <c r="C194" s="372"/>
      <c r="D194" s="333"/>
      <c r="E194" s="370" t="s">
        <v>2639</v>
      </c>
      <c r="F194" s="314">
        <v>1</v>
      </c>
      <c r="G194" s="289"/>
      <c r="H194" s="340"/>
      <c r="J194" s="266"/>
      <c r="K194" s="296"/>
      <c r="L194" s="266"/>
      <c r="M194" s="266"/>
    </row>
    <row r="195" spans="1:15" ht="13.5" customHeight="1">
      <c r="A195" s="366"/>
      <c r="B195" s="364"/>
      <c r="C195" s="372"/>
      <c r="D195" s="333"/>
      <c r="E195" s="370" t="s">
        <v>2635</v>
      </c>
      <c r="F195" s="314">
        <v>3</v>
      </c>
      <c r="G195" s="289"/>
      <c r="H195" s="340"/>
      <c r="J195" s="266"/>
      <c r="K195" s="296"/>
      <c r="L195" s="266"/>
      <c r="M195" s="266"/>
    </row>
    <row r="196" spans="1:15" ht="13.5" customHeight="1">
      <c r="A196" s="366"/>
      <c r="B196" s="364"/>
      <c r="C196" s="372"/>
      <c r="D196" s="333"/>
      <c r="E196" s="370" t="s">
        <v>2636</v>
      </c>
      <c r="F196" s="314">
        <v>2</v>
      </c>
      <c r="G196" s="289"/>
      <c r="H196" s="340"/>
      <c r="J196" s="266"/>
      <c r="K196" s="296"/>
      <c r="L196" s="266"/>
      <c r="M196" s="266"/>
    </row>
    <row r="197" spans="1:15" ht="13.5" customHeight="1">
      <c r="A197" s="366"/>
      <c r="B197" s="364"/>
      <c r="C197" s="372"/>
      <c r="D197" s="333"/>
      <c r="E197" s="370" t="s">
        <v>2637</v>
      </c>
      <c r="F197" s="314">
        <v>1</v>
      </c>
      <c r="G197" s="289"/>
      <c r="H197" s="340"/>
      <c r="J197" s="266"/>
      <c r="K197" s="296"/>
      <c r="L197" s="266"/>
      <c r="M197" s="266"/>
    </row>
    <row r="198" spans="1:15" ht="13.5" customHeight="1">
      <c r="A198" s="366"/>
      <c r="B198" s="364"/>
      <c r="C198" s="372"/>
      <c r="D198" s="333"/>
      <c r="E198" s="370" t="s">
        <v>2625</v>
      </c>
      <c r="F198" s="990"/>
      <c r="G198" s="289"/>
      <c r="H198" s="340"/>
    </row>
    <row r="199" spans="1:15" ht="13.5" customHeight="1">
      <c r="A199" s="366"/>
      <c r="B199" s="364"/>
      <c r="C199" s="372"/>
      <c r="D199" s="333"/>
      <c r="E199" s="370" t="s">
        <v>2640</v>
      </c>
      <c r="F199" s="314">
        <v>3</v>
      </c>
      <c r="G199" s="289"/>
      <c r="H199" s="340"/>
      <c r="J199" s="266"/>
      <c r="K199" s="296"/>
      <c r="L199" s="266"/>
      <c r="M199" s="266"/>
    </row>
    <row r="200" spans="1:15" ht="13.5" customHeight="1">
      <c r="A200" s="366"/>
      <c r="B200" s="364"/>
      <c r="C200" s="372"/>
      <c r="D200" s="333"/>
      <c r="E200" s="370" t="s">
        <v>2636</v>
      </c>
      <c r="F200" s="314">
        <v>1</v>
      </c>
      <c r="G200" s="289"/>
      <c r="H200" s="340"/>
      <c r="J200" s="266"/>
      <c r="K200" s="296"/>
      <c r="L200" s="266"/>
      <c r="M200" s="266"/>
    </row>
    <row r="201" spans="1:15" ht="13.5" customHeight="1">
      <c r="A201" s="366"/>
      <c r="B201" s="364"/>
      <c r="C201" s="372"/>
      <c r="D201" s="333"/>
      <c r="E201" s="370" t="s">
        <v>2478</v>
      </c>
      <c r="F201" s="298">
        <f>SUM(F178:F200)</f>
        <v>31</v>
      </c>
      <c r="G201" s="289"/>
      <c r="H201" s="340"/>
      <c r="L201" s="298"/>
      <c r="M201" s="298"/>
    </row>
    <row r="202" spans="1:15" ht="13.5" customHeight="1">
      <c r="A202" s="366"/>
      <c r="B202" s="364"/>
      <c r="C202" s="372"/>
      <c r="D202" s="333"/>
      <c r="E202" s="370"/>
      <c r="F202" s="298"/>
      <c r="G202" s="289"/>
      <c r="H202" s="340"/>
    </row>
    <row r="203" spans="1:15" ht="13.5" customHeight="1">
      <c r="A203" s="282">
        <f>MAX(A$1:A201)+1</f>
        <v>25</v>
      </c>
      <c r="B203" s="308"/>
      <c r="C203" s="284" t="s">
        <v>2641</v>
      </c>
      <c r="D203" s="333"/>
      <c r="E203" s="977" t="s">
        <v>2642</v>
      </c>
      <c r="F203" s="980"/>
      <c r="G203" s="285" t="s">
        <v>873</v>
      </c>
      <c r="H203" s="315">
        <v>1</v>
      </c>
      <c r="I203" s="306"/>
      <c r="J203" s="266"/>
      <c r="K203" s="266"/>
      <c r="L203" s="266"/>
      <c r="M203" s="287"/>
      <c r="N203" s="266"/>
      <c r="O203" s="287"/>
    </row>
    <row r="204" spans="1:15" ht="18.75" customHeight="1">
      <c r="A204" s="282"/>
      <c r="B204" s="308"/>
      <c r="C204" s="284"/>
      <c r="D204" s="288"/>
      <c r="E204" s="334" t="s">
        <v>2643</v>
      </c>
      <c r="F204" s="980"/>
      <c r="G204" s="285"/>
      <c r="H204" s="315"/>
    </row>
    <row r="205" spans="1:15" ht="13.5" customHeight="1">
      <c r="A205" s="282"/>
      <c r="B205" s="308"/>
      <c r="C205" s="284"/>
      <c r="D205" s="288"/>
      <c r="E205" s="978" t="s">
        <v>2644</v>
      </c>
      <c r="F205" s="980"/>
      <c r="G205" s="289" t="s">
        <v>873</v>
      </c>
      <c r="H205" s="340">
        <v>1</v>
      </c>
      <c r="K205" s="296"/>
      <c r="M205" s="266"/>
    </row>
    <row r="206" spans="1:15" ht="13.5" customHeight="1">
      <c r="A206" s="282"/>
      <c r="B206" s="303"/>
      <c r="C206" s="284"/>
      <c r="D206" s="288" t="s">
        <v>2645</v>
      </c>
      <c r="E206" s="334" t="s">
        <v>2646</v>
      </c>
      <c r="F206" s="314">
        <v>1</v>
      </c>
      <c r="G206" s="285"/>
      <c r="H206" s="315"/>
    </row>
    <row r="207" spans="1:15" ht="13.5" customHeight="1">
      <c r="A207" s="307"/>
      <c r="B207" s="308"/>
      <c r="C207" s="309"/>
      <c r="D207" s="317"/>
      <c r="E207" s="334"/>
      <c r="F207" s="298"/>
      <c r="G207" s="289"/>
      <c r="H207" s="382"/>
    </row>
    <row r="208" spans="1:15" ht="13.5" customHeight="1">
      <c r="A208" s="282">
        <f>MAX(A$1:A206)+1</f>
        <v>26</v>
      </c>
      <c r="B208" s="308"/>
      <c r="C208" s="284" t="s">
        <v>2647</v>
      </c>
      <c r="D208" s="288"/>
      <c r="E208" s="977" t="s">
        <v>2648</v>
      </c>
      <c r="F208" s="980"/>
      <c r="G208" s="285" t="s">
        <v>873</v>
      </c>
      <c r="H208" s="315">
        <v>14</v>
      </c>
      <c r="I208" s="306"/>
      <c r="J208" s="266"/>
      <c r="K208" s="266"/>
      <c r="L208" s="266"/>
      <c r="M208" s="287"/>
      <c r="N208" s="266"/>
      <c r="O208" s="287"/>
    </row>
    <row r="209" spans="1:15" ht="43.5" customHeight="1">
      <c r="A209" s="282"/>
      <c r="B209" s="308"/>
      <c r="C209" s="284"/>
      <c r="D209" s="288"/>
      <c r="E209" s="334" t="s">
        <v>2649</v>
      </c>
      <c r="F209" s="980"/>
      <c r="G209" s="285"/>
      <c r="H209" s="315"/>
    </row>
    <row r="210" spans="1:15" ht="18" customHeight="1">
      <c r="A210" s="380"/>
      <c r="B210" s="308"/>
      <c r="C210" s="309"/>
      <c r="D210" s="288"/>
      <c r="E210" s="978" t="s">
        <v>2650</v>
      </c>
      <c r="F210" s="294"/>
      <c r="G210" s="289" t="s">
        <v>873</v>
      </c>
      <c r="H210" s="340">
        <v>7</v>
      </c>
      <c r="M210" s="296"/>
    </row>
    <row r="211" spans="1:15" ht="15" customHeight="1">
      <c r="A211" s="307"/>
      <c r="B211" s="308"/>
      <c r="C211" s="309"/>
      <c r="D211" s="288" t="s">
        <v>2651</v>
      </c>
      <c r="E211" s="334" t="s">
        <v>2652</v>
      </c>
      <c r="F211" s="314">
        <v>4</v>
      </c>
      <c r="G211" s="289"/>
      <c r="H211" s="340"/>
      <c r="K211" s="296"/>
      <c r="M211" s="266"/>
    </row>
    <row r="212" spans="1:15" ht="13.5" customHeight="1">
      <c r="A212" s="380"/>
      <c r="B212" s="308"/>
      <c r="C212" s="309"/>
      <c r="D212" s="288"/>
      <c r="E212" s="334" t="s">
        <v>2653</v>
      </c>
      <c r="F212" s="314">
        <v>3</v>
      </c>
      <c r="G212" s="289"/>
      <c r="H212" s="342"/>
      <c r="K212" s="296"/>
      <c r="M212" s="266"/>
    </row>
    <row r="213" spans="1:15" ht="13.5" customHeight="1">
      <c r="A213" s="380"/>
      <c r="B213" s="308"/>
      <c r="C213" s="309"/>
      <c r="D213" s="288"/>
      <c r="E213" s="334" t="s">
        <v>2478</v>
      </c>
      <c r="F213" s="298">
        <f>SUM(F211:F212)</f>
        <v>7</v>
      </c>
      <c r="G213" s="289"/>
      <c r="H213" s="342"/>
      <c r="M213" s="298"/>
    </row>
    <row r="214" spans="1:15" ht="28.5" customHeight="1">
      <c r="A214" s="380"/>
      <c r="B214" s="308"/>
      <c r="C214" s="309"/>
      <c r="D214" s="288"/>
      <c r="E214" s="978" t="s">
        <v>2654</v>
      </c>
      <c r="F214" s="980"/>
      <c r="G214" s="289"/>
      <c r="H214" s="342"/>
    </row>
    <row r="215" spans="1:15" ht="13.5" customHeight="1">
      <c r="A215" s="380"/>
      <c r="B215" s="308"/>
      <c r="C215" s="309"/>
      <c r="D215" s="288" t="s">
        <v>2655</v>
      </c>
      <c r="E215" s="334" t="s">
        <v>2656</v>
      </c>
      <c r="F215" s="314">
        <v>3</v>
      </c>
      <c r="G215" s="289"/>
      <c r="H215" s="340">
        <v>7</v>
      </c>
      <c r="K215" s="296"/>
      <c r="M215" s="266"/>
    </row>
    <row r="216" spans="1:15" ht="13.5" customHeight="1">
      <c r="A216" s="380"/>
      <c r="B216" s="308"/>
      <c r="C216" s="309"/>
      <c r="D216" s="288"/>
      <c r="E216" s="334" t="s">
        <v>2657</v>
      </c>
      <c r="F216" s="314">
        <v>3</v>
      </c>
      <c r="G216" s="289"/>
      <c r="H216" s="342"/>
      <c r="K216" s="296"/>
      <c r="M216" s="266"/>
    </row>
    <row r="217" spans="1:15" ht="13.5" customHeight="1">
      <c r="A217" s="380"/>
      <c r="B217" s="308"/>
      <c r="C217" s="309"/>
      <c r="D217" s="288"/>
      <c r="E217" s="334" t="s">
        <v>2658</v>
      </c>
      <c r="F217" s="314">
        <v>1</v>
      </c>
      <c r="G217" s="289"/>
      <c r="H217" s="342"/>
      <c r="K217" s="296"/>
      <c r="M217" s="266"/>
    </row>
    <row r="218" spans="1:15" ht="13.5" customHeight="1">
      <c r="A218" s="380"/>
      <c r="B218" s="308"/>
      <c r="C218" s="309"/>
      <c r="D218" s="288"/>
      <c r="E218" s="334" t="s">
        <v>2478</v>
      </c>
      <c r="F218" s="298">
        <f>SUM(F215:F217)</f>
        <v>7</v>
      </c>
      <c r="G218" s="289"/>
      <c r="H218" s="340"/>
      <c r="M218" s="298"/>
    </row>
    <row r="219" spans="1:15" ht="13.5" customHeight="1">
      <c r="A219" s="380"/>
      <c r="B219" s="308"/>
      <c r="C219" s="309"/>
      <c r="D219" s="383"/>
      <c r="E219" s="334"/>
      <c r="F219" s="298"/>
      <c r="G219" s="289"/>
      <c r="H219" s="340"/>
    </row>
    <row r="220" spans="1:15" ht="27.75" customHeight="1">
      <c r="A220" s="384"/>
      <c r="B220" s="385" t="s">
        <v>2659</v>
      </c>
      <c r="C220" s="385"/>
      <c r="D220" s="383"/>
      <c r="E220" s="275" t="s">
        <v>2660</v>
      </c>
      <c r="F220" s="386"/>
      <c r="G220" s="277"/>
      <c r="H220" s="340"/>
    </row>
    <row r="221" spans="1:15" ht="13.5" customHeight="1">
      <c r="A221" s="282">
        <f>MAX(A$1:A219)+1</f>
        <v>27</v>
      </c>
      <c r="B221" s="303"/>
      <c r="C221" s="284" t="s">
        <v>2661</v>
      </c>
      <c r="D221" s="304"/>
      <c r="E221" s="977" t="s">
        <v>2662</v>
      </c>
      <c r="F221" s="982"/>
      <c r="G221" s="285" t="s">
        <v>330</v>
      </c>
      <c r="H221" s="315">
        <v>213.5</v>
      </c>
      <c r="I221" s="306"/>
      <c r="J221" s="266"/>
      <c r="K221" s="266"/>
      <c r="L221" s="266"/>
      <c r="M221" s="287"/>
      <c r="N221" s="266"/>
      <c r="O221" s="287"/>
    </row>
    <row r="222" spans="1:15" ht="17.25" customHeight="1">
      <c r="A222" s="384"/>
      <c r="B222" s="273"/>
      <c r="C222" s="309"/>
      <c r="D222" s="317"/>
      <c r="E222" s="978" t="s">
        <v>2663</v>
      </c>
      <c r="F222" s="980"/>
      <c r="G222" s="289" t="s">
        <v>330</v>
      </c>
      <c r="H222" s="340">
        <v>213.5</v>
      </c>
      <c r="K222" s="296"/>
      <c r="M222" s="266"/>
    </row>
    <row r="223" spans="1:15" ht="13.5" customHeight="1">
      <c r="A223" s="384"/>
      <c r="B223" s="273"/>
      <c r="C223" s="309"/>
      <c r="D223" s="288" t="s">
        <v>2664</v>
      </c>
      <c r="E223" s="334" t="s">
        <v>2665</v>
      </c>
      <c r="F223" s="980"/>
      <c r="G223" s="289"/>
      <c r="H223" s="340"/>
      <c r="M223" s="298"/>
    </row>
    <row r="224" spans="1:15" ht="13.5" customHeight="1">
      <c r="A224" s="384"/>
      <c r="B224" s="273"/>
      <c r="C224" s="309"/>
      <c r="D224" s="288"/>
      <c r="E224" s="334" t="s">
        <v>2666</v>
      </c>
      <c r="F224" s="314">
        <v>200</v>
      </c>
      <c r="G224" s="289"/>
      <c r="H224" s="387"/>
    </row>
    <row r="225" spans="1:15" ht="13.5" customHeight="1">
      <c r="A225" s="384"/>
      <c r="B225" s="273"/>
      <c r="C225" s="309"/>
      <c r="D225" s="288"/>
      <c r="E225" s="293"/>
      <c r="F225" s="294"/>
      <c r="G225" s="289"/>
      <c r="H225" s="387"/>
    </row>
    <row r="226" spans="1:15" ht="13.5" customHeight="1">
      <c r="A226" s="282">
        <f>MAX(A$1:A224)+1</f>
        <v>28</v>
      </c>
      <c r="B226" s="273"/>
      <c r="C226" s="284" t="s">
        <v>2667</v>
      </c>
      <c r="D226" s="288"/>
      <c r="E226" s="977" t="s">
        <v>2668</v>
      </c>
      <c r="F226" s="294"/>
      <c r="G226" s="285" t="s">
        <v>330</v>
      </c>
      <c r="H226" s="315">
        <v>111</v>
      </c>
      <c r="I226" s="306"/>
      <c r="J226" s="266"/>
      <c r="K226" s="266"/>
      <c r="L226" s="266"/>
      <c r="M226" s="287"/>
      <c r="N226" s="266"/>
      <c r="O226" s="287"/>
    </row>
    <row r="227" spans="1:15" ht="13.5" customHeight="1">
      <c r="A227" s="384"/>
      <c r="B227" s="273"/>
      <c r="C227" s="309"/>
      <c r="D227" s="288"/>
      <c r="E227" s="978" t="s">
        <v>2669</v>
      </c>
      <c r="F227" s="294"/>
      <c r="G227" s="289" t="s">
        <v>330</v>
      </c>
      <c r="H227" s="340">
        <v>111</v>
      </c>
      <c r="I227" s="266"/>
      <c r="J227" s="266"/>
      <c r="K227" s="296"/>
      <c r="L227" s="266"/>
      <c r="M227" s="266"/>
      <c r="N227" s="266"/>
      <c r="O227" s="266"/>
    </row>
    <row r="228" spans="1:15" ht="13.5" customHeight="1">
      <c r="A228" s="384"/>
      <c r="B228" s="273"/>
      <c r="C228" s="309"/>
      <c r="D228" s="288" t="s">
        <v>2670</v>
      </c>
      <c r="E228" s="334" t="s">
        <v>2666</v>
      </c>
      <c r="F228" s="314">
        <v>67</v>
      </c>
      <c r="G228" s="289"/>
      <c r="H228" s="387"/>
      <c r="I228" s="266"/>
      <c r="J228" s="266"/>
      <c r="K228" s="296"/>
      <c r="L228" s="266"/>
      <c r="M228" s="266"/>
      <c r="N228" s="266"/>
      <c r="O228" s="266"/>
    </row>
    <row r="229" spans="1:15" ht="13.5" customHeight="1">
      <c r="A229" s="384"/>
      <c r="B229" s="273"/>
      <c r="C229" s="309"/>
      <c r="D229" s="288"/>
      <c r="E229" s="334" t="s">
        <v>2671</v>
      </c>
      <c r="F229" s="314">
        <v>44</v>
      </c>
      <c r="G229" s="289"/>
      <c r="H229" s="387"/>
      <c r="I229" s="266"/>
      <c r="J229" s="266"/>
      <c r="K229" s="296"/>
      <c r="L229" s="266"/>
      <c r="M229" s="266"/>
      <c r="N229" s="266"/>
      <c r="O229" s="266"/>
    </row>
    <row r="230" spans="1:15" ht="13.5" customHeight="1">
      <c r="A230" s="384"/>
      <c r="B230" s="273"/>
      <c r="C230" s="309"/>
      <c r="D230" s="288"/>
      <c r="E230" s="334" t="s">
        <v>2478</v>
      </c>
      <c r="F230" s="298">
        <f>SUM(F228:F229)</f>
        <v>111</v>
      </c>
      <c r="G230" s="289"/>
      <c r="H230" s="387"/>
      <c r="I230" s="266"/>
      <c r="J230" s="266"/>
      <c r="K230" s="266"/>
      <c r="L230" s="266"/>
      <c r="M230" s="298"/>
      <c r="N230" s="266"/>
      <c r="O230" s="266"/>
    </row>
    <row r="231" spans="1:15" ht="13.5" customHeight="1">
      <c r="A231" s="384"/>
      <c r="B231" s="273"/>
      <c r="C231" s="309"/>
      <c r="D231" s="288"/>
      <c r="E231" s="334"/>
      <c r="F231" s="991"/>
      <c r="G231" s="289"/>
      <c r="H231" s="387"/>
    </row>
    <row r="232" spans="1:15" ht="13.5" customHeight="1">
      <c r="A232" s="282">
        <f>MAX(A$1:A230)+1</f>
        <v>29</v>
      </c>
      <c r="B232" s="303"/>
      <c r="C232" s="284" t="s">
        <v>2672</v>
      </c>
      <c r="D232" s="288"/>
      <c r="E232" s="977" t="s">
        <v>2673</v>
      </c>
      <c r="F232" s="982"/>
      <c r="G232" s="285" t="s">
        <v>330</v>
      </c>
      <c r="H232" s="315">
        <v>2</v>
      </c>
      <c r="I232" s="306"/>
      <c r="J232" s="266"/>
      <c r="K232" s="266"/>
      <c r="L232" s="266"/>
      <c r="M232" s="287"/>
      <c r="N232" s="266"/>
      <c r="O232" s="287"/>
    </row>
    <row r="233" spans="1:15" ht="28.5" customHeight="1">
      <c r="A233" s="307"/>
      <c r="B233" s="308"/>
      <c r="C233" s="309"/>
      <c r="D233" s="317"/>
      <c r="E233" s="978" t="s">
        <v>2674</v>
      </c>
      <c r="F233" s="980"/>
      <c r="G233" s="289" t="s">
        <v>330</v>
      </c>
      <c r="H233" s="340">
        <v>2</v>
      </c>
      <c r="J233" s="266"/>
      <c r="K233" s="296"/>
      <c r="L233" s="266"/>
      <c r="M233" s="266"/>
    </row>
    <row r="234" spans="1:15" ht="13.5" customHeight="1">
      <c r="A234" s="366"/>
      <c r="B234" s="364"/>
      <c r="C234" s="365"/>
      <c r="D234" s="288" t="s">
        <v>2675</v>
      </c>
      <c r="E234" s="334"/>
      <c r="F234" s="298"/>
      <c r="G234" s="379"/>
      <c r="H234" s="375"/>
    </row>
    <row r="235" spans="1:15" ht="26.25" customHeight="1">
      <c r="A235" s="384"/>
      <c r="B235" s="273" t="s">
        <v>2676</v>
      </c>
      <c r="C235" s="385"/>
      <c r="D235" s="388"/>
      <c r="E235" s="275" t="s">
        <v>2677</v>
      </c>
      <c r="F235" s="386"/>
      <c r="G235" s="277"/>
      <c r="H235" s="375"/>
    </row>
    <row r="236" spans="1:15" ht="13.5" customHeight="1">
      <c r="A236" s="384"/>
      <c r="B236" s="279"/>
      <c r="C236" s="385"/>
      <c r="D236" s="304"/>
      <c r="E236" s="280"/>
      <c r="F236" s="386"/>
      <c r="G236" s="277"/>
      <c r="H236" s="375"/>
      <c r="J236" s="296"/>
      <c r="K236" s="266"/>
      <c r="L236" s="389"/>
    </row>
    <row r="237" spans="1:15" ht="18" customHeight="1">
      <c r="A237" s="282">
        <f>MAX(A$1:A233)+1</f>
        <v>30</v>
      </c>
      <c r="B237" s="350"/>
      <c r="C237" s="350" t="s">
        <v>2678</v>
      </c>
      <c r="D237" s="304"/>
      <c r="E237" s="390" t="s">
        <v>2679</v>
      </c>
      <c r="F237" s="298"/>
      <c r="G237" s="285" t="s">
        <v>873</v>
      </c>
      <c r="H237" s="315">
        <v>3</v>
      </c>
      <c r="I237" s="287"/>
      <c r="J237" s="266"/>
      <c r="K237" s="266"/>
      <c r="L237" s="266"/>
      <c r="M237" s="287"/>
      <c r="N237" s="266"/>
      <c r="O237" s="287"/>
    </row>
    <row r="238" spans="1:15" ht="18" customHeight="1">
      <c r="A238" s="282"/>
      <c r="B238" s="350"/>
      <c r="C238" s="350"/>
      <c r="D238" s="288"/>
      <c r="E238" s="390"/>
      <c r="F238" s="298"/>
      <c r="G238" s="391"/>
      <c r="H238" s="315"/>
    </row>
    <row r="239" spans="1:15" ht="52.5" customHeight="1">
      <c r="A239" s="282"/>
      <c r="B239" s="350"/>
      <c r="C239" s="350"/>
      <c r="D239" s="288"/>
      <c r="E239" s="367" t="s">
        <v>2680</v>
      </c>
      <c r="F239" s="314">
        <v>1</v>
      </c>
      <c r="G239" s="391"/>
      <c r="H239" s="315"/>
      <c r="I239" s="266"/>
      <c r="J239" s="321"/>
      <c r="K239" s="392"/>
      <c r="L239" s="320"/>
      <c r="M239" s="320"/>
    </row>
    <row r="240" spans="1:15" ht="63.75" customHeight="1">
      <c r="A240" s="282"/>
      <c r="B240" s="350"/>
      <c r="C240" s="350"/>
      <c r="D240" s="288"/>
      <c r="E240" s="367" t="s">
        <v>2681</v>
      </c>
      <c r="F240" s="314">
        <v>1</v>
      </c>
      <c r="G240" s="391"/>
      <c r="H240" s="315"/>
      <c r="J240" s="321"/>
      <c r="K240" s="392"/>
      <c r="L240" s="320"/>
      <c r="M240" s="320"/>
    </row>
    <row r="241" spans="1:13" ht="30" customHeight="1">
      <c r="A241" s="922"/>
      <c r="B241" s="350"/>
      <c r="C241" s="350"/>
      <c r="D241" s="288"/>
      <c r="E241" s="367" t="s">
        <v>2682</v>
      </c>
      <c r="F241" s="314">
        <v>1</v>
      </c>
      <c r="G241" s="391"/>
      <c r="H241" s="315"/>
      <c r="J241" s="321"/>
      <c r="K241" s="392"/>
      <c r="L241" s="320"/>
      <c r="M241" s="320"/>
    </row>
    <row r="242" spans="1:13" ht="18.75" customHeight="1">
      <c r="A242" s="922"/>
      <c r="B242" s="303"/>
      <c r="C242" s="372"/>
      <c r="D242" s="288"/>
      <c r="E242" s="370" t="s">
        <v>2478</v>
      </c>
      <c r="F242" s="298">
        <f>SUM(F239:F241)</f>
        <v>3</v>
      </c>
      <c r="G242" s="289"/>
      <c r="H242" s="340"/>
      <c r="M242" s="298"/>
    </row>
    <row r="243" spans="1:13" s="399" customFormat="1" ht="12.75">
      <c r="A243" s="272"/>
      <c r="B243" s="393"/>
      <c r="C243" s="394"/>
      <c r="D243" s="317"/>
      <c r="E243" s="395"/>
      <c r="F243" s="396"/>
      <c r="G243" s="397"/>
      <c r="H243" s="398"/>
    </row>
    <row r="244" spans="1:13" s="95" customFormat="1" ht="12.75" customHeight="1" thickBot="1">
      <c r="A244" s="400"/>
      <c r="B244" s="401"/>
      <c r="C244" s="401"/>
      <c r="D244" s="970"/>
      <c r="E244" s="403"/>
      <c r="F244" s="404"/>
      <c r="G244" s="405"/>
      <c r="H244" s="406"/>
    </row>
    <row r="245" spans="1:13" s="95" customFormat="1" ht="12.75">
      <c r="A245" s="255"/>
      <c r="B245" s="180"/>
      <c r="C245" s="181"/>
      <c r="D245" s="408"/>
      <c r="E245" s="183"/>
      <c r="F245" s="116"/>
      <c r="G245" s="185"/>
      <c r="H245" s="409"/>
    </row>
    <row r="246" spans="1:13" s="95" customFormat="1" ht="12.75">
      <c r="A246" s="179"/>
      <c r="B246" s="180"/>
      <c r="C246" s="181"/>
      <c r="D246" s="182"/>
      <c r="E246" s="410"/>
      <c r="F246" s="116"/>
      <c r="G246" s="185"/>
      <c r="H246" s="409"/>
    </row>
    <row r="247" spans="1:13" s="95" customFormat="1" ht="12.75">
      <c r="A247" s="179"/>
      <c r="B247" s="411"/>
      <c r="C247" s="412"/>
      <c r="D247" s="182"/>
      <c r="E247" s="413"/>
      <c r="F247" s="116"/>
      <c r="G247" s="185"/>
      <c r="H247" s="409"/>
    </row>
    <row r="248" spans="1:13" s="399" customFormat="1" ht="12.75">
      <c r="A248" s="179"/>
      <c r="B248" s="414"/>
      <c r="C248" s="412"/>
      <c r="D248" s="415"/>
      <c r="E248" s="416"/>
      <c r="F248" s="417"/>
      <c r="G248" s="418"/>
      <c r="H248" s="419"/>
    </row>
    <row r="249" spans="1:13" s="399" customFormat="1" ht="12.75">
      <c r="A249" s="420"/>
      <c r="B249" s="414"/>
      <c r="C249" s="421"/>
      <c r="D249" s="422"/>
      <c r="E249" s="423"/>
      <c r="F249" s="424"/>
      <c r="G249" s="425"/>
      <c r="H249" s="419"/>
    </row>
    <row r="250" spans="1:13" s="399" customFormat="1" ht="12.75">
      <c r="A250" s="420"/>
      <c r="B250" s="414"/>
      <c r="C250" s="421"/>
      <c r="D250" s="426"/>
      <c r="E250" s="423"/>
      <c r="F250" s="424"/>
      <c r="G250" s="425"/>
      <c r="H250" s="419"/>
    </row>
    <row r="251" spans="1:13" s="399" customFormat="1" ht="12.75">
      <c r="A251" s="420"/>
      <c r="B251" s="414"/>
      <c r="C251" s="421"/>
      <c r="D251" s="426"/>
      <c r="E251" s="423"/>
      <c r="F251" s="424"/>
      <c r="G251" s="425"/>
      <c r="H251" s="419"/>
    </row>
    <row r="252" spans="1:13" s="399" customFormat="1" ht="12.75">
      <c r="A252" s="420"/>
      <c r="B252" s="414"/>
      <c r="C252" s="412"/>
      <c r="D252" s="426"/>
      <c r="E252" s="416"/>
      <c r="F252" s="417"/>
      <c r="G252" s="418"/>
      <c r="H252" s="419"/>
    </row>
    <row r="253" spans="1:13" s="95" customFormat="1" ht="12.75">
      <c r="A253" s="420"/>
      <c r="B253" s="180"/>
      <c r="C253" s="181"/>
      <c r="D253" s="422"/>
      <c r="E253" s="106"/>
      <c r="F253" s="427"/>
      <c r="G253" s="185"/>
      <c r="H253" s="409"/>
    </row>
    <row r="254" spans="1:13" s="434" customFormat="1" ht="12.75">
      <c r="A254" s="179"/>
      <c r="B254" s="428"/>
      <c r="C254" s="429"/>
      <c r="D254" s="218"/>
      <c r="E254" s="430"/>
      <c r="F254" s="431"/>
      <c r="G254" s="432"/>
      <c r="H254" s="433"/>
    </row>
    <row r="255" spans="1:13" s="434" customFormat="1" ht="12.75">
      <c r="A255" s="435"/>
      <c r="B255" s="436"/>
      <c r="C255" s="437"/>
      <c r="D255" s="438"/>
      <c r="E255" s="439"/>
      <c r="F255" s="431"/>
      <c r="G255" s="440"/>
      <c r="H255" s="433"/>
    </row>
    <row r="256" spans="1:13" s="443" customFormat="1" ht="12.75">
      <c r="A256" s="435"/>
      <c r="B256" s="436"/>
      <c r="C256" s="437"/>
      <c r="D256" s="441"/>
      <c r="E256" s="442"/>
      <c r="F256" s="431"/>
      <c r="G256" s="440"/>
      <c r="H256" s="433"/>
    </row>
    <row r="257" spans="1:8" s="443" customFormat="1" ht="12.75">
      <c r="A257" s="435"/>
      <c r="B257" s="436"/>
      <c r="C257" s="437"/>
      <c r="D257" s="441"/>
      <c r="E257" s="442"/>
      <c r="F257" s="431"/>
      <c r="G257" s="440"/>
      <c r="H257" s="433"/>
    </row>
    <row r="258" spans="1:8" s="434" customFormat="1" ht="12.75">
      <c r="A258" s="435"/>
      <c r="B258" s="436"/>
      <c r="C258" s="437"/>
      <c r="D258" s="441"/>
      <c r="E258" s="442"/>
      <c r="F258" s="431"/>
      <c r="G258" s="440"/>
      <c r="H258" s="433"/>
    </row>
    <row r="259" spans="1:8" s="434" customFormat="1" ht="12.75">
      <c r="A259" s="435"/>
      <c r="B259" s="436"/>
      <c r="C259" s="437"/>
      <c r="D259" s="441"/>
      <c r="E259" s="442"/>
      <c r="F259" s="431"/>
      <c r="G259" s="440"/>
      <c r="H259" s="433"/>
    </row>
    <row r="260" spans="1:8" s="434" customFormat="1" ht="12.75">
      <c r="A260" s="59"/>
      <c r="B260" s="436"/>
      <c r="C260" s="437"/>
      <c r="D260" s="441"/>
      <c r="E260" s="442"/>
      <c r="F260" s="431"/>
      <c r="G260" s="440"/>
      <c r="H260" s="433"/>
    </row>
    <row r="261" spans="1:8" s="434" customFormat="1" ht="12.75">
      <c r="A261" s="59"/>
      <c r="B261" s="436"/>
      <c r="C261" s="429"/>
      <c r="D261" s="441"/>
      <c r="E261" s="430"/>
      <c r="F261" s="444"/>
      <c r="G261" s="432"/>
      <c r="H261" s="433"/>
    </row>
    <row r="262" spans="1:8" s="434" customFormat="1" ht="12.75">
      <c r="A262" s="59"/>
      <c r="B262" s="436"/>
      <c r="C262" s="429"/>
      <c r="D262" s="438"/>
      <c r="E262" s="430"/>
      <c r="F262" s="444"/>
      <c r="G262" s="432"/>
      <c r="H262" s="433"/>
    </row>
    <row r="263" spans="1:8" s="443" customFormat="1" ht="12.75">
      <c r="A263" s="59"/>
      <c r="B263" s="436"/>
      <c r="C263" s="429"/>
      <c r="D263" s="438"/>
      <c r="E263" s="430"/>
      <c r="F263" s="444"/>
      <c r="G263" s="432"/>
      <c r="H263" s="433"/>
    </row>
    <row r="264" spans="1:8" s="443" customFormat="1" ht="12.75">
      <c r="A264" s="179"/>
      <c r="B264" s="436"/>
      <c r="C264" s="437"/>
      <c r="D264" s="438"/>
      <c r="E264" s="445"/>
      <c r="F264" s="431"/>
      <c r="G264" s="440"/>
      <c r="H264" s="433"/>
    </row>
    <row r="265" spans="1:8" s="443" customFormat="1" ht="12.75">
      <c r="A265" s="179"/>
      <c r="B265" s="436"/>
      <c r="C265" s="429"/>
      <c r="D265" s="446"/>
      <c r="E265" s="430"/>
      <c r="F265" s="444"/>
      <c r="G265" s="432"/>
      <c r="H265" s="433"/>
    </row>
    <row r="266" spans="1:8" s="443" customFormat="1" ht="12.75">
      <c r="A266" s="179"/>
      <c r="B266" s="436"/>
      <c r="C266" s="429"/>
      <c r="D266" s="438"/>
      <c r="E266" s="430"/>
      <c r="F266" s="444"/>
      <c r="G266" s="432"/>
      <c r="H266" s="433"/>
    </row>
    <row r="267" spans="1:8" s="443" customFormat="1" ht="12.75">
      <c r="A267" s="179"/>
      <c r="B267" s="436"/>
      <c r="C267" s="429"/>
      <c r="D267" s="438"/>
      <c r="E267" s="430"/>
      <c r="F267" s="444"/>
      <c r="G267" s="432"/>
      <c r="H267" s="433"/>
    </row>
    <row r="268" spans="1:8" s="95" customFormat="1" ht="12.75">
      <c r="A268" s="179"/>
      <c r="B268" s="180"/>
      <c r="C268" s="181"/>
      <c r="D268" s="438"/>
      <c r="E268" s="183"/>
      <c r="F268" s="447"/>
      <c r="G268" s="185"/>
      <c r="H268" s="409"/>
    </row>
    <row r="269" spans="1:8" s="95" customFormat="1" ht="12.75" customHeight="1">
      <c r="A269" s="179"/>
      <c r="B269" s="180"/>
      <c r="C269" s="181"/>
      <c r="D269" s="182"/>
      <c r="E269" s="186"/>
      <c r="F269" s="448"/>
      <c r="G269" s="185"/>
      <c r="H269" s="409"/>
    </row>
    <row r="270" spans="1:8" s="205" customFormat="1" ht="12.75" customHeight="1">
      <c r="A270" s="179"/>
      <c r="B270" s="180"/>
      <c r="C270" s="181"/>
      <c r="D270" s="182"/>
      <c r="E270" s="187"/>
      <c r="F270" s="448"/>
      <c r="G270" s="185"/>
      <c r="H270" s="409"/>
    </row>
    <row r="271" spans="1:8" s="95" customFormat="1" ht="15.75">
      <c r="A271" s="179"/>
      <c r="B271" s="173"/>
      <c r="C271" s="174"/>
      <c r="D271" s="182"/>
      <c r="E271" s="175"/>
      <c r="F271" s="449"/>
      <c r="G271" s="177"/>
      <c r="H271" s="409"/>
    </row>
    <row r="272" spans="1:8" s="95" customFormat="1" ht="15.75">
      <c r="A272" s="59"/>
      <c r="B272" s="189"/>
      <c r="C272" s="190"/>
      <c r="D272" s="174"/>
      <c r="E272" s="192"/>
      <c r="F272" s="450"/>
      <c r="G272" s="59"/>
      <c r="H272" s="409"/>
    </row>
    <row r="273" spans="1:8" s="95" customFormat="1" ht="12.75" customHeight="1">
      <c r="A273" s="59"/>
      <c r="B273" s="180"/>
      <c r="C273" s="181"/>
      <c r="D273" s="191"/>
      <c r="E273" s="183"/>
      <c r="F273" s="447"/>
      <c r="G273" s="185"/>
      <c r="H273" s="409"/>
    </row>
    <row r="274" spans="1:8" s="95" customFormat="1" ht="12.75">
      <c r="A274" s="179"/>
      <c r="B274" s="180"/>
      <c r="C274" s="181"/>
      <c r="D274" s="182"/>
      <c r="E274" s="187"/>
      <c r="F274" s="448"/>
      <c r="G274" s="185"/>
      <c r="H274" s="409"/>
    </row>
    <row r="275" spans="1:8" s="95" customFormat="1" ht="12.75">
      <c r="A275" s="179"/>
      <c r="B275" s="180"/>
      <c r="C275" s="181"/>
      <c r="D275" s="182"/>
      <c r="E275" s="183"/>
      <c r="F275" s="449"/>
      <c r="G275" s="185"/>
      <c r="H275" s="409"/>
    </row>
    <row r="276" spans="1:8" s="95" customFormat="1" ht="12.75">
      <c r="A276" s="179"/>
      <c r="B276" s="189"/>
      <c r="C276" s="190"/>
      <c r="D276" s="182"/>
      <c r="E276" s="192"/>
      <c r="F276" s="448"/>
      <c r="G276" s="59"/>
      <c r="H276" s="409"/>
    </row>
    <row r="277" spans="1:8" s="95" customFormat="1" ht="12.75">
      <c r="A277" s="59"/>
      <c r="B277" s="180"/>
      <c r="C277" s="181"/>
      <c r="D277" s="191"/>
      <c r="E277" s="183"/>
      <c r="F277" s="447"/>
      <c r="G277" s="185"/>
      <c r="H277" s="409"/>
    </row>
    <row r="278" spans="1:8" s="95" customFormat="1" ht="12.75">
      <c r="A278" s="179"/>
      <c r="B278" s="180"/>
      <c r="C278" s="181"/>
      <c r="D278" s="182"/>
      <c r="E278" s="187"/>
      <c r="F278" s="448"/>
      <c r="G278" s="185"/>
      <c r="H278" s="409"/>
    </row>
    <row r="279" spans="1:8" s="95" customFormat="1" ht="12.75">
      <c r="A279" s="179"/>
      <c r="B279" s="180"/>
      <c r="C279" s="181"/>
      <c r="D279" s="182"/>
      <c r="E279" s="183"/>
      <c r="F279" s="449"/>
      <c r="G279" s="185"/>
      <c r="H279" s="409"/>
    </row>
    <row r="280" spans="1:8" s="95" customFormat="1" ht="12.75">
      <c r="A280" s="179"/>
      <c r="B280" s="189"/>
      <c r="C280" s="190"/>
      <c r="D280" s="182"/>
      <c r="E280" s="192"/>
      <c r="F280" s="448"/>
      <c r="G280" s="59"/>
      <c r="H280" s="409"/>
    </row>
    <row r="281" spans="1:8" s="95" customFormat="1" ht="12.75" customHeight="1">
      <c r="A281" s="59"/>
      <c r="B281" s="180"/>
      <c r="C281" s="181"/>
      <c r="D281" s="191"/>
      <c r="E281" s="183"/>
      <c r="F281" s="447"/>
      <c r="G281" s="185"/>
      <c r="H281" s="409"/>
    </row>
    <row r="282" spans="1:8" s="95" customFormat="1" ht="12.75">
      <c r="A282" s="179"/>
      <c r="B282" s="180"/>
      <c r="C282" s="181"/>
      <c r="D282" s="182"/>
      <c r="E282" s="187"/>
      <c r="F282" s="448"/>
      <c r="G282" s="185"/>
      <c r="H282" s="409"/>
    </row>
    <row r="283" spans="1:8" s="95" customFormat="1" ht="12.75">
      <c r="A283" s="179"/>
      <c r="B283" s="180"/>
      <c r="C283" s="181"/>
      <c r="D283" s="182"/>
      <c r="E283" s="183"/>
      <c r="F283" s="449"/>
      <c r="G283" s="185"/>
      <c r="H283" s="409"/>
    </row>
    <row r="284" spans="1:8" s="95" customFormat="1" ht="12.75">
      <c r="A284" s="179"/>
      <c r="B284" s="180"/>
      <c r="C284" s="181"/>
      <c r="D284" s="182"/>
      <c r="E284" s="183"/>
      <c r="F284" s="448"/>
      <c r="G284" s="185"/>
      <c r="H284" s="409"/>
    </row>
    <row r="285" spans="1:8" s="95" customFormat="1" ht="12.75">
      <c r="A285" s="179"/>
      <c r="B285" s="189"/>
      <c r="C285" s="190"/>
      <c r="D285" s="182"/>
      <c r="E285" s="192"/>
      <c r="F285" s="448"/>
      <c r="G285" s="59"/>
      <c r="H285" s="409"/>
    </row>
    <row r="286" spans="1:8" s="95" customFormat="1" ht="12.75">
      <c r="A286" s="59"/>
      <c r="B286" s="180"/>
      <c r="C286" s="181"/>
      <c r="D286" s="191"/>
      <c r="E286" s="183"/>
      <c r="F286" s="447"/>
      <c r="G286" s="185"/>
      <c r="H286" s="409"/>
    </row>
    <row r="287" spans="1:8" s="95" customFormat="1" ht="12.75">
      <c r="A287" s="179"/>
      <c r="B287" s="180"/>
      <c r="C287" s="181"/>
      <c r="D287" s="182"/>
      <c r="E287" s="186"/>
      <c r="F287" s="448"/>
      <c r="G287" s="185"/>
      <c r="H287" s="409"/>
    </row>
    <row r="288" spans="1:8" s="95" customFormat="1" ht="12.75">
      <c r="A288" s="179"/>
      <c r="B288" s="180"/>
      <c r="C288" s="181"/>
      <c r="D288" s="182"/>
      <c r="E288" s="187"/>
      <c r="F288" s="448"/>
      <c r="G288" s="185"/>
      <c r="H288" s="409"/>
    </row>
    <row r="289" spans="1:11" s="95" customFormat="1" ht="12.75">
      <c r="A289" s="179"/>
      <c r="B289" s="180"/>
      <c r="C289" s="181"/>
      <c r="D289" s="182"/>
      <c r="E289" s="187"/>
      <c r="F289" s="449"/>
      <c r="G289" s="185"/>
      <c r="H289" s="409"/>
    </row>
    <row r="290" spans="1:11" s="95" customFormat="1" ht="12.75">
      <c r="A290" s="179"/>
      <c r="B290" s="180"/>
      <c r="C290" s="181"/>
      <c r="D290" s="182"/>
      <c r="E290" s="187"/>
      <c r="F290" s="449"/>
      <c r="G290" s="185"/>
      <c r="H290" s="409"/>
    </row>
    <row r="291" spans="1:11" s="95" customFormat="1" ht="12.75">
      <c r="A291" s="179"/>
      <c r="B291" s="180"/>
      <c r="C291" s="181"/>
      <c r="D291" s="182"/>
      <c r="E291" s="187"/>
      <c r="F291" s="449"/>
      <c r="G291" s="185"/>
      <c r="H291" s="409"/>
    </row>
    <row r="292" spans="1:11" s="95" customFormat="1" ht="12.75">
      <c r="A292" s="179"/>
      <c r="B292" s="180"/>
      <c r="C292" s="181"/>
      <c r="D292" s="182"/>
      <c r="E292" s="187"/>
      <c r="F292" s="451"/>
      <c r="G292" s="185"/>
      <c r="H292" s="409"/>
    </row>
    <row r="293" spans="1:11" s="95" customFormat="1" ht="12.75">
      <c r="A293" s="179"/>
      <c r="B293" s="189"/>
      <c r="C293" s="190"/>
      <c r="D293" s="182"/>
      <c r="E293" s="192"/>
      <c r="F293" s="449"/>
      <c r="G293" s="59"/>
      <c r="H293" s="409"/>
    </row>
    <row r="294" spans="1:11" s="95" customFormat="1" ht="12.75">
      <c r="A294" s="59"/>
      <c r="B294" s="180"/>
      <c r="C294" s="181"/>
      <c r="D294" s="191"/>
      <c r="E294" s="183"/>
      <c r="F294" s="447"/>
      <c r="G294" s="185"/>
      <c r="H294" s="409"/>
    </row>
    <row r="295" spans="1:11" s="95" customFormat="1" ht="12.75">
      <c r="A295" s="179"/>
      <c r="B295" s="180"/>
      <c r="C295" s="181"/>
      <c r="D295" s="182"/>
      <c r="E295" s="187"/>
      <c r="F295" s="448"/>
      <c r="G295" s="185"/>
      <c r="H295" s="409"/>
    </row>
    <row r="296" spans="1:11" s="95" customFormat="1" ht="12.75">
      <c r="A296" s="179"/>
      <c r="B296" s="180"/>
      <c r="C296" s="181"/>
      <c r="D296" s="182"/>
      <c r="E296" s="187"/>
      <c r="F296" s="449"/>
      <c r="G296" s="185"/>
      <c r="H296" s="409"/>
    </row>
    <row r="297" spans="1:11" s="204" customFormat="1" ht="12.75">
      <c r="A297" s="179"/>
      <c r="B297" s="180"/>
      <c r="C297" s="181"/>
      <c r="D297" s="182"/>
      <c r="E297" s="187"/>
      <c r="F297" s="449"/>
      <c r="G297" s="185"/>
      <c r="H297" s="409"/>
      <c r="I297" s="95"/>
      <c r="J297" s="95"/>
      <c r="K297" s="95"/>
    </row>
    <row r="298" spans="1:11" s="205" customFormat="1" ht="12.75">
      <c r="A298" s="179"/>
      <c r="B298" s="195"/>
      <c r="C298" s="192"/>
      <c r="D298" s="182"/>
      <c r="E298" s="192"/>
      <c r="F298" s="449"/>
      <c r="G298" s="197"/>
      <c r="H298" s="409"/>
    </row>
    <row r="299" spans="1:11" s="95" customFormat="1" ht="12.75">
      <c r="A299" s="194"/>
      <c r="B299" s="183"/>
      <c r="C299" s="198"/>
      <c r="D299" s="196"/>
      <c r="E299" s="187"/>
      <c r="F299" s="452"/>
      <c r="G299" s="185"/>
      <c r="H299" s="409"/>
    </row>
    <row r="300" spans="1:11" ht="12.75">
      <c r="A300" s="59"/>
      <c r="B300" s="189"/>
      <c r="C300" s="190"/>
      <c r="D300" s="198"/>
      <c r="E300" s="192"/>
      <c r="F300" s="450"/>
      <c r="G300" s="59"/>
      <c r="H300" s="409"/>
    </row>
    <row r="301" spans="1:11" s="95" customFormat="1" ht="12.75" customHeight="1">
      <c r="A301" s="59"/>
      <c r="B301" s="201"/>
      <c r="C301" s="181"/>
      <c r="D301" s="191"/>
      <c r="E301" s="116"/>
      <c r="F301" s="447"/>
      <c r="G301" s="185"/>
      <c r="H301" s="453"/>
    </row>
    <row r="302" spans="1:11" ht="12.75">
      <c r="A302" s="59"/>
      <c r="B302" s="180"/>
      <c r="C302" s="181"/>
      <c r="D302" s="182"/>
      <c r="E302" s="187"/>
      <c r="F302" s="448"/>
      <c r="G302" s="185"/>
      <c r="H302" s="409"/>
    </row>
    <row r="303" spans="1:11" s="95" customFormat="1" ht="15.75">
      <c r="A303" s="179"/>
      <c r="B303" s="201"/>
      <c r="C303" s="181"/>
      <c r="D303" s="182"/>
      <c r="E303" s="116"/>
      <c r="F303" s="449"/>
      <c r="G303" s="185"/>
      <c r="H303" s="453"/>
    </row>
    <row r="304" spans="1:11" s="95" customFormat="1" ht="12.75">
      <c r="A304" s="59"/>
      <c r="B304" s="189"/>
      <c r="C304" s="190"/>
      <c r="D304" s="182"/>
      <c r="E304" s="192"/>
      <c r="F304" s="448"/>
      <c r="G304" s="59"/>
      <c r="H304" s="409"/>
    </row>
    <row r="305" spans="1:8" s="95" customFormat="1" ht="15.75">
      <c r="A305" s="59"/>
      <c r="B305" s="201"/>
      <c r="C305" s="181"/>
      <c r="D305" s="191"/>
      <c r="E305" s="116"/>
      <c r="F305" s="447"/>
      <c r="G305" s="185"/>
      <c r="H305" s="409"/>
    </row>
    <row r="306" spans="1:8" s="95" customFormat="1" ht="12.75" customHeight="1">
      <c r="A306" s="179"/>
      <c r="B306" s="201"/>
      <c r="C306" s="181"/>
      <c r="D306" s="182"/>
      <c r="E306" s="203"/>
      <c r="F306" s="448"/>
      <c r="G306" s="185"/>
      <c r="H306" s="409"/>
    </row>
    <row r="307" spans="1:8" s="95" customFormat="1" ht="12.75" customHeight="1">
      <c r="A307" s="179"/>
      <c r="B307" s="180"/>
      <c r="C307" s="181"/>
      <c r="D307" s="182"/>
      <c r="E307" s="187"/>
      <c r="F307" s="448"/>
      <c r="G307" s="185"/>
      <c r="H307" s="409"/>
    </row>
    <row r="308" spans="1:8" s="95" customFormat="1" ht="12.75">
      <c r="A308" s="179"/>
      <c r="B308" s="180"/>
      <c r="C308" s="181"/>
      <c r="D308" s="182"/>
      <c r="E308" s="187"/>
      <c r="F308" s="449"/>
      <c r="G308" s="185"/>
      <c r="H308" s="409"/>
    </row>
    <row r="309" spans="1:8" s="95" customFormat="1" ht="12.75">
      <c r="A309" s="179"/>
      <c r="B309" s="189"/>
      <c r="C309" s="190"/>
      <c r="D309" s="182"/>
      <c r="E309" s="192"/>
      <c r="F309" s="449"/>
      <c r="G309" s="59"/>
      <c r="H309" s="409"/>
    </row>
    <row r="310" spans="1:8" s="95" customFormat="1" ht="12.75">
      <c r="A310" s="59"/>
      <c r="B310" s="180"/>
      <c r="C310" s="181"/>
      <c r="D310" s="191"/>
      <c r="E310" s="183"/>
      <c r="F310" s="447"/>
      <c r="G310" s="185"/>
      <c r="H310" s="409"/>
    </row>
    <row r="311" spans="1:8" s="95" customFormat="1" ht="12.75">
      <c r="A311" s="179"/>
      <c r="B311" s="180"/>
      <c r="C311" s="181"/>
      <c r="D311" s="182"/>
      <c r="E311" s="187"/>
      <c r="F311" s="448"/>
      <c r="G311" s="185"/>
      <c r="H311" s="409"/>
    </row>
    <row r="312" spans="1:8" s="95" customFormat="1" ht="12.75">
      <c r="A312" s="179"/>
      <c r="B312" s="180"/>
      <c r="C312" s="181"/>
      <c r="D312" s="182"/>
      <c r="E312" s="187"/>
      <c r="F312" s="449"/>
      <c r="G312" s="185"/>
      <c r="H312" s="409"/>
    </row>
    <row r="313" spans="1:8" s="95" customFormat="1" ht="12.75">
      <c r="A313" s="179"/>
      <c r="B313" s="180"/>
      <c r="C313" s="181"/>
      <c r="D313" s="182"/>
      <c r="E313" s="187"/>
      <c r="F313" s="449"/>
      <c r="G313" s="185"/>
      <c r="H313" s="409"/>
    </row>
    <row r="314" spans="1:8" s="95" customFormat="1" ht="12.75">
      <c r="A314" s="179"/>
      <c r="B314" s="180"/>
      <c r="C314" s="181"/>
      <c r="D314" s="182"/>
      <c r="E314" s="187"/>
      <c r="F314" s="449"/>
      <c r="G314" s="185"/>
      <c r="H314" s="409"/>
    </row>
    <row r="315" spans="1:8" s="95" customFormat="1" ht="12.75">
      <c r="A315" s="179"/>
      <c r="B315" s="189"/>
      <c r="C315" s="190"/>
      <c r="D315" s="182"/>
      <c r="E315" s="192"/>
      <c r="F315" s="449"/>
      <c r="G315" s="59"/>
      <c r="H315" s="409"/>
    </row>
    <row r="316" spans="1:8" s="95" customFormat="1" ht="12.75" customHeight="1">
      <c r="A316" s="59"/>
      <c r="B316" s="180"/>
      <c r="C316" s="181"/>
      <c r="D316" s="191"/>
      <c r="E316" s="183"/>
      <c r="F316" s="447"/>
      <c r="G316" s="185"/>
      <c r="H316" s="409"/>
    </row>
    <row r="317" spans="1:8" s="95" customFormat="1" ht="12.75">
      <c r="A317" s="179"/>
      <c r="B317" s="180"/>
      <c r="C317" s="181"/>
      <c r="D317" s="182"/>
      <c r="E317" s="187"/>
      <c r="F317" s="448"/>
      <c r="G317" s="185"/>
      <c r="H317" s="409"/>
    </row>
    <row r="318" spans="1:8" s="95" customFormat="1" ht="12.75">
      <c r="A318" s="179"/>
      <c r="B318" s="180"/>
      <c r="C318" s="181"/>
      <c r="D318" s="182"/>
      <c r="E318" s="183"/>
      <c r="F318" s="449"/>
      <c r="G318" s="185"/>
      <c r="H318" s="409"/>
    </row>
    <row r="319" spans="1:8" s="95" customFormat="1" ht="12.75">
      <c r="A319" s="179"/>
      <c r="B319" s="189"/>
      <c r="C319" s="190"/>
      <c r="D319" s="182"/>
      <c r="E319" s="192"/>
      <c r="F319" s="448"/>
      <c r="G319" s="59"/>
      <c r="H319" s="409"/>
    </row>
    <row r="320" spans="1:8" s="95" customFormat="1" ht="12.75">
      <c r="A320" s="59"/>
      <c r="B320" s="180"/>
      <c r="C320" s="181"/>
      <c r="D320" s="191"/>
      <c r="E320" s="183"/>
      <c r="F320" s="447"/>
      <c r="G320" s="185"/>
      <c r="H320" s="409"/>
    </row>
    <row r="321" spans="1:8" s="95" customFormat="1" ht="12.75">
      <c r="A321" s="179"/>
      <c r="B321" s="180"/>
      <c r="C321" s="181"/>
      <c r="D321" s="182"/>
      <c r="E321" s="187"/>
      <c r="F321" s="448"/>
      <c r="G321" s="185"/>
      <c r="H321" s="409"/>
    </row>
    <row r="322" spans="1:8" s="95" customFormat="1" ht="12.75">
      <c r="A322" s="179"/>
      <c r="B322" s="180"/>
      <c r="C322" s="181"/>
      <c r="D322" s="182"/>
      <c r="E322" s="187"/>
      <c r="F322" s="449"/>
      <c r="G322" s="185"/>
      <c r="H322" s="409"/>
    </row>
    <row r="323" spans="1:8" s="95" customFormat="1" ht="12.75">
      <c r="A323" s="179"/>
      <c r="B323" s="189"/>
      <c r="C323" s="190"/>
      <c r="D323" s="182"/>
      <c r="E323" s="192"/>
      <c r="F323" s="449"/>
      <c r="G323" s="59"/>
      <c r="H323" s="409"/>
    </row>
    <row r="324" spans="1:8" s="95" customFormat="1" ht="12.75">
      <c r="A324" s="59"/>
      <c r="B324" s="180"/>
      <c r="C324" s="181"/>
      <c r="D324" s="191"/>
      <c r="E324" s="183"/>
      <c r="F324" s="447"/>
      <c r="G324" s="185"/>
      <c r="H324" s="409"/>
    </row>
    <row r="325" spans="1:8" s="95" customFormat="1" ht="12.75">
      <c r="A325" s="179"/>
      <c r="B325" s="180"/>
      <c r="C325" s="181"/>
      <c r="D325" s="182"/>
      <c r="E325" s="186"/>
      <c r="F325" s="448"/>
      <c r="G325" s="185"/>
      <c r="H325" s="409"/>
    </row>
    <row r="326" spans="1:8" s="95" customFormat="1" ht="12.75">
      <c r="A326" s="179"/>
      <c r="B326" s="180"/>
      <c r="C326" s="181"/>
      <c r="D326" s="182"/>
      <c r="E326" s="187"/>
      <c r="F326" s="448"/>
      <c r="G326" s="185"/>
      <c r="H326" s="409"/>
    </row>
    <row r="327" spans="1:8" s="95" customFormat="1" ht="12.75">
      <c r="A327" s="179"/>
      <c r="B327" s="180"/>
      <c r="C327" s="181"/>
      <c r="D327" s="182"/>
      <c r="E327" s="187"/>
      <c r="F327" s="449"/>
      <c r="G327" s="185"/>
      <c r="H327" s="409"/>
    </row>
    <row r="328" spans="1:8" s="95" customFormat="1" ht="12.75">
      <c r="A328" s="179"/>
      <c r="B328" s="180"/>
      <c r="C328" s="181"/>
      <c r="D328" s="182"/>
      <c r="E328" s="187"/>
      <c r="F328" s="449"/>
      <c r="G328" s="185"/>
      <c r="H328" s="409"/>
    </row>
    <row r="329" spans="1:8" s="95" customFormat="1" ht="12.75">
      <c r="A329" s="179"/>
      <c r="B329" s="180"/>
      <c r="C329" s="181"/>
      <c r="D329" s="182"/>
      <c r="E329" s="183"/>
      <c r="F329" s="449"/>
      <c r="G329" s="185"/>
      <c r="H329" s="409"/>
    </row>
    <row r="330" spans="1:8" s="95" customFormat="1" ht="12.75">
      <c r="A330" s="179"/>
      <c r="B330" s="180"/>
      <c r="C330" s="181"/>
      <c r="D330" s="182"/>
      <c r="E330" s="183"/>
      <c r="F330" s="451"/>
      <c r="G330" s="185"/>
      <c r="H330" s="409"/>
    </row>
    <row r="331" spans="1:8" s="95" customFormat="1" ht="12.75">
      <c r="A331" s="179"/>
      <c r="B331" s="189"/>
      <c r="C331" s="190"/>
      <c r="D331" s="182"/>
      <c r="E331" s="192"/>
      <c r="F331" s="448"/>
      <c r="G331" s="59"/>
      <c r="H331" s="409"/>
    </row>
    <row r="332" spans="1:8" s="95" customFormat="1" ht="12.75" customHeight="1">
      <c r="A332" s="59"/>
      <c r="B332" s="180"/>
      <c r="C332" s="181"/>
      <c r="D332" s="191"/>
      <c r="E332" s="183"/>
      <c r="F332" s="447"/>
      <c r="G332" s="185"/>
      <c r="H332" s="409"/>
    </row>
    <row r="333" spans="1:8" s="95" customFormat="1" ht="12.75">
      <c r="A333" s="179"/>
      <c r="B333" s="180"/>
      <c r="C333" s="181"/>
      <c r="D333" s="182"/>
      <c r="E333" s="206"/>
      <c r="F333" s="448"/>
      <c r="G333" s="185"/>
      <c r="H333" s="409"/>
    </row>
    <row r="334" spans="1:8" s="95" customFormat="1" ht="13.5" customHeight="1">
      <c r="A334" s="179"/>
      <c r="B334" s="180"/>
      <c r="C334" s="181"/>
      <c r="D334" s="182"/>
      <c r="E334" s="183"/>
      <c r="F334" s="449"/>
      <c r="G334" s="185"/>
      <c r="H334" s="409"/>
    </row>
    <row r="335" spans="1:8" s="95" customFormat="1" ht="13.5" customHeight="1">
      <c r="A335" s="179"/>
      <c r="B335" s="180"/>
      <c r="C335" s="181"/>
      <c r="D335" s="182"/>
      <c r="E335" s="183"/>
      <c r="F335" s="448"/>
      <c r="G335" s="185"/>
      <c r="H335" s="409"/>
    </row>
    <row r="336" spans="1:8" s="95" customFormat="1" ht="13.5" customHeight="1">
      <c r="A336" s="179"/>
      <c r="B336" s="180"/>
      <c r="C336" s="181"/>
      <c r="D336" s="182"/>
      <c r="E336" s="187"/>
      <c r="F336" s="448"/>
      <c r="G336" s="185"/>
      <c r="H336" s="409"/>
    </row>
    <row r="337" spans="1:8" s="95" customFormat="1" ht="12.75">
      <c r="A337" s="179"/>
      <c r="B337" s="180"/>
      <c r="C337" s="181"/>
      <c r="D337" s="182"/>
      <c r="E337" s="183"/>
      <c r="F337" s="449"/>
      <c r="G337" s="185"/>
      <c r="H337" s="409"/>
    </row>
    <row r="338" spans="1:8" s="95" customFormat="1" ht="12.75">
      <c r="A338" s="179"/>
      <c r="B338" s="189"/>
      <c r="C338" s="190"/>
      <c r="D338" s="182"/>
      <c r="E338" s="192"/>
      <c r="F338" s="448"/>
      <c r="G338" s="59"/>
      <c r="H338" s="409"/>
    </row>
    <row r="339" spans="1:8" s="95" customFormat="1" ht="12.75">
      <c r="A339" s="59"/>
      <c r="B339" s="189"/>
      <c r="C339" s="190"/>
      <c r="D339" s="191"/>
      <c r="E339" s="192"/>
      <c r="F339" s="447"/>
      <c r="G339" s="59"/>
      <c r="H339" s="409"/>
    </row>
    <row r="340" spans="1:8" s="95" customFormat="1" ht="12.75">
      <c r="A340" s="59"/>
      <c r="B340" s="189"/>
      <c r="C340" s="190"/>
      <c r="D340" s="191"/>
      <c r="E340" s="192"/>
      <c r="F340" s="447"/>
      <c r="G340" s="59"/>
      <c r="H340" s="409"/>
    </row>
    <row r="341" spans="1:8" s="95" customFormat="1" ht="12.75">
      <c r="A341" s="59"/>
      <c r="B341" s="180"/>
      <c r="C341" s="181"/>
      <c r="D341" s="191"/>
      <c r="E341" s="183"/>
      <c r="F341" s="447"/>
      <c r="G341" s="185"/>
      <c r="H341" s="409"/>
    </row>
    <row r="342" spans="1:8" s="95" customFormat="1" ht="12.75">
      <c r="A342" s="179"/>
      <c r="B342" s="180"/>
      <c r="C342" s="181"/>
      <c r="D342" s="182"/>
      <c r="E342" s="183"/>
      <c r="F342" s="448"/>
      <c r="G342" s="185"/>
      <c r="H342" s="409"/>
    </row>
    <row r="343" spans="1:8" s="95" customFormat="1" ht="12.75">
      <c r="A343" s="179"/>
      <c r="B343" s="180"/>
      <c r="C343" s="181"/>
      <c r="D343" s="182"/>
      <c r="E343" s="183"/>
      <c r="F343" s="449"/>
      <c r="G343" s="185"/>
      <c r="H343" s="409"/>
    </row>
    <row r="344" spans="1:8" s="95" customFormat="1" ht="12.75">
      <c r="A344" s="179"/>
      <c r="B344" s="189"/>
      <c r="C344" s="190"/>
      <c r="D344" s="182"/>
      <c r="E344" s="192"/>
      <c r="F344" s="448"/>
      <c r="G344" s="59"/>
      <c r="H344" s="409"/>
    </row>
    <row r="345" spans="1:8" s="95" customFormat="1" ht="12.75">
      <c r="A345" s="59"/>
      <c r="B345" s="180"/>
      <c r="C345" s="181"/>
      <c r="D345" s="191"/>
      <c r="E345" s="183"/>
      <c r="F345" s="447"/>
      <c r="G345" s="185"/>
      <c r="H345" s="409"/>
    </row>
    <row r="346" spans="1:8" s="95" customFormat="1" ht="12.75">
      <c r="A346" s="179"/>
      <c r="B346" s="180"/>
      <c r="C346" s="181"/>
      <c r="D346" s="182"/>
      <c r="E346" s="183"/>
      <c r="F346" s="448"/>
      <c r="G346" s="185"/>
      <c r="H346" s="409"/>
    </row>
    <row r="347" spans="1:8" s="95" customFormat="1" ht="12.75">
      <c r="A347" s="179"/>
      <c r="B347" s="180"/>
      <c r="C347" s="181"/>
      <c r="D347" s="182"/>
      <c r="E347" s="183"/>
      <c r="F347" s="449"/>
      <c r="G347" s="185"/>
      <c r="H347" s="409"/>
    </row>
    <row r="348" spans="1:8" s="95" customFormat="1" ht="12.75">
      <c r="A348" s="179"/>
      <c r="B348" s="189"/>
      <c r="C348" s="190"/>
      <c r="D348" s="182"/>
      <c r="E348" s="192"/>
      <c r="F348" s="448"/>
      <c r="G348" s="59"/>
      <c r="H348" s="409"/>
    </row>
    <row r="349" spans="1:8" s="95" customFormat="1" ht="12.75">
      <c r="A349" s="59"/>
      <c r="B349" s="180"/>
      <c r="C349" s="181"/>
      <c r="D349" s="191"/>
      <c r="E349" s="183"/>
      <c r="F349" s="447"/>
      <c r="G349" s="185"/>
      <c r="H349" s="409"/>
    </row>
    <row r="350" spans="1:8" s="95" customFormat="1" ht="12.75">
      <c r="A350" s="179"/>
      <c r="B350" s="180"/>
      <c r="C350" s="181"/>
      <c r="D350" s="182"/>
      <c r="E350" s="183"/>
      <c r="F350" s="448"/>
      <c r="G350" s="185"/>
      <c r="H350" s="409"/>
    </row>
    <row r="351" spans="1:8" s="95" customFormat="1" ht="12.75" customHeight="1">
      <c r="A351" s="179"/>
      <c r="B351" s="180"/>
      <c r="C351" s="181"/>
      <c r="D351" s="182"/>
      <c r="E351" s="183"/>
      <c r="F351" s="449"/>
      <c r="G351" s="185"/>
      <c r="H351" s="409"/>
    </row>
    <row r="352" spans="1:8" s="95" customFormat="1" ht="12.75">
      <c r="A352" s="179"/>
      <c r="B352" s="189"/>
      <c r="C352" s="190"/>
      <c r="D352" s="182"/>
      <c r="E352" s="192"/>
      <c r="F352" s="448"/>
      <c r="G352" s="59"/>
      <c r="H352" s="409"/>
    </row>
    <row r="353" spans="1:8" s="95" customFormat="1" ht="12.75">
      <c r="A353" s="59"/>
      <c r="B353" s="180"/>
      <c r="C353" s="181"/>
      <c r="D353" s="191"/>
      <c r="E353" s="183"/>
      <c r="F353" s="447"/>
      <c r="G353" s="185"/>
      <c r="H353" s="409"/>
    </row>
    <row r="354" spans="1:8" s="95" customFormat="1" ht="12.75">
      <c r="A354" s="179"/>
      <c r="B354" s="180"/>
      <c r="C354" s="181"/>
      <c r="D354" s="182"/>
      <c r="E354" s="183"/>
      <c r="F354" s="448"/>
      <c r="G354" s="185"/>
      <c r="H354" s="409"/>
    </row>
    <row r="355" spans="1:8" s="95" customFormat="1" ht="12.75">
      <c r="A355" s="179"/>
      <c r="B355" s="180"/>
      <c r="C355" s="181"/>
      <c r="D355" s="182"/>
      <c r="E355" s="183"/>
      <c r="F355" s="449"/>
      <c r="G355" s="185"/>
      <c r="H355" s="409"/>
    </row>
    <row r="356" spans="1:8" s="95" customFormat="1" ht="12.75">
      <c r="A356" s="179"/>
      <c r="B356" s="189"/>
      <c r="C356" s="190"/>
      <c r="D356" s="182"/>
      <c r="E356" s="192"/>
      <c r="F356" s="448"/>
      <c r="G356" s="59"/>
      <c r="H356" s="409"/>
    </row>
    <row r="357" spans="1:8" s="95" customFormat="1" ht="12.75">
      <c r="A357" s="59"/>
      <c r="B357" s="180"/>
      <c r="C357" s="181"/>
      <c r="D357" s="191"/>
      <c r="E357" s="183"/>
      <c r="F357" s="447"/>
      <c r="G357" s="185"/>
      <c r="H357" s="409"/>
    </row>
    <row r="358" spans="1:8" s="95" customFormat="1" ht="12.75" customHeight="1">
      <c r="A358" s="179"/>
      <c r="B358" s="180"/>
      <c r="C358" s="181"/>
      <c r="D358" s="182"/>
      <c r="E358" s="186"/>
      <c r="F358" s="448"/>
      <c r="G358" s="185"/>
      <c r="H358" s="409"/>
    </row>
    <row r="359" spans="1:8" s="95" customFormat="1" ht="12.75" customHeight="1">
      <c r="A359" s="179"/>
      <c r="B359" s="180"/>
      <c r="C359" s="181"/>
      <c r="D359" s="182"/>
      <c r="E359" s="187"/>
      <c r="F359" s="448"/>
      <c r="G359" s="185"/>
      <c r="H359" s="409"/>
    </row>
    <row r="360" spans="1:8" s="95" customFormat="1" ht="12.75">
      <c r="A360" s="179"/>
      <c r="B360" s="180"/>
      <c r="C360" s="181"/>
      <c r="D360" s="182"/>
      <c r="E360" s="187"/>
      <c r="F360" s="449"/>
      <c r="G360" s="185"/>
      <c r="H360" s="409"/>
    </row>
    <row r="361" spans="1:8" s="95" customFormat="1" ht="12.75">
      <c r="A361" s="179"/>
      <c r="B361" s="189"/>
      <c r="C361" s="190"/>
      <c r="D361" s="182"/>
      <c r="E361" s="192"/>
      <c r="F361" s="449"/>
      <c r="G361" s="59"/>
      <c r="H361" s="409"/>
    </row>
    <row r="362" spans="1:8" s="95" customFormat="1" ht="13.5" customHeight="1">
      <c r="A362" s="59"/>
      <c r="B362" s="180"/>
      <c r="C362" s="181"/>
      <c r="D362" s="191"/>
      <c r="E362" s="183"/>
      <c r="F362" s="447"/>
      <c r="G362" s="185"/>
      <c r="H362" s="409"/>
    </row>
    <row r="363" spans="1:8" s="95" customFormat="1" ht="13.5" customHeight="1">
      <c r="A363" s="179"/>
      <c r="B363" s="180"/>
      <c r="C363" s="181"/>
      <c r="D363" s="182"/>
      <c r="E363" s="187"/>
      <c r="F363" s="448"/>
      <c r="G363" s="185"/>
      <c r="H363" s="409"/>
    </row>
    <row r="364" spans="1:8" s="95" customFormat="1" ht="12.75">
      <c r="A364" s="179"/>
      <c r="B364" s="180"/>
      <c r="C364" s="181"/>
      <c r="D364" s="182"/>
      <c r="E364" s="187"/>
      <c r="F364" s="449"/>
      <c r="G364" s="185"/>
      <c r="H364" s="409"/>
    </row>
    <row r="365" spans="1:8" s="95" customFormat="1" ht="12.75">
      <c r="A365" s="179"/>
      <c r="B365" s="189"/>
      <c r="C365" s="190"/>
      <c r="D365" s="182"/>
      <c r="E365" s="192"/>
      <c r="F365" s="449"/>
      <c r="G365" s="59"/>
      <c r="H365" s="409"/>
    </row>
    <row r="366" spans="1:8" s="205" customFormat="1" ht="12.75">
      <c r="A366" s="59"/>
      <c r="B366" s="180"/>
      <c r="C366" s="181"/>
      <c r="D366" s="191"/>
      <c r="E366" s="183"/>
      <c r="F366" s="447"/>
      <c r="G366" s="185"/>
      <c r="H366" s="409"/>
    </row>
    <row r="367" spans="1:8" s="205" customFormat="1" ht="12.75">
      <c r="A367" s="179"/>
      <c r="B367" s="183"/>
      <c r="C367" s="198"/>
      <c r="D367" s="182"/>
      <c r="E367" s="208"/>
      <c r="F367" s="448"/>
      <c r="G367" s="209"/>
      <c r="H367" s="409"/>
    </row>
    <row r="368" spans="1:8" s="205" customFormat="1" ht="12.75">
      <c r="A368" s="59"/>
      <c r="B368" s="183"/>
      <c r="C368" s="198"/>
      <c r="D368" s="207"/>
      <c r="E368" s="208"/>
      <c r="F368" s="449"/>
      <c r="G368" s="209"/>
      <c r="H368" s="409"/>
    </row>
    <row r="369" spans="1:11" s="205" customFormat="1" ht="12.75">
      <c r="A369" s="59"/>
      <c r="B369" s="183"/>
      <c r="C369" s="198"/>
      <c r="D369" s="207"/>
      <c r="E369" s="208"/>
      <c r="F369" s="449"/>
      <c r="G369" s="209"/>
      <c r="H369" s="409"/>
    </row>
    <row r="370" spans="1:11" s="213" customFormat="1" ht="25.5" customHeight="1">
      <c r="A370" s="59"/>
      <c r="B370" s="183"/>
      <c r="C370" s="198"/>
      <c r="D370" s="207"/>
      <c r="E370" s="187"/>
      <c r="F370" s="451"/>
      <c r="G370" s="185"/>
      <c r="H370" s="409"/>
      <c r="I370" s="95"/>
      <c r="J370" s="95"/>
      <c r="K370" s="95"/>
    </row>
    <row r="371" spans="1:11" s="205" customFormat="1" ht="12.75">
      <c r="A371" s="59"/>
      <c r="B371" s="210"/>
      <c r="C371" s="211"/>
      <c r="D371" s="198"/>
      <c r="E371" s="192"/>
      <c r="F371" s="450"/>
      <c r="G371" s="185"/>
      <c r="H371" s="409"/>
    </row>
    <row r="372" spans="1:11" s="95" customFormat="1" ht="15.75">
      <c r="A372" s="59"/>
      <c r="B372" s="173"/>
      <c r="C372" s="174"/>
      <c r="D372" s="191"/>
      <c r="E372" s="173"/>
      <c r="F372" s="452"/>
      <c r="G372" s="177"/>
      <c r="H372" s="409"/>
    </row>
    <row r="373" spans="1:11" s="95" customFormat="1" ht="15.75">
      <c r="A373" s="59"/>
      <c r="B373" s="189"/>
      <c r="C373" s="190"/>
      <c r="D373" s="174"/>
      <c r="E373" s="192"/>
      <c r="F373" s="454"/>
      <c r="G373" s="59"/>
      <c r="H373" s="409"/>
    </row>
    <row r="374" spans="1:11" s="95" customFormat="1" ht="12.75">
      <c r="A374" s="59"/>
      <c r="B374" s="180"/>
      <c r="C374" s="181"/>
      <c r="D374" s="191"/>
      <c r="E374" s="183"/>
      <c r="F374" s="447"/>
      <c r="G374" s="185"/>
      <c r="H374" s="409"/>
    </row>
    <row r="375" spans="1:11" s="95" customFormat="1" ht="12.75">
      <c r="A375" s="179"/>
      <c r="B375" s="180"/>
      <c r="C375" s="181"/>
      <c r="D375" s="182"/>
      <c r="E375" s="187"/>
      <c r="F375" s="448"/>
      <c r="G375" s="185"/>
      <c r="H375" s="409"/>
    </row>
    <row r="376" spans="1:11" s="95" customFormat="1" ht="12.75">
      <c r="A376" s="179"/>
      <c r="B376" s="180"/>
      <c r="C376" s="181"/>
      <c r="D376" s="182"/>
      <c r="E376" s="183"/>
      <c r="F376" s="449"/>
      <c r="G376" s="185"/>
      <c r="H376" s="409"/>
    </row>
    <row r="377" spans="1:11" s="95" customFormat="1" ht="12.75">
      <c r="A377" s="179"/>
      <c r="B377" s="180"/>
      <c r="C377" s="181"/>
      <c r="D377" s="182"/>
      <c r="E377" s="183"/>
      <c r="F377" s="448"/>
      <c r="G377" s="185"/>
      <c r="H377" s="409"/>
    </row>
    <row r="378" spans="1:11" s="95" customFormat="1" ht="12.75">
      <c r="A378" s="179"/>
      <c r="B378" s="180"/>
      <c r="C378" s="181"/>
      <c r="D378" s="182"/>
      <c r="E378" s="187"/>
      <c r="F378" s="448"/>
      <c r="G378" s="185"/>
      <c r="H378" s="409"/>
    </row>
    <row r="379" spans="1:11" s="95" customFormat="1" ht="12.75">
      <c r="A379" s="179"/>
      <c r="B379" s="180"/>
      <c r="C379" s="181"/>
      <c r="D379" s="182"/>
      <c r="E379" s="187"/>
      <c r="F379" s="449"/>
      <c r="G379" s="185"/>
      <c r="H379" s="409"/>
    </row>
    <row r="380" spans="1:11" s="205" customFormat="1" ht="12.75">
      <c r="A380" s="179"/>
      <c r="B380" s="180"/>
      <c r="C380" s="181"/>
      <c r="D380" s="182"/>
      <c r="E380" s="183"/>
      <c r="F380" s="449"/>
      <c r="G380" s="185"/>
      <c r="H380" s="409"/>
    </row>
    <row r="381" spans="1:11" s="205" customFormat="1" ht="12.75">
      <c r="A381" s="179"/>
      <c r="B381" s="183"/>
      <c r="C381" s="198"/>
      <c r="D381" s="182"/>
      <c r="E381" s="187"/>
      <c r="F381" s="448"/>
      <c r="G381" s="185"/>
      <c r="H381" s="409"/>
    </row>
    <row r="382" spans="1:11" s="213" customFormat="1" ht="12.75">
      <c r="A382" s="59"/>
      <c r="B382" s="183"/>
      <c r="C382" s="198"/>
      <c r="D382" s="198"/>
      <c r="E382" s="187"/>
      <c r="F382" s="450"/>
      <c r="G382" s="185"/>
      <c r="H382" s="409"/>
      <c r="I382" s="95"/>
      <c r="J382" s="95"/>
      <c r="K382" s="95"/>
    </row>
    <row r="383" spans="1:11" ht="13.5" customHeight="1">
      <c r="A383" s="59"/>
      <c r="B383" s="210"/>
      <c r="C383" s="211"/>
      <c r="D383" s="198"/>
      <c r="E383" s="192"/>
      <c r="F383" s="450"/>
      <c r="G383" s="59"/>
      <c r="H383" s="409"/>
    </row>
    <row r="384" spans="1:11" s="95" customFormat="1" ht="12.75">
      <c r="A384" s="59"/>
      <c r="B384" s="214"/>
      <c r="C384" s="214"/>
      <c r="D384" s="191"/>
      <c r="E384" s="214"/>
      <c r="F384" s="447"/>
      <c r="G384" s="216"/>
      <c r="H384" s="455"/>
    </row>
    <row r="385" spans="1:11" s="95" customFormat="1" ht="12.75">
      <c r="A385" s="59"/>
      <c r="B385" s="189"/>
      <c r="C385" s="190"/>
      <c r="D385" s="214"/>
      <c r="E385" s="192"/>
      <c r="F385" s="112"/>
      <c r="G385" s="59"/>
      <c r="H385" s="409"/>
    </row>
    <row r="386" spans="1:11" ht="12.75">
      <c r="A386" s="59"/>
      <c r="B386" s="180"/>
      <c r="C386" s="181"/>
      <c r="D386" s="191"/>
      <c r="E386" s="219"/>
      <c r="F386" s="447"/>
      <c r="G386" s="197"/>
      <c r="H386" s="409"/>
      <c r="I386" s="95"/>
      <c r="J386" s="95"/>
      <c r="K386" s="95"/>
    </row>
    <row r="387" spans="1:11" ht="12.75">
      <c r="A387" s="179"/>
      <c r="B387" s="180"/>
      <c r="C387" s="181"/>
      <c r="D387" s="218"/>
      <c r="E387" s="220"/>
      <c r="F387" s="427"/>
      <c r="G387" s="197"/>
      <c r="H387" s="409"/>
      <c r="I387" s="95"/>
      <c r="J387" s="95"/>
      <c r="K387" s="95"/>
    </row>
    <row r="388" spans="1:11" ht="12.75">
      <c r="A388" s="59"/>
      <c r="B388" s="180"/>
      <c r="C388" s="181"/>
      <c r="D388" s="218"/>
      <c r="E388" s="222"/>
      <c r="F388" s="449"/>
      <c r="G388" s="197"/>
      <c r="H388" s="409"/>
      <c r="I388" s="95"/>
      <c r="J388" s="95"/>
      <c r="K388" s="95"/>
    </row>
    <row r="389" spans="1:11" s="95" customFormat="1" ht="12.75">
      <c r="A389" s="59"/>
      <c r="B389" s="180"/>
      <c r="C389" s="181"/>
      <c r="D389" s="218"/>
      <c r="E389" s="220"/>
      <c r="F389" s="449"/>
      <c r="G389" s="197"/>
      <c r="H389" s="409"/>
    </row>
    <row r="390" spans="1:11" s="95" customFormat="1" ht="12.75">
      <c r="A390" s="59"/>
      <c r="B390" s="180"/>
      <c r="C390" s="181"/>
      <c r="D390" s="218"/>
      <c r="E390" s="223"/>
      <c r="F390" s="449"/>
      <c r="G390" s="209"/>
      <c r="H390" s="409"/>
    </row>
    <row r="391" spans="1:11" s="95" customFormat="1" ht="12.75">
      <c r="A391" s="179"/>
      <c r="B391" s="180"/>
      <c r="C391" s="181"/>
      <c r="D391" s="218"/>
      <c r="E391" s="223"/>
      <c r="F391" s="449"/>
      <c r="G391" s="209"/>
      <c r="H391" s="409"/>
    </row>
    <row r="392" spans="1:11" s="95" customFormat="1" ht="12.75">
      <c r="A392" s="179"/>
      <c r="B392" s="180"/>
      <c r="C392" s="181"/>
      <c r="D392" s="218"/>
      <c r="E392" s="223"/>
      <c r="F392" s="451"/>
      <c r="G392" s="209"/>
      <c r="H392" s="409"/>
    </row>
    <row r="393" spans="1:11" s="95" customFormat="1" ht="12.75">
      <c r="A393" s="179"/>
      <c r="B393" s="189"/>
      <c r="C393" s="190"/>
      <c r="D393" s="218"/>
      <c r="E393" s="192"/>
      <c r="F393" s="449"/>
      <c r="G393" s="59"/>
      <c r="H393" s="409"/>
    </row>
    <row r="394" spans="1:11" ht="12.75">
      <c r="A394" s="59"/>
      <c r="B394" s="224"/>
      <c r="C394" s="181"/>
      <c r="D394" s="191"/>
      <c r="E394" s="225"/>
      <c r="F394" s="447"/>
      <c r="G394" s="197"/>
      <c r="H394" s="409"/>
      <c r="I394" s="95"/>
      <c r="J394" s="95"/>
      <c r="K394" s="95"/>
    </row>
    <row r="395" spans="1:11" s="95" customFormat="1" ht="12.75">
      <c r="A395" s="179"/>
      <c r="B395" s="180"/>
      <c r="C395" s="181"/>
      <c r="D395" s="218"/>
      <c r="E395" s="220"/>
      <c r="F395" s="427"/>
      <c r="G395" s="197"/>
      <c r="H395" s="409"/>
    </row>
    <row r="396" spans="1:11" s="95" customFormat="1" ht="12.75">
      <c r="A396" s="59"/>
      <c r="B396" s="224"/>
      <c r="C396" s="181"/>
      <c r="D396" s="218"/>
      <c r="E396" s="222"/>
      <c r="F396" s="449"/>
      <c r="G396" s="197"/>
      <c r="H396" s="409"/>
    </row>
    <row r="397" spans="1:11" s="95" customFormat="1" ht="12.75">
      <c r="A397" s="179"/>
      <c r="B397" s="180"/>
      <c r="C397" s="181"/>
      <c r="D397" s="218"/>
      <c r="E397" s="186"/>
      <c r="F397" s="450"/>
      <c r="G397" s="185"/>
      <c r="H397" s="409"/>
    </row>
    <row r="398" spans="1:11" s="95" customFormat="1" ht="12.75">
      <c r="A398" s="179"/>
      <c r="B398" s="180"/>
      <c r="C398" s="181"/>
      <c r="D398" s="182"/>
      <c r="E398" s="187"/>
      <c r="F398" s="448"/>
      <c r="G398" s="185"/>
      <c r="H398" s="409"/>
    </row>
    <row r="399" spans="1:11" s="95" customFormat="1" ht="12.75">
      <c r="A399" s="179"/>
      <c r="B399" s="180"/>
      <c r="C399" s="181"/>
      <c r="D399" s="182"/>
      <c r="E399" s="187"/>
      <c r="F399" s="449"/>
      <c r="G399" s="185"/>
      <c r="H399" s="409"/>
    </row>
    <row r="400" spans="1:11" s="95" customFormat="1" ht="12.75">
      <c r="A400" s="179"/>
      <c r="B400" s="180"/>
      <c r="C400" s="181"/>
      <c r="D400" s="182"/>
      <c r="E400" s="187"/>
      <c r="F400" s="449"/>
      <c r="G400" s="185"/>
      <c r="H400" s="409"/>
    </row>
    <row r="401" spans="1:8" s="95" customFormat="1" ht="12.75">
      <c r="A401" s="179"/>
      <c r="B401" s="180"/>
      <c r="C401" s="181"/>
      <c r="D401" s="182"/>
      <c r="E401" s="187"/>
      <c r="F401" s="449"/>
      <c r="G401" s="185"/>
      <c r="H401" s="409"/>
    </row>
    <row r="402" spans="1:8" s="95" customFormat="1" ht="12.75">
      <c r="A402" s="179"/>
      <c r="B402" s="224"/>
      <c r="C402" s="181"/>
      <c r="D402" s="182"/>
      <c r="E402" s="225"/>
      <c r="F402" s="451"/>
      <c r="G402" s="197"/>
      <c r="H402" s="409"/>
    </row>
    <row r="403" spans="1:8" s="95" customFormat="1" ht="12.75">
      <c r="A403" s="179"/>
      <c r="B403" s="189"/>
      <c r="C403" s="190"/>
      <c r="D403" s="218"/>
      <c r="E403" s="192"/>
      <c r="F403" s="427"/>
      <c r="G403" s="59"/>
      <c r="H403" s="409"/>
    </row>
    <row r="404" spans="1:8" s="95" customFormat="1" ht="12.75">
      <c r="A404" s="59"/>
      <c r="B404" s="180"/>
      <c r="C404" s="181"/>
      <c r="D404" s="191"/>
      <c r="E404" s="186"/>
      <c r="F404" s="447"/>
      <c r="G404" s="185"/>
      <c r="H404" s="409"/>
    </row>
    <row r="405" spans="1:8" s="95" customFormat="1" ht="12.75">
      <c r="A405" s="179"/>
      <c r="B405" s="180"/>
      <c r="C405" s="181"/>
      <c r="D405" s="182"/>
      <c r="E405" s="187"/>
      <c r="F405" s="448"/>
      <c r="G405" s="185"/>
      <c r="H405" s="409"/>
    </row>
    <row r="406" spans="1:8" s="95" customFormat="1" ht="12.75">
      <c r="A406" s="179"/>
      <c r="B406" s="180"/>
      <c r="C406" s="181"/>
      <c r="D406" s="182"/>
      <c r="E406" s="187"/>
      <c r="F406" s="449"/>
      <c r="G406" s="185"/>
      <c r="H406" s="409"/>
    </row>
    <row r="407" spans="1:8" s="95" customFormat="1" ht="12.75">
      <c r="A407" s="179"/>
      <c r="B407" s="180"/>
      <c r="C407" s="181"/>
      <c r="D407" s="182"/>
      <c r="E407" s="187"/>
      <c r="F407" s="449"/>
      <c r="G407" s="185"/>
      <c r="H407" s="409"/>
    </row>
    <row r="408" spans="1:8" s="95" customFormat="1" ht="12.75" customHeight="1">
      <c r="A408" s="179"/>
      <c r="B408" s="180"/>
      <c r="C408" s="181"/>
      <c r="D408" s="182"/>
      <c r="E408" s="186"/>
      <c r="F408" s="449"/>
      <c r="G408" s="185"/>
      <c r="H408" s="409"/>
    </row>
    <row r="409" spans="1:8" s="95" customFormat="1" ht="12.75">
      <c r="A409" s="179"/>
      <c r="B409" s="180"/>
      <c r="C409" s="181"/>
      <c r="D409" s="182"/>
      <c r="E409" s="187"/>
      <c r="F409" s="451"/>
      <c r="G409" s="185"/>
      <c r="H409" s="409"/>
    </row>
    <row r="410" spans="1:8" s="95" customFormat="1" ht="12.75" customHeight="1">
      <c r="A410" s="179"/>
      <c r="B410" s="189"/>
      <c r="C410" s="190"/>
      <c r="D410" s="182"/>
      <c r="E410" s="192"/>
      <c r="F410" s="451"/>
      <c r="G410" s="59"/>
      <c r="H410" s="409"/>
    </row>
    <row r="411" spans="1:8" s="95" customFormat="1" ht="12.75">
      <c r="A411" s="59"/>
      <c r="B411" s="180"/>
      <c r="C411" s="181"/>
      <c r="D411" s="191"/>
      <c r="E411" s="183"/>
      <c r="F411" s="447"/>
      <c r="G411" s="185"/>
      <c r="H411" s="409"/>
    </row>
    <row r="412" spans="1:8" s="95" customFormat="1" ht="12.75">
      <c r="A412" s="179"/>
      <c r="B412" s="180"/>
      <c r="C412" s="181"/>
      <c r="D412" s="182"/>
      <c r="E412" s="186"/>
      <c r="F412" s="448"/>
      <c r="G412" s="185"/>
      <c r="H412" s="409"/>
    </row>
    <row r="413" spans="1:8" s="95" customFormat="1" ht="12.75">
      <c r="A413" s="179"/>
      <c r="B413" s="180"/>
      <c r="C413" s="181"/>
      <c r="D413" s="182"/>
      <c r="E413" s="187"/>
      <c r="F413" s="448"/>
      <c r="G413" s="185"/>
      <c r="H413" s="409"/>
    </row>
    <row r="414" spans="1:8" s="95" customFormat="1" ht="12.75">
      <c r="A414" s="179"/>
      <c r="B414" s="180"/>
      <c r="C414" s="181"/>
      <c r="D414" s="182"/>
      <c r="E414" s="187"/>
      <c r="F414" s="449"/>
      <c r="G414" s="185"/>
      <c r="H414" s="409"/>
    </row>
    <row r="415" spans="1:8" s="95" customFormat="1" ht="12.75">
      <c r="A415" s="179"/>
      <c r="B415" s="180"/>
      <c r="C415" s="181"/>
      <c r="D415" s="182"/>
      <c r="E415" s="187"/>
      <c r="F415" s="449"/>
      <c r="G415" s="185"/>
      <c r="H415" s="409"/>
    </row>
    <row r="416" spans="1:8" s="95" customFormat="1" ht="12.75" customHeight="1">
      <c r="A416" s="179"/>
      <c r="B416" s="180"/>
      <c r="C416" s="181"/>
      <c r="D416" s="182"/>
      <c r="E416" s="186"/>
      <c r="F416" s="449"/>
      <c r="G416" s="185"/>
      <c r="H416" s="409"/>
    </row>
    <row r="417" spans="1:11" s="95" customFormat="1" ht="12.75">
      <c r="A417" s="179"/>
      <c r="B417" s="180"/>
      <c r="C417" s="181"/>
      <c r="D417" s="182"/>
      <c r="E417" s="187"/>
      <c r="F417" s="451"/>
      <c r="G417" s="185"/>
      <c r="H417" s="409"/>
    </row>
    <row r="418" spans="1:11" s="95" customFormat="1" ht="12.75">
      <c r="A418" s="179"/>
      <c r="B418" s="189"/>
      <c r="C418" s="190"/>
      <c r="D418" s="182"/>
      <c r="E418" s="192"/>
      <c r="F418" s="451"/>
      <c r="G418" s="59"/>
      <c r="H418" s="409"/>
    </row>
    <row r="419" spans="1:11" ht="12.75">
      <c r="A419" s="59"/>
      <c r="B419" s="180"/>
      <c r="C419" s="181"/>
      <c r="D419" s="191"/>
      <c r="E419" s="183"/>
      <c r="F419" s="447"/>
      <c r="G419" s="185"/>
      <c r="H419" s="409"/>
      <c r="I419" s="95"/>
      <c r="J419" s="95"/>
      <c r="K419" s="95"/>
    </row>
    <row r="420" spans="1:11" ht="12.75">
      <c r="A420" s="179"/>
      <c r="B420" s="180"/>
      <c r="C420" s="181"/>
      <c r="D420" s="182"/>
      <c r="E420" s="220"/>
      <c r="F420" s="448"/>
      <c r="G420" s="197"/>
      <c r="H420" s="409"/>
      <c r="I420" s="95"/>
      <c r="J420" s="95"/>
      <c r="K420" s="95"/>
    </row>
    <row r="421" spans="1:11" ht="12.75">
      <c r="A421" s="59"/>
      <c r="B421" s="180"/>
      <c r="C421" s="181"/>
      <c r="D421" s="218"/>
      <c r="E421" s="222"/>
      <c r="F421" s="449"/>
      <c r="G421" s="197"/>
      <c r="H421" s="409"/>
      <c r="I421" s="95"/>
      <c r="J421" s="95"/>
      <c r="K421" s="95"/>
    </row>
    <row r="422" spans="1:11" s="95" customFormat="1" ht="12.75">
      <c r="A422" s="59"/>
      <c r="B422" s="180"/>
      <c r="C422" s="181"/>
      <c r="D422" s="218"/>
      <c r="E422" s="220"/>
      <c r="F422" s="449"/>
      <c r="G422" s="197"/>
      <c r="H422" s="409"/>
    </row>
    <row r="423" spans="1:11" s="95" customFormat="1" ht="12.75">
      <c r="A423" s="59"/>
      <c r="B423" s="180"/>
      <c r="C423" s="181"/>
      <c r="D423" s="218"/>
      <c r="E423" s="223"/>
      <c r="F423" s="449"/>
      <c r="G423" s="209"/>
      <c r="H423" s="409"/>
    </row>
    <row r="424" spans="1:11" ht="13.5" customHeight="1">
      <c r="A424" s="179"/>
      <c r="B424" s="180"/>
      <c r="C424" s="181"/>
      <c r="D424" s="218"/>
      <c r="E424" s="223"/>
      <c r="F424" s="449"/>
      <c r="G424" s="209"/>
      <c r="H424" s="409"/>
    </row>
    <row r="425" spans="1:11" s="205" customFormat="1" ht="12.75">
      <c r="A425" s="179"/>
      <c r="B425" s="214"/>
      <c r="C425" s="214"/>
      <c r="D425" s="218"/>
      <c r="E425" s="456"/>
      <c r="F425" s="449"/>
      <c r="G425" s="216"/>
      <c r="H425" s="455"/>
    </row>
    <row r="426" spans="1:11" s="213" customFormat="1" ht="12.75">
      <c r="A426" s="59"/>
      <c r="B426" s="183"/>
      <c r="C426" s="198"/>
      <c r="D426" s="214"/>
      <c r="E426" s="219"/>
      <c r="F426" s="457"/>
      <c r="G426" s="209"/>
      <c r="H426" s="409"/>
      <c r="I426" s="95"/>
      <c r="J426" s="95"/>
      <c r="K426" s="95"/>
    </row>
    <row r="427" spans="1:11" ht="13.5" customHeight="1">
      <c r="A427" s="59"/>
      <c r="B427" s="210"/>
      <c r="C427" s="211"/>
      <c r="D427" s="207"/>
      <c r="E427" s="192"/>
      <c r="F427" s="458"/>
      <c r="G427" s="185"/>
      <c r="H427" s="409"/>
    </row>
    <row r="428" spans="1:11" s="95" customFormat="1" ht="12.75">
      <c r="A428" s="59"/>
      <c r="B428" s="214"/>
      <c r="C428" s="214"/>
      <c r="D428" s="191"/>
      <c r="E428" s="214"/>
      <c r="F428" s="452"/>
      <c r="G428" s="216"/>
      <c r="H428" s="455"/>
      <c r="I428" s="229"/>
    </row>
    <row r="429" spans="1:11" s="95" customFormat="1" ht="12.75">
      <c r="A429" s="59"/>
      <c r="B429" s="189"/>
      <c r="C429" s="190"/>
      <c r="D429" s="214"/>
      <c r="E429" s="192"/>
      <c r="F429" s="112"/>
      <c r="G429" s="59"/>
      <c r="H429" s="409"/>
    </row>
    <row r="430" spans="1:11" s="95" customFormat="1" ht="12.75">
      <c r="A430" s="59"/>
      <c r="B430" s="180"/>
      <c r="C430" s="181"/>
      <c r="D430" s="191"/>
      <c r="E430" s="183"/>
      <c r="F430" s="447"/>
      <c r="G430" s="185"/>
      <c r="H430" s="409"/>
    </row>
    <row r="431" spans="1:11" s="95" customFormat="1" ht="12.75">
      <c r="A431" s="179"/>
      <c r="B431" s="180"/>
      <c r="C431" s="181"/>
      <c r="D431" s="182"/>
      <c r="E431" s="186"/>
      <c r="F431" s="448"/>
      <c r="G431" s="185"/>
      <c r="H431" s="409"/>
    </row>
    <row r="432" spans="1:11" s="95" customFormat="1" ht="12.75">
      <c r="A432" s="179"/>
      <c r="B432" s="180"/>
      <c r="C432" s="181"/>
      <c r="D432" s="182"/>
      <c r="E432" s="187"/>
      <c r="F432" s="448"/>
      <c r="G432" s="185"/>
      <c r="H432" s="409"/>
    </row>
    <row r="433" spans="1:8" s="95" customFormat="1" ht="12.75">
      <c r="A433" s="179"/>
      <c r="B433" s="180"/>
      <c r="C433" s="181"/>
      <c r="D433" s="182"/>
      <c r="E433" s="187"/>
      <c r="F433" s="449"/>
      <c r="G433" s="185"/>
      <c r="H433" s="409"/>
    </row>
    <row r="434" spans="1:8" s="95" customFormat="1" ht="12.75">
      <c r="A434" s="179"/>
      <c r="B434" s="180"/>
      <c r="C434" s="181"/>
      <c r="D434" s="182"/>
      <c r="E434" s="187"/>
      <c r="F434" s="449"/>
      <c r="G434" s="185"/>
      <c r="H434" s="409"/>
    </row>
    <row r="435" spans="1:8" s="95" customFormat="1" ht="12.75">
      <c r="A435" s="179"/>
      <c r="B435" s="180"/>
      <c r="C435" s="181"/>
      <c r="D435" s="182"/>
      <c r="E435" s="186"/>
      <c r="F435" s="449"/>
      <c r="G435" s="185"/>
      <c r="H435" s="409"/>
    </row>
    <row r="436" spans="1:8" s="95" customFormat="1" ht="12.75">
      <c r="A436" s="179"/>
      <c r="B436" s="180"/>
      <c r="C436" s="181"/>
      <c r="D436" s="182"/>
      <c r="E436" s="187"/>
      <c r="F436" s="449"/>
      <c r="G436" s="185"/>
      <c r="H436" s="409"/>
    </row>
    <row r="437" spans="1:8" s="95" customFormat="1" ht="12.75">
      <c r="A437" s="179"/>
      <c r="B437" s="180"/>
      <c r="C437" s="181"/>
      <c r="D437" s="182"/>
      <c r="E437" s="187"/>
      <c r="F437" s="449"/>
      <c r="G437" s="185"/>
      <c r="H437" s="409"/>
    </row>
    <row r="438" spans="1:8" s="205" customFormat="1" ht="12.75" customHeight="1">
      <c r="A438" s="179"/>
      <c r="B438" s="180"/>
      <c r="C438" s="181"/>
      <c r="D438" s="182"/>
      <c r="E438" s="187"/>
      <c r="F438" s="449"/>
      <c r="G438" s="185"/>
      <c r="H438" s="409"/>
    </row>
    <row r="439" spans="1:8" s="205" customFormat="1" ht="15.75">
      <c r="A439" s="179"/>
      <c r="B439" s="173"/>
      <c r="C439" s="174"/>
      <c r="D439" s="182"/>
      <c r="E439" s="186"/>
      <c r="F439" s="449"/>
      <c r="G439" s="177"/>
      <c r="H439" s="409"/>
    </row>
    <row r="440" spans="1:8" s="95" customFormat="1" ht="15.75">
      <c r="A440" s="59"/>
      <c r="B440" s="192"/>
      <c r="C440" s="231"/>
      <c r="D440" s="174"/>
      <c r="E440" s="192"/>
      <c r="F440" s="459"/>
      <c r="G440" s="59"/>
      <c r="H440" s="409"/>
    </row>
    <row r="441" spans="1:8" s="205" customFormat="1" ht="12.75" customHeight="1">
      <c r="A441" s="230"/>
      <c r="B441" s="180"/>
      <c r="C441" s="181"/>
      <c r="D441" s="231"/>
      <c r="E441" s="183"/>
      <c r="F441" s="460"/>
      <c r="G441" s="185"/>
      <c r="H441" s="409"/>
    </row>
    <row r="442" spans="1:8" s="95" customFormat="1" ht="15.75">
      <c r="A442" s="179"/>
      <c r="B442" s="173"/>
      <c r="C442" s="174"/>
      <c r="D442" s="182"/>
      <c r="E442" s="186"/>
      <c r="F442" s="448"/>
      <c r="G442" s="177"/>
      <c r="H442" s="409"/>
    </row>
    <row r="443" spans="1:8" s="95" customFormat="1" ht="15.75">
      <c r="A443" s="59"/>
      <c r="B443" s="180"/>
      <c r="C443" s="181"/>
      <c r="D443" s="174"/>
      <c r="E443" s="186"/>
      <c r="F443" s="450"/>
      <c r="G443" s="185"/>
      <c r="H443" s="409"/>
    </row>
    <row r="444" spans="1:8" s="95" customFormat="1" ht="12.75">
      <c r="A444" s="179"/>
      <c r="B444" s="180"/>
      <c r="C444" s="181"/>
      <c r="D444" s="182"/>
      <c r="E444" s="186"/>
      <c r="F444" s="448"/>
      <c r="G444" s="185"/>
      <c r="H444" s="409"/>
    </row>
    <row r="445" spans="1:8" s="95" customFormat="1" ht="12.75">
      <c r="A445" s="179"/>
      <c r="B445" s="180"/>
      <c r="C445" s="181"/>
      <c r="D445" s="182"/>
      <c r="E445" s="187"/>
      <c r="F445" s="449"/>
      <c r="G445" s="185"/>
      <c r="H445" s="409"/>
    </row>
    <row r="446" spans="1:8" s="95" customFormat="1" ht="12.75">
      <c r="A446" s="179"/>
      <c r="B446" s="180"/>
      <c r="C446" s="181"/>
      <c r="D446" s="182"/>
      <c r="E446" s="187"/>
      <c r="F446" s="449"/>
      <c r="G446" s="185"/>
      <c r="H446" s="409"/>
    </row>
    <row r="447" spans="1:8" s="205" customFormat="1" ht="12.75" customHeight="1">
      <c r="A447" s="179"/>
      <c r="B447" s="180"/>
      <c r="C447" s="181"/>
      <c r="D447" s="182"/>
      <c r="E447" s="187"/>
      <c r="F447" s="449"/>
      <c r="G447" s="185"/>
      <c r="H447" s="409"/>
    </row>
    <row r="448" spans="1:8" s="205" customFormat="1" ht="12.75" customHeight="1">
      <c r="A448" s="179"/>
      <c r="B448" s="173"/>
      <c r="C448" s="174"/>
      <c r="D448" s="182"/>
      <c r="E448" s="186"/>
      <c r="F448" s="449"/>
      <c r="G448" s="177"/>
      <c r="H448" s="409"/>
    </row>
    <row r="449" spans="1:8" s="95" customFormat="1" ht="15.75">
      <c r="A449" s="59"/>
      <c r="B449" s="173"/>
      <c r="C449" s="174"/>
      <c r="D449" s="174"/>
      <c r="E449" s="175"/>
      <c r="F449" s="459"/>
      <c r="G449" s="177"/>
      <c r="H449" s="409"/>
    </row>
    <row r="450" spans="1:8" s="95" customFormat="1" ht="15.75">
      <c r="A450" s="59"/>
      <c r="B450" s="180"/>
      <c r="C450" s="181"/>
      <c r="D450" s="174"/>
      <c r="E450" s="183"/>
      <c r="F450" s="450"/>
      <c r="G450" s="185"/>
      <c r="H450" s="409"/>
    </row>
    <row r="451" spans="1:8" s="95" customFormat="1" ht="12.75">
      <c r="A451" s="179"/>
      <c r="B451" s="180"/>
      <c r="C451" s="181"/>
      <c r="D451" s="182"/>
      <c r="E451" s="186"/>
      <c r="F451" s="448"/>
      <c r="G451" s="185"/>
      <c r="H451" s="409"/>
    </row>
    <row r="452" spans="1:8" s="95" customFormat="1" ht="12.75">
      <c r="A452" s="179"/>
      <c r="B452" s="180"/>
      <c r="C452" s="181"/>
      <c r="D452" s="182"/>
      <c r="E452" s="186"/>
      <c r="F452" s="448"/>
      <c r="G452" s="185"/>
      <c r="H452" s="409"/>
    </row>
    <row r="453" spans="1:8" s="95" customFormat="1" ht="12.75">
      <c r="A453" s="179"/>
      <c r="B453" s="180"/>
      <c r="C453" s="181"/>
      <c r="D453" s="182"/>
      <c r="E453" s="187"/>
      <c r="F453" s="448"/>
      <c r="G453" s="185"/>
      <c r="H453" s="409"/>
    </row>
    <row r="454" spans="1:8" s="95" customFormat="1" ht="12.75">
      <c r="A454" s="179"/>
      <c r="B454" s="180"/>
      <c r="C454" s="181"/>
      <c r="D454" s="182"/>
      <c r="E454" s="187"/>
      <c r="F454" s="449"/>
      <c r="G454" s="185"/>
      <c r="H454" s="409"/>
    </row>
    <row r="455" spans="1:8" s="95" customFormat="1" ht="12.75">
      <c r="A455" s="179"/>
      <c r="B455" s="180"/>
      <c r="C455" s="181"/>
      <c r="D455" s="182"/>
      <c r="E455" s="187"/>
      <c r="F455" s="449"/>
      <c r="G455" s="185"/>
      <c r="H455" s="409"/>
    </row>
    <row r="456" spans="1:8" s="95" customFormat="1" ht="12.75">
      <c r="A456" s="179"/>
      <c r="B456" s="180"/>
      <c r="C456" s="181"/>
      <c r="D456" s="182"/>
      <c r="E456" s="186"/>
      <c r="F456" s="449"/>
      <c r="G456" s="185"/>
      <c r="H456" s="409"/>
    </row>
    <row r="457" spans="1:8" s="95" customFormat="1" ht="12.75">
      <c r="A457" s="179"/>
      <c r="B457" s="180"/>
      <c r="C457" s="181"/>
      <c r="D457" s="182"/>
      <c r="E457" s="187"/>
      <c r="F457" s="459"/>
      <c r="G457" s="185"/>
      <c r="H457" s="409"/>
    </row>
    <row r="458" spans="1:8" s="95" customFormat="1" ht="12.75">
      <c r="A458" s="179"/>
      <c r="B458" s="180"/>
      <c r="C458" s="181"/>
      <c r="D458" s="182"/>
      <c r="E458" s="183"/>
      <c r="F458" s="449"/>
      <c r="G458" s="185"/>
      <c r="H458" s="409"/>
    </row>
    <row r="459" spans="1:8" s="95" customFormat="1" ht="12.75">
      <c r="A459" s="179"/>
      <c r="B459" s="180"/>
      <c r="C459" s="181"/>
      <c r="D459" s="182"/>
      <c r="E459" s="186"/>
      <c r="F459" s="448"/>
      <c r="G459" s="185"/>
      <c r="H459" s="409"/>
    </row>
    <row r="460" spans="1:8" s="95" customFormat="1" ht="12.75">
      <c r="A460" s="179"/>
      <c r="B460" s="180"/>
      <c r="C460" s="181"/>
      <c r="D460" s="182"/>
      <c r="E460" s="187"/>
      <c r="F460" s="448"/>
      <c r="G460" s="185"/>
      <c r="H460" s="409"/>
    </row>
    <row r="461" spans="1:8" s="95" customFormat="1" ht="12.75">
      <c r="A461" s="179"/>
      <c r="B461" s="180"/>
      <c r="C461" s="181"/>
      <c r="D461" s="182"/>
      <c r="E461" s="187"/>
      <c r="F461" s="449"/>
      <c r="G461" s="185"/>
      <c r="H461" s="409"/>
    </row>
    <row r="462" spans="1:8" s="95" customFormat="1" ht="12.75">
      <c r="A462" s="179"/>
      <c r="B462" s="180"/>
      <c r="C462" s="181"/>
      <c r="D462" s="182"/>
      <c r="E462" s="187"/>
      <c r="F462" s="449"/>
      <c r="G462" s="185"/>
      <c r="H462" s="409"/>
    </row>
    <row r="463" spans="1:8" s="95" customFormat="1" ht="12.75">
      <c r="A463" s="179"/>
      <c r="B463" s="180"/>
      <c r="C463" s="181"/>
      <c r="D463" s="182"/>
      <c r="E463" s="186"/>
      <c r="F463" s="449"/>
      <c r="G463" s="185"/>
      <c r="H463" s="409"/>
    </row>
    <row r="464" spans="1:8" s="95" customFormat="1" ht="12.75">
      <c r="A464" s="179"/>
      <c r="B464" s="180"/>
      <c r="C464" s="181"/>
      <c r="D464" s="182"/>
      <c r="E464" s="187"/>
      <c r="F464" s="459"/>
      <c r="G464" s="185"/>
      <c r="H464" s="409"/>
    </row>
    <row r="465" spans="1:8" ht="13.5" customHeight="1">
      <c r="A465" s="179"/>
      <c r="B465" s="180"/>
      <c r="C465" s="181"/>
      <c r="D465" s="182"/>
      <c r="E465" s="183"/>
      <c r="F465" s="449"/>
      <c r="G465" s="185"/>
      <c r="H465" s="409"/>
    </row>
    <row r="466" spans="1:8" ht="13.5" customHeight="1">
      <c r="A466" s="179"/>
      <c r="B466" s="214"/>
      <c r="C466" s="214"/>
      <c r="D466" s="182"/>
      <c r="E466" s="461"/>
      <c r="F466" s="448"/>
      <c r="G466" s="216"/>
      <c r="H466" s="455"/>
    </row>
    <row r="467" spans="1:8" s="205" customFormat="1" ht="12.75">
      <c r="A467" s="59"/>
      <c r="B467" s="214"/>
      <c r="C467" s="214"/>
      <c r="D467" s="214"/>
      <c r="E467" s="214"/>
      <c r="F467" s="462"/>
      <c r="G467" s="216"/>
      <c r="H467" s="455"/>
    </row>
    <row r="468" spans="1:8" s="205" customFormat="1" ht="12.75">
      <c r="A468" s="59"/>
      <c r="B468" s="192"/>
      <c r="C468" s="231"/>
      <c r="D468" s="214"/>
      <c r="E468" s="192"/>
      <c r="F468" s="112"/>
      <c r="G468" s="238"/>
      <c r="H468" s="409"/>
    </row>
    <row r="469" spans="1:8" s="205" customFormat="1" ht="12.75">
      <c r="A469" s="230"/>
      <c r="B469" s="183"/>
      <c r="C469" s="198"/>
      <c r="D469" s="231"/>
      <c r="E469" s="187"/>
      <c r="F469" s="460"/>
      <c r="G469" s="185"/>
      <c r="H469" s="409"/>
    </row>
    <row r="470" spans="1:8" ht="13.5" customHeight="1">
      <c r="A470" s="59"/>
      <c r="B470" s="183"/>
      <c r="C470" s="198"/>
      <c r="D470" s="198"/>
      <c r="E470" s="187"/>
      <c r="F470" s="450"/>
      <c r="G470" s="185"/>
      <c r="H470" s="409"/>
    </row>
    <row r="471" spans="1:8" ht="13.5" customHeight="1">
      <c r="A471" s="59"/>
      <c r="B471" s="214"/>
      <c r="C471" s="214"/>
      <c r="D471" s="198"/>
      <c r="E471" s="461"/>
      <c r="F471" s="450"/>
      <c r="G471" s="216"/>
      <c r="H471" s="455"/>
    </row>
    <row r="472" spans="1:8" s="205" customFormat="1" ht="12.75">
      <c r="A472" s="59"/>
      <c r="B472" s="214"/>
      <c r="C472" s="214"/>
      <c r="D472" s="214"/>
      <c r="E472" s="214"/>
      <c r="F472" s="462"/>
      <c r="G472" s="216"/>
      <c r="H472" s="455"/>
    </row>
    <row r="473" spans="1:8" s="205" customFormat="1" ht="12.75">
      <c r="A473" s="59"/>
      <c r="B473" s="192"/>
      <c r="C473" s="231"/>
      <c r="D473" s="214"/>
      <c r="E473" s="192"/>
      <c r="F473" s="112"/>
      <c r="G473" s="238"/>
      <c r="H473" s="409"/>
    </row>
    <row r="474" spans="1:8" s="205" customFormat="1" ht="12.75">
      <c r="A474" s="59"/>
      <c r="B474" s="192"/>
      <c r="C474" s="231"/>
      <c r="D474" s="231"/>
      <c r="E474" s="192"/>
      <c r="F474" s="460"/>
      <c r="G474" s="59"/>
      <c r="H474" s="409"/>
    </row>
    <row r="475" spans="1:8" s="205" customFormat="1" ht="12.75">
      <c r="A475" s="230"/>
      <c r="B475" s="183"/>
      <c r="C475" s="198"/>
      <c r="D475" s="231"/>
      <c r="E475" s="183"/>
      <c r="F475" s="460"/>
      <c r="G475" s="185"/>
      <c r="H475" s="409"/>
    </row>
    <row r="476" spans="1:8" s="205" customFormat="1" ht="12.75">
      <c r="A476" s="59"/>
      <c r="B476" s="183"/>
      <c r="C476" s="198"/>
      <c r="D476" s="198"/>
      <c r="E476" s="187"/>
      <c r="F476" s="463"/>
      <c r="G476" s="185"/>
      <c r="H476" s="409"/>
    </row>
    <row r="477" spans="1:8" s="205" customFormat="1" ht="12.75">
      <c r="A477" s="59"/>
      <c r="B477" s="183"/>
      <c r="C477" s="198"/>
      <c r="D477" s="198"/>
      <c r="E477" s="183"/>
      <c r="F477" s="450"/>
      <c r="G477" s="185"/>
      <c r="H477" s="409"/>
    </row>
    <row r="478" spans="1:8" s="205" customFormat="1" ht="12.75">
      <c r="A478" s="59"/>
      <c r="B478" s="183"/>
      <c r="C478" s="198"/>
      <c r="D478" s="198"/>
      <c r="E478" s="183"/>
      <c r="F478" s="463"/>
      <c r="G478" s="185"/>
      <c r="H478" s="409"/>
    </row>
    <row r="479" spans="1:8" s="205" customFormat="1" ht="12.75">
      <c r="A479" s="59"/>
      <c r="B479" s="183"/>
      <c r="C479" s="198"/>
      <c r="D479" s="198"/>
      <c r="E479" s="183"/>
      <c r="F479" s="463"/>
      <c r="G479" s="185"/>
      <c r="H479" s="409"/>
    </row>
    <row r="480" spans="1:8" ht="13.5" customHeight="1">
      <c r="A480" s="59"/>
      <c r="B480" s="183"/>
      <c r="C480" s="198"/>
      <c r="D480" s="198"/>
      <c r="E480" s="187"/>
      <c r="F480" s="463"/>
      <c r="G480" s="185"/>
      <c r="H480" s="409"/>
    </row>
    <row r="481" spans="1:8" s="205" customFormat="1" ht="12.75">
      <c r="A481" s="59"/>
      <c r="B481" s="214"/>
      <c r="C481" s="214"/>
      <c r="D481" s="198"/>
      <c r="E481" s="214"/>
      <c r="F481" s="450"/>
      <c r="G481" s="216"/>
      <c r="H481" s="455"/>
    </row>
    <row r="482" spans="1:8" s="205" customFormat="1" ht="12.75">
      <c r="A482" s="59"/>
      <c r="B482" s="192"/>
      <c r="C482" s="231"/>
      <c r="D482" s="214"/>
      <c r="E482" s="192"/>
      <c r="F482" s="112"/>
      <c r="G482" s="59"/>
      <c r="H482" s="409"/>
    </row>
    <row r="483" spans="1:8" ht="13.5" customHeight="1">
      <c r="A483" s="230"/>
      <c r="B483" s="183"/>
      <c r="C483" s="198"/>
      <c r="D483" s="231"/>
      <c r="E483" s="183"/>
      <c r="F483" s="460"/>
      <c r="G483" s="185"/>
      <c r="H483" s="409"/>
    </row>
    <row r="484" spans="1:8" ht="13.5" customHeight="1">
      <c r="A484" s="59"/>
      <c r="B484" s="214"/>
      <c r="C484" s="214"/>
      <c r="D484" s="198"/>
      <c r="E484" s="214"/>
      <c r="F484" s="463"/>
      <c r="G484" s="216"/>
      <c r="H484" s="455"/>
    </row>
    <row r="485" spans="1:8" s="205" customFormat="1" ht="12.75">
      <c r="A485" s="59"/>
      <c r="B485" s="214"/>
      <c r="C485" s="214"/>
      <c r="D485" s="214"/>
      <c r="E485" s="214"/>
      <c r="F485" s="462"/>
      <c r="G485" s="216"/>
      <c r="H485" s="455"/>
    </row>
    <row r="486" spans="1:8" s="205" customFormat="1" ht="12.75">
      <c r="A486" s="59"/>
      <c r="B486" s="192"/>
      <c r="C486" s="231"/>
      <c r="D486" s="214"/>
      <c r="E486" s="192"/>
      <c r="F486" s="112"/>
      <c r="G486" s="59"/>
      <c r="H486" s="409"/>
    </row>
    <row r="487" spans="1:8" ht="13.5" customHeight="1">
      <c r="A487" s="230"/>
      <c r="B487" s="183"/>
      <c r="C487" s="198"/>
      <c r="D487" s="231"/>
      <c r="E487" s="183"/>
      <c r="F487" s="460"/>
      <c r="G487" s="185"/>
      <c r="H487" s="409"/>
    </row>
    <row r="488" spans="1:8" ht="13.5" customHeight="1">
      <c r="A488" s="59"/>
      <c r="B488" s="214"/>
      <c r="C488" s="214"/>
      <c r="D488" s="198"/>
      <c r="E488" s="461"/>
      <c r="F488" s="463"/>
      <c r="G488" s="216"/>
      <c r="H488" s="455"/>
    </row>
    <row r="489" spans="1:8" ht="13.5" customHeight="1">
      <c r="A489" s="59"/>
      <c r="B489" s="214"/>
      <c r="C489" s="214"/>
      <c r="D489" s="214"/>
      <c r="E489" s="461"/>
      <c r="F489" s="462"/>
      <c r="G489" s="216"/>
      <c r="H489" s="455"/>
    </row>
    <row r="490" spans="1:8" ht="13.5" customHeight="1">
      <c r="A490" s="59"/>
      <c r="B490" s="214"/>
      <c r="C490" s="214"/>
      <c r="D490" s="214"/>
      <c r="E490" s="461"/>
      <c r="F490" s="462"/>
      <c r="G490" s="216"/>
      <c r="H490" s="455"/>
    </row>
    <row r="491" spans="1:8" ht="13.5" customHeight="1">
      <c r="A491" s="59"/>
      <c r="B491" s="214"/>
      <c r="C491" s="214"/>
      <c r="D491" s="214"/>
      <c r="E491" s="461"/>
      <c r="F491" s="462"/>
      <c r="G491" s="216"/>
      <c r="H491" s="455"/>
    </row>
    <row r="492" spans="1:8" ht="13.5" customHeight="1">
      <c r="A492" s="59"/>
      <c r="B492" s="214"/>
      <c r="C492" s="214"/>
      <c r="D492" s="214"/>
      <c r="E492" s="461"/>
      <c r="F492" s="462"/>
      <c r="G492" s="216"/>
      <c r="H492" s="455"/>
    </row>
    <row r="493" spans="1:8" ht="13.5" customHeight="1">
      <c r="A493" s="59"/>
      <c r="B493" s="214"/>
      <c r="C493" s="214"/>
      <c r="D493" s="214"/>
      <c r="E493" s="214"/>
      <c r="F493" s="462"/>
      <c r="G493" s="216"/>
      <c r="H493" s="455"/>
    </row>
    <row r="494" spans="1:8" s="205" customFormat="1" ht="12.75">
      <c r="A494" s="59"/>
      <c r="B494" s="214"/>
      <c r="C494" s="214"/>
      <c r="D494" s="214"/>
      <c r="E494" s="214"/>
      <c r="F494" s="462"/>
      <c r="G494" s="216"/>
      <c r="H494" s="455"/>
    </row>
    <row r="495" spans="1:8" ht="13.5" customHeight="1">
      <c r="A495" s="59"/>
      <c r="B495" s="183"/>
      <c r="C495" s="198"/>
      <c r="D495" s="214"/>
      <c r="E495" s="183"/>
      <c r="F495" s="112"/>
      <c r="G495" s="185"/>
      <c r="H495" s="409"/>
    </row>
    <row r="496" spans="1:8" ht="13.5" customHeight="1">
      <c r="A496" s="59"/>
      <c r="B496" s="214"/>
      <c r="C496" s="214"/>
      <c r="D496" s="198"/>
      <c r="E496" s="187"/>
      <c r="F496" s="463"/>
      <c r="G496" s="216"/>
      <c r="H496" s="455"/>
    </row>
    <row r="497" spans="1:11" ht="13.5" customHeight="1">
      <c r="A497" s="59"/>
      <c r="B497" s="214"/>
      <c r="C497" s="214"/>
      <c r="D497" s="214"/>
      <c r="E497" s="214"/>
      <c r="F497" s="462"/>
      <c r="G497" s="216"/>
      <c r="H497" s="455"/>
    </row>
    <row r="498" spans="1:11" ht="13.5" customHeight="1">
      <c r="A498" s="59"/>
      <c r="B498" s="214"/>
      <c r="C498" s="214"/>
      <c r="D498" s="214"/>
      <c r="E498" s="214"/>
      <c r="F498" s="112"/>
      <c r="G498" s="216"/>
      <c r="H498" s="455"/>
    </row>
    <row r="499" spans="1:11" ht="13.5" customHeight="1">
      <c r="A499" s="59"/>
      <c r="B499" s="214"/>
      <c r="C499" s="214"/>
      <c r="D499" s="214"/>
      <c r="E499" s="214"/>
      <c r="F499" s="112"/>
      <c r="G499" s="216"/>
      <c r="H499" s="455"/>
    </row>
    <row r="500" spans="1:11" ht="13.5" customHeight="1">
      <c r="A500" s="59"/>
      <c r="B500" s="214"/>
      <c r="C500" s="214"/>
      <c r="D500" s="214"/>
      <c r="E500" s="214"/>
      <c r="F500" s="112"/>
      <c r="G500" s="216"/>
      <c r="H500" s="455"/>
    </row>
    <row r="501" spans="1:11" ht="13.5" customHeight="1">
      <c r="A501" s="59"/>
      <c r="B501" s="214"/>
      <c r="C501" s="214"/>
      <c r="D501" s="214"/>
      <c r="E501" s="214"/>
      <c r="F501" s="112"/>
      <c r="G501" s="216"/>
      <c r="H501" s="455"/>
    </row>
    <row r="502" spans="1:11" ht="13.5" customHeight="1">
      <c r="A502" s="59"/>
      <c r="B502" s="214"/>
      <c r="C502" s="214"/>
      <c r="D502" s="214"/>
      <c r="E502" s="214"/>
      <c r="F502" s="112"/>
      <c r="G502" s="216"/>
      <c r="H502" s="455"/>
    </row>
    <row r="503" spans="1:11" ht="13.5" customHeight="1">
      <c r="A503" s="59"/>
      <c r="B503" s="214"/>
      <c r="C503" s="214"/>
      <c r="D503" s="214"/>
      <c r="E503" s="214"/>
      <c r="F503" s="112"/>
      <c r="G503" s="216"/>
      <c r="H503" s="455"/>
    </row>
    <row r="504" spans="1:11" ht="13.5" customHeight="1">
      <c r="A504" s="59"/>
      <c r="B504" s="214"/>
      <c r="C504" s="214"/>
      <c r="D504" s="214"/>
      <c r="E504" s="214"/>
      <c r="F504" s="112"/>
      <c r="G504" s="216"/>
      <c r="H504" s="455"/>
    </row>
    <row r="505" spans="1:11" ht="13.5" customHeight="1">
      <c r="A505" s="59"/>
      <c r="B505" s="214"/>
      <c r="C505" s="214"/>
      <c r="D505" s="214"/>
      <c r="E505" s="214"/>
      <c r="F505" s="112"/>
      <c r="G505" s="216"/>
      <c r="H505" s="455"/>
    </row>
    <row r="506" spans="1:11" ht="13.5" customHeight="1">
      <c r="A506" s="59"/>
      <c r="B506" s="214"/>
      <c r="C506" s="214"/>
      <c r="D506" s="214"/>
      <c r="E506" s="214"/>
      <c r="F506" s="112"/>
      <c r="G506" s="216"/>
      <c r="H506" s="455"/>
    </row>
    <row r="507" spans="1:11" ht="13.5" customHeight="1">
      <c r="A507" s="59"/>
      <c r="B507" s="214"/>
      <c r="C507" s="214"/>
      <c r="D507" s="214"/>
      <c r="E507" s="214"/>
      <c r="F507" s="112"/>
      <c r="G507" s="216"/>
      <c r="H507" s="455"/>
    </row>
    <row r="508" spans="1:11" s="240" customFormat="1" ht="13.5" customHeight="1">
      <c r="A508" s="59"/>
      <c r="B508" s="214"/>
      <c r="C508" s="214"/>
      <c r="D508" s="214"/>
      <c r="E508" s="214"/>
      <c r="F508" s="112"/>
      <c r="G508" s="216"/>
      <c r="H508" s="455"/>
      <c r="I508" s="67"/>
      <c r="J508" s="67"/>
      <c r="K508" s="67"/>
    </row>
    <row r="509" spans="1:11" s="240" customFormat="1" ht="13.5" customHeight="1">
      <c r="A509" s="59"/>
      <c r="B509" s="214"/>
      <c r="C509" s="214"/>
      <c r="D509" s="214"/>
      <c r="E509" s="214"/>
      <c r="F509" s="112"/>
      <c r="G509" s="216"/>
      <c r="H509" s="455"/>
      <c r="I509" s="67"/>
      <c r="J509" s="67"/>
      <c r="K509" s="67"/>
    </row>
    <row r="510" spans="1:11" s="240" customFormat="1" ht="13.5" customHeight="1">
      <c r="A510" s="59"/>
      <c r="B510" s="214"/>
      <c r="C510" s="214"/>
      <c r="D510" s="214"/>
      <c r="E510" s="214"/>
      <c r="F510" s="112"/>
      <c r="G510" s="216"/>
      <c r="H510" s="455"/>
      <c r="I510" s="67"/>
      <c r="J510" s="67"/>
      <c r="K510" s="67"/>
    </row>
    <row r="511" spans="1:11" s="240" customFormat="1" ht="13.5" customHeight="1">
      <c r="A511" s="59"/>
      <c r="B511" s="214"/>
      <c r="C511" s="214"/>
      <c r="D511" s="214"/>
      <c r="E511" s="214"/>
      <c r="F511" s="112"/>
      <c r="G511" s="216"/>
      <c r="H511" s="455"/>
      <c r="I511" s="67"/>
      <c r="J511" s="67"/>
      <c r="K511" s="67"/>
    </row>
    <row r="512" spans="1:11" s="240" customFormat="1" ht="13.5" customHeight="1">
      <c r="A512" s="59"/>
      <c r="B512" s="214"/>
      <c r="C512" s="214"/>
      <c r="D512" s="214"/>
      <c r="E512" s="214"/>
      <c r="F512" s="112"/>
      <c r="G512" s="216"/>
      <c r="H512" s="455"/>
      <c r="I512" s="67"/>
      <c r="J512" s="67"/>
      <c r="K512" s="67"/>
    </row>
    <row r="513" spans="1:11" s="240" customFormat="1" ht="13.5" customHeight="1">
      <c r="A513" s="59"/>
      <c r="B513" s="214"/>
      <c r="C513" s="214"/>
      <c r="D513" s="214"/>
      <c r="E513" s="214"/>
      <c r="F513" s="112"/>
      <c r="G513" s="216"/>
      <c r="H513" s="455"/>
      <c r="I513" s="67"/>
      <c r="J513" s="67"/>
      <c r="K513" s="67"/>
    </row>
    <row r="514" spans="1:11" s="240" customFormat="1" ht="13.5" customHeight="1">
      <c r="A514" s="59"/>
      <c r="B514" s="214"/>
      <c r="C514" s="214"/>
      <c r="D514" s="214"/>
      <c r="E514" s="214"/>
      <c r="F514" s="112"/>
      <c r="G514" s="216"/>
      <c r="H514" s="455"/>
      <c r="I514" s="67"/>
      <c r="J514" s="67"/>
      <c r="K514" s="67"/>
    </row>
    <row r="515" spans="1:11" s="240" customFormat="1" ht="13.5" customHeight="1">
      <c r="A515" s="59"/>
      <c r="B515" s="214"/>
      <c r="C515" s="214"/>
      <c r="D515" s="214"/>
      <c r="E515" s="214"/>
      <c r="F515" s="112"/>
      <c r="G515" s="216"/>
      <c r="H515" s="455"/>
      <c r="I515" s="67"/>
      <c r="J515" s="67"/>
      <c r="K515" s="67"/>
    </row>
    <row r="516" spans="1:11" s="240" customFormat="1" ht="13.5" customHeight="1">
      <c r="A516" s="59"/>
      <c r="B516" s="214"/>
      <c r="C516" s="214"/>
      <c r="D516" s="214"/>
      <c r="E516" s="214"/>
      <c r="F516" s="112"/>
      <c r="G516" s="216"/>
      <c r="H516" s="455"/>
      <c r="I516" s="67"/>
      <c r="J516" s="67"/>
      <c r="K516" s="67"/>
    </row>
    <row r="517" spans="1:11" s="240" customFormat="1" ht="13.5" customHeight="1">
      <c r="A517" s="59"/>
      <c r="B517" s="214"/>
      <c r="C517" s="214"/>
      <c r="D517" s="214"/>
      <c r="E517" s="214"/>
      <c r="F517" s="112"/>
      <c r="G517" s="216"/>
      <c r="H517" s="455"/>
      <c r="I517" s="67"/>
      <c r="J517" s="67"/>
      <c r="K517" s="67"/>
    </row>
    <row r="518" spans="1:11" s="240" customFormat="1" ht="13.5" customHeight="1">
      <c r="A518" s="59"/>
      <c r="B518" s="214"/>
      <c r="C518" s="214"/>
      <c r="D518" s="214"/>
      <c r="E518" s="214"/>
      <c r="F518" s="112"/>
      <c r="G518" s="216"/>
      <c r="H518" s="455"/>
      <c r="I518" s="67"/>
      <c r="J518" s="67"/>
      <c r="K518" s="67"/>
    </row>
    <row r="519" spans="1:11" s="240" customFormat="1" ht="13.5" customHeight="1">
      <c r="A519" s="59"/>
      <c r="B519" s="214"/>
      <c r="C519" s="214"/>
      <c r="D519" s="214"/>
      <c r="E519" s="214"/>
      <c r="F519" s="112"/>
      <c r="G519" s="216"/>
      <c r="H519" s="455"/>
      <c r="I519" s="67"/>
      <c r="J519" s="67"/>
      <c r="K519" s="67"/>
    </row>
    <row r="520" spans="1:11" s="240" customFormat="1" ht="13.5" customHeight="1">
      <c r="A520" s="59"/>
      <c r="B520" s="214"/>
      <c r="C520" s="214"/>
      <c r="D520" s="214"/>
      <c r="E520" s="214"/>
      <c r="F520" s="112"/>
      <c r="G520" s="216"/>
      <c r="H520" s="455"/>
      <c r="I520" s="67"/>
      <c r="J520" s="67"/>
      <c r="K520" s="67"/>
    </row>
    <row r="521" spans="1:11" s="240" customFormat="1" ht="13.5" customHeight="1">
      <c r="A521" s="59"/>
      <c r="B521" s="214"/>
      <c r="C521" s="214"/>
      <c r="D521" s="214"/>
      <c r="E521" s="214"/>
      <c r="F521" s="112"/>
      <c r="G521" s="216"/>
      <c r="H521" s="455"/>
      <c r="I521" s="67"/>
      <c r="J521" s="67"/>
      <c r="K521" s="67"/>
    </row>
    <row r="522" spans="1:11" s="240" customFormat="1" ht="13.5" customHeight="1">
      <c r="A522" s="59"/>
      <c r="B522" s="214"/>
      <c r="C522" s="214"/>
      <c r="D522" s="214"/>
      <c r="E522" s="214"/>
      <c r="F522" s="112"/>
      <c r="G522" s="216"/>
      <c r="H522" s="455"/>
      <c r="I522" s="67"/>
      <c r="J522" s="67"/>
      <c r="K522" s="67"/>
    </row>
    <row r="523" spans="1:11" s="240" customFormat="1" ht="13.5" customHeight="1">
      <c r="A523" s="59"/>
      <c r="B523" s="214"/>
      <c r="C523" s="214"/>
      <c r="D523" s="214"/>
      <c r="E523" s="214"/>
      <c r="F523" s="112"/>
      <c r="G523" s="216"/>
      <c r="H523" s="455"/>
      <c r="I523" s="67"/>
      <c r="J523" s="67"/>
      <c r="K523" s="67"/>
    </row>
    <row r="524" spans="1:11" s="240" customFormat="1" ht="13.5" customHeight="1">
      <c r="A524" s="59"/>
      <c r="B524" s="214"/>
      <c r="C524" s="214"/>
      <c r="D524" s="214"/>
      <c r="E524" s="214"/>
      <c r="F524" s="112"/>
      <c r="G524" s="216"/>
      <c r="H524" s="455"/>
      <c r="I524" s="67"/>
      <c r="J524" s="67"/>
      <c r="K524" s="67"/>
    </row>
    <row r="525" spans="1:11" s="240" customFormat="1" ht="13.5" customHeight="1">
      <c r="A525" s="59"/>
      <c r="B525" s="214"/>
      <c r="C525" s="214"/>
      <c r="D525" s="214"/>
      <c r="E525" s="214"/>
      <c r="F525" s="112"/>
      <c r="G525" s="216"/>
      <c r="H525" s="455"/>
      <c r="I525" s="67"/>
      <c r="J525" s="67"/>
      <c r="K525" s="67"/>
    </row>
    <row r="526" spans="1:11" s="240" customFormat="1" ht="13.5" customHeight="1">
      <c r="A526" s="59"/>
      <c r="B526" s="214"/>
      <c r="C526" s="214"/>
      <c r="D526" s="214"/>
      <c r="E526" s="214"/>
      <c r="F526" s="112"/>
      <c r="G526" s="216"/>
      <c r="H526" s="455"/>
      <c r="I526" s="67"/>
      <c r="J526" s="67"/>
      <c r="K526" s="67"/>
    </row>
    <row r="527" spans="1:11" s="240" customFormat="1" ht="13.5" customHeight="1">
      <c r="A527" s="59"/>
      <c r="B527" s="214"/>
      <c r="C527" s="214"/>
      <c r="D527" s="214"/>
      <c r="E527" s="214"/>
      <c r="F527" s="112"/>
      <c r="G527" s="216"/>
      <c r="H527" s="455"/>
      <c r="I527" s="67"/>
      <c r="J527" s="67"/>
      <c r="K527" s="67"/>
    </row>
    <row r="528" spans="1:11" s="240" customFormat="1" ht="13.5" customHeight="1">
      <c r="A528" s="59"/>
      <c r="B528" s="214"/>
      <c r="C528" s="214"/>
      <c r="D528" s="214"/>
      <c r="E528" s="214"/>
      <c r="F528" s="112"/>
      <c r="G528" s="216"/>
      <c r="H528" s="455"/>
      <c r="I528" s="67"/>
      <c r="J528" s="67"/>
      <c r="K528" s="67"/>
    </row>
    <row r="529" spans="1:11" s="240" customFormat="1" ht="13.5" customHeight="1">
      <c r="A529" s="59"/>
      <c r="B529" s="214"/>
      <c r="C529" s="214"/>
      <c r="D529" s="214"/>
      <c r="E529" s="214"/>
      <c r="F529" s="112"/>
      <c r="G529" s="216"/>
      <c r="H529" s="455"/>
      <c r="I529" s="67"/>
      <c r="J529" s="67"/>
      <c r="K529" s="67"/>
    </row>
    <row r="530" spans="1:11" s="240" customFormat="1" ht="13.5" customHeight="1">
      <c r="A530" s="59"/>
      <c r="B530" s="214"/>
      <c r="C530" s="214"/>
      <c r="D530" s="214"/>
      <c r="E530" s="214"/>
      <c r="F530" s="112"/>
      <c r="G530" s="216"/>
      <c r="H530" s="455"/>
      <c r="I530" s="67"/>
      <c r="J530" s="67"/>
      <c r="K530" s="67"/>
    </row>
    <row r="531" spans="1:11" s="240" customFormat="1" ht="13.5" customHeight="1">
      <c r="A531" s="59"/>
      <c r="B531" s="214"/>
      <c r="C531" s="214"/>
      <c r="D531" s="214"/>
      <c r="E531" s="214"/>
      <c r="F531" s="112"/>
      <c r="G531" s="216"/>
      <c r="H531" s="455"/>
      <c r="I531" s="67"/>
      <c r="J531" s="67"/>
      <c r="K531" s="67"/>
    </row>
    <row r="532" spans="1:11" s="240" customFormat="1" ht="13.5" customHeight="1">
      <c r="A532" s="59"/>
      <c r="B532" s="214"/>
      <c r="C532" s="214"/>
      <c r="D532" s="214"/>
      <c r="E532" s="214"/>
      <c r="F532" s="112"/>
      <c r="G532" s="216"/>
      <c r="H532" s="455"/>
      <c r="I532" s="67"/>
      <c r="J532" s="67"/>
      <c r="K532" s="67"/>
    </row>
    <row r="533" spans="1:11" s="240" customFormat="1" ht="13.5" customHeight="1">
      <c r="A533" s="59"/>
      <c r="B533" s="214"/>
      <c r="C533" s="214"/>
      <c r="D533" s="214"/>
      <c r="E533" s="214"/>
      <c r="F533" s="112"/>
      <c r="G533" s="216"/>
      <c r="H533" s="455"/>
      <c r="I533" s="67"/>
      <c r="J533" s="67"/>
      <c r="K533" s="67"/>
    </row>
    <row r="534" spans="1:11" s="240" customFormat="1" ht="13.5" customHeight="1">
      <c r="A534" s="59"/>
      <c r="B534" s="214"/>
      <c r="C534" s="214"/>
      <c r="D534" s="214"/>
      <c r="E534" s="214"/>
      <c r="F534" s="112"/>
      <c r="G534" s="216"/>
      <c r="H534" s="455"/>
      <c r="I534" s="67"/>
      <c r="J534" s="67"/>
      <c r="K534" s="67"/>
    </row>
    <row r="535" spans="1:11" s="240" customFormat="1" ht="13.5" customHeight="1">
      <c r="A535" s="59"/>
      <c r="B535" s="214"/>
      <c r="C535" s="214"/>
      <c r="D535" s="214"/>
      <c r="E535" s="214"/>
      <c r="F535" s="112"/>
      <c r="G535" s="216"/>
      <c r="H535" s="455"/>
      <c r="I535" s="67"/>
      <c r="J535" s="67"/>
      <c r="K535" s="67"/>
    </row>
    <row r="536" spans="1:11" s="240" customFormat="1" ht="13.5" customHeight="1">
      <c r="A536" s="59"/>
      <c r="B536" s="214"/>
      <c r="C536" s="214"/>
      <c r="D536" s="214"/>
      <c r="E536" s="214"/>
      <c r="F536" s="112"/>
      <c r="G536" s="216"/>
      <c r="H536" s="455"/>
      <c r="I536" s="67"/>
      <c r="J536" s="67"/>
      <c r="K536" s="67"/>
    </row>
    <row r="537" spans="1:11" s="240" customFormat="1" ht="13.5" customHeight="1">
      <c r="A537" s="59"/>
      <c r="B537" s="214"/>
      <c r="C537" s="214"/>
      <c r="D537" s="214"/>
      <c r="E537" s="214"/>
      <c r="F537" s="112"/>
      <c r="G537" s="216"/>
      <c r="H537" s="455"/>
      <c r="I537" s="67"/>
      <c r="J537" s="67"/>
      <c r="K537" s="67"/>
    </row>
    <row r="538" spans="1:11" s="240" customFormat="1" ht="13.5" customHeight="1">
      <c r="A538" s="59"/>
      <c r="B538" s="214"/>
      <c r="C538" s="214"/>
      <c r="D538" s="214"/>
      <c r="E538" s="214"/>
      <c r="F538" s="112"/>
      <c r="G538" s="216"/>
      <c r="H538" s="455"/>
      <c r="I538" s="67"/>
      <c r="J538" s="67"/>
      <c r="K538" s="67"/>
    </row>
    <row r="539" spans="1:11" s="240" customFormat="1" ht="13.5" customHeight="1">
      <c r="A539" s="59"/>
      <c r="B539" s="214"/>
      <c r="C539" s="214"/>
      <c r="D539" s="214"/>
      <c r="E539" s="214"/>
      <c r="F539" s="112"/>
      <c r="G539" s="216"/>
      <c r="H539" s="455"/>
      <c r="I539" s="67"/>
      <c r="J539" s="67"/>
      <c r="K539" s="67"/>
    </row>
    <row r="540" spans="1:11" s="240" customFormat="1" ht="13.5" customHeight="1">
      <c r="A540" s="59"/>
      <c r="B540" s="214"/>
      <c r="C540" s="214"/>
      <c r="D540" s="214"/>
      <c r="E540" s="214"/>
      <c r="F540" s="112"/>
      <c r="G540" s="216"/>
      <c r="H540" s="455"/>
      <c r="I540" s="67"/>
      <c r="J540" s="67"/>
      <c r="K540" s="67"/>
    </row>
    <row r="541" spans="1:11" s="240" customFormat="1" ht="13.5" customHeight="1">
      <c r="A541" s="59"/>
      <c r="B541" s="214"/>
      <c r="C541" s="214"/>
      <c r="D541" s="214"/>
      <c r="E541" s="214"/>
      <c r="F541" s="112"/>
      <c r="G541" s="216"/>
      <c r="H541" s="455"/>
      <c r="I541" s="67"/>
      <c r="J541" s="67"/>
      <c r="K541" s="67"/>
    </row>
    <row r="542" spans="1:11" ht="13.5" customHeight="1">
      <c r="A542" s="59"/>
      <c r="D542" s="214"/>
    </row>
  </sheetData>
  <mergeCells count="3">
    <mergeCell ref="A3:C3"/>
    <mergeCell ref="G3:G4"/>
    <mergeCell ref="H3:H4"/>
  </mergeCells>
  <pageMargins left="0.78740157480314965" right="0.78740157480314965" top="0.98425196850393704" bottom="0.98425196850393704" header="0.51181102362204722" footer="0.51181102362204722"/>
  <pageSetup paperSize="9" scale="90" orientation="portrait" r:id="rId1"/>
  <headerFooter alignWithMargins="0">
    <oddHeader>&amp;L Stavba: Rýchlostná cesta R2 Šaca – Košické Olšany II. úsek
                        SSÚR Šebastovce</oddHeader>
    <oddFooter>&amp;C&amp;P</oddFooter>
  </headerFooter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44"/>
  <sheetViews>
    <sheetView topLeftCell="A226" zoomScaleNormal="100" zoomScalePageLayoutView="90" workbookViewId="0">
      <selection activeCell="F236" sqref="F236"/>
    </sheetView>
  </sheetViews>
  <sheetFormatPr defaultColWidth="5.83203125" defaultRowHeight="13.5" customHeight="1"/>
  <cols>
    <col min="1" max="1" width="3.6640625" style="241" customWidth="1"/>
    <col min="2" max="2" width="9.33203125" style="242" customWidth="1"/>
    <col min="3" max="3" width="11.33203125" style="242" customWidth="1"/>
    <col min="4" max="5" width="13.6640625" style="242" customWidth="1"/>
    <col min="6" max="6" width="59.5" style="242" customWidth="1"/>
    <col min="7" max="7" width="11" style="464" customWidth="1"/>
    <col min="8" max="8" width="5.5" style="245" customWidth="1"/>
    <col min="9" max="9" width="15.83203125" style="67" customWidth="1"/>
    <col min="10" max="254" width="5.83203125" style="67"/>
    <col min="255" max="255" width="3.6640625" style="67" customWidth="1"/>
    <col min="256" max="256" width="12.5" style="67" customWidth="1"/>
    <col min="257" max="257" width="11.33203125" style="67" customWidth="1"/>
    <col min="258" max="258" width="13.6640625" style="67" customWidth="1"/>
    <col min="259" max="259" width="59.5" style="67" customWidth="1"/>
    <col min="260" max="260" width="11" style="67" customWidth="1"/>
    <col min="261" max="261" width="5.5" style="67" customWidth="1"/>
    <col min="262" max="264" width="12.5" style="67" customWidth="1"/>
    <col min="265" max="265" width="15.83203125" style="67" customWidth="1"/>
    <col min="266" max="510" width="5.83203125" style="67"/>
    <col min="511" max="511" width="3.6640625" style="67" customWidth="1"/>
    <col min="512" max="512" width="12.5" style="67" customWidth="1"/>
    <col min="513" max="513" width="11.33203125" style="67" customWidth="1"/>
    <col min="514" max="514" width="13.6640625" style="67" customWidth="1"/>
    <col min="515" max="515" width="59.5" style="67" customWidth="1"/>
    <col min="516" max="516" width="11" style="67" customWidth="1"/>
    <col min="517" max="517" width="5.5" style="67" customWidth="1"/>
    <col min="518" max="520" width="12.5" style="67" customWidth="1"/>
    <col min="521" max="521" width="15.83203125" style="67" customWidth="1"/>
    <col min="522" max="766" width="5.83203125" style="67"/>
    <col min="767" max="767" width="3.6640625" style="67" customWidth="1"/>
    <col min="768" max="768" width="12.5" style="67" customWidth="1"/>
    <col min="769" max="769" width="11.33203125" style="67" customWidth="1"/>
    <col min="770" max="770" width="13.6640625" style="67" customWidth="1"/>
    <col min="771" max="771" width="59.5" style="67" customWidth="1"/>
    <col min="772" max="772" width="11" style="67" customWidth="1"/>
    <col min="773" max="773" width="5.5" style="67" customWidth="1"/>
    <col min="774" max="776" width="12.5" style="67" customWidth="1"/>
    <col min="777" max="777" width="15.83203125" style="67" customWidth="1"/>
    <col min="778" max="1022" width="5.83203125" style="67"/>
    <col min="1023" max="1023" width="3.6640625" style="67" customWidth="1"/>
    <col min="1024" max="1024" width="12.5" style="67" customWidth="1"/>
    <col min="1025" max="1025" width="11.33203125" style="67" customWidth="1"/>
    <col min="1026" max="1026" width="13.6640625" style="67" customWidth="1"/>
    <col min="1027" max="1027" width="59.5" style="67" customWidth="1"/>
    <col min="1028" max="1028" width="11" style="67" customWidth="1"/>
    <col min="1029" max="1029" width="5.5" style="67" customWidth="1"/>
    <col min="1030" max="1032" width="12.5" style="67" customWidth="1"/>
    <col min="1033" max="1033" width="15.83203125" style="67" customWidth="1"/>
    <col min="1034" max="1278" width="5.83203125" style="67"/>
    <col min="1279" max="1279" width="3.6640625" style="67" customWidth="1"/>
    <col min="1280" max="1280" width="12.5" style="67" customWidth="1"/>
    <col min="1281" max="1281" width="11.33203125" style="67" customWidth="1"/>
    <col min="1282" max="1282" width="13.6640625" style="67" customWidth="1"/>
    <col min="1283" max="1283" width="59.5" style="67" customWidth="1"/>
    <col min="1284" max="1284" width="11" style="67" customWidth="1"/>
    <col min="1285" max="1285" width="5.5" style="67" customWidth="1"/>
    <col min="1286" max="1288" width="12.5" style="67" customWidth="1"/>
    <col min="1289" max="1289" width="15.83203125" style="67" customWidth="1"/>
    <col min="1290" max="1534" width="5.83203125" style="67"/>
    <col min="1535" max="1535" width="3.6640625" style="67" customWidth="1"/>
    <col min="1536" max="1536" width="12.5" style="67" customWidth="1"/>
    <col min="1537" max="1537" width="11.33203125" style="67" customWidth="1"/>
    <col min="1538" max="1538" width="13.6640625" style="67" customWidth="1"/>
    <col min="1539" max="1539" width="59.5" style="67" customWidth="1"/>
    <col min="1540" max="1540" width="11" style="67" customWidth="1"/>
    <col min="1541" max="1541" width="5.5" style="67" customWidth="1"/>
    <col min="1542" max="1544" width="12.5" style="67" customWidth="1"/>
    <col min="1545" max="1545" width="15.83203125" style="67" customWidth="1"/>
    <col min="1546" max="1790" width="5.83203125" style="67"/>
    <col min="1791" max="1791" width="3.6640625" style="67" customWidth="1"/>
    <col min="1792" max="1792" width="12.5" style="67" customWidth="1"/>
    <col min="1793" max="1793" width="11.33203125" style="67" customWidth="1"/>
    <col min="1794" max="1794" width="13.6640625" style="67" customWidth="1"/>
    <col min="1795" max="1795" width="59.5" style="67" customWidth="1"/>
    <col min="1796" max="1796" width="11" style="67" customWidth="1"/>
    <col min="1797" max="1797" width="5.5" style="67" customWidth="1"/>
    <col min="1798" max="1800" width="12.5" style="67" customWidth="1"/>
    <col min="1801" max="1801" width="15.83203125" style="67" customWidth="1"/>
    <col min="1802" max="2046" width="5.83203125" style="67"/>
    <col min="2047" max="2047" width="3.6640625" style="67" customWidth="1"/>
    <col min="2048" max="2048" width="12.5" style="67" customWidth="1"/>
    <col min="2049" max="2049" width="11.33203125" style="67" customWidth="1"/>
    <col min="2050" max="2050" width="13.6640625" style="67" customWidth="1"/>
    <col min="2051" max="2051" width="59.5" style="67" customWidth="1"/>
    <col min="2052" max="2052" width="11" style="67" customWidth="1"/>
    <col min="2053" max="2053" width="5.5" style="67" customWidth="1"/>
    <col min="2054" max="2056" width="12.5" style="67" customWidth="1"/>
    <col min="2057" max="2057" width="15.83203125" style="67" customWidth="1"/>
    <col min="2058" max="2302" width="5.83203125" style="67"/>
    <col min="2303" max="2303" width="3.6640625" style="67" customWidth="1"/>
    <col min="2304" max="2304" width="12.5" style="67" customWidth="1"/>
    <col min="2305" max="2305" width="11.33203125" style="67" customWidth="1"/>
    <col min="2306" max="2306" width="13.6640625" style="67" customWidth="1"/>
    <col min="2307" max="2307" width="59.5" style="67" customWidth="1"/>
    <col min="2308" max="2308" width="11" style="67" customWidth="1"/>
    <col min="2309" max="2309" width="5.5" style="67" customWidth="1"/>
    <col min="2310" max="2312" width="12.5" style="67" customWidth="1"/>
    <col min="2313" max="2313" width="15.83203125" style="67" customWidth="1"/>
    <col min="2314" max="2558" width="5.83203125" style="67"/>
    <col min="2559" max="2559" width="3.6640625" style="67" customWidth="1"/>
    <col min="2560" max="2560" width="12.5" style="67" customWidth="1"/>
    <col min="2561" max="2561" width="11.33203125" style="67" customWidth="1"/>
    <col min="2562" max="2562" width="13.6640625" style="67" customWidth="1"/>
    <col min="2563" max="2563" width="59.5" style="67" customWidth="1"/>
    <col min="2564" max="2564" width="11" style="67" customWidth="1"/>
    <col min="2565" max="2565" width="5.5" style="67" customWidth="1"/>
    <col min="2566" max="2568" width="12.5" style="67" customWidth="1"/>
    <col min="2569" max="2569" width="15.83203125" style="67" customWidth="1"/>
    <col min="2570" max="2814" width="5.83203125" style="67"/>
    <col min="2815" max="2815" width="3.6640625" style="67" customWidth="1"/>
    <col min="2816" max="2816" width="12.5" style="67" customWidth="1"/>
    <col min="2817" max="2817" width="11.33203125" style="67" customWidth="1"/>
    <col min="2818" max="2818" width="13.6640625" style="67" customWidth="1"/>
    <col min="2819" max="2819" width="59.5" style="67" customWidth="1"/>
    <col min="2820" max="2820" width="11" style="67" customWidth="1"/>
    <col min="2821" max="2821" width="5.5" style="67" customWidth="1"/>
    <col min="2822" max="2824" width="12.5" style="67" customWidth="1"/>
    <col min="2825" max="2825" width="15.83203125" style="67" customWidth="1"/>
    <col min="2826" max="3070" width="5.83203125" style="67"/>
    <col min="3071" max="3071" width="3.6640625" style="67" customWidth="1"/>
    <col min="3072" max="3072" width="12.5" style="67" customWidth="1"/>
    <col min="3073" max="3073" width="11.33203125" style="67" customWidth="1"/>
    <col min="3074" max="3074" width="13.6640625" style="67" customWidth="1"/>
    <col min="3075" max="3075" width="59.5" style="67" customWidth="1"/>
    <col min="3076" max="3076" width="11" style="67" customWidth="1"/>
    <col min="3077" max="3077" width="5.5" style="67" customWidth="1"/>
    <col min="3078" max="3080" width="12.5" style="67" customWidth="1"/>
    <col min="3081" max="3081" width="15.83203125" style="67" customWidth="1"/>
    <col min="3082" max="3326" width="5.83203125" style="67"/>
    <col min="3327" max="3327" width="3.6640625" style="67" customWidth="1"/>
    <col min="3328" max="3328" width="12.5" style="67" customWidth="1"/>
    <col min="3329" max="3329" width="11.33203125" style="67" customWidth="1"/>
    <col min="3330" max="3330" width="13.6640625" style="67" customWidth="1"/>
    <col min="3331" max="3331" width="59.5" style="67" customWidth="1"/>
    <col min="3332" max="3332" width="11" style="67" customWidth="1"/>
    <col min="3333" max="3333" width="5.5" style="67" customWidth="1"/>
    <col min="3334" max="3336" width="12.5" style="67" customWidth="1"/>
    <col min="3337" max="3337" width="15.83203125" style="67" customWidth="1"/>
    <col min="3338" max="3582" width="5.83203125" style="67"/>
    <col min="3583" max="3583" width="3.6640625" style="67" customWidth="1"/>
    <col min="3584" max="3584" width="12.5" style="67" customWidth="1"/>
    <col min="3585" max="3585" width="11.33203125" style="67" customWidth="1"/>
    <col min="3586" max="3586" width="13.6640625" style="67" customWidth="1"/>
    <col min="3587" max="3587" width="59.5" style="67" customWidth="1"/>
    <col min="3588" max="3588" width="11" style="67" customWidth="1"/>
    <col min="3589" max="3589" width="5.5" style="67" customWidth="1"/>
    <col min="3590" max="3592" width="12.5" style="67" customWidth="1"/>
    <col min="3593" max="3593" width="15.83203125" style="67" customWidth="1"/>
    <col min="3594" max="3838" width="5.83203125" style="67"/>
    <col min="3839" max="3839" width="3.6640625" style="67" customWidth="1"/>
    <col min="3840" max="3840" width="12.5" style="67" customWidth="1"/>
    <col min="3841" max="3841" width="11.33203125" style="67" customWidth="1"/>
    <col min="3842" max="3842" width="13.6640625" style="67" customWidth="1"/>
    <col min="3843" max="3843" width="59.5" style="67" customWidth="1"/>
    <col min="3844" max="3844" width="11" style="67" customWidth="1"/>
    <col min="3845" max="3845" width="5.5" style="67" customWidth="1"/>
    <col min="3846" max="3848" width="12.5" style="67" customWidth="1"/>
    <col min="3849" max="3849" width="15.83203125" style="67" customWidth="1"/>
    <col min="3850" max="4094" width="5.83203125" style="67"/>
    <col min="4095" max="4095" width="3.6640625" style="67" customWidth="1"/>
    <col min="4096" max="4096" width="12.5" style="67" customWidth="1"/>
    <col min="4097" max="4097" width="11.33203125" style="67" customWidth="1"/>
    <col min="4098" max="4098" width="13.6640625" style="67" customWidth="1"/>
    <col min="4099" max="4099" width="59.5" style="67" customWidth="1"/>
    <col min="4100" max="4100" width="11" style="67" customWidth="1"/>
    <col min="4101" max="4101" width="5.5" style="67" customWidth="1"/>
    <col min="4102" max="4104" width="12.5" style="67" customWidth="1"/>
    <col min="4105" max="4105" width="15.83203125" style="67" customWidth="1"/>
    <col min="4106" max="4350" width="5.83203125" style="67"/>
    <col min="4351" max="4351" width="3.6640625" style="67" customWidth="1"/>
    <col min="4352" max="4352" width="12.5" style="67" customWidth="1"/>
    <col min="4353" max="4353" width="11.33203125" style="67" customWidth="1"/>
    <col min="4354" max="4354" width="13.6640625" style="67" customWidth="1"/>
    <col min="4355" max="4355" width="59.5" style="67" customWidth="1"/>
    <col min="4356" max="4356" width="11" style="67" customWidth="1"/>
    <col min="4357" max="4357" width="5.5" style="67" customWidth="1"/>
    <col min="4358" max="4360" width="12.5" style="67" customWidth="1"/>
    <col min="4361" max="4361" width="15.83203125" style="67" customWidth="1"/>
    <col min="4362" max="4606" width="5.83203125" style="67"/>
    <col min="4607" max="4607" width="3.6640625" style="67" customWidth="1"/>
    <col min="4608" max="4608" width="12.5" style="67" customWidth="1"/>
    <col min="4609" max="4609" width="11.33203125" style="67" customWidth="1"/>
    <col min="4610" max="4610" width="13.6640625" style="67" customWidth="1"/>
    <col min="4611" max="4611" width="59.5" style="67" customWidth="1"/>
    <col min="4612" max="4612" width="11" style="67" customWidth="1"/>
    <col min="4613" max="4613" width="5.5" style="67" customWidth="1"/>
    <col min="4614" max="4616" width="12.5" style="67" customWidth="1"/>
    <col min="4617" max="4617" width="15.83203125" style="67" customWidth="1"/>
    <col min="4618" max="4862" width="5.83203125" style="67"/>
    <col min="4863" max="4863" width="3.6640625" style="67" customWidth="1"/>
    <col min="4864" max="4864" width="12.5" style="67" customWidth="1"/>
    <col min="4865" max="4865" width="11.33203125" style="67" customWidth="1"/>
    <col min="4866" max="4866" width="13.6640625" style="67" customWidth="1"/>
    <col min="4867" max="4867" width="59.5" style="67" customWidth="1"/>
    <col min="4868" max="4868" width="11" style="67" customWidth="1"/>
    <col min="4869" max="4869" width="5.5" style="67" customWidth="1"/>
    <col min="4870" max="4872" width="12.5" style="67" customWidth="1"/>
    <col min="4873" max="4873" width="15.83203125" style="67" customWidth="1"/>
    <col min="4874" max="5118" width="5.83203125" style="67"/>
    <col min="5119" max="5119" width="3.6640625" style="67" customWidth="1"/>
    <col min="5120" max="5120" width="12.5" style="67" customWidth="1"/>
    <col min="5121" max="5121" width="11.33203125" style="67" customWidth="1"/>
    <col min="5122" max="5122" width="13.6640625" style="67" customWidth="1"/>
    <col min="5123" max="5123" width="59.5" style="67" customWidth="1"/>
    <col min="5124" max="5124" width="11" style="67" customWidth="1"/>
    <col min="5125" max="5125" width="5.5" style="67" customWidth="1"/>
    <col min="5126" max="5128" width="12.5" style="67" customWidth="1"/>
    <col min="5129" max="5129" width="15.83203125" style="67" customWidth="1"/>
    <col min="5130" max="5374" width="5.83203125" style="67"/>
    <col min="5375" max="5375" width="3.6640625" style="67" customWidth="1"/>
    <col min="5376" max="5376" width="12.5" style="67" customWidth="1"/>
    <col min="5377" max="5377" width="11.33203125" style="67" customWidth="1"/>
    <col min="5378" max="5378" width="13.6640625" style="67" customWidth="1"/>
    <col min="5379" max="5379" width="59.5" style="67" customWidth="1"/>
    <col min="5380" max="5380" width="11" style="67" customWidth="1"/>
    <col min="5381" max="5381" width="5.5" style="67" customWidth="1"/>
    <col min="5382" max="5384" width="12.5" style="67" customWidth="1"/>
    <col min="5385" max="5385" width="15.83203125" style="67" customWidth="1"/>
    <col min="5386" max="5630" width="5.83203125" style="67"/>
    <col min="5631" max="5631" width="3.6640625" style="67" customWidth="1"/>
    <col min="5632" max="5632" width="12.5" style="67" customWidth="1"/>
    <col min="5633" max="5633" width="11.33203125" style="67" customWidth="1"/>
    <col min="5634" max="5634" width="13.6640625" style="67" customWidth="1"/>
    <col min="5635" max="5635" width="59.5" style="67" customWidth="1"/>
    <col min="5636" max="5636" width="11" style="67" customWidth="1"/>
    <col min="5637" max="5637" width="5.5" style="67" customWidth="1"/>
    <col min="5638" max="5640" width="12.5" style="67" customWidth="1"/>
    <col min="5641" max="5641" width="15.83203125" style="67" customWidth="1"/>
    <col min="5642" max="5886" width="5.83203125" style="67"/>
    <col min="5887" max="5887" width="3.6640625" style="67" customWidth="1"/>
    <col min="5888" max="5888" width="12.5" style="67" customWidth="1"/>
    <col min="5889" max="5889" width="11.33203125" style="67" customWidth="1"/>
    <col min="5890" max="5890" width="13.6640625" style="67" customWidth="1"/>
    <col min="5891" max="5891" width="59.5" style="67" customWidth="1"/>
    <col min="5892" max="5892" width="11" style="67" customWidth="1"/>
    <col min="5893" max="5893" width="5.5" style="67" customWidth="1"/>
    <col min="5894" max="5896" width="12.5" style="67" customWidth="1"/>
    <col min="5897" max="5897" width="15.83203125" style="67" customWidth="1"/>
    <col min="5898" max="6142" width="5.83203125" style="67"/>
    <col min="6143" max="6143" width="3.6640625" style="67" customWidth="1"/>
    <col min="6144" max="6144" width="12.5" style="67" customWidth="1"/>
    <col min="6145" max="6145" width="11.33203125" style="67" customWidth="1"/>
    <col min="6146" max="6146" width="13.6640625" style="67" customWidth="1"/>
    <col min="6147" max="6147" width="59.5" style="67" customWidth="1"/>
    <col min="6148" max="6148" width="11" style="67" customWidth="1"/>
    <col min="6149" max="6149" width="5.5" style="67" customWidth="1"/>
    <col min="6150" max="6152" width="12.5" style="67" customWidth="1"/>
    <col min="6153" max="6153" width="15.83203125" style="67" customWidth="1"/>
    <col min="6154" max="6398" width="5.83203125" style="67"/>
    <col min="6399" max="6399" width="3.6640625" style="67" customWidth="1"/>
    <col min="6400" max="6400" width="12.5" style="67" customWidth="1"/>
    <col min="6401" max="6401" width="11.33203125" style="67" customWidth="1"/>
    <col min="6402" max="6402" width="13.6640625" style="67" customWidth="1"/>
    <col min="6403" max="6403" width="59.5" style="67" customWidth="1"/>
    <col min="6404" max="6404" width="11" style="67" customWidth="1"/>
    <col min="6405" max="6405" width="5.5" style="67" customWidth="1"/>
    <col min="6406" max="6408" width="12.5" style="67" customWidth="1"/>
    <col min="6409" max="6409" width="15.83203125" style="67" customWidth="1"/>
    <col min="6410" max="6654" width="5.83203125" style="67"/>
    <col min="6655" max="6655" width="3.6640625" style="67" customWidth="1"/>
    <col min="6656" max="6656" width="12.5" style="67" customWidth="1"/>
    <col min="6657" max="6657" width="11.33203125" style="67" customWidth="1"/>
    <col min="6658" max="6658" width="13.6640625" style="67" customWidth="1"/>
    <col min="6659" max="6659" width="59.5" style="67" customWidth="1"/>
    <col min="6660" max="6660" width="11" style="67" customWidth="1"/>
    <col min="6661" max="6661" width="5.5" style="67" customWidth="1"/>
    <col min="6662" max="6664" width="12.5" style="67" customWidth="1"/>
    <col min="6665" max="6665" width="15.83203125" style="67" customWidth="1"/>
    <col min="6666" max="6910" width="5.83203125" style="67"/>
    <col min="6911" max="6911" width="3.6640625" style="67" customWidth="1"/>
    <col min="6912" max="6912" width="12.5" style="67" customWidth="1"/>
    <col min="6913" max="6913" width="11.33203125" style="67" customWidth="1"/>
    <col min="6914" max="6914" width="13.6640625" style="67" customWidth="1"/>
    <col min="6915" max="6915" width="59.5" style="67" customWidth="1"/>
    <col min="6916" max="6916" width="11" style="67" customWidth="1"/>
    <col min="6917" max="6917" width="5.5" style="67" customWidth="1"/>
    <col min="6918" max="6920" width="12.5" style="67" customWidth="1"/>
    <col min="6921" max="6921" width="15.83203125" style="67" customWidth="1"/>
    <col min="6922" max="7166" width="5.83203125" style="67"/>
    <col min="7167" max="7167" width="3.6640625" style="67" customWidth="1"/>
    <col min="7168" max="7168" width="12.5" style="67" customWidth="1"/>
    <col min="7169" max="7169" width="11.33203125" style="67" customWidth="1"/>
    <col min="7170" max="7170" width="13.6640625" style="67" customWidth="1"/>
    <col min="7171" max="7171" width="59.5" style="67" customWidth="1"/>
    <col min="7172" max="7172" width="11" style="67" customWidth="1"/>
    <col min="7173" max="7173" width="5.5" style="67" customWidth="1"/>
    <col min="7174" max="7176" width="12.5" style="67" customWidth="1"/>
    <col min="7177" max="7177" width="15.83203125" style="67" customWidth="1"/>
    <col min="7178" max="7422" width="5.83203125" style="67"/>
    <col min="7423" max="7423" width="3.6640625" style="67" customWidth="1"/>
    <col min="7424" max="7424" width="12.5" style="67" customWidth="1"/>
    <col min="7425" max="7425" width="11.33203125" style="67" customWidth="1"/>
    <col min="7426" max="7426" width="13.6640625" style="67" customWidth="1"/>
    <col min="7427" max="7427" width="59.5" style="67" customWidth="1"/>
    <col min="7428" max="7428" width="11" style="67" customWidth="1"/>
    <col min="7429" max="7429" width="5.5" style="67" customWidth="1"/>
    <col min="7430" max="7432" width="12.5" style="67" customWidth="1"/>
    <col min="7433" max="7433" width="15.83203125" style="67" customWidth="1"/>
    <col min="7434" max="7678" width="5.83203125" style="67"/>
    <col min="7679" max="7679" width="3.6640625" style="67" customWidth="1"/>
    <col min="7680" max="7680" width="12.5" style="67" customWidth="1"/>
    <col min="7681" max="7681" width="11.33203125" style="67" customWidth="1"/>
    <col min="7682" max="7682" width="13.6640625" style="67" customWidth="1"/>
    <col min="7683" max="7683" width="59.5" style="67" customWidth="1"/>
    <col min="7684" max="7684" width="11" style="67" customWidth="1"/>
    <col min="7685" max="7685" width="5.5" style="67" customWidth="1"/>
    <col min="7686" max="7688" width="12.5" style="67" customWidth="1"/>
    <col min="7689" max="7689" width="15.83203125" style="67" customWidth="1"/>
    <col min="7690" max="7934" width="5.83203125" style="67"/>
    <col min="7935" max="7935" width="3.6640625" style="67" customWidth="1"/>
    <col min="7936" max="7936" width="12.5" style="67" customWidth="1"/>
    <col min="7937" max="7937" width="11.33203125" style="67" customWidth="1"/>
    <col min="7938" max="7938" width="13.6640625" style="67" customWidth="1"/>
    <col min="7939" max="7939" width="59.5" style="67" customWidth="1"/>
    <col min="7940" max="7940" width="11" style="67" customWidth="1"/>
    <col min="7941" max="7941" width="5.5" style="67" customWidth="1"/>
    <col min="7942" max="7944" width="12.5" style="67" customWidth="1"/>
    <col min="7945" max="7945" width="15.83203125" style="67" customWidth="1"/>
    <col min="7946" max="8190" width="5.83203125" style="67"/>
    <col min="8191" max="8191" width="3.6640625" style="67" customWidth="1"/>
    <col min="8192" max="8192" width="12.5" style="67" customWidth="1"/>
    <col min="8193" max="8193" width="11.33203125" style="67" customWidth="1"/>
    <col min="8194" max="8194" width="13.6640625" style="67" customWidth="1"/>
    <col min="8195" max="8195" width="59.5" style="67" customWidth="1"/>
    <col min="8196" max="8196" width="11" style="67" customWidth="1"/>
    <col min="8197" max="8197" width="5.5" style="67" customWidth="1"/>
    <col min="8198" max="8200" width="12.5" style="67" customWidth="1"/>
    <col min="8201" max="8201" width="15.83203125" style="67" customWidth="1"/>
    <col min="8202" max="8446" width="5.83203125" style="67"/>
    <col min="8447" max="8447" width="3.6640625" style="67" customWidth="1"/>
    <col min="8448" max="8448" width="12.5" style="67" customWidth="1"/>
    <col min="8449" max="8449" width="11.33203125" style="67" customWidth="1"/>
    <col min="8450" max="8450" width="13.6640625" style="67" customWidth="1"/>
    <col min="8451" max="8451" width="59.5" style="67" customWidth="1"/>
    <col min="8452" max="8452" width="11" style="67" customWidth="1"/>
    <col min="8453" max="8453" width="5.5" style="67" customWidth="1"/>
    <col min="8454" max="8456" width="12.5" style="67" customWidth="1"/>
    <col min="8457" max="8457" width="15.83203125" style="67" customWidth="1"/>
    <col min="8458" max="8702" width="5.83203125" style="67"/>
    <col min="8703" max="8703" width="3.6640625" style="67" customWidth="1"/>
    <col min="8704" max="8704" width="12.5" style="67" customWidth="1"/>
    <col min="8705" max="8705" width="11.33203125" style="67" customWidth="1"/>
    <col min="8706" max="8706" width="13.6640625" style="67" customWidth="1"/>
    <col min="8707" max="8707" width="59.5" style="67" customWidth="1"/>
    <col min="8708" max="8708" width="11" style="67" customWidth="1"/>
    <col min="8709" max="8709" width="5.5" style="67" customWidth="1"/>
    <col min="8710" max="8712" width="12.5" style="67" customWidth="1"/>
    <col min="8713" max="8713" width="15.83203125" style="67" customWidth="1"/>
    <col min="8714" max="8958" width="5.83203125" style="67"/>
    <col min="8959" max="8959" width="3.6640625" style="67" customWidth="1"/>
    <col min="8960" max="8960" width="12.5" style="67" customWidth="1"/>
    <col min="8961" max="8961" width="11.33203125" style="67" customWidth="1"/>
    <col min="8962" max="8962" width="13.6640625" style="67" customWidth="1"/>
    <col min="8963" max="8963" width="59.5" style="67" customWidth="1"/>
    <col min="8964" max="8964" width="11" style="67" customWidth="1"/>
    <col min="8965" max="8965" width="5.5" style="67" customWidth="1"/>
    <col min="8966" max="8968" width="12.5" style="67" customWidth="1"/>
    <col min="8969" max="8969" width="15.83203125" style="67" customWidth="1"/>
    <col min="8970" max="9214" width="5.83203125" style="67"/>
    <col min="9215" max="9215" width="3.6640625" style="67" customWidth="1"/>
    <col min="9216" max="9216" width="12.5" style="67" customWidth="1"/>
    <col min="9217" max="9217" width="11.33203125" style="67" customWidth="1"/>
    <col min="9218" max="9218" width="13.6640625" style="67" customWidth="1"/>
    <col min="9219" max="9219" width="59.5" style="67" customWidth="1"/>
    <col min="9220" max="9220" width="11" style="67" customWidth="1"/>
    <col min="9221" max="9221" width="5.5" style="67" customWidth="1"/>
    <col min="9222" max="9224" width="12.5" style="67" customWidth="1"/>
    <col min="9225" max="9225" width="15.83203125" style="67" customWidth="1"/>
    <col min="9226" max="9470" width="5.83203125" style="67"/>
    <col min="9471" max="9471" width="3.6640625" style="67" customWidth="1"/>
    <col min="9472" max="9472" width="12.5" style="67" customWidth="1"/>
    <col min="9473" max="9473" width="11.33203125" style="67" customWidth="1"/>
    <col min="9474" max="9474" width="13.6640625" style="67" customWidth="1"/>
    <col min="9475" max="9475" width="59.5" style="67" customWidth="1"/>
    <col min="9476" max="9476" width="11" style="67" customWidth="1"/>
    <col min="9477" max="9477" width="5.5" style="67" customWidth="1"/>
    <col min="9478" max="9480" width="12.5" style="67" customWidth="1"/>
    <col min="9481" max="9481" width="15.83203125" style="67" customWidth="1"/>
    <col min="9482" max="9726" width="5.83203125" style="67"/>
    <col min="9727" max="9727" width="3.6640625" style="67" customWidth="1"/>
    <col min="9728" max="9728" width="12.5" style="67" customWidth="1"/>
    <col min="9729" max="9729" width="11.33203125" style="67" customWidth="1"/>
    <col min="9730" max="9730" width="13.6640625" style="67" customWidth="1"/>
    <col min="9731" max="9731" width="59.5" style="67" customWidth="1"/>
    <col min="9732" max="9732" width="11" style="67" customWidth="1"/>
    <col min="9733" max="9733" width="5.5" style="67" customWidth="1"/>
    <col min="9734" max="9736" width="12.5" style="67" customWidth="1"/>
    <col min="9737" max="9737" width="15.83203125" style="67" customWidth="1"/>
    <col min="9738" max="9982" width="5.83203125" style="67"/>
    <col min="9983" max="9983" width="3.6640625" style="67" customWidth="1"/>
    <col min="9984" max="9984" width="12.5" style="67" customWidth="1"/>
    <col min="9985" max="9985" width="11.33203125" style="67" customWidth="1"/>
    <col min="9986" max="9986" width="13.6640625" style="67" customWidth="1"/>
    <col min="9987" max="9987" width="59.5" style="67" customWidth="1"/>
    <col min="9988" max="9988" width="11" style="67" customWidth="1"/>
    <col min="9989" max="9989" width="5.5" style="67" customWidth="1"/>
    <col min="9990" max="9992" width="12.5" style="67" customWidth="1"/>
    <col min="9993" max="9993" width="15.83203125" style="67" customWidth="1"/>
    <col min="9994" max="10238" width="5.83203125" style="67"/>
    <col min="10239" max="10239" width="3.6640625" style="67" customWidth="1"/>
    <col min="10240" max="10240" width="12.5" style="67" customWidth="1"/>
    <col min="10241" max="10241" width="11.33203125" style="67" customWidth="1"/>
    <col min="10242" max="10242" width="13.6640625" style="67" customWidth="1"/>
    <col min="10243" max="10243" width="59.5" style="67" customWidth="1"/>
    <col min="10244" max="10244" width="11" style="67" customWidth="1"/>
    <col min="10245" max="10245" width="5.5" style="67" customWidth="1"/>
    <col min="10246" max="10248" width="12.5" style="67" customWidth="1"/>
    <col min="10249" max="10249" width="15.83203125" style="67" customWidth="1"/>
    <col min="10250" max="10494" width="5.83203125" style="67"/>
    <col min="10495" max="10495" width="3.6640625" style="67" customWidth="1"/>
    <col min="10496" max="10496" width="12.5" style="67" customWidth="1"/>
    <col min="10497" max="10497" width="11.33203125" style="67" customWidth="1"/>
    <col min="10498" max="10498" width="13.6640625" style="67" customWidth="1"/>
    <col min="10499" max="10499" width="59.5" style="67" customWidth="1"/>
    <col min="10500" max="10500" width="11" style="67" customWidth="1"/>
    <col min="10501" max="10501" width="5.5" style="67" customWidth="1"/>
    <col min="10502" max="10504" width="12.5" style="67" customWidth="1"/>
    <col min="10505" max="10505" width="15.83203125" style="67" customWidth="1"/>
    <col min="10506" max="10750" width="5.83203125" style="67"/>
    <col min="10751" max="10751" width="3.6640625" style="67" customWidth="1"/>
    <col min="10752" max="10752" width="12.5" style="67" customWidth="1"/>
    <col min="10753" max="10753" width="11.33203125" style="67" customWidth="1"/>
    <col min="10754" max="10754" width="13.6640625" style="67" customWidth="1"/>
    <col min="10755" max="10755" width="59.5" style="67" customWidth="1"/>
    <col min="10756" max="10756" width="11" style="67" customWidth="1"/>
    <col min="10757" max="10757" width="5.5" style="67" customWidth="1"/>
    <col min="10758" max="10760" width="12.5" style="67" customWidth="1"/>
    <col min="10761" max="10761" width="15.83203125" style="67" customWidth="1"/>
    <col min="10762" max="11006" width="5.83203125" style="67"/>
    <col min="11007" max="11007" width="3.6640625" style="67" customWidth="1"/>
    <col min="11008" max="11008" width="12.5" style="67" customWidth="1"/>
    <col min="11009" max="11009" width="11.33203125" style="67" customWidth="1"/>
    <col min="11010" max="11010" width="13.6640625" style="67" customWidth="1"/>
    <col min="11011" max="11011" width="59.5" style="67" customWidth="1"/>
    <col min="11012" max="11012" width="11" style="67" customWidth="1"/>
    <col min="11013" max="11013" width="5.5" style="67" customWidth="1"/>
    <col min="11014" max="11016" width="12.5" style="67" customWidth="1"/>
    <col min="11017" max="11017" width="15.83203125" style="67" customWidth="1"/>
    <col min="11018" max="11262" width="5.83203125" style="67"/>
    <col min="11263" max="11263" width="3.6640625" style="67" customWidth="1"/>
    <col min="11264" max="11264" width="12.5" style="67" customWidth="1"/>
    <col min="11265" max="11265" width="11.33203125" style="67" customWidth="1"/>
    <col min="11266" max="11266" width="13.6640625" style="67" customWidth="1"/>
    <col min="11267" max="11267" width="59.5" style="67" customWidth="1"/>
    <col min="11268" max="11268" width="11" style="67" customWidth="1"/>
    <col min="11269" max="11269" width="5.5" style="67" customWidth="1"/>
    <col min="11270" max="11272" width="12.5" style="67" customWidth="1"/>
    <col min="11273" max="11273" width="15.83203125" style="67" customWidth="1"/>
    <col min="11274" max="11518" width="5.83203125" style="67"/>
    <col min="11519" max="11519" width="3.6640625" style="67" customWidth="1"/>
    <col min="11520" max="11520" width="12.5" style="67" customWidth="1"/>
    <col min="11521" max="11521" width="11.33203125" style="67" customWidth="1"/>
    <col min="11522" max="11522" width="13.6640625" style="67" customWidth="1"/>
    <col min="11523" max="11523" width="59.5" style="67" customWidth="1"/>
    <col min="11524" max="11524" width="11" style="67" customWidth="1"/>
    <col min="11525" max="11525" width="5.5" style="67" customWidth="1"/>
    <col min="11526" max="11528" width="12.5" style="67" customWidth="1"/>
    <col min="11529" max="11529" width="15.83203125" style="67" customWidth="1"/>
    <col min="11530" max="11774" width="5.83203125" style="67"/>
    <col min="11775" max="11775" width="3.6640625" style="67" customWidth="1"/>
    <col min="11776" max="11776" width="12.5" style="67" customWidth="1"/>
    <col min="11777" max="11777" width="11.33203125" style="67" customWidth="1"/>
    <col min="11778" max="11778" width="13.6640625" style="67" customWidth="1"/>
    <col min="11779" max="11779" width="59.5" style="67" customWidth="1"/>
    <col min="11780" max="11780" width="11" style="67" customWidth="1"/>
    <col min="11781" max="11781" width="5.5" style="67" customWidth="1"/>
    <col min="11782" max="11784" width="12.5" style="67" customWidth="1"/>
    <col min="11785" max="11785" width="15.83203125" style="67" customWidth="1"/>
    <col min="11786" max="12030" width="5.83203125" style="67"/>
    <col min="12031" max="12031" width="3.6640625" style="67" customWidth="1"/>
    <col min="12032" max="12032" width="12.5" style="67" customWidth="1"/>
    <col min="12033" max="12033" width="11.33203125" style="67" customWidth="1"/>
    <col min="12034" max="12034" width="13.6640625" style="67" customWidth="1"/>
    <col min="12035" max="12035" width="59.5" style="67" customWidth="1"/>
    <col min="12036" max="12036" width="11" style="67" customWidth="1"/>
    <col min="12037" max="12037" width="5.5" style="67" customWidth="1"/>
    <col min="12038" max="12040" width="12.5" style="67" customWidth="1"/>
    <col min="12041" max="12041" width="15.83203125" style="67" customWidth="1"/>
    <col min="12042" max="12286" width="5.83203125" style="67"/>
    <col min="12287" max="12287" width="3.6640625" style="67" customWidth="1"/>
    <col min="12288" max="12288" width="12.5" style="67" customWidth="1"/>
    <col min="12289" max="12289" width="11.33203125" style="67" customWidth="1"/>
    <col min="12290" max="12290" width="13.6640625" style="67" customWidth="1"/>
    <col min="12291" max="12291" width="59.5" style="67" customWidth="1"/>
    <col min="12292" max="12292" width="11" style="67" customWidth="1"/>
    <col min="12293" max="12293" width="5.5" style="67" customWidth="1"/>
    <col min="12294" max="12296" width="12.5" style="67" customWidth="1"/>
    <col min="12297" max="12297" width="15.83203125" style="67" customWidth="1"/>
    <col min="12298" max="12542" width="5.83203125" style="67"/>
    <col min="12543" max="12543" width="3.6640625" style="67" customWidth="1"/>
    <col min="12544" max="12544" width="12.5" style="67" customWidth="1"/>
    <col min="12545" max="12545" width="11.33203125" style="67" customWidth="1"/>
    <col min="12546" max="12546" width="13.6640625" style="67" customWidth="1"/>
    <col min="12547" max="12547" width="59.5" style="67" customWidth="1"/>
    <col min="12548" max="12548" width="11" style="67" customWidth="1"/>
    <col min="12549" max="12549" width="5.5" style="67" customWidth="1"/>
    <col min="12550" max="12552" width="12.5" style="67" customWidth="1"/>
    <col min="12553" max="12553" width="15.83203125" style="67" customWidth="1"/>
    <col min="12554" max="12798" width="5.83203125" style="67"/>
    <col min="12799" max="12799" width="3.6640625" style="67" customWidth="1"/>
    <col min="12800" max="12800" width="12.5" style="67" customWidth="1"/>
    <col min="12801" max="12801" width="11.33203125" style="67" customWidth="1"/>
    <col min="12802" max="12802" width="13.6640625" style="67" customWidth="1"/>
    <col min="12803" max="12803" width="59.5" style="67" customWidth="1"/>
    <col min="12804" max="12804" width="11" style="67" customWidth="1"/>
    <col min="12805" max="12805" width="5.5" style="67" customWidth="1"/>
    <col min="12806" max="12808" width="12.5" style="67" customWidth="1"/>
    <col min="12809" max="12809" width="15.83203125" style="67" customWidth="1"/>
    <col min="12810" max="13054" width="5.83203125" style="67"/>
    <col min="13055" max="13055" width="3.6640625" style="67" customWidth="1"/>
    <col min="13056" max="13056" width="12.5" style="67" customWidth="1"/>
    <col min="13057" max="13057" width="11.33203125" style="67" customWidth="1"/>
    <col min="13058" max="13058" width="13.6640625" style="67" customWidth="1"/>
    <col min="13059" max="13059" width="59.5" style="67" customWidth="1"/>
    <col min="13060" max="13060" width="11" style="67" customWidth="1"/>
    <col min="13061" max="13061" width="5.5" style="67" customWidth="1"/>
    <col min="13062" max="13064" width="12.5" style="67" customWidth="1"/>
    <col min="13065" max="13065" width="15.83203125" style="67" customWidth="1"/>
    <col min="13066" max="13310" width="5.83203125" style="67"/>
    <col min="13311" max="13311" width="3.6640625" style="67" customWidth="1"/>
    <col min="13312" max="13312" width="12.5" style="67" customWidth="1"/>
    <col min="13313" max="13313" width="11.33203125" style="67" customWidth="1"/>
    <col min="13314" max="13314" width="13.6640625" style="67" customWidth="1"/>
    <col min="13315" max="13315" width="59.5" style="67" customWidth="1"/>
    <col min="13316" max="13316" width="11" style="67" customWidth="1"/>
    <col min="13317" max="13317" width="5.5" style="67" customWidth="1"/>
    <col min="13318" max="13320" width="12.5" style="67" customWidth="1"/>
    <col min="13321" max="13321" width="15.83203125" style="67" customWidth="1"/>
    <col min="13322" max="13566" width="5.83203125" style="67"/>
    <col min="13567" max="13567" width="3.6640625" style="67" customWidth="1"/>
    <col min="13568" max="13568" width="12.5" style="67" customWidth="1"/>
    <col min="13569" max="13569" width="11.33203125" style="67" customWidth="1"/>
    <col min="13570" max="13570" width="13.6640625" style="67" customWidth="1"/>
    <col min="13571" max="13571" width="59.5" style="67" customWidth="1"/>
    <col min="13572" max="13572" width="11" style="67" customWidth="1"/>
    <col min="13573" max="13573" width="5.5" style="67" customWidth="1"/>
    <col min="13574" max="13576" width="12.5" style="67" customWidth="1"/>
    <col min="13577" max="13577" width="15.83203125" style="67" customWidth="1"/>
    <col min="13578" max="13822" width="5.83203125" style="67"/>
    <col min="13823" max="13823" width="3.6640625" style="67" customWidth="1"/>
    <col min="13824" max="13824" width="12.5" style="67" customWidth="1"/>
    <col min="13825" max="13825" width="11.33203125" style="67" customWidth="1"/>
    <col min="13826" max="13826" width="13.6640625" style="67" customWidth="1"/>
    <col min="13827" max="13827" width="59.5" style="67" customWidth="1"/>
    <col min="13828" max="13828" width="11" style="67" customWidth="1"/>
    <col min="13829" max="13829" width="5.5" style="67" customWidth="1"/>
    <col min="13830" max="13832" width="12.5" style="67" customWidth="1"/>
    <col min="13833" max="13833" width="15.83203125" style="67" customWidth="1"/>
    <col min="13834" max="14078" width="5.83203125" style="67"/>
    <col min="14079" max="14079" width="3.6640625" style="67" customWidth="1"/>
    <col min="14080" max="14080" width="12.5" style="67" customWidth="1"/>
    <col min="14081" max="14081" width="11.33203125" style="67" customWidth="1"/>
    <col min="14082" max="14082" width="13.6640625" style="67" customWidth="1"/>
    <col min="14083" max="14083" width="59.5" style="67" customWidth="1"/>
    <col min="14084" max="14084" width="11" style="67" customWidth="1"/>
    <col min="14085" max="14085" width="5.5" style="67" customWidth="1"/>
    <col min="14086" max="14088" width="12.5" style="67" customWidth="1"/>
    <col min="14089" max="14089" width="15.83203125" style="67" customWidth="1"/>
    <col min="14090" max="14334" width="5.83203125" style="67"/>
    <col min="14335" max="14335" width="3.6640625" style="67" customWidth="1"/>
    <col min="14336" max="14336" width="12.5" style="67" customWidth="1"/>
    <col min="14337" max="14337" width="11.33203125" style="67" customWidth="1"/>
    <col min="14338" max="14338" width="13.6640625" style="67" customWidth="1"/>
    <col min="14339" max="14339" width="59.5" style="67" customWidth="1"/>
    <col min="14340" max="14340" width="11" style="67" customWidth="1"/>
    <col min="14341" max="14341" width="5.5" style="67" customWidth="1"/>
    <col min="14342" max="14344" width="12.5" style="67" customWidth="1"/>
    <col min="14345" max="14345" width="15.83203125" style="67" customWidth="1"/>
    <col min="14346" max="14590" width="5.83203125" style="67"/>
    <col min="14591" max="14591" width="3.6640625" style="67" customWidth="1"/>
    <col min="14592" max="14592" width="12.5" style="67" customWidth="1"/>
    <col min="14593" max="14593" width="11.33203125" style="67" customWidth="1"/>
    <col min="14594" max="14594" width="13.6640625" style="67" customWidth="1"/>
    <col min="14595" max="14595" width="59.5" style="67" customWidth="1"/>
    <col min="14596" max="14596" width="11" style="67" customWidth="1"/>
    <col min="14597" max="14597" width="5.5" style="67" customWidth="1"/>
    <col min="14598" max="14600" width="12.5" style="67" customWidth="1"/>
    <col min="14601" max="14601" width="15.83203125" style="67" customWidth="1"/>
    <col min="14602" max="14846" width="5.83203125" style="67"/>
    <col min="14847" max="14847" width="3.6640625" style="67" customWidth="1"/>
    <col min="14848" max="14848" width="12.5" style="67" customWidth="1"/>
    <col min="14849" max="14849" width="11.33203125" style="67" customWidth="1"/>
    <col min="14850" max="14850" width="13.6640625" style="67" customWidth="1"/>
    <col min="14851" max="14851" width="59.5" style="67" customWidth="1"/>
    <col min="14852" max="14852" width="11" style="67" customWidth="1"/>
    <col min="14853" max="14853" width="5.5" style="67" customWidth="1"/>
    <col min="14854" max="14856" width="12.5" style="67" customWidth="1"/>
    <col min="14857" max="14857" width="15.83203125" style="67" customWidth="1"/>
    <col min="14858" max="15102" width="5.83203125" style="67"/>
    <col min="15103" max="15103" width="3.6640625" style="67" customWidth="1"/>
    <col min="15104" max="15104" width="12.5" style="67" customWidth="1"/>
    <col min="15105" max="15105" width="11.33203125" style="67" customWidth="1"/>
    <col min="15106" max="15106" width="13.6640625" style="67" customWidth="1"/>
    <col min="15107" max="15107" width="59.5" style="67" customWidth="1"/>
    <col min="15108" max="15108" width="11" style="67" customWidth="1"/>
    <col min="15109" max="15109" width="5.5" style="67" customWidth="1"/>
    <col min="15110" max="15112" width="12.5" style="67" customWidth="1"/>
    <col min="15113" max="15113" width="15.83203125" style="67" customWidth="1"/>
    <col min="15114" max="15358" width="5.83203125" style="67"/>
    <col min="15359" max="15359" width="3.6640625" style="67" customWidth="1"/>
    <col min="15360" max="15360" width="12.5" style="67" customWidth="1"/>
    <col min="15361" max="15361" width="11.33203125" style="67" customWidth="1"/>
    <col min="15362" max="15362" width="13.6640625" style="67" customWidth="1"/>
    <col min="15363" max="15363" width="59.5" style="67" customWidth="1"/>
    <col min="15364" max="15364" width="11" style="67" customWidth="1"/>
    <col min="15365" max="15365" width="5.5" style="67" customWidth="1"/>
    <col min="15366" max="15368" width="12.5" style="67" customWidth="1"/>
    <col min="15369" max="15369" width="15.83203125" style="67" customWidth="1"/>
    <col min="15370" max="15614" width="5.83203125" style="67"/>
    <col min="15615" max="15615" width="3.6640625" style="67" customWidth="1"/>
    <col min="15616" max="15616" width="12.5" style="67" customWidth="1"/>
    <col min="15617" max="15617" width="11.33203125" style="67" customWidth="1"/>
    <col min="15618" max="15618" width="13.6640625" style="67" customWidth="1"/>
    <col min="15619" max="15619" width="59.5" style="67" customWidth="1"/>
    <col min="15620" max="15620" width="11" style="67" customWidth="1"/>
    <col min="15621" max="15621" width="5.5" style="67" customWidth="1"/>
    <col min="15622" max="15624" width="12.5" style="67" customWidth="1"/>
    <col min="15625" max="15625" width="15.83203125" style="67" customWidth="1"/>
    <col min="15626" max="15870" width="5.83203125" style="67"/>
    <col min="15871" max="15871" width="3.6640625" style="67" customWidth="1"/>
    <col min="15872" max="15872" width="12.5" style="67" customWidth="1"/>
    <col min="15873" max="15873" width="11.33203125" style="67" customWidth="1"/>
    <col min="15874" max="15874" width="13.6640625" style="67" customWidth="1"/>
    <col min="15875" max="15875" width="59.5" style="67" customWidth="1"/>
    <col min="15876" max="15876" width="11" style="67" customWidth="1"/>
    <col min="15877" max="15877" width="5.5" style="67" customWidth="1"/>
    <col min="15878" max="15880" width="12.5" style="67" customWidth="1"/>
    <col min="15881" max="15881" width="15.83203125" style="67" customWidth="1"/>
    <col min="15882" max="16126" width="5.83203125" style="67"/>
    <col min="16127" max="16127" width="3.6640625" style="67" customWidth="1"/>
    <col min="16128" max="16128" width="12.5" style="67" customWidth="1"/>
    <col min="16129" max="16129" width="11.33203125" style="67" customWidth="1"/>
    <col min="16130" max="16130" width="13.6640625" style="67" customWidth="1"/>
    <col min="16131" max="16131" width="59.5" style="67" customWidth="1"/>
    <col min="16132" max="16132" width="11" style="67" customWidth="1"/>
    <col min="16133" max="16133" width="5.5" style="67" customWidth="1"/>
    <col min="16134" max="16136" width="12.5" style="67" customWidth="1"/>
    <col min="16137" max="16137" width="15.83203125" style="67" customWidth="1"/>
    <col min="16138" max="16384" width="5.83203125" style="67"/>
  </cols>
  <sheetData>
    <row r="1" spans="1:8" ht="12.75">
      <c r="A1" s="247" t="s">
        <v>2212</v>
      </c>
      <c r="B1" s="248"/>
      <c r="C1" s="249"/>
      <c r="D1" s="250"/>
      <c r="E1" s="250"/>
      <c r="F1" s="251" t="s">
        <v>2213</v>
      </c>
      <c r="G1" s="252"/>
      <c r="H1" s="253"/>
    </row>
    <row r="2" spans="1:8" s="75" customFormat="1" ht="13.5" customHeight="1" thickBot="1">
      <c r="A2" s="255" t="s">
        <v>2214</v>
      </c>
      <c r="B2" s="248"/>
      <c r="C2" s="249"/>
      <c r="D2" s="250"/>
      <c r="E2" s="250"/>
      <c r="F2" s="256" t="s">
        <v>2467</v>
      </c>
      <c r="G2" s="257"/>
      <c r="H2" s="258"/>
    </row>
    <row r="3" spans="1:8" ht="13.5" customHeight="1">
      <c r="A3" s="879" t="s">
        <v>2216</v>
      </c>
      <c r="B3" s="880"/>
      <c r="C3" s="880"/>
      <c r="D3" s="259"/>
      <c r="E3" s="466"/>
      <c r="F3" s="260"/>
      <c r="G3" s="261"/>
      <c r="H3" s="954" t="s">
        <v>2217</v>
      </c>
    </row>
    <row r="4" spans="1:8" ht="13.5" customHeight="1" thickBot="1">
      <c r="A4" s="262" t="s">
        <v>198</v>
      </c>
      <c r="B4" s="263" t="s">
        <v>2219</v>
      </c>
      <c r="C4" s="263" t="s">
        <v>2219</v>
      </c>
      <c r="D4" s="263" t="s">
        <v>2220</v>
      </c>
      <c r="E4" s="467"/>
      <c r="F4" s="264" t="s">
        <v>2221</v>
      </c>
      <c r="G4" s="265"/>
      <c r="H4" s="955"/>
    </row>
    <row r="5" spans="1:8" ht="13.5" customHeight="1">
      <c r="A5" s="267"/>
      <c r="B5" s="268"/>
      <c r="C5" s="268"/>
      <c r="D5" s="268"/>
      <c r="E5" s="468"/>
      <c r="F5" s="469"/>
      <c r="G5" s="261"/>
      <c r="H5" s="956"/>
    </row>
    <row r="6" spans="1:8" s="95" customFormat="1" ht="25.5">
      <c r="A6" s="470"/>
      <c r="B6" s="471" t="s">
        <v>2683</v>
      </c>
      <c r="C6" s="472"/>
      <c r="D6" s="473"/>
      <c r="E6" s="474"/>
      <c r="F6" s="475" t="s">
        <v>2684</v>
      </c>
      <c r="G6" s="476"/>
      <c r="H6" s="957"/>
    </row>
    <row r="7" spans="1:8" s="95" customFormat="1" ht="12.75">
      <c r="A7" s="470"/>
      <c r="B7" s="471"/>
      <c r="C7" s="472"/>
      <c r="D7" s="473"/>
      <c r="E7" s="474"/>
      <c r="F7" s="475"/>
      <c r="G7" s="476"/>
      <c r="H7" s="957"/>
    </row>
    <row r="8" spans="1:8" s="399" customFormat="1" ht="12.75">
      <c r="A8" s="478">
        <v>1</v>
      </c>
      <c r="B8" s="393"/>
      <c r="C8" s="479" t="s">
        <v>2685</v>
      </c>
      <c r="D8" s="479"/>
      <c r="E8" s="480"/>
      <c r="F8" s="471" t="s">
        <v>2686</v>
      </c>
      <c r="G8" s="481"/>
      <c r="H8" s="958" t="s">
        <v>873</v>
      </c>
    </row>
    <row r="9" spans="1:8" s="399" customFormat="1" ht="11.25" customHeight="1">
      <c r="A9" s="478"/>
      <c r="B9" s="393"/>
      <c r="C9" s="479"/>
      <c r="D9" s="479"/>
      <c r="E9" s="483"/>
      <c r="F9" s="484" t="s">
        <v>2687</v>
      </c>
      <c r="G9" s="485">
        <v>1</v>
      </c>
      <c r="H9" s="958"/>
    </row>
    <row r="10" spans="1:8" s="399" customFormat="1" ht="12.75">
      <c r="A10" s="478"/>
      <c r="B10" s="393"/>
      <c r="C10" s="479"/>
      <c r="D10" s="479"/>
      <c r="E10" s="483"/>
      <c r="F10" s="486" t="s">
        <v>2688</v>
      </c>
      <c r="G10" s="487"/>
      <c r="H10" s="958"/>
    </row>
    <row r="11" spans="1:8" s="399" customFormat="1" ht="12.75">
      <c r="A11" s="478"/>
      <c r="B11" s="393"/>
      <c r="C11" s="479"/>
      <c r="D11" s="479"/>
      <c r="E11" s="480"/>
      <c r="F11" s="486"/>
      <c r="G11" s="487"/>
      <c r="H11" s="958"/>
    </row>
    <row r="12" spans="1:8" s="399" customFormat="1" ht="12.75">
      <c r="A12" s="478">
        <v>2</v>
      </c>
      <c r="B12" s="393"/>
      <c r="C12" s="479" t="s">
        <v>2689</v>
      </c>
      <c r="D12" s="479"/>
      <c r="E12" s="480"/>
      <c r="F12" s="471" t="s">
        <v>2690</v>
      </c>
      <c r="G12" s="481"/>
      <c r="H12" s="958" t="s">
        <v>873</v>
      </c>
    </row>
    <row r="13" spans="1:8" s="399" customFormat="1" ht="12.75">
      <c r="A13" s="478"/>
      <c r="B13" s="393"/>
      <c r="C13" s="479"/>
      <c r="D13" s="479"/>
      <c r="E13" s="483"/>
      <c r="F13" s="484" t="s">
        <v>2691</v>
      </c>
      <c r="G13" s="485">
        <v>1</v>
      </c>
      <c r="H13" s="958"/>
    </row>
    <row r="14" spans="1:8" s="399" customFormat="1" ht="12.75">
      <c r="A14" s="478"/>
      <c r="B14" s="393"/>
      <c r="C14" s="479"/>
      <c r="D14" s="479"/>
      <c r="E14" s="483"/>
      <c r="F14" s="486" t="s">
        <v>2692</v>
      </c>
      <c r="G14" s="487"/>
      <c r="H14" s="958"/>
    </row>
    <row r="15" spans="1:8" s="399" customFormat="1" ht="12.75">
      <c r="A15" s="478"/>
      <c r="B15" s="393"/>
      <c r="C15" s="479"/>
      <c r="D15" s="479"/>
      <c r="E15" s="483"/>
      <c r="F15" s="484" t="s">
        <v>2693</v>
      </c>
      <c r="G15" s="485">
        <v>1</v>
      </c>
      <c r="H15" s="958"/>
    </row>
    <row r="16" spans="1:8" s="399" customFormat="1" ht="12.75">
      <c r="A16" s="478"/>
      <c r="B16" s="393"/>
      <c r="C16" s="479"/>
      <c r="D16" s="479"/>
      <c r="E16" s="483"/>
      <c r="F16" s="486" t="s">
        <v>2694</v>
      </c>
      <c r="G16" s="487"/>
      <c r="H16" s="958"/>
    </row>
    <row r="17" spans="1:8" s="399" customFormat="1" ht="12.75">
      <c r="A17" s="478"/>
      <c r="B17" s="393"/>
      <c r="C17" s="479"/>
      <c r="D17" s="479"/>
      <c r="E17" s="483"/>
      <c r="F17" s="484" t="s">
        <v>2695</v>
      </c>
      <c r="G17" s="485">
        <v>1</v>
      </c>
      <c r="H17" s="958"/>
    </row>
    <row r="18" spans="1:8" s="399" customFormat="1" ht="12.75">
      <c r="A18" s="478"/>
      <c r="B18" s="393"/>
      <c r="C18" s="479"/>
      <c r="D18" s="479"/>
      <c r="E18" s="483"/>
      <c r="F18" s="486" t="s">
        <v>2696</v>
      </c>
      <c r="G18" s="487"/>
      <c r="H18" s="958"/>
    </row>
    <row r="19" spans="1:8" s="399" customFormat="1" ht="12.75">
      <c r="A19" s="478"/>
      <c r="B19" s="393"/>
      <c r="C19" s="479"/>
      <c r="D19" s="479"/>
      <c r="E19" s="483"/>
      <c r="F19" s="484" t="s">
        <v>2697</v>
      </c>
      <c r="G19" s="485">
        <v>1</v>
      </c>
      <c r="H19" s="958"/>
    </row>
    <row r="20" spans="1:8" s="399" customFormat="1" ht="12.75">
      <c r="A20" s="478"/>
      <c r="B20" s="393"/>
      <c r="C20" s="479"/>
      <c r="D20" s="479"/>
      <c r="E20" s="483"/>
      <c r="F20" s="486" t="s">
        <v>2698</v>
      </c>
      <c r="G20" s="487"/>
      <c r="H20" s="958"/>
    </row>
    <row r="21" spans="1:8" s="399" customFormat="1" ht="12.75">
      <c r="A21" s="478"/>
      <c r="B21" s="393"/>
      <c r="C21" s="479"/>
      <c r="D21" s="479"/>
      <c r="E21" s="483"/>
      <c r="F21" s="484" t="s">
        <v>2699</v>
      </c>
      <c r="G21" s="485">
        <v>1</v>
      </c>
      <c r="H21" s="958"/>
    </row>
    <row r="22" spans="1:8" s="399" customFormat="1" ht="12.75">
      <c r="A22" s="478"/>
      <c r="B22" s="393"/>
      <c r="C22" s="479"/>
      <c r="D22" s="479"/>
      <c r="E22" s="483"/>
      <c r="F22" s="486" t="s">
        <v>2700</v>
      </c>
      <c r="G22" s="487"/>
      <c r="H22" s="958"/>
    </row>
    <row r="23" spans="1:8" s="399" customFormat="1" ht="12.75">
      <c r="A23" s="478"/>
      <c r="B23" s="393"/>
      <c r="C23" s="479"/>
      <c r="D23" s="479"/>
      <c r="E23" s="480"/>
      <c r="F23" s="488" t="s">
        <v>2701</v>
      </c>
      <c r="G23" s="489">
        <f>SUM(G13:G22)</f>
        <v>5</v>
      </c>
      <c r="H23" s="958"/>
    </row>
    <row r="24" spans="1:8" s="399" customFormat="1" ht="12.75">
      <c r="A24" s="478"/>
      <c r="B24" s="393"/>
      <c r="C24" s="479"/>
      <c r="D24" s="479"/>
      <c r="E24" s="480"/>
      <c r="F24" s="471"/>
      <c r="G24" s="481"/>
      <c r="H24" s="958"/>
    </row>
    <row r="25" spans="1:8" s="399" customFormat="1" ht="12.75">
      <c r="A25" s="478">
        <v>2</v>
      </c>
      <c r="B25" s="393"/>
      <c r="C25" s="479" t="s">
        <v>2702</v>
      </c>
      <c r="D25" s="479"/>
      <c r="E25" s="480"/>
      <c r="F25" s="471" t="s">
        <v>2703</v>
      </c>
      <c r="G25" s="481"/>
      <c r="H25" s="958" t="s">
        <v>475</v>
      </c>
    </row>
    <row r="26" spans="1:8" s="399" customFormat="1" ht="12.75">
      <c r="A26" s="478"/>
      <c r="B26" s="393"/>
      <c r="C26" s="490"/>
      <c r="D26" s="491"/>
      <c r="E26" s="492"/>
      <c r="F26" s="493" t="s">
        <v>2704</v>
      </c>
      <c r="G26" s="494">
        <v>14</v>
      </c>
      <c r="H26" s="957"/>
    </row>
    <row r="27" spans="1:8" s="399" customFormat="1" ht="12.75">
      <c r="A27" s="478"/>
      <c r="B27" s="393"/>
      <c r="C27" s="490"/>
      <c r="D27" s="491"/>
      <c r="E27" s="492"/>
      <c r="F27" s="493" t="s">
        <v>2705</v>
      </c>
      <c r="G27" s="494">
        <v>21</v>
      </c>
      <c r="H27" s="957"/>
    </row>
    <row r="28" spans="1:8" s="399" customFormat="1" ht="12.75" customHeight="1">
      <c r="A28" s="478"/>
      <c r="B28" s="393"/>
      <c r="C28" s="490"/>
      <c r="D28" s="491"/>
      <c r="E28" s="492"/>
      <c r="F28" s="493" t="s">
        <v>2706</v>
      </c>
      <c r="G28" s="494">
        <v>6</v>
      </c>
      <c r="H28" s="957"/>
    </row>
    <row r="29" spans="1:8" s="399" customFormat="1" ht="12.75" customHeight="1">
      <c r="A29" s="478"/>
      <c r="B29" s="471"/>
      <c r="C29" s="495"/>
      <c r="D29" s="496"/>
      <c r="E29" s="497"/>
      <c r="F29" s="493" t="s">
        <v>2707</v>
      </c>
      <c r="G29" s="494">
        <v>9</v>
      </c>
      <c r="H29" s="957"/>
    </row>
    <row r="30" spans="1:8" s="399" customFormat="1" ht="12.75">
      <c r="A30" s="478"/>
      <c r="B30" s="393"/>
      <c r="C30" s="498"/>
      <c r="D30" s="491"/>
      <c r="E30" s="492"/>
      <c r="F30" s="493" t="s">
        <v>2708</v>
      </c>
      <c r="G30" s="494">
        <v>40</v>
      </c>
      <c r="H30" s="958"/>
    </row>
    <row r="31" spans="1:8" s="399" customFormat="1" ht="12.75">
      <c r="A31" s="478"/>
      <c r="B31" s="393"/>
      <c r="C31" s="498"/>
      <c r="D31" s="491"/>
      <c r="E31" s="492"/>
      <c r="F31" s="493" t="s">
        <v>2709</v>
      </c>
      <c r="G31" s="494">
        <v>32</v>
      </c>
      <c r="H31" s="958"/>
    </row>
    <row r="32" spans="1:8" s="399" customFormat="1" ht="12.75">
      <c r="A32" s="478"/>
      <c r="B32" s="393"/>
      <c r="C32" s="394"/>
      <c r="D32" s="402"/>
      <c r="E32" s="499"/>
      <c r="F32" s="493" t="s">
        <v>2710</v>
      </c>
      <c r="G32" s="494">
        <v>6</v>
      </c>
      <c r="H32" s="959"/>
    </row>
    <row r="33" spans="1:8" s="399" customFormat="1" ht="12.75">
      <c r="A33" s="478"/>
      <c r="B33" s="393"/>
      <c r="C33" s="394"/>
      <c r="D33" s="402"/>
      <c r="E33" s="499"/>
      <c r="F33" s="493" t="s">
        <v>2711</v>
      </c>
      <c r="G33" s="494">
        <v>51</v>
      </c>
      <c r="H33" s="959"/>
    </row>
    <row r="34" spans="1:8" s="399" customFormat="1" ht="12.75">
      <c r="A34" s="478"/>
      <c r="B34" s="393"/>
      <c r="C34" s="394"/>
      <c r="D34" s="402"/>
      <c r="E34" s="499"/>
      <c r="F34" s="493" t="s">
        <v>2712</v>
      </c>
      <c r="G34" s="494">
        <v>9</v>
      </c>
      <c r="H34" s="959"/>
    </row>
    <row r="35" spans="1:8" s="399" customFormat="1" ht="12.75">
      <c r="A35" s="478"/>
      <c r="B35" s="393"/>
      <c r="C35" s="394"/>
      <c r="D35" s="402"/>
      <c r="E35" s="500"/>
      <c r="F35" s="488" t="s">
        <v>2701</v>
      </c>
      <c r="G35" s="489">
        <f>SUM(G26:G34)</f>
        <v>188</v>
      </c>
      <c r="H35" s="959"/>
    </row>
    <row r="36" spans="1:8" s="399" customFormat="1" ht="12.75">
      <c r="A36" s="478"/>
      <c r="B36" s="393"/>
      <c r="C36" s="498"/>
      <c r="D36" s="491"/>
      <c r="E36" s="501"/>
      <c r="F36" s="502"/>
      <c r="G36" s="481"/>
      <c r="H36" s="958"/>
    </row>
    <row r="37" spans="1:8" s="399" customFormat="1" ht="14.25">
      <c r="A37" s="478">
        <v>3</v>
      </c>
      <c r="B37" s="393"/>
      <c r="C37" s="479" t="s">
        <v>2713</v>
      </c>
      <c r="D37" s="479"/>
      <c r="E37" s="480"/>
      <c r="F37" s="471" t="s">
        <v>2714</v>
      </c>
      <c r="G37" s="481"/>
      <c r="H37" s="958" t="s">
        <v>2715</v>
      </c>
    </row>
    <row r="38" spans="1:8" s="399" customFormat="1" ht="12.75">
      <c r="A38" s="960"/>
      <c r="B38" s="393"/>
      <c r="C38" s="394"/>
      <c r="D38" s="402"/>
      <c r="E38" s="499"/>
      <c r="F38" s="493" t="s">
        <v>2716</v>
      </c>
      <c r="G38" s="494">
        <v>48</v>
      </c>
      <c r="H38" s="961"/>
    </row>
    <row r="39" spans="1:8" s="399" customFormat="1" ht="12.75">
      <c r="A39" s="478"/>
      <c r="B39" s="393"/>
      <c r="C39" s="394"/>
      <c r="D39" s="402"/>
      <c r="E39" s="499"/>
      <c r="F39" s="493" t="s">
        <v>2717</v>
      </c>
      <c r="G39" s="494">
        <v>45</v>
      </c>
      <c r="H39" s="959"/>
    </row>
    <row r="40" spans="1:8" s="507" customFormat="1" ht="12.75">
      <c r="A40" s="504"/>
      <c r="B40" s="475"/>
      <c r="C40" s="505"/>
      <c r="D40" s="479"/>
      <c r="E40" s="480"/>
      <c r="F40" s="488" t="s">
        <v>2701</v>
      </c>
      <c r="G40" s="489">
        <f>SUM(G38:G39)</f>
        <v>93</v>
      </c>
      <c r="H40" s="962"/>
    </row>
    <row r="41" spans="1:8" s="507" customFormat="1" ht="12.75">
      <c r="A41" s="504"/>
      <c r="B41" s="475"/>
      <c r="C41" s="505"/>
      <c r="D41" s="479"/>
      <c r="E41" s="480"/>
      <c r="F41" s="488"/>
      <c r="G41" s="489"/>
      <c r="H41" s="962"/>
    </row>
    <row r="42" spans="1:8" s="507" customFormat="1" ht="14.25">
      <c r="A42" s="478">
        <v>4</v>
      </c>
      <c r="B42" s="393"/>
      <c r="C42" s="479" t="s">
        <v>2718</v>
      </c>
      <c r="D42" s="479"/>
      <c r="E42" s="480"/>
      <c r="F42" s="471" t="s">
        <v>2719</v>
      </c>
      <c r="G42" s="481"/>
      <c r="H42" s="958" t="s">
        <v>2715</v>
      </c>
    </row>
    <row r="43" spans="1:8" s="507" customFormat="1" ht="12.75">
      <c r="A43" s="960"/>
      <c r="B43" s="393"/>
      <c r="C43" s="394"/>
      <c r="D43" s="402"/>
      <c r="E43" s="499"/>
      <c r="F43" s="493" t="s">
        <v>2716</v>
      </c>
      <c r="G43" s="494">
        <v>110</v>
      </c>
      <c r="H43" s="961"/>
    </row>
    <row r="44" spans="1:8" s="507" customFormat="1" ht="12.75">
      <c r="A44" s="478"/>
      <c r="B44" s="393"/>
      <c r="C44" s="394"/>
      <c r="D44" s="402"/>
      <c r="E44" s="499"/>
      <c r="F44" s="493" t="s">
        <v>2717</v>
      </c>
      <c r="G44" s="494">
        <v>90</v>
      </c>
      <c r="H44" s="959"/>
    </row>
    <row r="45" spans="1:8" s="507" customFormat="1" ht="12.75">
      <c r="A45" s="504"/>
      <c r="B45" s="475"/>
      <c r="C45" s="505"/>
      <c r="D45" s="479"/>
      <c r="E45" s="480"/>
      <c r="F45" s="488" t="s">
        <v>2701</v>
      </c>
      <c r="G45" s="489">
        <f>SUM(G43:G44)</f>
        <v>200</v>
      </c>
      <c r="H45" s="962"/>
    </row>
    <row r="46" spans="1:8" s="507" customFormat="1" ht="12.75">
      <c r="A46" s="504"/>
      <c r="B46" s="475"/>
      <c r="C46" s="505"/>
      <c r="D46" s="479"/>
      <c r="E46" s="480"/>
      <c r="F46" s="488"/>
      <c r="G46" s="489"/>
      <c r="H46" s="962"/>
    </row>
    <row r="47" spans="1:8" s="507" customFormat="1" ht="12.75">
      <c r="A47" s="478">
        <v>5</v>
      </c>
      <c r="B47" s="393"/>
      <c r="C47" s="479" t="s">
        <v>2718</v>
      </c>
      <c r="D47" s="479"/>
      <c r="E47" s="480"/>
      <c r="F47" s="471" t="s">
        <v>2720</v>
      </c>
      <c r="G47" s="481"/>
      <c r="H47" s="958" t="s">
        <v>475</v>
      </c>
    </row>
    <row r="48" spans="1:8" s="507" customFormat="1" ht="12.75">
      <c r="A48" s="504"/>
      <c r="B48" s="475"/>
      <c r="C48" s="394"/>
      <c r="D48" s="402"/>
      <c r="E48" s="499"/>
      <c r="F48" s="493" t="s">
        <v>2721</v>
      </c>
      <c r="G48" s="494">
        <v>60</v>
      </c>
      <c r="H48" s="961"/>
    </row>
    <row r="49" spans="1:8" s="507" customFormat="1" ht="12.75">
      <c r="A49" s="478"/>
      <c r="B49" s="393"/>
      <c r="C49" s="394"/>
      <c r="D49" s="402"/>
      <c r="E49" s="499"/>
      <c r="F49" s="493" t="s">
        <v>2722</v>
      </c>
      <c r="G49" s="494">
        <v>70</v>
      </c>
      <c r="H49" s="959"/>
    </row>
    <row r="50" spans="1:8" s="507" customFormat="1" ht="12.75">
      <c r="A50" s="478"/>
      <c r="B50" s="393"/>
      <c r="C50" s="394"/>
      <c r="D50" s="402"/>
      <c r="E50" s="500"/>
      <c r="F50" s="488" t="s">
        <v>2701</v>
      </c>
      <c r="G50" s="489">
        <f>SUM(G48:G49)</f>
        <v>130</v>
      </c>
      <c r="H50" s="959"/>
    </row>
    <row r="51" spans="1:8" s="399" customFormat="1" ht="12.75">
      <c r="A51" s="478"/>
      <c r="B51" s="393"/>
      <c r="C51" s="394"/>
      <c r="D51" s="402"/>
      <c r="E51" s="500"/>
      <c r="F51" s="508"/>
      <c r="G51" s="509"/>
      <c r="H51" s="959"/>
    </row>
    <row r="52" spans="1:8" s="399" customFormat="1" ht="12.75">
      <c r="A52" s="478">
        <v>6</v>
      </c>
      <c r="B52" s="393"/>
      <c r="C52" s="479" t="s">
        <v>2723</v>
      </c>
      <c r="D52" s="479"/>
      <c r="E52" s="480"/>
      <c r="F52" s="471" t="s">
        <v>2724</v>
      </c>
      <c r="G52" s="481"/>
      <c r="H52" s="958" t="s">
        <v>475</v>
      </c>
    </row>
    <row r="53" spans="1:8" s="399" customFormat="1" ht="12.75">
      <c r="A53" s="478"/>
      <c r="B53" s="393"/>
      <c r="C53" s="394"/>
      <c r="D53" s="402"/>
      <c r="E53" s="499"/>
      <c r="F53" s="493" t="s">
        <v>2725</v>
      </c>
      <c r="G53" s="494">
        <v>38</v>
      </c>
      <c r="H53" s="959"/>
    </row>
    <row r="54" spans="1:8" s="507" customFormat="1" ht="12.75">
      <c r="A54" s="504"/>
      <c r="B54" s="475"/>
      <c r="C54" s="505"/>
      <c r="D54" s="479"/>
      <c r="E54" s="483"/>
      <c r="F54" s="493" t="s">
        <v>2726</v>
      </c>
      <c r="G54" s="494">
        <v>12</v>
      </c>
      <c r="H54" s="962"/>
    </row>
    <row r="55" spans="1:8" s="507" customFormat="1" ht="12.75">
      <c r="A55" s="504"/>
      <c r="B55" s="510"/>
      <c r="C55" s="511"/>
      <c r="D55" s="512"/>
      <c r="E55" s="513"/>
      <c r="F55" s="488" t="s">
        <v>2701</v>
      </c>
      <c r="G55" s="489">
        <f>SUM(G53:G54)</f>
        <v>50</v>
      </c>
      <c r="H55" s="963"/>
    </row>
    <row r="56" spans="1:8" s="507" customFormat="1" ht="12.75">
      <c r="A56" s="504"/>
      <c r="B56" s="510"/>
      <c r="C56" s="511"/>
      <c r="D56" s="512"/>
      <c r="E56" s="513"/>
      <c r="F56" s="488"/>
      <c r="G56" s="489"/>
      <c r="H56" s="963"/>
    </row>
    <row r="57" spans="1:8" s="399" customFormat="1" ht="12.75">
      <c r="A57" s="478"/>
      <c r="B57" s="393"/>
      <c r="C57" s="394"/>
      <c r="D57" s="402"/>
      <c r="E57" s="500"/>
      <c r="F57" s="515"/>
      <c r="G57" s="516"/>
      <c r="H57" s="959"/>
    </row>
    <row r="58" spans="1:8" s="507" customFormat="1" ht="12.75">
      <c r="A58" s="478">
        <v>7</v>
      </c>
      <c r="B58" s="393"/>
      <c r="C58" s="479" t="s">
        <v>2727</v>
      </c>
      <c r="D58" s="479"/>
      <c r="E58" s="480"/>
      <c r="F58" s="471" t="s">
        <v>2728</v>
      </c>
      <c r="G58" s="481"/>
      <c r="H58" s="958" t="s">
        <v>873</v>
      </c>
    </row>
    <row r="59" spans="1:8" s="507" customFormat="1" ht="12.75">
      <c r="A59" s="504"/>
      <c r="B59" s="510"/>
      <c r="C59" s="511"/>
      <c r="D59" s="512"/>
      <c r="E59" s="517"/>
      <c r="F59" s="486" t="s">
        <v>2729</v>
      </c>
      <c r="G59" s="518">
        <v>4</v>
      </c>
      <c r="H59" s="964"/>
    </row>
    <row r="60" spans="1:8" s="399" customFormat="1" ht="12.75">
      <c r="A60" s="478"/>
      <c r="B60" s="393"/>
      <c r="C60" s="394"/>
      <c r="D60" s="402"/>
      <c r="E60" s="499"/>
      <c r="F60" s="486" t="s">
        <v>2730</v>
      </c>
      <c r="G60" s="518">
        <v>1</v>
      </c>
      <c r="H60" s="959"/>
    </row>
    <row r="61" spans="1:8" s="399" customFormat="1" ht="12.75">
      <c r="A61" s="478"/>
      <c r="B61" s="393"/>
      <c r="C61" s="394"/>
      <c r="D61" s="402"/>
      <c r="E61" s="499"/>
      <c r="F61" s="486" t="s">
        <v>2731</v>
      </c>
      <c r="G61" s="518">
        <v>1</v>
      </c>
      <c r="H61" s="959"/>
    </row>
    <row r="62" spans="1:8" s="399" customFormat="1" ht="12.75">
      <c r="A62" s="478"/>
      <c r="B62" s="393"/>
      <c r="C62" s="394"/>
      <c r="D62" s="402"/>
      <c r="E62" s="499"/>
      <c r="F62" s="486" t="s">
        <v>2732</v>
      </c>
      <c r="G62" s="518">
        <v>1</v>
      </c>
      <c r="H62" s="959"/>
    </row>
    <row r="63" spans="1:8" s="399" customFormat="1" ht="12.75">
      <c r="A63" s="478"/>
      <c r="B63" s="393"/>
      <c r="C63" s="394"/>
      <c r="D63" s="402"/>
      <c r="E63" s="499"/>
      <c r="F63" s="486" t="s">
        <v>2733</v>
      </c>
      <c r="G63" s="518">
        <v>2</v>
      </c>
      <c r="H63" s="959"/>
    </row>
    <row r="64" spans="1:8" s="399" customFormat="1" ht="12.75">
      <c r="A64" s="478"/>
      <c r="B64" s="393"/>
      <c r="C64" s="394"/>
      <c r="D64" s="402"/>
      <c r="E64" s="499"/>
      <c r="F64" s="486" t="s">
        <v>2734</v>
      </c>
      <c r="G64" s="518">
        <v>7</v>
      </c>
      <c r="H64" s="959"/>
    </row>
    <row r="65" spans="1:8" s="399" customFormat="1" ht="12.75">
      <c r="A65" s="478"/>
      <c r="B65" s="393"/>
      <c r="C65" s="394"/>
      <c r="D65" s="402"/>
      <c r="E65" s="499"/>
      <c r="F65" s="486" t="s">
        <v>2735</v>
      </c>
      <c r="G65" s="518">
        <v>8</v>
      </c>
      <c r="H65" s="959"/>
    </row>
    <row r="66" spans="1:8" s="399" customFormat="1" ht="12.75">
      <c r="A66" s="478"/>
      <c r="B66" s="393"/>
      <c r="C66" s="394"/>
      <c r="D66" s="402"/>
      <c r="E66" s="499"/>
      <c r="F66" s="486" t="s">
        <v>2736</v>
      </c>
      <c r="G66" s="518">
        <v>8</v>
      </c>
      <c r="H66" s="959"/>
    </row>
    <row r="67" spans="1:8" s="399" customFormat="1" ht="12.75">
      <c r="A67" s="478"/>
      <c r="B67" s="393"/>
      <c r="C67" s="394"/>
      <c r="D67" s="402"/>
      <c r="E67" s="499"/>
      <c r="F67" s="486" t="s">
        <v>2737</v>
      </c>
      <c r="G67" s="518">
        <v>2</v>
      </c>
      <c r="H67" s="959"/>
    </row>
    <row r="68" spans="1:8" s="399" customFormat="1" ht="12.75">
      <c r="A68" s="478"/>
      <c r="B68" s="393"/>
      <c r="C68" s="394"/>
      <c r="D68" s="402"/>
      <c r="E68" s="499"/>
      <c r="F68" s="486" t="s">
        <v>2738</v>
      </c>
      <c r="G68" s="518">
        <v>2</v>
      </c>
      <c r="H68" s="959"/>
    </row>
    <row r="69" spans="1:8" s="399" customFormat="1" ht="12.75">
      <c r="A69" s="478"/>
      <c r="B69" s="393"/>
      <c r="C69" s="394"/>
      <c r="D69" s="402"/>
      <c r="E69" s="499"/>
      <c r="F69" s="486" t="s">
        <v>2739</v>
      </c>
      <c r="G69" s="518">
        <v>2</v>
      </c>
      <c r="H69" s="959"/>
    </row>
    <row r="70" spans="1:8" s="399" customFormat="1" ht="12.75">
      <c r="A70" s="478"/>
      <c r="B70" s="393"/>
      <c r="C70" s="394"/>
      <c r="D70" s="402"/>
      <c r="E70" s="499"/>
      <c r="F70" s="486" t="s">
        <v>2740</v>
      </c>
      <c r="G70" s="518">
        <v>2</v>
      </c>
      <c r="H70" s="959"/>
    </row>
    <row r="71" spans="1:8" s="399" customFormat="1" ht="12.75">
      <c r="A71" s="478"/>
      <c r="B71" s="393"/>
      <c r="C71" s="394"/>
      <c r="D71" s="402"/>
      <c r="E71" s="499"/>
      <c r="F71" s="486" t="s">
        <v>2741</v>
      </c>
      <c r="G71" s="518">
        <v>2</v>
      </c>
      <c r="H71" s="959"/>
    </row>
    <row r="72" spans="1:8" s="399" customFormat="1" ht="12.75">
      <c r="A72" s="478"/>
      <c r="B72" s="393"/>
      <c r="C72" s="394"/>
      <c r="D72" s="402"/>
      <c r="E72" s="500"/>
      <c r="F72" s="488" t="s">
        <v>2701</v>
      </c>
      <c r="G72" s="489">
        <f>SUM(G59:G71)</f>
        <v>42</v>
      </c>
      <c r="H72" s="959"/>
    </row>
    <row r="73" spans="1:8" s="399" customFormat="1" ht="12.75">
      <c r="A73" s="478"/>
      <c r="B73" s="393"/>
      <c r="C73" s="394"/>
      <c r="D73" s="402"/>
      <c r="E73" s="500"/>
      <c r="F73" s="486"/>
      <c r="G73" s="519"/>
      <c r="H73" s="959"/>
    </row>
    <row r="74" spans="1:8" s="399" customFormat="1" ht="12.75">
      <c r="A74" s="478">
        <v>8</v>
      </c>
      <c r="B74" s="393"/>
      <c r="C74" s="479" t="s">
        <v>2742</v>
      </c>
      <c r="D74" s="479"/>
      <c r="E74" s="480"/>
      <c r="F74" s="471" t="s">
        <v>2743</v>
      </c>
      <c r="G74" s="481"/>
      <c r="H74" s="958" t="s">
        <v>873</v>
      </c>
    </row>
    <row r="75" spans="1:8" s="399" customFormat="1" ht="12.75">
      <c r="A75" s="504"/>
      <c r="B75" s="510"/>
      <c r="C75" s="511"/>
      <c r="D75" s="512"/>
      <c r="E75" s="517"/>
      <c r="F75" s="486" t="s">
        <v>2744</v>
      </c>
      <c r="G75" s="518">
        <v>2</v>
      </c>
      <c r="H75" s="964"/>
    </row>
    <row r="76" spans="1:8" s="399" customFormat="1" ht="12.75">
      <c r="A76" s="504"/>
      <c r="B76" s="510"/>
      <c r="C76" s="511"/>
      <c r="D76" s="512"/>
      <c r="E76" s="517"/>
      <c r="F76" s="486" t="s">
        <v>2745</v>
      </c>
      <c r="G76" s="518">
        <v>1</v>
      </c>
      <c r="H76" s="964"/>
    </row>
    <row r="77" spans="1:8" s="399" customFormat="1" ht="12.75">
      <c r="A77" s="504"/>
      <c r="B77" s="510"/>
      <c r="C77" s="511"/>
      <c r="D77" s="512"/>
      <c r="E77" s="517"/>
      <c r="F77" s="486" t="s">
        <v>2746</v>
      </c>
      <c r="G77" s="518">
        <v>1</v>
      </c>
      <c r="H77" s="964"/>
    </row>
    <row r="78" spans="1:8" s="399" customFormat="1" ht="12.75">
      <c r="A78" s="504"/>
      <c r="B78" s="510"/>
      <c r="C78" s="511"/>
      <c r="D78" s="512"/>
      <c r="E78" s="517"/>
      <c r="F78" s="486" t="s">
        <v>2747</v>
      </c>
      <c r="G78" s="518">
        <v>1</v>
      </c>
      <c r="H78" s="964"/>
    </row>
    <row r="79" spans="1:8" s="399" customFormat="1" ht="12.75">
      <c r="A79" s="504"/>
      <c r="B79" s="510"/>
      <c r="C79" s="511"/>
      <c r="D79" s="512"/>
      <c r="E79" s="517"/>
      <c r="F79" s="486" t="s">
        <v>2748</v>
      </c>
      <c r="G79" s="518">
        <v>2</v>
      </c>
      <c r="H79" s="964"/>
    </row>
    <row r="80" spans="1:8" s="399" customFormat="1" ht="12.75">
      <c r="A80" s="504"/>
      <c r="B80" s="510"/>
      <c r="C80" s="511"/>
      <c r="D80" s="512"/>
      <c r="E80" s="517"/>
      <c r="F80" s="486" t="s">
        <v>2749</v>
      </c>
      <c r="G80" s="518">
        <v>1</v>
      </c>
      <c r="H80" s="964"/>
    </row>
    <row r="81" spans="1:8" s="399" customFormat="1" ht="12.75">
      <c r="A81" s="504"/>
      <c r="B81" s="510"/>
      <c r="C81" s="511"/>
      <c r="D81" s="512"/>
      <c r="E81" s="517"/>
      <c r="F81" s="486" t="s">
        <v>2750</v>
      </c>
      <c r="G81" s="518">
        <v>1</v>
      </c>
      <c r="H81" s="964"/>
    </row>
    <row r="82" spans="1:8" s="399" customFormat="1" ht="12.75">
      <c r="A82" s="504"/>
      <c r="B82" s="510"/>
      <c r="C82" s="511"/>
      <c r="D82" s="512"/>
      <c r="E82" s="517"/>
      <c r="F82" s="486" t="s">
        <v>2751</v>
      </c>
      <c r="G82" s="518">
        <v>4</v>
      </c>
      <c r="H82" s="964"/>
    </row>
    <row r="83" spans="1:8" s="399" customFormat="1" ht="12.75">
      <c r="A83" s="504"/>
      <c r="B83" s="510"/>
      <c r="C83" s="511"/>
      <c r="D83" s="512"/>
      <c r="E83" s="517"/>
      <c r="F83" s="486" t="s">
        <v>2752</v>
      </c>
      <c r="G83" s="518">
        <v>2</v>
      </c>
      <c r="H83" s="964"/>
    </row>
    <row r="84" spans="1:8" s="399" customFormat="1" ht="12.75">
      <c r="A84" s="504"/>
      <c r="B84" s="510"/>
      <c r="C84" s="511"/>
      <c r="D84" s="512"/>
      <c r="E84" s="517"/>
      <c r="F84" s="484" t="s">
        <v>2753</v>
      </c>
      <c r="G84" s="518">
        <v>2</v>
      </c>
      <c r="H84" s="964"/>
    </row>
    <row r="85" spans="1:8" s="399" customFormat="1" ht="12.75">
      <c r="A85" s="504"/>
      <c r="B85" s="510"/>
      <c r="C85" s="511"/>
      <c r="D85" s="512"/>
      <c r="E85" s="517"/>
      <c r="F85" s="484" t="s">
        <v>2754</v>
      </c>
      <c r="G85" s="518">
        <v>1</v>
      </c>
      <c r="H85" s="964"/>
    </row>
    <row r="86" spans="1:8" s="399" customFormat="1" ht="12.75">
      <c r="A86" s="504"/>
      <c r="B86" s="510"/>
      <c r="C86" s="511"/>
      <c r="D86" s="512"/>
      <c r="E86" s="517"/>
      <c r="F86" s="484" t="s">
        <v>2755</v>
      </c>
      <c r="G86" s="518">
        <v>2</v>
      </c>
      <c r="H86" s="964"/>
    </row>
    <row r="87" spans="1:8" s="399" customFormat="1" ht="12.75">
      <c r="A87" s="504"/>
      <c r="B87" s="510"/>
      <c r="C87" s="511"/>
      <c r="D87" s="512"/>
      <c r="E87" s="517"/>
      <c r="F87" s="484" t="s">
        <v>2756</v>
      </c>
      <c r="G87" s="518">
        <v>1</v>
      </c>
      <c r="H87" s="964"/>
    </row>
    <row r="88" spans="1:8" s="399" customFormat="1" ht="12.75">
      <c r="A88" s="504"/>
      <c r="B88" s="510"/>
      <c r="C88" s="511"/>
      <c r="D88" s="512"/>
      <c r="E88" s="513"/>
      <c r="F88" s="488" t="s">
        <v>2701</v>
      </c>
      <c r="G88" s="489">
        <f>SUM(G75:G87)</f>
        <v>21</v>
      </c>
      <c r="H88" s="964"/>
    </row>
    <row r="89" spans="1:8" s="399" customFormat="1" ht="12.75">
      <c r="A89" s="504"/>
      <c r="B89" s="510"/>
      <c r="C89" s="511"/>
      <c r="D89" s="512"/>
      <c r="E89" s="513"/>
      <c r="F89" s="486"/>
      <c r="G89" s="519"/>
      <c r="H89" s="964"/>
    </row>
    <row r="90" spans="1:8" s="399" customFormat="1" ht="12.75">
      <c r="A90" s="478">
        <v>9</v>
      </c>
      <c r="B90" s="393"/>
      <c r="C90" s="479" t="s">
        <v>2742</v>
      </c>
      <c r="D90" s="479"/>
      <c r="E90" s="480"/>
      <c r="F90" s="471" t="s">
        <v>2757</v>
      </c>
      <c r="G90" s="481"/>
      <c r="H90" s="958" t="s">
        <v>873</v>
      </c>
    </row>
    <row r="91" spans="1:8" s="399" customFormat="1" ht="12.75">
      <c r="A91" s="504"/>
      <c r="B91" s="510"/>
      <c r="C91" s="511"/>
      <c r="D91" s="512"/>
      <c r="E91" s="517"/>
      <c r="F91" s="486" t="s">
        <v>2758</v>
      </c>
      <c r="G91" s="518">
        <v>1</v>
      </c>
      <c r="H91" s="964"/>
    </row>
    <row r="92" spans="1:8" s="399" customFormat="1" ht="12.75">
      <c r="A92" s="504"/>
      <c r="B92" s="510"/>
      <c r="C92" s="511"/>
      <c r="D92" s="512"/>
      <c r="E92" s="517"/>
      <c r="F92" s="486" t="s">
        <v>2759</v>
      </c>
      <c r="G92" s="518">
        <v>1</v>
      </c>
      <c r="H92" s="964"/>
    </row>
    <row r="93" spans="1:8" s="399" customFormat="1" ht="12.75">
      <c r="A93" s="504"/>
      <c r="B93" s="510"/>
      <c r="C93" s="511"/>
      <c r="D93" s="512"/>
      <c r="E93" s="517"/>
      <c r="F93" s="486" t="s">
        <v>2760</v>
      </c>
      <c r="G93" s="518">
        <v>1</v>
      </c>
      <c r="H93" s="964"/>
    </row>
    <row r="94" spans="1:8" s="399" customFormat="1" ht="12.75">
      <c r="A94" s="504"/>
      <c r="B94" s="510"/>
      <c r="C94" s="511"/>
      <c r="D94" s="512"/>
      <c r="E94" s="517"/>
      <c r="F94" s="486" t="s">
        <v>2761</v>
      </c>
      <c r="G94" s="518">
        <v>1</v>
      </c>
      <c r="H94" s="964"/>
    </row>
    <row r="95" spans="1:8" s="399" customFormat="1" ht="12.75">
      <c r="A95" s="504"/>
      <c r="B95" s="510"/>
      <c r="C95" s="511"/>
      <c r="D95" s="512"/>
      <c r="E95" s="517"/>
      <c r="F95" s="486" t="s">
        <v>2762</v>
      </c>
      <c r="G95" s="519">
        <v>1</v>
      </c>
      <c r="H95" s="964"/>
    </row>
    <row r="96" spans="1:8" s="399" customFormat="1" ht="12.75">
      <c r="A96" s="504"/>
      <c r="B96" s="510"/>
      <c r="C96" s="511"/>
      <c r="D96" s="512"/>
      <c r="E96" s="517"/>
      <c r="F96" s="486" t="s">
        <v>2763</v>
      </c>
      <c r="G96" s="519">
        <v>1</v>
      </c>
      <c r="H96" s="964"/>
    </row>
    <row r="97" spans="1:8" s="399" customFormat="1" ht="12.75">
      <c r="A97" s="504"/>
      <c r="B97" s="510"/>
      <c r="C97" s="511"/>
      <c r="D97" s="512"/>
      <c r="E97" s="517"/>
      <c r="F97" s="486" t="s">
        <v>2764</v>
      </c>
      <c r="G97" s="519">
        <v>1</v>
      </c>
      <c r="H97" s="964"/>
    </row>
    <row r="98" spans="1:8" s="399" customFormat="1" ht="12.75">
      <c r="A98" s="504"/>
      <c r="B98" s="510"/>
      <c r="C98" s="511"/>
      <c r="D98" s="512"/>
      <c r="E98" s="517"/>
      <c r="F98" s="486" t="s">
        <v>2765</v>
      </c>
      <c r="G98" s="519">
        <v>1</v>
      </c>
      <c r="H98" s="964"/>
    </row>
    <row r="99" spans="1:8" s="399" customFormat="1" ht="12.75">
      <c r="A99" s="504"/>
      <c r="B99" s="510"/>
      <c r="C99" s="511"/>
      <c r="D99" s="512"/>
      <c r="E99" s="517"/>
      <c r="F99" s="486" t="s">
        <v>2766</v>
      </c>
      <c r="G99" s="519">
        <v>1</v>
      </c>
      <c r="H99" s="964"/>
    </row>
    <row r="100" spans="1:8" s="399" customFormat="1" ht="12.75">
      <c r="A100" s="504"/>
      <c r="B100" s="510"/>
      <c r="C100" s="511"/>
      <c r="D100" s="512"/>
      <c r="E100" s="517"/>
      <c r="F100" s="486" t="s">
        <v>2766</v>
      </c>
      <c r="G100" s="519">
        <v>1</v>
      </c>
      <c r="H100" s="964"/>
    </row>
    <row r="101" spans="1:8" s="399" customFormat="1" ht="12.75">
      <c r="A101" s="504"/>
      <c r="B101" s="510"/>
      <c r="C101" s="511"/>
      <c r="D101" s="512"/>
      <c r="E101" s="517"/>
      <c r="F101" s="486" t="s">
        <v>2767</v>
      </c>
      <c r="G101" s="519">
        <v>1</v>
      </c>
      <c r="H101" s="964"/>
    </row>
    <row r="102" spans="1:8" s="399" customFormat="1" ht="12.75">
      <c r="A102" s="504"/>
      <c r="B102" s="510"/>
      <c r="C102" s="511"/>
      <c r="D102" s="512"/>
      <c r="E102" s="517"/>
      <c r="F102" s="486" t="s">
        <v>2768</v>
      </c>
      <c r="G102" s="518">
        <v>1</v>
      </c>
      <c r="H102" s="964"/>
    </row>
    <row r="103" spans="1:8" s="399" customFormat="1" ht="12.75">
      <c r="A103" s="504"/>
      <c r="B103" s="510"/>
      <c r="C103" s="511"/>
      <c r="D103" s="512"/>
      <c r="E103" s="517"/>
      <c r="F103" s="486" t="s">
        <v>2769</v>
      </c>
      <c r="G103" s="518">
        <v>1</v>
      </c>
      <c r="H103" s="964"/>
    </row>
    <row r="104" spans="1:8" s="399" customFormat="1" ht="12.75">
      <c r="A104" s="504"/>
      <c r="B104" s="510"/>
      <c r="C104" s="511"/>
      <c r="D104" s="512"/>
      <c r="E104" s="517"/>
      <c r="F104" s="486" t="s">
        <v>2770</v>
      </c>
      <c r="G104" s="518">
        <v>1</v>
      </c>
      <c r="H104" s="964"/>
    </row>
    <row r="105" spans="1:8" s="399" customFormat="1" ht="12.75">
      <c r="A105" s="504"/>
      <c r="B105" s="510"/>
      <c r="C105" s="511"/>
      <c r="D105" s="512"/>
      <c r="E105" s="513"/>
      <c r="F105" s="488" t="s">
        <v>2701</v>
      </c>
      <c r="G105" s="489">
        <f>SUM(G91:G104)</f>
        <v>14</v>
      </c>
      <c r="H105" s="964"/>
    </row>
    <row r="106" spans="1:8" s="399" customFormat="1" ht="12.75">
      <c r="A106" s="504"/>
      <c r="B106" s="510"/>
      <c r="C106" s="511"/>
      <c r="D106" s="512"/>
      <c r="E106" s="513"/>
      <c r="F106" s="486"/>
      <c r="G106" s="519"/>
      <c r="H106" s="964"/>
    </row>
    <row r="107" spans="1:8" s="399" customFormat="1" ht="12.75">
      <c r="A107" s="478">
        <v>10</v>
      </c>
      <c r="B107" s="393"/>
      <c r="C107" s="479" t="s">
        <v>2771</v>
      </c>
      <c r="D107" s="479"/>
      <c r="E107" s="480"/>
      <c r="F107" s="471" t="s">
        <v>2772</v>
      </c>
      <c r="G107" s="481"/>
      <c r="H107" s="958" t="s">
        <v>873</v>
      </c>
    </row>
    <row r="108" spans="1:8" s="399" customFormat="1" ht="12.75">
      <c r="A108" s="504"/>
      <c r="B108" s="510"/>
      <c r="C108" s="511"/>
      <c r="D108" s="512"/>
      <c r="E108" s="517"/>
      <c r="F108" s="493" t="s">
        <v>2773</v>
      </c>
      <c r="G108" s="518">
        <v>6</v>
      </c>
      <c r="H108" s="964"/>
    </row>
    <row r="109" spans="1:8" s="399" customFormat="1" ht="12.75">
      <c r="A109" s="478"/>
      <c r="B109" s="393"/>
      <c r="C109" s="394"/>
      <c r="D109" s="402"/>
      <c r="E109" s="499"/>
      <c r="F109" s="493" t="s">
        <v>2774</v>
      </c>
      <c r="G109" s="518">
        <v>4</v>
      </c>
      <c r="H109" s="959"/>
    </row>
    <row r="110" spans="1:8" s="399" customFormat="1" ht="12.75">
      <c r="A110" s="478"/>
      <c r="B110" s="393"/>
      <c r="C110" s="394"/>
      <c r="D110" s="402"/>
      <c r="E110" s="499"/>
      <c r="F110" s="493" t="s">
        <v>2775</v>
      </c>
      <c r="G110" s="518">
        <v>4</v>
      </c>
      <c r="H110" s="959"/>
    </row>
    <row r="111" spans="1:8" s="399" customFormat="1" ht="12.75">
      <c r="A111" s="478"/>
      <c r="B111" s="393"/>
      <c r="C111" s="394"/>
      <c r="D111" s="402"/>
      <c r="E111" s="499"/>
      <c r="F111" s="493" t="s">
        <v>2774</v>
      </c>
      <c r="G111" s="518">
        <v>4</v>
      </c>
      <c r="H111" s="959"/>
    </row>
    <row r="112" spans="1:8" s="399" customFormat="1" ht="12.75">
      <c r="A112" s="478"/>
      <c r="B112" s="393"/>
      <c r="C112" s="394"/>
      <c r="D112" s="402"/>
      <c r="E112" s="499"/>
      <c r="F112" s="493" t="s">
        <v>2776</v>
      </c>
      <c r="G112" s="518">
        <v>3</v>
      </c>
      <c r="H112" s="959"/>
    </row>
    <row r="113" spans="1:8" s="399" customFormat="1" ht="12.75">
      <c r="A113" s="478"/>
      <c r="B113" s="393"/>
      <c r="C113" s="394"/>
      <c r="D113" s="402"/>
      <c r="E113" s="499"/>
      <c r="F113" s="493" t="s">
        <v>2777</v>
      </c>
      <c r="G113" s="518">
        <v>1</v>
      </c>
      <c r="H113" s="959"/>
    </row>
    <row r="114" spans="1:8" s="399" customFormat="1" ht="12.75">
      <c r="A114" s="478"/>
      <c r="B114" s="393"/>
      <c r="C114" s="394"/>
      <c r="D114" s="402"/>
      <c r="E114" s="499"/>
      <c r="F114" s="493" t="s">
        <v>2778</v>
      </c>
      <c r="G114" s="518">
        <v>1</v>
      </c>
      <c r="H114" s="959"/>
    </row>
    <row r="115" spans="1:8" s="399" customFormat="1" ht="12.75">
      <c r="A115" s="478"/>
      <c r="B115" s="393"/>
      <c r="C115" s="394"/>
      <c r="D115" s="402"/>
      <c r="E115" s="499"/>
      <c r="F115" s="520" t="s">
        <v>2779</v>
      </c>
      <c r="G115" s="518">
        <v>4</v>
      </c>
      <c r="H115" s="959"/>
    </row>
    <row r="116" spans="1:8" s="399" customFormat="1" ht="12.75">
      <c r="A116" s="478"/>
      <c r="B116" s="393"/>
      <c r="C116" s="394"/>
      <c r="D116" s="402"/>
      <c r="E116" s="499"/>
      <c r="F116" s="493" t="s">
        <v>2780</v>
      </c>
      <c r="G116" s="518">
        <v>1</v>
      </c>
      <c r="H116" s="959"/>
    </row>
    <row r="117" spans="1:8" s="399" customFormat="1" ht="12.75">
      <c r="A117" s="478"/>
      <c r="B117" s="393"/>
      <c r="C117" s="394"/>
      <c r="D117" s="402"/>
      <c r="E117" s="499"/>
      <c r="F117" s="493" t="s">
        <v>2781</v>
      </c>
      <c r="G117" s="518">
        <v>1</v>
      </c>
      <c r="H117" s="959"/>
    </row>
    <row r="118" spans="1:8" s="399" customFormat="1" ht="12.6" customHeight="1">
      <c r="A118" s="478"/>
      <c r="B118" s="393"/>
      <c r="C118" s="394"/>
      <c r="D118" s="402"/>
      <c r="E118" s="499"/>
      <c r="F118" s="520" t="s">
        <v>2782</v>
      </c>
      <c r="G118" s="518">
        <v>4</v>
      </c>
      <c r="H118" s="959"/>
    </row>
    <row r="119" spans="1:8" s="399" customFormat="1" ht="12.75">
      <c r="A119" s="478"/>
      <c r="B119" s="393"/>
      <c r="C119" s="394"/>
      <c r="D119" s="402"/>
      <c r="E119" s="499"/>
      <c r="F119" s="493" t="s">
        <v>2783</v>
      </c>
      <c r="G119" s="518">
        <v>1</v>
      </c>
      <c r="H119" s="959"/>
    </row>
    <row r="120" spans="1:8" s="399" customFormat="1" ht="12.75">
      <c r="A120" s="478"/>
      <c r="B120" s="393"/>
      <c r="C120" s="394"/>
      <c r="D120" s="402"/>
      <c r="E120" s="499"/>
      <c r="F120" s="493" t="s">
        <v>2784</v>
      </c>
      <c r="G120" s="518">
        <v>2</v>
      </c>
      <c r="H120" s="959"/>
    </row>
    <row r="121" spans="1:8" s="399" customFormat="1" ht="12.75">
      <c r="A121" s="478"/>
      <c r="B121" s="393"/>
      <c r="C121" s="394"/>
      <c r="D121" s="402"/>
      <c r="E121" s="499"/>
      <c r="F121" s="520" t="s">
        <v>2785</v>
      </c>
      <c r="G121" s="518">
        <v>6</v>
      </c>
      <c r="H121" s="959"/>
    </row>
    <row r="122" spans="1:8" s="399" customFormat="1" ht="12.75" customHeight="1">
      <c r="A122" s="478"/>
      <c r="B122" s="393"/>
      <c r="C122" s="394"/>
      <c r="D122" s="402"/>
      <c r="E122" s="499"/>
      <c r="F122" s="520" t="s">
        <v>2786</v>
      </c>
      <c r="G122" s="518">
        <v>4</v>
      </c>
      <c r="H122" s="959"/>
    </row>
    <row r="123" spans="1:8" s="399" customFormat="1" ht="12.75">
      <c r="A123" s="478"/>
      <c r="B123" s="393"/>
      <c r="C123" s="394"/>
      <c r="D123" s="402"/>
      <c r="E123" s="500"/>
      <c r="F123" s="488" t="s">
        <v>2701</v>
      </c>
      <c r="G123" s="489">
        <f>SUM(G108:G122)</f>
        <v>46</v>
      </c>
      <c r="H123" s="959"/>
    </row>
    <row r="124" spans="1:8" s="399" customFormat="1" ht="12.75">
      <c r="A124" s="478"/>
      <c r="B124" s="393"/>
      <c r="C124" s="394"/>
      <c r="D124" s="402"/>
      <c r="E124" s="500"/>
      <c r="F124" s="488"/>
      <c r="G124" s="489"/>
      <c r="H124" s="959"/>
    </row>
    <row r="125" spans="1:8" s="399" customFormat="1" ht="12.75">
      <c r="A125" s="478">
        <v>11</v>
      </c>
      <c r="B125" s="393"/>
      <c r="C125" s="479" t="s">
        <v>2771</v>
      </c>
      <c r="D125" s="479"/>
      <c r="E125" s="480"/>
      <c r="F125" s="471" t="s">
        <v>2787</v>
      </c>
      <c r="G125" s="481"/>
      <c r="H125" s="958" t="s">
        <v>873</v>
      </c>
    </row>
    <row r="126" spans="1:8" s="399" customFormat="1" ht="12.75">
      <c r="A126" s="478"/>
      <c r="B126" s="393"/>
      <c r="C126" s="394"/>
      <c r="D126" s="402"/>
      <c r="E126" s="499"/>
      <c r="F126" s="493" t="s">
        <v>2788</v>
      </c>
      <c r="G126" s="518">
        <v>14</v>
      </c>
      <c r="H126" s="959"/>
    </row>
    <row r="127" spans="1:8" s="399" customFormat="1" ht="12.75">
      <c r="A127" s="478"/>
      <c r="B127" s="393"/>
      <c r="C127" s="394"/>
      <c r="D127" s="402"/>
      <c r="E127" s="499"/>
      <c r="F127" s="493" t="s">
        <v>2789</v>
      </c>
      <c r="G127" s="518">
        <v>11</v>
      </c>
      <c r="H127" s="959"/>
    </row>
    <row r="128" spans="1:8" s="399" customFormat="1" ht="12.75">
      <c r="A128" s="478"/>
      <c r="B128" s="393"/>
      <c r="C128" s="394"/>
      <c r="D128" s="402"/>
      <c r="E128" s="500"/>
      <c r="F128" s="488" t="s">
        <v>2701</v>
      </c>
      <c r="G128" s="489">
        <f>SUM(G126:G127)</f>
        <v>25</v>
      </c>
      <c r="H128" s="959"/>
    </row>
    <row r="129" spans="1:8" s="399" customFormat="1" ht="12.75">
      <c r="A129" s="478"/>
      <c r="B129" s="393"/>
      <c r="C129" s="394"/>
      <c r="D129" s="402"/>
      <c r="E129" s="500"/>
      <c r="F129" s="488"/>
      <c r="G129" s="489"/>
      <c r="H129" s="959"/>
    </row>
    <row r="130" spans="1:8" s="399" customFormat="1" ht="12.75">
      <c r="A130" s="478"/>
      <c r="B130" s="393"/>
      <c r="C130" s="394"/>
      <c r="D130" s="402"/>
      <c r="E130" s="500"/>
      <c r="F130" s="486"/>
      <c r="G130" s="519"/>
      <c r="H130" s="959"/>
    </row>
    <row r="131" spans="1:8" s="399" customFormat="1" ht="11.25" customHeight="1">
      <c r="A131" s="478">
        <v>12</v>
      </c>
      <c r="B131" s="393"/>
      <c r="C131" s="479" t="s">
        <v>2790</v>
      </c>
      <c r="D131" s="479"/>
      <c r="E131" s="480"/>
      <c r="F131" s="471" t="s">
        <v>2791</v>
      </c>
      <c r="G131" s="481"/>
      <c r="H131" s="958" t="s">
        <v>873</v>
      </c>
    </row>
    <row r="132" spans="1:8" s="399" customFormat="1" ht="11.25" customHeight="1">
      <c r="A132" s="478"/>
      <c r="B132" s="393"/>
      <c r="C132" s="479"/>
      <c r="D132" s="479"/>
      <c r="E132" s="483"/>
      <c r="F132" s="493" t="s">
        <v>2792</v>
      </c>
      <c r="G132" s="494">
        <v>2</v>
      </c>
      <c r="H132" s="958"/>
    </row>
    <row r="133" spans="1:8" s="399" customFormat="1" ht="11.25" customHeight="1">
      <c r="A133" s="478"/>
      <c r="B133" s="393"/>
      <c r="C133" s="479"/>
      <c r="D133" s="479"/>
      <c r="E133" s="483"/>
      <c r="F133" s="493" t="s">
        <v>2793</v>
      </c>
      <c r="G133" s="494">
        <v>1</v>
      </c>
      <c r="H133" s="958"/>
    </row>
    <row r="134" spans="1:8" s="399" customFormat="1" ht="11.25" customHeight="1">
      <c r="A134" s="478"/>
      <c r="B134" s="393"/>
      <c r="C134" s="479"/>
      <c r="D134" s="479"/>
      <c r="E134" s="483"/>
      <c r="F134" s="493" t="s">
        <v>2794</v>
      </c>
      <c r="G134" s="494">
        <v>2</v>
      </c>
      <c r="H134" s="958"/>
    </row>
    <row r="135" spans="1:8" s="399" customFormat="1" ht="11.25" customHeight="1">
      <c r="A135" s="478"/>
      <c r="B135" s="393"/>
      <c r="C135" s="479"/>
      <c r="D135" s="479"/>
      <c r="E135" s="483"/>
      <c r="F135" s="493" t="s">
        <v>2795</v>
      </c>
      <c r="G135" s="494">
        <v>1</v>
      </c>
      <c r="H135" s="958"/>
    </row>
    <row r="136" spans="1:8" s="399" customFormat="1" ht="11.25" customHeight="1">
      <c r="A136" s="478"/>
      <c r="B136" s="393"/>
      <c r="C136" s="479"/>
      <c r="D136" s="479"/>
      <c r="E136" s="483"/>
      <c r="F136" s="493" t="s">
        <v>2796</v>
      </c>
      <c r="G136" s="494">
        <v>1</v>
      </c>
      <c r="H136" s="958"/>
    </row>
    <row r="137" spans="1:8" s="399" customFormat="1" ht="11.25" customHeight="1">
      <c r="A137" s="478"/>
      <c r="B137" s="393"/>
      <c r="C137" s="479"/>
      <c r="D137" s="479"/>
      <c r="E137" s="483"/>
      <c r="F137" s="493" t="s">
        <v>2797</v>
      </c>
      <c r="G137" s="494">
        <v>1</v>
      </c>
      <c r="H137" s="958"/>
    </row>
    <row r="138" spans="1:8" s="399" customFormat="1" ht="11.25" customHeight="1">
      <c r="A138" s="478"/>
      <c r="B138" s="393"/>
      <c r="C138" s="479"/>
      <c r="D138" s="479"/>
      <c r="E138" s="483"/>
      <c r="F138" s="493" t="s">
        <v>2798</v>
      </c>
      <c r="G138" s="494">
        <v>1</v>
      </c>
      <c r="H138" s="958"/>
    </row>
    <row r="139" spans="1:8" s="399" customFormat="1" ht="11.25" customHeight="1">
      <c r="A139" s="478"/>
      <c r="B139" s="393"/>
      <c r="C139" s="394"/>
      <c r="D139" s="402"/>
      <c r="E139" s="499"/>
      <c r="F139" s="493" t="s">
        <v>2799</v>
      </c>
      <c r="G139" s="494">
        <v>1</v>
      </c>
      <c r="H139" s="959"/>
    </row>
    <row r="140" spans="1:8" s="399" customFormat="1" ht="11.25" customHeight="1">
      <c r="A140" s="478"/>
      <c r="B140" s="393"/>
      <c r="C140" s="394"/>
      <c r="D140" s="402"/>
      <c r="E140" s="499"/>
      <c r="F140" s="493" t="s">
        <v>2800</v>
      </c>
      <c r="G140" s="494">
        <v>1</v>
      </c>
      <c r="H140" s="959"/>
    </row>
    <row r="141" spans="1:8" s="399" customFormat="1" ht="11.25" customHeight="1">
      <c r="A141" s="478"/>
      <c r="B141" s="393"/>
      <c r="C141" s="394"/>
      <c r="D141" s="402"/>
      <c r="E141" s="499"/>
      <c r="F141" s="493" t="s">
        <v>2801</v>
      </c>
      <c r="G141" s="494">
        <v>1</v>
      </c>
      <c r="H141" s="959"/>
    </row>
    <row r="142" spans="1:8" s="399" customFormat="1" ht="11.25" customHeight="1">
      <c r="A142" s="478"/>
      <c r="B142" s="393"/>
      <c r="C142" s="394"/>
      <c r="D142" s="402"/>
      <c r="E142" s="499"/>
      <c r="F142" s="493" t="s">
        <v>2802</v>
      </c>
      <c r="G142" s="494">
        <v>1</v>
      </c>
      <c r="H142" s="959"/>
    </row>
    <row r="143" spans="1:8" s="399" customFormat="1" ht="11.25" customHeight="1">
      <c r="A143" s="478"/>
      <c r="B143" s="393"/>
      <c r="C143" s="394"/>
      <c r="D143" s="402"/>
      <c r="E143" s="499"/>
      <c r="F143" s="493" t="s">
        <v>2803</v>
      </c>
      <c r="G143" s="494">
        <v>4</v>
      </c>
      <c r="H143" s="959"/>
    </row>
    <row r="144" spans="1:8" s="399" customFormat="1" ht="11.25" customHeight="1">
      <c r="A144" s="478"/>
      <c r="B144" s="393"/>
      <c r="C144" s="394"/>
      <c r="D144" s="402"/>
      <c r="E144" s="499"/>
      <c r="F144" s="493" t="s">
        <v>2804</v>
      </c>
      <c r="G144" s="494">
        <v>4</v>
      </c>
      <c r="H144" s="959"/>
    </row>
    <row r="145" spans="1:8" s="399" customFormat="1" ht="11.25" customHeight="1">
      <c r="A145" s="478"/>
      <c r="B145" s="393"/>
      <c r="C145" s="394"/>
      <c r="D145" s="402"/>
      <c r="E145" s="500"/>
      <c r="F145" s="488" t="s">
        <v>2701</v>
      </c>
      <c r="G145" s="489">
        <f>SUM(G132:G144)</f>
        <v>21</v>
      </c>
      <c r="H145" s="959"/>
    </row>
    <row r="146" spans="1:8" s="399" customFormat="1" ht="11.25" customHeight="1">
      <c r="A146" s="478"/>
      <c r="B146" s="393"/>
      <c r="C146" s="394"/>
      <c r="D146" s="402"/>
      <c r="E146" s="500"/>
      <c r="F146" s="486"/>
      <c r="G146" s="519"/>
      <c r="H146" s="959"/>
    </row>
    <row r="147" spans="1:8" s="399" customFormat="1" ht="11.25" customHeight="1">
      <c r="A147" s="478">
        <v>13</v>
      </c>
      <c r="B147" s="393"/>
      <c r="C147" s="479" t="s">
        <v>2805</v>
      </c>
      <c r="D147" s="479"/>
      <c r="E147" s="480"/>
      <c r="F147" s="471" t="s">
        <v>2806</v>
      </c>
      <c r="G147" s="481"/>
      <c r="H147" s="958" t="s">
        <v>873</v>
      </c>
    </row>
    <row r="148" spans="1:8" s="399" customFormat="1" ht="11.25" customHeight="1">
      <c r="A148" s="478"/>
      <c r="B148" s="393"/>
      <c r="C148" s="394"/>
      <c r="D148" s="402"/>
      <c r="E148" s="499"/>
      <c r="F148" s="493" t="s">
        <v>2807</v>
      </c>
      <c r="G148" s="521">
        <v>2</v>
      </c>
      <c r="H148" s="959"/>
    </row>
    <row r="149" spans="1:8" s="399" customFormat="1" ht="11.25" customHeight="1">
      <c r="A149" s="478"/>
      <c r="B149" s="393"/>
      <c r="C149" s="394"/>
      <c r="D149" s="402"/>
      <c r="E149" s="499"/>
      <c r="F149" s="493" t="s">
        <v>2808</v>
      </c>
      <c r="G149" s="521">
        <v>1</v>
      </c>
      <c r="H149" s="959"/>
    </row>
    <row r="150" spans="1:8" s="399" customFormat="1" ht="12.75" customHeight="1">
      <c r="A150" s="478"/>
      <c r="B150" s="393"/>
      <c r="C150" s="394"/>
      <c r="D150" s="402"/>
      <c r="E150" s="499"/>
      <c r="F150" s="522" t="s">
        <v>2809</v>
      </c>
      <c r="G150" s="521">
        <v>1</v>
      </c>
      <c r="H150" s="959"/>
    </row>
    <row r="151" spans="1:8" s="399" customFormat="1" ht="12.75" customHeight="1">
      <c r="A151" s="478"/>
      <c r="B151" s="393"/>
      <c r="C151" s="394"/>
      <c r="D151" s="402"/>
      <c r="E151" s="499"/>
      <c r="F151" s="522" t="s">
        <v>2810</v>
      </c>
      <c r="G151" s="521">
        <v>1</v>
      </c>
      <c r="H151" s="959"/>
    </row>
    <row r="152" spans="1:8" s="399" customFormat="1" ht="12.75" customHeight="1">
      <c r="A152" s="478"/>
      <c r="B152" s="393"/>
      <c r="C152" s="394"/>
      <c r="D152" s="402"/>
      <c r="E152" s="499"/>
      <c r="F152" s="522" t="s">
        <v>2811</v>
      </c>
      <c r="G152" s="521">
        <v>2</v>
      </c>
      <c r="H152" s="959"/>
    </row>
    <row r="153" spans="1:8" s="399" customFormat="1" ht="12.75" customHeight="1">
      <c r="A153" s="478"/>
      <c r="B153" s="393"/>
      <c r="C153" s="394"/>
      <c r="D153" s="402"/>
      <c r="E153" s="499"/>
      <c r="F153" s="522" t="s">
        <v>2812</v>
      </c>
      <c r="G153" s="521">
        <v>1</v>
      </c>
      <c r="H153" s="959"/>
    </row>
    <row r="154" spans="1:8" s="399" customFormat="1" ht="12.75" customHeight="1">
      <c r="A154" s="478"/>
      <c r="B154" s="393"/>
      <c r="C154" s="394"/>
      <c r="D154" s="402"/>
      <c r="E154" s="499"/>
      <c r="F154" s="522" t="s">
        <v>2813</v>
      </c>
      <c r="G154" s="521">
        <v>1</v>
      </c>
      <c r="H154" s="959"/>
    </row>
    <row r="155" spans="1:8" s="399" customFormat="1" ht="12.75" customHeight="1">
      <c r="A155" s="478"/>
      <c r="B155" s="393"/>
      <c r="C155" s="394"/>
      <c r="D155" s="402"/>
      <c r="E155" s="499"/>
      <c r="F155" s="522" t="s">
        <v>2814</v>
      </c>
      <c r="G155" s="521">
        <v>1</v>
      </c>
      <c r="H155" s="959"/>
    </row>
    <row r="156" spans="1:8" s="399" customFormat="1" ht="12.75" customHeight="1">
      <c r="A156" s="478"/>
      <c r="B156" s="393"/>
      <c r="C156" s="394"/>
      <c r="D156" s="402"/>
      <c r="E156" s="499"/>
      <c r="F156" s="522" t="s">
        <v>2815</v>
      </c>
      <c r="G156" s="521">
        <v>2</v>
      </c>
      <c r="H156" s="959"/>
    </row>
    <row r="157" spans="1:8" s="399" customFormat="1" ht="12.75" customHeight="1">
      <c r="A157" s="478"/>
      <c r="B157" s="393"/>
      <c r="C157" s="394"/>
      <c r="D157" s="402"/>
      <c r="E157" s="499"/>
      <c r="F157" s="522" t="s">
        <v>2816</v>
      </c>
      <c r="G157" s="521">
        <v>1</v>
      </c>
      <c r="H157" s="959"/>
    </row>
    <row r="158" spans="1:8" s="399" customFormat="1" ht="12.75" customHeight="1">
      <c r="A158" s="478"/>
      <c r="B158" s="393"/>
      <c r="C158" s="394"/>
      <c r="D158" s="402"/>
      <c r="E158" s="499"/>
      <c r="F158" s="522" t="s">
        <v>2817</v>
      </c>
      <c r="G158" s="521">
        <v>1</v>
      </c>
      <c r="H158" s="959"/>
    </row>
    <row r="159" spans="1:8" s="399" customFormat="1" ht="12.75" customHeight="1">
      <c r="A159" s="478"/>
      <c r="B159" s="393"/>
      <c r="C159" s="394"/>
      <c r="D159" s="402"/>
      <c r="E159" s="499"/>
      <c r="F159" s="522" t="s">
        <v>2818</v>
      </c>
      <c r="G159" s="521">
        <v>1</v>
      </c>
      <c r="H159" s="959"/>
    </row>
    <row r="160" spans="1:8" s="399" customFormat="1" ht="12.75" customHeight="1">
      <c r="A160" s="478"/>
      <c r="B160" s="393"/>
      <c r="C160" s="394"/>
      <c r="D160" s="402"/>
      <c r="E160" s="499"/>
      <c r="F160" s="522" t="s">
        <v>2819</v>
      </c>
      <c r="G160" s="521">
        <v>2</v>
      </c>
      <c r="H160" s="959"/>
    </row>
    <row r="161" spans="1:8" s="399" customFormat="1" ht="12.75" customHeight="1">
      <c r="A161" s="478"/>
      <c r="B161" s="393"/>
      <c r="C161" s="394"/>
      <c r="D161" s="402"/>
      <c r="E161" s="499"/>
      <c r="F161" s="522" t="s">
        <v>2820</v>
      </c>
      <c r="G161" s="521">
        <v>2</v>
      </c>
      <c r="H161" s="959"/>
    </row>
    <row r="162" spans="1:8" s="399" customFormat="1" ht="12.75" customHeight="1">
      <c r="A162" s="478"/>
      <c r="B162" s="393"/>
      <c r="C162" s="394"/>
      <c r="D162" s="402"/>
      <c r="E162" s="499"/>
      <c r="F162" s="522" t="s">
        <v>2821</v>
      </c>
      <c r="G162" s="521">
        <v>2</v>
      </c>
      <c r="H162" s="959"/>
    </row>
    <row r="163" spans="1:8" s="399" customFormat="1" ht="12.75" customHeight="1">
      <c r="A163" s="478"/>
      <c r="B163" s="393"/>
      <c r="C163" s="394"/>
      <c r="D163" s="402"/>
      <c r="E163" s="499"/>
      <c r="F163" s="522" t="s">
        <v>2822</v>
      </c>
      <c r="G163" s="521">
        <v>2</v>
      </c>
      <c r="H163" s="959"/>
    </row>
    <row r="164" spans="1:8" s="399" customFormat="1" ht="12.75" customHeight="1">
      <c r="A164" s="478"/>
      <c r="B164" s="393"/>
      <c r="C164" s="394"/>
      <c r="D164" s="402"/>
      <c r="E164" s="499"/>
      <c r="F164" s="522" t="s">
        <v>2823</v>
      </c>
      <c r="G164" s="521">
        <v>1</v>
      </c>
      <c r="H164" s="959"/>
    </row>
    <row r="165" spans="1:8" s="399" customFormat="1" ht="12.75" customHeight="1">
      <c r="A165" s="478"/>
      <c r="B165" s="393"/>
      <c r="C165" s="394"/>
      <c r="D165" s="402"/>
      <c r="E165" s="499"/>
      <c r="F165" s="522" t="s">
        <v>2824</v>
      </c>
      <c r="G165" s="521">
        <v>1</v>
      </c>
      <c r="H165" s="959"/>
    </row>
    <row r="166" spans="1:8" s="399" customFormat="1" ht="12.75" customHeight="1">
      <c r="A166" s="478"/>
      <c r="B166" s="393"/>
      <c r="C166" s="394"/>
      <c r="D166" s="402"/>
      <c r="E166" s="499"/>
      <c r="F166" s="522" t="s">
        <v>2825</v>
      </c>
      <c r="G166" s="521">
        <v>2</v>
      </c>
      <c r="H166" s="959"/>
    </row>
    <row r="167" spans="1:8" s="399" customFormat="1" ht="12.75" customHeight="1">
      <c r="A167" s="478"/>
      <c r="B167" s="393"/>
      <c r="C167" s="394"/>
      <c r="D167" s="402"/>
      <c r="E167" s="499"/>
      <c r="F167" s="522" t="s">
        <v>2826</v>
      </c>
      <c r="G167" s="521">
        <v>2</v>
      </c>
      <c r="H167" s="959"/>
    </row>
    <row r="168" spans="1:8" s="399" customFormat="1" ht="12.75" customHeight="1">
      <c r="A168" s="478"/>
      <c r="B168" s="393"/>
      <c r="C168" s="394"/>
      <c r="D168" s="402"/>
      <c r="E168" s="500"/>
      <c r="F168" s="488" t="s">
        <v>2701</v>
      </c>
      <c r="G168" s="489">
        <f>SUM(G148:G167)</f>
        <v>29</v>
      </c>
      <c r="H168" s="959"/>
    </row>
    <row r="169" spans="1:8" s="399" customFormat="1" ht="12.75" customHeight="1">
      <c r="A169" s="478"/>
      <c r="B169" s="393"/>
      <c r="C169" s="394"/>
      <c r="D169" s="402"/>
      <c r="E169" s="500"/>
      <c r="F169" s="486"/>
      <c r="G169" s="519"/>
      <c r="H169" s="959"/>
    </row>
    <row r="170" spans="1:8" s="399" customFormat="1" ht="12.75" customHeight="1">
      <c r="A170" s="478">
        <v>14</v>
      </c>
      <c r="B170" s="393"/>
      <c r="C170" s="479" t="s">
        <v>2827</v>
      </c>
      <c r="D170" s="479"/>
      <c r="E170" s="480"/>
      <c r="F170" s="471" t="s">
        <v>2828</v>
      </c>
      <c r="G170" s="481"/>
      <c r="H170" s="958" t="s">
        <v>873</v>
      </c>
    </row>
    <row r="171" spans="1:8" s="399" customFormat="1" ht="12.75" customHeight="1">
      <c r="A171" s="478"/>
      <c r="B171" s="393"/>
      <c r="C171" s="394"/>
      <c r="D171" s="402"/>
      <c r="E171" s="499"/>
      <c r="F171" s="493" t="s">
        <v>2829</v>
      </c>
      <c r="G171" s="521">
        <v>16</v>
      </c>
      <c r="H171" s="959"/>
    </row>
    <row r="172" spans="1:8" s="399" customFormat="1" ht="12.75" customHeight="1">
      <c r="A172" s="478"/>
      <c r="B172" s="393"/>
      <c r="C172" s="394"/>
      <c r="D172" s="402"/>
      <c r="E172" s="499"/>
      <c r="F172" s="493" t="s">
        <v>2830</v>
      </c>
      <c r="G172" s="521">
        <v>13</v>
      </c>
      <c r="H172" s="959"/>
    </row>
    <row r="173" spans="1:8" s="399" customFormat="1" ht="12.75" customHeight="1">
      <c r="A173" s="478"/>
      <c r="B173" s="393"/>
      <c r="C173" s="394"/>
      <c r="D173" s="402"/>
      <c r="E173" s="499"/>
      <c r="F173" s="493" t="s">
        <v>2831</v>
      </c>
      <c r="G173" s="521">
        <v>4</v>
      </c>
      <c r="H173" s="959"/>
    </row>
    <row r="174" spans="1:8" s="399" customFormat="1" ht="12.75" customHeight="1">
      <c r="A174" s="478"/>
      <c r="B174" s="393"/>
      <c r="C174" s="394"/>
      <c r="D174" s="402"/>
      <c r="E174" s="500"/>
      <c r="F174" s="488" t="s">
        <v>2701</v>
      </c>
      <c r="G174" s="489">
        <f>SUM(G171:G173)</f>
        <v>33</v>
      </c>
      <c r="H174" s="959"/>
    </row>
    <row r="175" spans="1:8" s="399" customFormat="1" ht="12.75" customHeight="1">
      <c r="A175" s="478"/>
      <c r="B175" s="393"/>
      <c r="C175" s="394"/>
      <c r="D175" s="402"/>
      <c r="E175" s="500"/>
      <c r="F175" s="488"/>
      <c r="G175" s="489"/>
      <c r="H175" s="959"/>
    </row>
    <row r="176" spans="1:8" s="399" customFormat="1" ht="12.75" customHeight="1">
      <c r="A176" s="478">
        <v>15</v>
      </c>
      <c r="B176" s="393"/>
      <c r="C176" s="479" t="s">
        <v>2832</v>
      </c>
      <c r="D176" s="479"/>
      <c r="E176" s="480"/>
      <c r="F176" s="471" t="s">
        <v>2833</v>
      </c>
      <c r="G176" s="481"/>
      <c r="H176" s="958" t="s">
        <v>873</v>
      </c>
    </row>
    <row r="177" spans="1:8" s="399" customFormat="1" ht="12.75" customHeight="1">
      <c r="A177" s="478"/>
      <c r="B177" s="393"/>
      <c r="C177" s="479"/>
      <c r="D177" s="479"/>
      <c r="E177" s="483"/>
      <c r="F177" s="486" t="s">
        <v>2834</v>
      </c>
      <c r="G177" s="518">
        <v>1</v>
      </c>
      <c r="H177" s="958"/>
    </row>
    <row r="178" spans="1:8" s="399" customFormat="1" ht="12.75" customHeight="1">
      <c r="A178" s="478"/>
      <c r="B178" s="393"/>
      <c r="C178" s="479"/>
      <c r="D178" s="479"/>
      <c r="E178" s="483"/>
      <c r="F178" s="486" t="s">
        <v>2835</v>
      </c>
      <c r="G178" s="518"/>
      <c r="H178" s="958"/>
    </row>
    <row r="179" spans="1:8" s="399" customFormat="1" ht="12.75" customHeight="1">
      <c r="A179" s="478"/>
      <c r="B179" s="393"/>
      <c r="C179" s="479"/>
      <c r="D179" s="479"/>
      <c r="E179" s="483"/>
      <c r="F179" s="486" t="s">
        <v>2836</v>
      </c>
      <c r="G179" s="518"/>
      <c r="H179" s="958"/>
    </row>
    <row r="180" spans="1:8" s="399" customFormat="1" ht="12.75" customHeight="1">
      <c r="A180" s="478"/>
      <c r="B180" s="393"/>
      <c r="C180" s="394"/>
      <c r="D180" s="402"/>
      <c r="E180" s="499"/>
      <c r="F180" s="486" t="s">
        <v>2837</v>
      </c>
      <c r="G180" s="487"/>
      <c r="H180" s="959"/>
    </row>
    <row r="181" spans="1:8" s="399" customFormat="1" ht="12.75" customHeight="1">
      <c r="A181" s="478"/>
      <c r="B181" s="393"/>
      <c r="C181" s="394"/>
      <c r="D181" s="402"/>
      <c r="E181" s="500"/>
      <c r="F181" s="488" t="s">
        <v>2701</v>
      </c>
      <c r="G181" s="489">
        <f>SUM(G177:G180)</f>
        <v>1</v>
      </c>
      <c r="H181" s="959"/>
    </row>
    <row r="182" spans="1:8" s="399" customFormat="1" ht="12.75" customHeight="1">
      <c r="A182" s="478"/>
      <c r="B182" s="393"/>
      <c r="C182" s="394"/>
      <c r="D182" s="402"/>
      <c r="E182" s="500"/>
      <c r="F182" s="486"/>
      <c r="G182" s="518"/>
      <c r="H182" s="959"/>
    </row>
    <row r="183" spans="1:8" s="399" customFormat="1" ht="12.75" customHeight="1">
      <c r="A183" s="478">
        <v>16</v>
      </c>
      <c r="B183" s="393"/>
      <c r="C183" s="479" t="s">
        <v>2838</v>
      </c>
      <c r="D183" s="479"/>
      <c r="E183" s="480"/>
      <c r="F183" s="471" t="s">
        <v>2839</v>
      </c>
      <c r="G183" s="481"/>
      <c r="H183" s="958" t="s">
        <v>873</v>
      </c>
    </row>
    <row r="184" spans="1:8" s="399" customFormat="1" ht="12.75" customHeight="1">
      <c r="A184" s="478"/>
      <c r="B184" s="393"/>
      <c r="C184" s="394"/>
      <c r="D184" s="402"/>
      <c r="E184" s="499"/>
      <c r="F184" s="486" t="s">
        <v>2840</v>
      </c>
      <c r="G184" s="518">
        <v>1</v>
      </c>
      <c r="H184" s="959"/>
    </row>
    <row r="185" spans="1:8" s="399" customFormat="1" ht="12.75" customHeight="1">
      <c r="A185" s="478"/>
      <c r="B185" s="393"/>
      <c r="C185" s="394"/>
      <c r="D185" s="402"/>
      <c r="E185" s="499"/>
      <c r="F185" s="486" t="s">
        <v>2841</v>
      </c>
      <c r="G185" s="518"/>
      <c r="H185" s="959"/>
    </row>
    <row r="186" spans="1:8" s="399" customFormat="1" ht="12.75" customHeight="1">
      <c r="A186" s="478"/>
      <c r="B186" s="393"/>
      <c r="C186" s="394"/>
      <c r="D186" s="402"/>
      <c r="E186" s="499"/>
      <c r="F186" s="486" t="s">
        <v>2842</v>
      </c>
      <c r="G186" s="518"/>
      <c r="H186" s="959"/>
    </row>
    <row r="187" spans="1:8" s="399" customFormat="1" ht="12.75" customHeight="1">
      <c r="A187" s="478"/>
      <c r="B187" s="393"/>
      <c r="C187" s="394"/>
      <c r="D187" s="402"/>
      <c r="E187" s="499"/>
      <c r="F187" s="486" t="s">
        <v>2843</v>
      </c>
      <c r="G187" s="518"/>
      <c r="H187" s="959"/>
    </row>
    <row r="188" spans="1:8" s="399" customFormat="1" ht="12.75" customHeight="1">
      <c r="A188" s="478"/>
      <c r="B188" s="393"/>
      <c r="C188" s="394"/>
      <c r="D188" s="402"/>
      <c r="E188" s="499"/>
      <c r="F188" s="486" t="s">
        <v>2844</v>
      </c>
      <c r="G188" s="487"/>
      <c r="H188" s="959"/>
    </row>
    <row r="189" spans="1:8" s="399" customFormat="1" ht="12.75" customHeight="1">
      <c r="A189" s="478"/>
      <c r="B189" s="393"/>
      <c r="C189" s="394"/>
      <c r="D189" s="402"/>
      <c r="E189" s="499"/>
      <c r="F189" s="486" t="s">
        <v>2840</v>
      </c>
      <c r="G189" s="518">
        <v>1</v>
      </c>
      <c r="H189" s="959"/>
    </row>
    <row r="190" spans="1:8" s="507" customFormat="1" ht="12.75" customHeight="1">
      <c r="A190" s="504"/>
      <c r="B190" s="475"/>
      <c r="C190" s="505"/>
      <c r="D190" s="479"/>
      <c r="E190" s="483"/>
      <c r="F190" s="486" t="s">
        <v>2841</v>
      </c>
      <c r="G190" s="518"/>
      <c r="H190" s="962"/>
    </row>
    <row r="191" spans="1:8" s="507" customFormat="1" ht="12.75" customHeight="1">
      <c r="A191" s="504"/>
      <c r="B191" s="510"/>
      <c r="C191" s="511"/>
      <c r="D191" s="512"/>
      <c r="E191" s="517"/>
      <c r="F191" s="486" t="s">
        <v>2845</v>
      </c>
      <c r="G191" s="518"/>
      <c r="H191" s="963"/>
    </row>
    <row r="192" spans="1:8" s="399" customFormat="1" ht="12.75" customHeight="1">
      <c r="A192" s="478"/>
      <c r="B192" s="393"/>
      <c r="C192" s="394"/>
      <c r="D192" s="402"/>
      <c r="E192" s="499"/>
      <c r="F192" s="486" t="s">
        <v>2846</v>
      </c>
      <c r="G192" s="518"/>
      <c r="H192" s="959"/>
    </row>
    <row r="193" spans="1:8" s="399" customFormat="1" ht="12.75" customHeight="1">
      <c r="A193" s="470"/>
      <c r="B193" s="393"/>
      <c r="C193" s="394"/>
      <c r="D193" s="402"/>
      <c r="E193" s="499"/>
      <c r="F193" s="486" t="s">
        <v>2847</v>
      </c>
      <c r="G193" s="487"/>
      <c r="H193" s="959"/>
    </row>
    <row r="194" spans="1:8" s="399" customFormat="1" ht="12.75" customHeight="1">
      <c r="A194" s="470"/>
      <c r="B194" s="393"/>
      <c r="C194" s="394"/>
      <c r="D194" s="402"/>
      <c r="E194" s="499"/>
      <c r="F194" s="486" t="s">
        <v>2840</v>
      </c>
      <c r="G194" s="518">
        <v>1</v>
      </c>
      <c r="H194" s="959"/>
    </row>
    <row r="195" spans="1:8" s="399" customFormat="1" ht="12.75" customHeight="1">
      <c r="A195" s="470"/>
      <c r="B195" s="393"/>
      <c r="C195" s="394"/>
      <c r="D195" s="402"/>
      <c r="E195" s="499"/>
      <c r="F195" s="486" t="s">
        <v>2848</v>
      </c>
      <c r="G195" s="518"/>
      <c r="H195" s="959"/>
    </row>
    <row r="196" spans="1:8" s="399" customFormat="1" ht="12.75" customHeight="1">
      <c r="A196" s="470"/>
      <c r="B196" s="393"/>
      <c r="C196" s="394"/>
      <c r="D196" s="402"/>
      <c r="E196" s="499"/>
      <c r="F196" s="486" t="s">
        <v>2849</v>
      </c>
      <c r="G196" s="518"/>
      <c r="H196" s="959"/>
    </row>
    <row r="197" spans="1:8" s="399" customFormat="1" ht="12.75" customHeight="1">
      <c r="A197" s="470"/>
      <c r="B197" s="393"/>
      <c r="C197" s="394"/>
      <c r="D197" s="402"/>
      <c r="E197" s="499"/>
      <c r="F197" s="486" t="s">
        <v>2850</v>
      </c>
      <c r="G197" s="518"/>
      <c r="H197" s="959"/>
    </row>
    <row r="198" spans="1:8" s="399" customFormat="1" ht="12.75" customHeight="1">
      <c r="A198" s="470"/>
      <c r="B198" s="393"/>
      <c r="C198" s="394"/>
      <c r="D198" s="402"/>
      <c r="E198" s="499"/>
      <c r="F198" s="486" t="s">
        <v>2851</v>
      </c>
      <c r="G198" s="518"/>
      <c r="H198" s="959"/>
    </row>
    <row r="199" spans="1:8" s="399" customFormat="1" ht="12.75" customHeight="1">
      <c r="A199" s="470"/>
      <c r="B199" s="393"/>
      <c r="C199" s="394"/>
      <c r="D199" s="402"/>
      <c r="E199" s="499"/>
      <c r="F199" s="486" t="s">
        <v>2852</v>
      </c>
      <c r="G199" s="518">
        <v>1</v>
      </c>
      <c r="H199" s="959"/>
    </row>
    <row r="200" spans="1:8" s="399" customFormat="1" ht="12.75" customHeight="1">
      <c r="A200" s="470"/>
      <c r="B200" s="393"/>
      <c r="C200" s="394"/>
      <c r="D200" s="402"/>
      <c r="E200" s="499"/>
      <c r="F200" s="486" t="s">
        <v>2853</v>
      </c>
      <c r="G200" s="518"/>
      <c r="H200" s="959"/>
    </row>
    <row r="201" spans="1:8" s="399" customFormat="1" ht="12.75" customHeight="1">
      <c r="A201" s="470"/>
      <c r="B201" s="393"/>
      <c r="C201" s="394"/>
      <c r="D201" s="402"/>
      <c r="E201" s="499"/>
      <c r="F201" s="486" t="s">
        <v>2854</v>
      </c>
      <c r="G201" s="518"/>
      <c r="H201" s="959"/>
    </row>
    <row r="202" spans="1:8" s="399" customFormat="1" ht="12.75" customHeight="1">
      <c r="A202" s="470"/>
      <c r="B202" s="393"/>
      <c r="C202" s="394"/>
      <c r="D202" s="402"/>
      <c r="E202" s="499"/>
      <c r="F202" s="486" t="s">
        <v>2855</v>
      </c>
      <c r="G202" s="518"/>
      <c r="H202" s="959"/>
    </row>
    <row r="203" spans="1:8" s="399" customFormat="1" ht="12.75" customHeight="1">
      <c r="A203" s="470"/>
      <c r="B203" s="393"/>
      <c r="C203" s="394"/>
      <c r="D203" s="402"/>
      <c r="E203" s="499"/>
      <c r="F203" s="486" t="s">
        <v>2856</v>
      </c>
      <c r="G203" s="487"/>
      <c r="H203" s="959"/>
    </row>
    <row r="204" spans="1:8" s="399" customFormat="1" ht="12.75" customHeight="1">
      <c r="A204" s="470"/>
      <c r="B204" s="393"/>
      <c r="C204" s="394"/>
      <c r="D204" s="402"/>
      <c r="E204" s="499"/>
      <c r="F204" s="486" t="s">
        <v>2852</v>
      </c>
      <c r="G204" s="518">
        <v>1</v>
      </c>
      <c r="H204" s="959"/>
    </row>
    <row r="205" spans="1:8" s="399" customFormat="1" ht="12.75" customHeight="1">
      <c r="A205" s="470"/>
      <c r="B205" s="393"/>
      <c r="C205" s="394"/>
      <c r="D205" s="402"/>
      <c r="E205" s="499"/>
      <c r="F205" s="486" t="s">
        <v>2857</v>
      </c>
      <c r="G205" s="518"/>
      <c r="H205" s="959"/>
    </row>
    <row r="206" spans="1:8" s="399" customFormat="1" ht="12.75" customHeight="1">
      <c r="A206" s="470"/>
      <c r="B206" s="393"/>
      <c r="C206" s="394"/>
      <c r="D206" s="402"/>
      <c r="E206" s="499"/>
      <c r="F206" s="486" t="s">
        <v>2858</v>
      </c>
      <c r="G206" s="518"/>
      <c r="H206" s="959"/>
    </row>
    <row r="207" spans="1:8" s="399" customFormat="1" ht="12.75" customHeight="1">
      <c r="A207" s="470"/>
      <c r="B207" s="393"/>
      <c r="C207" s="394"/>
      <c r="D207" s="402"/>
      <c r="E207" s="499"/>
      <c r="F207" s="486" t="s">
        <v>2859</v>
      </c>
      <c r="G207" s="518"/>
      <c r="H207" s="959"/>
    </row>
    <row r="208" spans="1:8" s="399" customFormat="1" ht="12.75" customHeight="1">
      <c r="A208" s="470"/>
      <c r="B208" s="393"/>
      <c r="C208" s="394"/>
      <c r="D208" s="402"/>
      <c r="E208" s="499"/>
      <c r="F208" s="486" t="s">
        <v>2860</v>
      </c>
      <c r="G208" s="487"/>
      <c r="H208" s="959"/>
    </row>
    <row r="209" spans="1:8" s="399" customFormat="1" ht="12.75" customHeight="1">
      <c r="A209" s="470"/>
      <c r="B209" s="393"/>
      <c r="C209" s="394"/>
      <c r="D209" s="402"/>
      <c r="E209" s="499"/>
      <c r="F209" s="486" t="s">
        <v>2852</v>
      </c>
      <c r="G209" s="518">
        <v>1</v>
      </c>
      <c r="H209" s="959"/>
    </row>
    <row r="210" spans="1:8" s="399" customFormat="1" ht="12.75" customHeight="1">
      <c r="A210" s="470"/>
      <c r="B210" s="393"/>
      <c r="C210" s="394"/>
      <c r="D210" s="402"/>
      <c r="E210" s="499"/>
      <c r="F210" s="486" t="s">
        <v>2861</v>
      </c>
      <c r="G210" s="518"/>
      <c r="H210" s="959"/>
    </row>
    <row r="211" spans="1:8" s="399" customFormat="1" ht="12.75" customHeight="1">
      <c r="A211" s="470"/>
      <c r="B211" s="393"/>
      <c r="C211" s="394"/>
      <c r="D211" s="402"/>
      <c r="E211" s="499"/>
      <c r="F211" s="486" t="s">
        <v>2862</v>
      </c>
      <c r="G211" s="518"/>
      <c r="H211" s="959"/>
    </row>
    <row r="212" spans="1:8" s="399" customFormat="1" ht="12.75" customHeight="1">
      <c r="A212" s="470"/>
      <c r="B212" s="393"/>
      <c r="C212" s="394"/>
      <c r="D212" s="402"/>
      <c r="E212" s="499"/>
      <c r="F212" s="486" t="s">
        <v>2863</v>
      </c>
      <c r="G212" s="518"/>
      <c r="H212" s="959"/>
    </row>
    <row r="213" spans="1:8" s="399" customFormat="1" ht="12.75" customHeight="1">
      <c r="A213" s="470"/>
      <c r="B213" s="393"/>
      <c r="C213" s="394"/>
      <c r="D213" s="402"/>
      <c r="E213" s="499"/>
      <c r="F213" s="486" t="s">
        <v>2864</v>
      </c>
      <c r="G213" s="487"/>
      <c r="H213" s="959"/>
    </row>
    <row r="214" spans="1:8" s="399" customFormat="1" ht="12.75" customHeight="1">
      <c r="A214" s="470"/>
      <c r="B214" s="393"/>
      <c r="C214" s="394"/>
      <c r="D214" s="402"/>
      <c r="E214" s="500"/>
      <c r="F214" s="488" t="s">
        <v>2701</v>
      </c>
      <c r="G214" s="489">
        <f>SUM(G184:G213)</f>
        <v>6</v>
      </c>
      <c r="H214" s="959"/>
    </row>
    <row r="215" spans="1:8" s="399" customFormat="1" ht="12.75" customHeight="1">
      <c r="A215" s="470"/>
      <c r="B215" s="393"/>
      <c r="C215" s="394"/>
      <c r="D215" s="402"/>
      <c r="E215" s="500"/>
      <c r="F215" s="486"/>
      <c r="G215" s="524"/>
      <c r="H215" s="959"/>
    </row>
    <row r="216" spans="1:8" s="399" customFormat="1" ht="12.75" customHeight="1">
      <c r="A216" s="470"/>
      <c r="B216" s="393"/>
      <c r="C216" s="394"/>
      <c r="D216" s="402"/>
      <c r="E216" s="500"/>
      <c r="F216" s="488"/>
      <c r="G216" s="489"/>
      <c r="H216" s="959"/>
    </row>
    <row r="217" spans="1:8" s="399" customFormat="1" ht="12.75" customHeight="1">
      <c r="A217" s="478">
        <v>17</v>
      </c>
      <c r="B217" s="393"/>
      <c r="C217" s="479" t="s">
        <v>2865</v>
      </c>
      <c r="D217" s="479"/>
      <c r="E217" s="480"/>
      <c r="F217" s="471" t="s">
        <v>2866</v>
      </c>
      <c r="G217" s="481"/>
      <c r="H217" s="958" t="s">
        <v>1379</v>
      </c>
    </row>
    <row r="218" spans="1:8" s="399" customFormat="1" ht="12.75" customHeight="1">
      <c r="A218" s="470"/>
      <c r="B218" s="393"/>
      <c r="C218" s="394"/>
      <c r="D218" s="402"/>
      <c r="E218" s="500"/>
      <c r="F218" s="523" t="s">
        <v>2867</v>
      </c>
      <c r="G218" s="489">
        <v>1200</v>
      </c>
      <c r="H218" s="959"/>
    </row>
    <row r="219" spans="1:8" s="399" customFormat="1" ht="12.75" customHeight="1">
      <c r="A219" s="470"/>
      <c r="B219" s="393"/>
      <c r="C219" s="394"/>
      <c r="D219" s="402"/>
      <c r="E219" s="500"/>
      <c r="F219" s="488" t="s">
        <v>2701</v>
      </c>
      <c r="G219" s="489">
        <f>SUM(G218)</f>
        <v>1200</v>
      </c>
      <c r="H219" s="959"/>
    </row>
    <row r="220" spans="1:8" s="399" customFormat="1" ht="12.75" customHeight="1">
      <c r="A220" s="470"/>
      <c r="B220" s="393"/>
      <c r="C220" s="394"/>
      <c r="D220" s="402"/>
      <c r="E220" s="500"/>
      <c r="F220" s="486"/>
      <c r="G220" s="524"/>
      <c r="H220" s="959"/>
    </row>
    <row r="221" spans="1:8" s="399" customFormat="1" ht="12.75" customHeight="1">
      <c r="A221" s="525"/>
      <c r="B221" s="526" t="s">
        <v>2868</v>
      </c>
      <c r="C221" s="527"/>
      <c r="D221" s="528"/>
      <c r="E221" s="529"/>
      <c r="F221" s="526" t="s">
        <v>2308</v>
      </c>
      <c r="G221" s="530"/>
      <c r="H221" s="965"/>
    </row>
    <row r="222" spans="1:8" s="399" customFormat="1" ht="12.75" customHeight="1">
      <c r="A222" s="525"/>
      <c r="B222" s="526"/>
      <c r="C222" s="527"/>
      <c r="D222" s="528"/>
      <c r="E222" s="529"/>
      <c r="F222" s="526"/>
      <c r="G222" s="530"/>
      <c r="H222" s="965"/>
    </row>
    <row r="223" spans="1:8" s="399" customFormat="1" ht="12.75" customHeight="1">
      <c r="A223" s="282">
        <v>18</v>
      </c>
      <c r="B223" s="531"/>
      <c r="C223" s="304" t="s">
        <v>2869</v>
      </c>
      <c r="D223" s="304"/>
      <c r="E223" s="532"/>
      <c r="F223" s="526" t="s">
        <v>2870</v>
      </c>
      <c r="G223" s="533"/>
      <c r="H223" s="966" t="s">
        <v>2871</v>
      </c>
    </row>
    <row r="224" spans="1:8" s="399" customFormat="1" ht="12.75" customHeight="1">
      <c r="A224" s="470"/>
      <c r="B224" s="393"/>
      <c r="C224" s="394"/>
      <c r="D224" s="534" t="s">
        <v>2872</v>
      </c>
      <c r="E224" s="535"/>
      <c r="F224" s="493" t="s">
        <v>2873</v>
      </c>
      <c r="G224" s="494">
        <v>885</v>
      </c>
      <c r="H224" s="959"/>
    </row>
    <row r="225" spans="1:8" s="399" customFormat="1" ht="12.75" customHeight="1">
      <c r="A225" s="470"/>
      <c r="B225" s="393"/>
      <c r="C225" s="394"/>
      <c r="D225" s="536"/>
      <c r="E225" s="537"/>
      <c r="F225" s="486" t="s">
        <v>2874</v>
      </c>
      <c r="G225" s="538"/>
      <c r="H225" s="959"/>
    </row>
    <row r="226" spans="1:8" s="399" customFormat="1" ht="12.75" customHeight="1">
      <c r="A226" s="470"/>
      <c r="B226" s="393"/>
      <c r="C226" s="394"/>
      <c r="D226" s="536"/>
      <c r="E226" s="537"/>
      <c r="F226" s="486" t="s">
        <v>2875</v>
      </c>
      <c r="G226" s="538"/>
      <c r="H226" s="959"/>
    </row>
    <row r="227" spans="1:8" s="399" customFormat="1" ht="12.75" customHeight="1">
      <c r="A227" s="470"/>
      <c r="B227" s="393"/>
      <c r="C227" s="394"/>
      <c r="D227" s="534" t="s">
        <v>2876</v>
      </c>
      <c r="E227" s="535"/>
      <c r="F227" s="493" t="s">
        <v>2877</v>
      </c>
      <c r="G227" s="494">
        <v>67</v>
      </c>
      <c r="H227" s="959"/>
    </row>
    <row r="228" spans="1:8" s="399" customFormat="1" ht="12.75" customHeight="1">
      <c r="A228" s="470"/>
      <c r="B228" s="393"/>
      <c r="C228" s="394"/>
      <c r="D228" s="534"/>
      <c r="E228" s="535"/>
      <c r="F228" s="493" t="s">
        <v>2878</v>
      </c>
      <c r="G228" s="494"/>
      <c r="H228" s="959"/>
    </row>
    <row r="229" spans="1:8" s="399" customFormat="1" ht="12.75" customHeight="1">
      <c r="A229" s="470"/>
      <c r="B229" s="393"/>
      <c r="C229" s="394"/>
      <c r="D229" s="536"/>
      <c r="E229" s="537"/>
      <c r="F229" s="493" t="s">
        <v>2879</v>
      </c>
      <c r="G229" s="494">
        <v>16</v>
      </c>
      <c r="H229" s="959"/>
    </row>
    <row r="230" spans="1:8" s="399" customFormat="1" ht="12.75" customHeight="1">
      <c r="A230" s="470"/>
      <c r="B230" s="393"/>
      <c r="C230" s="394"/>
      <c r="D230" s="536"/>
      <c r="E230" s="537"/>
      <c r="F230" s="493" t="s">
        <v>2878</v>
      </c>
      <c r="G230" s="539"/>
      <c r="H230" s="959"/>
    </row>
    <row r="231" spans="1:8" s="399" customFormat="1" ht="12.75" customHeight="1">
      <c r="A231" s="470"/>
      <c r="B231" s="393"/>
      <c r="C231" s="394"/>
      <c r="D231" s="536"/>
      <c r="E231" s="540"/>
      <c r="F231" s="488" t="s">
        <v>2701</v>
      </c>
      <c r="G231" s="489">
        <f>SUM(G224:G229)</f>
        <v>968</v>
      </c>
      <c r="H231" s="959"/>
    </row>
    <row r="232" spans="1:8" s="399" customFormat="1" ht="12.75" customHeight="1">
      <c r="A232" s="470"/>
      <c r="B232" s="393"/>
      <c r="C232" s="394"/>
      <c r="D232" s="536"/>
      <c r="E232" s="540"/>
      <c r="F232" s="486"/>
      <c r="G232" s="541"/>
      <c r="H232" s="959"/>
    </row>
    <row r="233" spans="1:8" s="399" customFormat="1" ht="12.75" customHeight="1">
      <c r="A233" s="470"/>
      <c r="B233" s="393"/>
      <c r="C233" s="394"/>
      <c r="D233" s="536"/>
      <c r="E233" s="540"/>
      <c r="F233" s="486"/>
      <c r="G233" s="541"/>
      <c r="H233" s="959"/>
    </row>
    <row r="234" spans="1:8" s="399" customFormat="1" ht="12.75" customHeight="1">
      <c r="A234" s="525"/>
      <c r="B234" s="526" t="s">
        <v>2880</v>
      </c>
      <c r="C234" s="527"/>
      <c r="D234" s="528"/>
      <c r="E234" s="529"/>
      <c r="F234" s="526" t="s">
        <v>2881</v>
      </c>
      <c r="G234" s="530"/>
      <c r="H234" s="965"/>
    </row>
    <row r="235" spans="1:8" s="399" customFormat="1" ht="12.75" customHeight="1">
      <c r="A235" s="525"/>
      <c r="B235" s="526"/>
      <c r="C235" s="527"/>
      <c r="D235" s="528"/>
      <c r="E235" s="529"/>
      <c r="F235" s="526"/>
      <c r="G235" s="530"/>
      <c r="H235" s="965"/>
    </row>
    <row r="236" spans="1:8" s="399" customFormat="1" ht="12.75" customHeight="1">
      <c r="A236" s="282">
        <v>19</v>
      </c>
      <c r="B236" s="531"/>
      <c r="C236" s="304" t="s">
        <v>2363</v>
      </c>
      <c r="D236" s="304"/>
      <c r="E236" s="532"/>
      <c r="F236" s="526" t="s">
        <v>2364</v>
      </c>
      <c r="G236" s="533"/>
      <c r="H236" s="966" t="s">
        <v>475</v>
      </c>
    </row>
    <row r="237" spans="1:8" s="399" customFormat="1" ht="12.75" customHeight="1">
      <c r="A237" s="525"/>
      <c r="B237" s="531"/>
      <c r="C237" s="542"/>
      <c r="D237" s="534" t="s">
        <v>2882</v>
      </c>
      <c r="E237" s="535"/>
      <c r="F237" s="493" t="s">
        <v>2883</v>
      </c>
      <c r="G237" s="494">
        <v>40</v>
      </c>
      <c r="H237" s="965"/>
    </row>
    <row r="238" spans="1:8" s="399" customFormat="1" ht="12.75" customHeight="1">
      <c r="A238" s="525"/>
      <c r="B238" s="531"/>
      <c r="C238" s="542"/>
      <c r="D238" s="543"/>
      <c r="E238" s="544"/>
      <c r="F238" s="545" t="s">
        <v>2884</v>
      </c>
      <c r="G238" s="546">
        <f>SUM(G237)</f>
        <v>40</v>
      </c>
      <c r="H238" s="967"/>
    </row>
    <row r="239" spans="1:8" s="399" customFormat="1" ht="12.75" customHeight="1">
      <c r="A239" s="525"/>
      <c r="B239" s="531"/>
      <c r="C239" s="542"/>
      <c r="D239" s="543"/>
      <c r="E239" s="544"/>
      <c r="F239" s="547"/>
      <c r="G239" s="530"/>
      <c r="H239" s="967"/>
    </row>
    <row r="240" spans="1:8" s="399" customFormat="1" ht="12.75">
      <c r="A240" s="470"/>
      <c r="B240" s="393"/>
      <c r="C240" s="394"/>
      <c r="D240" s="402"/>
      <c r="E240" s="500"/>
      <c r="F240" s="508"/>
      <c r="G240" s="509"/>
      <c r="H240" s="959"/>
    </row>
    <row r="241" spans="1:8" s="399" customFormat="1" ht="12.75">
      <c r="A241" s="470"/>
      <c r="B241" s="393"/>
      <c r="C241" s="394"/>
      <c r="D241" s="402"/>
      <c r="E241" s="500"/>
      <c r="F241" s="508"/>
      <c r="G241" s="509"/>
      <c r="H241" s="959"/>
    </row>
    <row r="242" spans="1:8" s="399" customFormat="1" ht="12.75">
      <c r="A242" s="470"/>
      <c r="B242" s="393"/>
      <c r="C242" s="394"/>
      <c r="D242" s="402"/>
      <c r="E242" s="500"/>
      <c r="F242" s="508"/>
      <c r="G242" s="509"/>
      <c r="H242" s="959"/>
    </row>
    <row r="243" spans="1:8" s="399" customFormat="1" ht="12.75">
      <c r="A243" s="470"/>
      <c r="B243" s="393"/>
      <c r="C243" s="394"/>
      <c r="D243" s="402"/>
      <c r="E243" s="500"/>
      <c r="F243" s="508"/>
      <c r="G243" s="509"/>
      <c r="H243" s="959"/>
    </row>
    <row r="244" spans="1:8" s="399" customFormat="1" ht="12.75">
      <c r="A244" s="470"/>
      <c r="B244" s="393"/>
      <c r="C244" s="394"/>
      <c r="D244" s="402"/>
      <c r="E244" s="500"/>
      <c r="F244" s="508"/>
      <c r="G244" s="509"/>
      <c r="H244" s="959"/>
    </row>
    <row r="245" spans="1:8" s="399" customFormat="1" ht="12.75">
      <c r="A245" s="470"/>
      <c r="B245" s="393"/>
      <c r="C245" s="394"/>
      <c r="D245" s="402"/>
      <c r="E245" s="500"/>
      <c r="F245" s="508"/>
      <c r="G245" s="548"/>
      <c r="H245" s="959"/>
    </row>
    <row r="246" spans="1:8" s="399" customFormat="1" ht="12.75">
      <c r="A246" s="470"/>
      <c r="B246" s="393"/>
      <c r="C246" s="394"/>
      <c r="D246" s="402"/>
      <c r="E246" s="500"/>
      <c r="F246" s="549"/>
      <c r="G246" s="509"/>
      <c r="H246" s="959"/>
    </row>
    <row r="247" spans="1:8" s="399" customFormat="1" thickBot="1">
      <c r="A247" s="400"/>
      <c r="B247" s="968"/>
      <c r="C247" s="969"/>
      <c r="D247" s="970"/>
      <c r="E247" s="971"/>
      <c r="F247" s="972"/>
      <c r="G247" s="973"/>
      <c r="H247" s="974"/>
    </row>
    <row r="248" spans="1:8" s="95" customFormat="1" ht="12.75">
      <c r="A248" s="179"/>
      <c r="B248" s="180"/>
      <c r="C248" s="181"/>
      <c r="D248" s="182"/>
      <c r="E248" s="182"/>
      <c r="F248" s="183"/>
      <c r="G248" s="116"/>
      <c r="H248" s="185"/>
    </row>
    <row r="249" spans="1:8" s="95" customFormat="1" ht="12.75">
      <c r="A249" s="179"/>
      <c r="B249" s="180"/>
      <c r="C249" s="181"/>
      <c r="D249" s="182"/>
      <c r="E249" s="182"/>
      <c r="F249" s="410"/>
      <c r="G249" s="116"/>
      <c r="H249" s="185"/>
    </row>
    <row r="250" spans="1:8" s="95" customFormat="1" ht="12.75">
      <c r="A250" s="179"/>
      <c r="B250" s="411"/>
      <c r="C250" s="412"/>
      <c r="D250" s="415"/>
      <c r="E250" s="415"/>
      <c r="F250" s="413"/>
      <c r="G250" s="116"/>
      <c r="H250" s="185"/>
    </row>
    <row r="251" spans="1:8" s="399" customFormat="1" ht="12.75">
      <c r="A251" s="420"/>
      <c r="B251" s="414"/>
      <c r="C251" s="412"/>
      <c r="D251" s="422"/>
      <c r="E251" s="422"/>
      <c r="F251" s="416"/>
      <c r="G251" s="417"/>
      <c r="H251" s="418"/>
    </row>
    <row r="252" spans="1:8" s="399" customFormat="1" ht="12.75">
      <c r="A252" s="420"/>
      <c r="B252" s="414"/>
      <c r="C252" s="421"/>
      <c r="D252" s="426"/>
      <c r="E252" s="426"/>
      <c r="F252" s="423"/>
      <c r="G252" s="424"/>
      <c r="H252" s="425"/>
    </row>
    <row r="253" spans="1:8" s="399" customFormat="1" ht="12.75">
      <c r="A253" s="420"/>
      <c r="B253" s="414"/>
      <c r="C253" s="421"/>
      <c r="D253" s="426"/>
      <c r="E253" s="426"/>
      <c r="F253" s="423"/>
      <c r="G253" s="424"/>
      <c r="H253" s="425"/>
    </row>
    <row r="254" spans="1:8" s="399" customFormat="1" ht="12.75">
      <c r="A254" s="420"/>
      <c r="B254" s="414"/>
      <c r="C254" s="421"/>
      <c r="D254" s="426"/>
      <c r="E254" s="426"/>
      <c r="F254" s="423"/>
      <c r="G254" s="424"/>
      <c r="H254" s="425"/>
    </row>
    <row r="255" spans="1:8" s="399" customFormat="1" ht="12.75">
      <c r="A255" s="420"/>
      <c r="B255" s="414"/>
      <c r="C255" s="412"/>
      <c r="D255" s="422"/>
      <c r="E255" s="422"/>
      <c r="F255" s="416"/>
      <c r="G255" s="417"/>
      <c r="H255" s="418"/>
    </row>
    <row r="256" spans="1:8" s="95" customFormat="1" ht="12.75">
      <c r="A256" s="179"/>
      <c r="B256" s="180"/>
      <c r="C256" s="181"/>
      <c r="D256" s="218"/>
      <c r="E256" s="218"/>
      <c r="F256" s="106"/>
      <c r="G256" s="427"/>
      <c r="H256" s="185"/>
    </row>
    <row r="257" spans="1:8" s="434" customFormat="1" ht="12.75">
      <c r="A257" s="435"/>
      <c r="B257" s="428"/>
      <c r="C257" s="429"/>
      <c r="D257" s="438"/>
      <c r="E257" s="438"/>
      <c r="F257" s="430"/>
      <c r="G257" s="431"/>
      <c r="H257" s="432"/>
    </row>
    <row r="258" spans="1:8" s="434" customFormat="1" ht="12.75">
      <c r="A258" s="435"/>
      <c r="B258" s="436"/>
      <c r="C258" s="437"/>
      <c r="D258" s="441"/>
      <c r="E258" s="441"/>
      <c r="F258" s="439"/>
      <c r="G258" s="431"/>
      <c r="H258" s="440"/>
    </row>
    <row r="259" spans="1:8" s="443" customFormat="1" ht="12.75">
      <c r="A259" s="435"/>
      <c r="B259" s="436"/>
      <c r="C259" s="437"/>
      <c r="D259" s="441"/>
      <c r="E259" s="441"/>
      <c r="F259" s="442"/>
      <c r="G259" s="431"/>
      <c r="H259" s="440"/>
    </row>
    <row r="260" spans="1:8" s="443" customFormat="1" ht="12.75">
      <c r="A260" s="435"/>
      <c r="B260" s="436"/>
      <c r="C260" s="437"/>
      <c r="D260" s="441"/>
      <c r="E260" s="441"/>
      <c r="F260" s="442"/>
      <c r="G260" s="431"/>
      <c r="H260" s="440"/>
    </row>
    <row r="261" spans="1:8" s="434" customFormat="1" ht="12.75">
      <c r="A261" s="435"/>
      <c r="B261" s="436"/>
      <c r="C261" s="437"/>
      <c r="D261" s="441"/>
      <c r="E261" s="441"/>
      <c r="F261" s="442"/>
      <c r="G261" s="431"/>
      <c r="H261" s="440"/>
    </row>
    <row r="262" spans="1:8" s="434" customFormat="1" ht="12.75">
      <c r="A262" s="59"/>
      <c r="B262" s="436"/>
      <c r="C262" s="437"/>
      <c r="D262" s="441"/>
      <c r="E262" s="441"/>
      <c r="F262" s="442"/>
      <c r="G262" s="431"/>
      <c r="H262" s="440"/>
    </row>
    <row r="263" spans="1:8" s="434" customFormat="1" ht="12.75">
      <c r="A263" s="59"/>
      <c r="B263" s="436"/>
      <c r="C263" s="437"/>
      <c r="D263" s="441"/>
      <c r="E263" s="441"/>
      <c r="F263" s="442"/>
      <c r="G263" s="431"/>
      <c r="H263" s="440"/>
    </row>
    <row r="264" spans="1:8" s="434" customFormat="1" ht="12.75">
      <c r="A264" s="59"/>
      <c r="B264" s="436"/>
      <c r="C264" s="429"/>
      <c r="D264" s="438"/>
      <c r="E264" s="438"/>
      <c r="F264" s="430"/>
      <c r="G264" s="444"/>
      <c r="H264" s="432"/>
    </row>
    <row r="265" spans="1:8" s="434" customFormat="1" ht="12.75">
      <c r="A265" s="59"/>
      <c r="B265" s="436"/>
      <c r="C265" s="429"/>
      <c r="D265" s="438"/>
      <c r="E265" s="438"/>
      <c r="F265" s="430"/>
      <c r="G265" s="444"/>
      <c r="H265" s="432"/>
    </row>
    <row r="266" spans="1:8" s="443" customFormat="1" ht="12.75">
      <c r="A266" s="179"/>
      <c r="B266" s="436"/>
      <c r="C266" s="429"/>
      <c r="D266" s="438"/>
      <c r="E266" s="438"/>
      <c r="F266" s="430"/>
      <c r="G266" s="444"/>
      <c r="H266" s="432"/>
    </row>
    <row r="267" spans="1:8" s="443" customFormat="1" ht="12.75">
      <c r="A267" s="179"/>
      <c r="B267" s="436"/>
      <c r="C267" s="437"/>
      <c r="D267" s="446"/>
      <c r="E267" s="446"/>
      <c r="F267" s="445"/>
      <c r="G267" s="431"/>
      <c r="H267" s="440"/>
    </row>
    <row r="268" spans="1:8" s="443" customFormat="1" ht="12.75">
      <c r="A268" s="179"/>
      <c r="B268" s="436"/>
      <c r="C268" s="429"/>
      <c r="D268" s="438"/>
      <c r="E268" s="438"/>
      <c r="F268" s="430"/>
      <c r="G268" s="444"/>
      <c r="H268" s="432"/>
    </row>
    <row r="269" spans="1:8" s="443" customFormat="1" ht="12.75">
      <c r="A269" s="179"/>
      <c r="B269" s="436"/>
      <c r="C269" s="429"/>
      <c r="D269" s="438"/>
      <c r="E269" s="438"/>
      <c r="F269" s="430"/>
      <c r="G269" s="444"/>
      <c r="H269" s="432"/>
    </row>
    <row r="270" spans="1:8" s="443" customFormat="1" ht="12.75">
      <c r="A270" s="179"/>
      <c r="B270" s="436"/>
      <c r="C270" s="429"/>
      <c r="D270" s="438"/>
      <c r="E270" s="438"/>
      <c r="F270" s="430"/>
      <c r="G270" s="444"/>
      <c r="H270" s="432"/>
    </row>
    <row r="271" spans="1:8" s="95" customFormat="1" ht="12.75">
      <c r="A271" s="179"/>
      <c r="B271" s="180"/>
      <c r="C271" s="181"/>
      <c r="D271" s="182"/>
      <c r="E271" s="182"/>
      <c r="F271" s="183"/>
      <c r="G271" s="447"/>
      <c r="H271" s="185"/>
    </row>
    <row r="272" spans="1:8" s="95" customFormat="1" ht="12.75" customHeight="1">
      <c r="A272" s="179"/>
      <c r="B272" s="180"/>
      <c r="C272" s="181"/>
      <c r="D272" s="182"/>
      <c r="E272" s="182"/>
      <c r="F272" s="186"/>
      <c r="G272" s="448"/>
      <c r="H272" s="185"/>
    </row>
    <row r="273" spans="1:8" s="205" customFormat="1" ht="12.75" customHeight="1">
      <c r="A273" s="179"/>
      <c r="B273" s="180"/>
      <c r="C273" s="181"/>
      <c r="D273" s="182"/>
      <c r="E273" s="182"/>
      <c r="F273" s="187"/>
      <c r="G273" s="448"/>
      <c r="H273" s="185"/>
    </row>
    <row r="274" spans="1:8" s="95" customFormat="1" ht="15.75">
      <c r="A274" s="59"/>
      <c r="B274" s="173"/>
      <c r="C274" s="174"/>
      <c r="D274" s="174"/>
      <c r="E274" s="174"/>
      <c r="F274" s="175"/>
      <c r="G274" s="449"/>
      <c r="H274" s="177"/>
    </row>
    <row r="275" spans="1:8" s="95" customFormat="1" ht="12.75">
      <c r="A275" s="59"/>
      <c r="B275" s="189"/>
      <c r="C275" s="190"/>
      <c r="D275" s="191"/>
      <c r="E275" s="191"/>
      <c r="F275" s="192"/>
      <c r="G275" s="450"/>
      <c r="H275" s="59"/>
    </row>
    <row r="276" spans="1:8" s="95" customFormat="1" ht="12.75" customHeight="1">
      <c r="A276" s="179"/>
      <c r="B276" s="180"/>
      <c r="C276" s="181"/>
      <c r="D276" s="182"/>
      <c r="E276" s="182"/>
      <c r="F276" s="183"/>
      <c r="G276" s="447"/>
      <c r="H276" s="185"/>
    </row>
    <row r="277" spans="1:8" s="95" customFormat="1" ht="12.75">
      <c r="A277" s="179"/>
      <c r="B277" s="180"/>
      <c r="C277" s="181"/>
      <c r="D277" s="182"/>
      <c r="E277" s="182"/>
      <c r="F277" s="187"/>
      <c r="G277" s="448"/>
      <c r="H277" s="185"/>
    </row>
    <row r="278" spans="1:8" s="95" customFormat="1" ht="12.75">
      <c r="A278" s="179"/>
      <c r="B278" s="180"/>
      <c r="C278" s="181"/>
      <c r="D278" s="182"/>
      <c r="E278" s="182"/>
      <c r="F278" s="183"/>
      <c r="G278" s="449"/>
      <c r="H278" s="185"/>
    </row>
    <row r="279" spans="1:8" s="95" customFormat="1" ht="12.75">
      <c r="A279" s="59"/>
      <c r="B279" s="189"/>
      <c r="C279" s="190"/>
      <c r="D279" s="191"/>
      <c r="E279" s="191"/>
      <c r="F279" s="192"/>
      <c r="G279" s="448"/>
      <c r="H279" s="59"/>
    </row>
    <row r="280" spans="1:8" s="95" customFormat="1" ht="12.75">
      <c r="A280" s="179"/>
      <c r="B280" s="180"/>
      <c r="C280" s="181"/>
      <c r="D280" s="182"/>
      <c r="E280" s="182"/>
      <c r="F280" s="183"/>
      <c r="G280" s="447"/>
      <c r="H280" s="185"/>
    </row>
    <row r="281" spans="1:8" s="95" customFormat="1" ht="12.75">
      <c r="A281" s="179"/>
      <c r="B281" s="180"/>
      <c r="C281" s="181"/>
      <c r="D281" s="182"/>
      <c r="E281" s="182"/>
      <c r="F281" s="187"/>
      <c r="G281" s="448"/>
      <c r="H281" s="185"/>
    </row>
    <row r="282" spans="1:8" s="95" customFormat="1" ht="12.75">
      <c r="A282" s="179"/>
      <c r="B282" s="180"/>
      <c r="C282" s="181"/>
      <c r="D282" s="182"/>
      <c r="E282" s="182"/>
      <c r="F282" s="183"/>
      <c r="G282" s="449"/>
      <c r="H282" s="185"/>
    </row>
    <row r="283" spans="1:8" s="95" customFormat="1" ht="12.75">
      <c r="A283" s="59"/>
      <c r="B283" s="189"/>
      <c r="C283" s="190"/>
      <c r="D283" s="191"/>
      <c r="E283" s="191"/>
      <c r="F283" s="192"/>
      <c r="G283" s="448"/>
      <c r="H283" s="59"/>
    </row>
    <row r="284" spans="1:8" s="95" customFormat="1" ht="12.75" customHeight="1">
      <c r="A284" s="179"/>
      <c r="B284" s="180"/>
      <c r="C284" s="181"/>
      <c r="D284" s="182"/>
      <c r="E284" s="182"/>
      <c r="F284" s="183"/>
      <c r="G284" s="447"/>
      <c r="H284" s="185"/>
    </row>
    <row r="285" spans="1:8" s="95" customFormat="1" ht="12.75">
      <c r="A285" s="179"/>
      <c r="B285" s="180"/>
      <c r="C285" s="181"/>
      <c r="D285" s="182"/>
      <c r="E285" s="182"/>
      <c r="F285" s="187"/>
      <c r="G285" s="448"/>
      <c r="H285" s="185"/>
    </row>
    <row r="286" spans="1:8" s="95" customFormat="1" ht="12.75">
      <c r="A286" s="179"/>
      <c r="B286" s="180"/>
      <c r="C286" s="181"/>
      <c r="D286" s="182"/>
      <c r="E286" s="182"/>
      <c r="F286" s="183"/>
      <c r="G286" s="449"/>
      <c r="H286" s="185"/>
    </row>
    <row r="287" spans="1:8" s="95" customFormat="1" ht="12.75">
      <c r="A287" s="179"/>
      <c r="B287" s="180"/>
      <c r="C287" s="181"/>
      <c r="D287" s="182"/>
      <c r="E287" s="182"/>
      <c r="F287" s="183"/>
      <c r="G287" s="448"/>
      <c r="H287" s="185"/>
    </row>
    <row r="288" spans="1:8" s="95" customFormat="1" ht="12.75">
      <c r="A288" s="59"/>
      <c r="B288" s="189"/>
      <c r="C288" s="190"/>
      <c r="D288" s="191"/>
      <c r="E288" s="191"/>
      <c r="F288" s="192"/>
      <c r="G288" s="448"/>
      <c r="H288" s="59"/>
    </row>
    <row r="289" spans="1:11" s="95" customFormat="1" ht="12.75">
      <c r="A289" s="179"/>
      <c r="B289" s="180"/>
      <c r="C289" s="181"/>
      <c r="D289" s="182"/>
      <c r="E289" s="182"/>
      <c r="F289" s="183"/>
      <c r="G289" s="447"/>
      <c r="H289" s="185"/>
    </row>
    <row r="290" spans="1:11" s="95" customFormat="1" ht="12.75">
      <c r="A290" s="179"/>
      <c r="B290" s="180"/>
      <c r="C290" s="181"/>
      <c r="D290" s="182"/>
      <c r="E290" s="182"/>
      <c r="F290" s="186"/>
      <c r="G290" s="448"/>
      <c r="H290" s="185"/>
    </row>
    <row r="291" spans="1:11" s="95" customFormat="1" ht="12.75">
      <c r="A291" s="179"/>
      <c r="B291" s="180"/>
      <c r="C291" s="181"/>
      <c r="D291" s="182"/>
      <c r="E291" s="182"/>
      <c r="F291" s="187"/>
      <c r="G291" s="448"/>
      <c r="H291" s="185"/>
    </row>
    <row r="292" spans="1:11" s="95" customFormat="1" ht="12.75">
      <c r="A292" s="179"/>
      <c r="B292" s="180"/>
      <c r="C292" s="181"/>
      <c r="D292" s="182"/>
      <c r="E292" s="182"/>
      <c r="F292" s="187"/>
      <c r="G292" s="449"/>
      <c r="H292" s="185"/>
    </row>
    <row r="293" spans="1:11" s="95" customFormat="1" ht="12.75">
      <c r="A293" s="179"/>
      <c r="B293" s="180"/>
      <c r="C293" s="181"/>
      <c r="D293" s="182"/>
      <c r="E293" s="182"/>
      <c r="F293" s="187"/>
      <c r="G293" s="449"/>
      <c r="H293" s="185"/>
    </row>
    <row r="294" spans="1:11" s="95" customFormat="1" ht="12.75">
      <c r="A294" s="179"/>
      <c r="B294" s="180"/>
      <c r="C294" s="181"/>
      <c r="D294" s="182"/>
      <c r="E294" s="182"/>
      <c r="F294" s="187"/>
      <c r="G294" s="449"/>
      <c r="H294" s="185"/>
    </row>
    <row r="295" spans="1:11" s="95" customFormat="1" ht="12.75">
      <c r="A295" s="179"/>
      <c r="B295" s="180"/>
      <c r="C295" s="181"/>
      <c r="D295" s="182"/>
      <c r="E295" s="182"/>
      <c r="F295" s="187"/>
      <c r="G295" s="451"/>
      <c r="H295" s="185"/>
    </row>
    <row r="296" spans="1:11" s="95" customFormat="1" ht="12.75">
      <c r="A296" s="59"/>
      <c r="B296" s="189"/>
      <c r="C296" s="190"/>
      <c r="D296" s="191"/>
      <c r="E296" s="191"/>
      <c r="F296" s="192"/>
      <c r="G296" s="449"/>
      <c r="H296" s="59"/>
    </row>
    <row r="297" spans="1:11" s="95" customFormat="1" ht="12.75">
      <c r="A297" s="179"/>
      <c r="B297" s="180"/>
      <c r="C297" s="181"/>
      <c r="D297" s="182"/>
      <c r="E297" s="182"/>
      <c r="F297" s="183"/>
      <c r="G297" s="447"/>
      <c r="H297" s="185"/>
    </row>
    <row r="298" spans="1:11" s="95" customFormat="1" ht="12.75">
      <c r="A298" s="179"/>
      <c r="B298" s="180"/>
      <c r="C298" s="181"/>
      <c r="D298" s="182"/>
      <c r="E298" s="182"/>
      <c r="F298" s="187"/>
      <c r="G298" s="448"/>
      <c r="H298" s="185"/>
    </row>
    <row r="299" spans="1:11" s="95" customFormat="1" ht="12.75">
      <c r="A299" s="179"/>
      <c r="B299" s="180"/>
      <c r="C299" s="181"/>
      <c r="D299" s="182"/>
      <c r="E299" s="182"/>
      <c r="F299" s="187"/>
      <c r="G299" s="449"/>
      <c r="H299" s="185"/>
    </row>
    <row r="300" spans="1:11" s="204" customFormat="1" ht="12.75">
      <c r="A300" s="179"/>
      <c r="B300" s="180"/>
      <c r="C300" s="181"/>
      <c r="D300" s="182"/>
      <c r="E300" s="182"/>
      <c r="F300" s="187"/>
      <c r="G300" s="449"/>
      <c r="H300" s="185"/>
      <c r="I300" s="95"/>
      <c r="J300" s="95"/>
      <c r="K300" s="95"/>
    </row>
    <row r="301" spans="1:11" s="205" customFormat="1" ht="12.75">
      <c r="A301" s="194"/>
      <c r="B301" s="195"/>
      <c r="C301" s="192"/>
      <c r="D301" s="196"/>
      <c r="E301" s="196"/>
      <c r="F301" s="192"/>
      <c r="G301" s="449"/>
      <c r="H301" s="197"/>
    </row>
    <row r="302" spans="1:11" s="95" customFormat="1" ht="12.75">
      <c r="A302" s="59"/>
      <c r="B302" s="183"/>
      <c r="C302" s="198"/>
      <c r="D302" s="198"/>
      <c r="E302" s="198"/>
      <c r="F302" s="187"/>
      <c r="G302" s="452"/>
      <c r="H302" s="185"/>
    </row>
    <row r="303" spans="1:11" ht="12.75">
      <c r="A303" s="59"/>
      <c r="B303" s="189"/>
      <c r="C303" s="190"/>
      <c r="D303" s="191"/>
      <c r="E303" s="191"/>
      <c r="F303" s="192"/>
      <c r="G303" s="450"/>
      <c r="H303" s="59"/>
    </row>
    <row r="304" spans="1:11" s="95" customFormat="1" ht="12.75" customHeight="1">
      <c r="A304" s="59"/>
      <c r="B304" s="201"/>
      <c r="C304" s="181"/>
      <c r="D304" s="182"/>
      <c r="E304" s="182"/>
      <c r="F304" s="116"/>
      <c r="G304" s="447"/>
      <c r="H304" s="185"/>
    </row>
    <row r="305" spans="1:8" ht="12.75">
      <c r="A305" s="179"/>
      <c r="B305" s="180"/>
      <c r="C305" s="181"/>
      <c r="D305" s="182"/>
      <c r="E305" s="182"/>
      <c r="F305" s="187"/>
      <c r="G305" s="448"/>
      <c r="H305" s="185"/>
    </row>
    <row r="306" spans="1:8" s="95" customFormat="1" ht="15.75">
      <c r="A306" s="59"/>
      <c r="B306" s="201"/>
      <c r="C306" s="181"/>
      <c r="D306" s="182"/>
      <c r="E306" s="182"/>
      <c r="F306" s="116"/>
      <c r="G306" s="449"/>
      <c r="H306" s="185"/>
    </row>
    <row r="307" spans="1:8" s="95" customFormat="1" ht="12.75">
      <c r="A307" s="59"/>
      <c r="B307" s="189"/>
      <c r="C307" s="190"/>
      <c r="D307" s="191"/>
      <c r="E307" s="191"/>
      <c r="F307" s="192"/>
      <c r="G307" s="448"/>
      <c r="H307" s="59"/>
    </row>
    <row r="308" spans="1:8" s="95" customFormat="1" ht="15.75">
      <c r="A308" s="179"/>
      <c r="B308" s="201"/>
      <c r="C308" s="181"/>
      <c r="D308" s="182"/>
      <c r="E308" s="182"/>
      <c r="F308" s="116"/>
      <c r="G308" s="447"/>
      <c r="H308" s="185"/>
    </row>
    <row r="309" spans="1:8" s="95" customFormat="1" ht="12.75" customHeight="1">
      <c r="A309" s="179"/>
      <c r="B309" s="201"/>
      <c r="C309" s="181"/>
      <c r="D309" s="182"/>
      <c r="E309" s="182"/>
      <c r="F309" s="203"/>
      <c r="G309" s="448"/>
      <c r="H309" s="185"/>
    </row>
    <row r="310" spans="1:8" s="95" customFormat="1" ht="12.75" customHeight="1">
      <c r="A310" s="179"/>
      <c r="B310" s="180"/>
      <c r="C310" s="181"/>
      <c r="D310" s="182"/>
      <c r="E310" s="182"/>
      <c r="F310" s="187"/>
      <c r="G310" s="448"/>
      <c r="H310" s="185"/>
    </row>
    <row r="311" spans="1:8" s="95" customFormat="1" ht="12.75">
      <c r="A311" s="179"/>
      <c r="B311" s="180"/>
      <c r="C311" s="181"/>
      <c r="D311" s="182"/>
      <c r="E311" s="182"/>
      <c r="F311" s="187"/>
      <c r="G311" s="449"/>
      <c r="H311" s="185"/>
    </row>
    <row r="312" spans="1:8" s="95" customFormat="1" ht="12.75">
      <c r="A312" s="59"/>
      <c r="B312" s="189"/>
      <c r="C312" s="190"/>
      <c r="D312" s="191"/>
      <c r="E312" s="191"/>
      <c r="F312" s="192"/>
      <c r="G312" s="449"/>
      <c r="H312" s="59"/>
    </row>
    <row r="313" spans="1:8" s="95" customFormat="1" ht="12.75">
      <c r="A313" s="179"/>
      <c r="B313" s="180"/>
      <c r="C313" s="181"/>
      <c r="D313" s="182"/>
      <c r="E313" s="182"/>
      <c r="F313" s="183"/>
      <c r="G313" s="447"/>
      <c r="H313" s="185"/>
    </row>
    <row r="314" spans="1:8" s="95" customFormat="1" ht="12.75">
      <c r="A314" s="179"/>
      <c r="B314" s="180"/>
      <c r="C314" s="181"/>
      <c r="D314" s="182"/>
      <c r="E314" s="182"/>
      <c r="F314" s="187"/>
      <c r="G314" s="448"/>
      <c r="H314" s="185"/>
    </row>
    <row r="315" spans="1:8" s="95" customFormat="1" ht="12.75">
      <c r="A315" s="179"/>
      <c r="B315" s="180"/>
      <c r="C315" s="181"/>
      <c r="D315" s="182"/>
      <c r="E315" s="182"/>
      <c r="F315" s="187"/>
      <c r="G315" s="449"/>
      <c r="H315" s="185"/>
    </row>
    <row r="316" spans="1:8" s="95" customFormat="1" ht="12.75">
      <c r="A316" s="179"/>
      <c r="B316" s="180"/>
      <c r="C316" s="181"/>
      <c r="D316" s="182"/>
      <c r="E316" s="182"/>
      <c r="F316" s="187"/>
      <c r="G316" s="449"/>
      <c r="H316" s="185"/>
    </row>
    <row r="317" spans="1:8" s="95" customFormat="1" ht="12.75">
      <c r="A317" s="179"/>
      <c r="B317" s="180"/>
      <c r="C317" s="181"/>
      <c r="D317" s="182"/>
      <c r="E317" s="182"/>
      <c r="F317" s="187"/>
      <c r="G317" s="449"/>
      <c r="H317" s="185"/>
    </row>
    <row r="318" spans="1:8" s="95" customFormat="1" ht="12.75">
      <c r="A318" s="59"/>
      <c r="B318" s="189"/>
      <c r="C318" s="190"/>
      <c r="D318" s="191"/>
      <c r="E318" s="191"/>
      <c r="F318" s="192"/>
      <c r="G318" s="449"/>
      <c r="H318" s="59"/>
    </row>
    <row r="319" spans="1:8" s="95" customFormat="1" ht="12.75" customHeight="1">
      <c r="A319" s="179"/>
      <c r="B319" s="180"/>
      <c r="C319" s="181"/>
      <c r="D319" s="182"/>
      <c r="E319" s="182"/>
      <c r="F319" s="183"/>
      <c r="G319" s="447"/>
      <c r="H319" s="185"/>
    </row>
    <row r="320" spans="1:8" s="95" customFormat="1" ht="12.75">
      <c r="A320" s="179"/>
      <c r="B320" s="180"/>
      <c r="C320" s="181"/>
      <c r="D320" s="182"/>
      <c r="E320" s="182"/>
      <c r="F320" s="187"/>
      <c r="G320" s="448"/>
      <c r="H320" s="185"/>
    </row>
    <row r="321" spans="1:8" s="95" customFormat="1" ht="12.75">
      <c r="A321" s="179"/>
      <c r="B321" s="180"/>
      <c r="C321" s="181"/>
      <c r="D321" s="182"/>
      <c r="E321" s="182"/>
      <c r="F321" s="183"/>
      <c r="G321" s="449"/>
      <c r="H321" s="185"/>
    </row>
    <row r="322" spans="1:8" s="95" customFormat="1" ht="12.75">
      <c r="A322" s="59"/>
      <c r="B322" s="189"/>
      <c r="C322" s="190"/>
      <c r="D322" s="191"/>
      <c r="E322" s="191"/>
      <c r="F322" s="192"/>
      <c r="G322" s="448"/>
      <c r="H322" s="59"/>
    </row>
    <row r="323" spans="1:8" s="95" customFormat="1" ht="12.75">
      <c r="A323" s="179"/>
      <c r="B323" s="180"/>
      <c r="C323" s="181"/>
      <c r="D323" s="182"/>
      <c r="E323" s="182"/>
      <c r="F323" s="183"/>
      <c r="G323" s="447"/>
      <c r="H323" s="185"/>
    </row>
    <row r="324" spans="1:8" s="95" customFormat="1" ht="12.75">
      <c r="A324" s="179"/>
      <c r="B324" s="180"/>
      <c r="C324" s="181"/>
      <c r="D324" s="182"/>
      <c r="E324" s="182"/>
      <c r="F324" s="187"/>
      <c r="G324" s="448"/>
      <c r="H324" s="185"/>
    </row>
    <row r="325" spans="1:8" s="95" customFormat="1" ht="12.75">
      <c r="A325" s="179"/>
      <c r="B325" s="180"/>
      <c r="C325" s="181"/>
      <c r="D325" s="182"/>
      <c r="E325" s="182"/>
      <c r="F325" s="187"/>
      <c r="G325" s="449"/>
      <c r="H325" s="185"/>
    </row>
    <row r="326" spans="1:8" s="95" customFormat="1" ht="12.75">
      <c r="A326" s="59"/>
      <c r="B326" s="189"/>
      <c r="C326" s="190"/>
      <c r="D326" s="191"/>
      <c r="E326" s="191"/>
      <c r="F326" s="192"/>
      <c r="G326" s="449"/>
      <c r="H326" s="59"/>
    </row>
    <row r="327" spans="1:8" s="95" customFormat="1" ht="12.75">
      <c r="A327" s="179"/>
      <c r="B327" s="180"/>
      <c r="C327" s="181"/>
      <c r="D327" s="182"/>
      <c r="E327" s="182"/>
      <c r="F327" s="183"/>
      <c r="G327" s="447"/>
      <c r="H327" s="185"/>
    </row>
    <row r="328" spans="1:8" s="95" customFormat="1" ht="12.75">
      <c r="A328" s="179"/>
      <c r="B328" s="180"/>
      <c r="C328" s="181"/>
      <c r="D328" s="182"/>
      <c r="E328" s="182"/>
      <c r="F328" s="186"/>
      <c r="G328" s="448"/>
      <c r="H328" s="185"/>
    </row>
    <row r="329" spans="1:8" s="95" customFormat="1" ht="12.75">
      <c r="A329" s="179"/>
      <c r="B329" s="180"/>
      <c r="C329" s="181"/>
      <c r="D329" s="182"/>
      <c r="E329" s="182"/>
      <c r="F329" s="187"/>
      <c r="G329" s="448"/>
      <c r="H329" s="185"/>
    </row>
    <row r="330" spans="1:8" s="95" customFormat="1" ht="12.75">
      <c r="A330" s="179"/>
      <c r="B330" s="180"/>
      <c r="C330" s="181"/>
      <c r="D330" s="182"/>
      <c r="E330" s="182"/>
      <c r="F330" s="187"/>
      <c r="G330" s="449"/>
      <c r="H330" s="185"/>
    </row>
    <row r="331" spans="1:8" s="95" customFormat="1" ht="12.75">
      <c r="A331" s="179"/>
      <c r="B331" s="180"/>
      <c r="C331" s="181"/>
      <c r="D331" s="182"/>
      <c r="E331" s="182"/>
      <c r="F331" s="187"/>
      <c r="G331" s="449"/>
      <c r="H331" s="185"/>
    </row>
    <row r="332" spans="1:8" s="95" customFormat="1" ht="12.75">
      <c r="A332" s="179"/>
      <c r="B332" s="180"/>
      <c r="C332" s="181"/>
      <c r="D332" s="182"/>
      <c r="E332" s="182"/>
      <c r="F332" s="183"/>
      <c r="G332" s="449"/>
      <c r="H332" s="185"/>
    </row>
    <row r="333" spans="1:8" s="95" customFormat="1" ht="12.75">
      <c r="A333" s="179"/>
      <c r="B333" s="180"/>
      <c r="C333" s="181"/>
      <c r="D333" s="182"/>
      <c r="E333" s="182"/>
      <c r="F333" s="183"/>
      <c r="G333" s="451"/>
      <c r="H333" s="185"/>
    </row>
    <row r="334" spans="1:8" s="95" customFormat="1" ht="12.75">
      <c r="A334" s="59"/>
      <c r="B334" s="189"/>
      <c r="C334" s="190"/>
      <c r="D334" s="191"/>
      <c r="E334" s="191"/>
      <c r="F334" s="192"/>
      <c r="G334" s="448"/>
      <c r="H334" s="59"/>
    </row>
    <row r="335" spans="1:8" s="95" customFormat="1" ht="12.75" customHeight="1">
      <c r="A335" s="179"/>
      <c r="B335" s="180"/>
      <c r="C335" s="181"/>
      <c r="D335" s="182"/>
      <c r="E335" s="182"/>
      <c r="F335" s="183"/>
      <c r="G335" s="447"/>
      <c r="H335" s="185"/>
    </row>
    <row r="336" spans="1:8" s="95" customFormat="1" ht="12.75">
      <c r="A336" s="179"/>
      <c r="B336" s="180"/>
      <c r="C336" s="181"/>
      <c r="D336" s="182"/>
      <c r="E336" s="182"/>
      <c r="F336" s="206"/>
      <c r="G336" s="448"/>
      <c r="H336" s="185"/>
    </row>
    <row r="337" spans="1:8" s="95" customFormat="1" ht="13.5" customHeight="1">
      <c r="A337" s="179"/>
      <c r="B337" s="180"/>
      <c r="C337" s="181"/>
      <c r="D337" s="182"/>
      <c r="E337" s="182"/>
      <c r="F337" s="183"/>
      <c r="G337" s="449"/>
      <c r="H337" s="185"/>
    </row>
    <row r="338" spans="1:8" s="95" customFormat="1" ht="13.5" customHeight="1">
      <c r="A338" s="179"/>
      <c r="B338" s="180"/>
      <c r="C338" s="181"/>
      <c r="D338" s="182"/>
      <c r="E338" s="182"/>
      <c r="F338" s="183"/>
      <c r="G338" s="448"/>
      <c r="H338" s="185"/>
    </row>
    <row r="339" spans="1:8" s="95" customFormat="1" ht="13.5" customHeight="1">
      <c r="A339" s="179"/>
      <c r="B339" s="180"/>
      <c r="C339" s="181"/>
      <c r="D339" s="182"/>
      <c r="E339" s="182"/>
      <c r="F339" s="187"/>
      <c r="G339" s="448"/>
      <c r="H339" s="185"/>
    </row>
    <row r="340" spans="1:8" s="95" customFormat="1" ht="12.75">
      <c r="A340" s="179"/>
      <c r="B340" s="180"/>
      <c r="C340" s="181"/>
      <c r="D340" s="182"/>
      <c r="E340" s="182"/>
      <c r="F340" s="183"/>
      <c r="G340" s="449"/>
      <c r="H340" s="185"/>
    </row>
    <row r="341" spans="1:8" s="95" customFormat="1" ht="12.75">
      <c r="A341" s="59"/>
      <c r="B341" s="189"/>
      <c r="C341" s="190"/>
      <c r="D341" s="191"/>
      <c r="E341" s="191"/>
      <c r="F341" s="192"/>
      <c r="G341" s="448"/>
      <c r="H341" s="59"/>
    </row>
    <row r="342" spans="1:8" s="95" customFormat="1" ht="12.75">
      <c r="A342" s="59"/>
      <c r="B342" s="189"/>
      <c r="C342" s="190"/>
      <c r="D342" s="191"/>
      <c r="E342" s="191"/>
      <c r="F342" s="192"/>
      <c r="G342" s="447"/>
      <c r="H342" s="59"/>
    </row>
    <row r="343" spans="1:8" s="95" customFormat="1" ht="12.75">
      <c r="A343" s="59"/>
      <c r="B343" s="189"/>
      <c r="C343" s="190"/>
      <c r="D343" s="191"/>
      <c r="E343" s="191"/>
      <c r="F343" s="192"/>
      <c r="G343" s="447"/>
      <c r="H343" s="59"/>
    </row>
    <row r="344" spans="1:8" s="95" customFormat="1" ht="12.75">
      <c r="A344" s="179"/>
      <c r="B344" s="180"/>
      <c r="C344" s="181"/>
      <c r="D344" s="182"/>
      <c r="E344" s="182"/>
      <c r="F344" s="183"/>
      <c r="G344" s="447"/>
      <c r="H344" s="185"/>
    </row>
    <row r="345" spans="1:8" s="95" customFormat="1" ht="12.75">
      <c r="A345" s="179"/>
      <c r="B345" s="180"/>
      <c r="C345" s="181"/>
      <c r="D345" s="182"/>
      <c r="E345" s="182"/>
      <c r="F345" s="183"/>
      <c r="G345" s="448"/>
      <c r="H345" s="185"/>
    </row>
    <row r="346" spans="1:8" s="95" customFormat="1" ht="12.75">
      <c r="A346" s="179"/>
      <c r="B346" s="180"/>
      <c r="C346" s="181"/>
      <c r="D346" s="182"/>
      <c r="E346" s="182"/>
      <c r="F346" s="183"/>
      <c r="G346" s="449"/>
      <c r="H346" s="185"/>
    </row>
    <row r="347" spans="1:8" s="95" customFormat="1" ht="12.75">
      <c r="A347" s="59"/>
      <c r="B347" s="189"/>
      <c r="C347" s="190"/>
      <c r="D347" s="191"/>
      <c r="E347" s="191"/>
      <c r="F347" s="192"/>
      <c r="G347" s="448"/>
      <c r="H347" s="59"/>
    </row>
    <row r="348" spans="1:8" s="95" customFormat="1" ht="12.75">
      <c r="A348" s="179"/>
      <c r="B348" s="180"/>
      <c r="C348" s="181"/>
      <c r="D348" s="182"/>
      <c r="E348" s="182"/>
      <c r="F348" s="183"/>
      <c r="G348" s="447"/>
      <c r="H348" s="185"/>
    </row>
    <row r="349" spans="1:8" s="95" customFormat="1" ht="12.75">
      <c r="A349" s="179"/>
      <c r="B349" s="180"/>
      <c r="C349" s="181"/>
      <c r="D349" s="182"/>
      <c r="E349" s="182"/>
      <c r="F349" s="183"/>
      <c r="G349" s="448"/>
      <c r="H349" s="185"/>
    </row>
    <row r="350" spans="1:8" s="95" customFormat="1" ht="12.75">
      <c r="A350" s="179"/>
      <c r="B350" s="180"/>
      <c r="C350" s="181"/>
      <c r="D350" s="182"/>
      <c r="E350" s="182"/>
      <c r="F350" s="183"/>
      <c r="G350" s="449"/>
      <c r="H350" s="185"/>
    </row>
    <row r="351" spans="1:8" s="95" customFormat="1" ht="12.75">
      <c r="A351" s="59"/>
      <c r="B351" s="189"/>
      <c r="C351" s="190"/>
      <c r="D351" s="191"/>
      <c r="E351" s="191"/>
      <c r="F351" s="192"/>
      <c r="G351" s="448"/>
      <c r="H351" s="59"/>
    </row>
    <row r="352" spans="1:8" s="95" customFormat="1" ht="12.75">
      <c r="A352" s="179"/>
      <c r="B352" s="180"/>
      <c r="C352" s="181"/>
      <c r="D352" s="182"/>
      <c r="E352" s="182"/>
      <c r="F352" s="183"/>
      <c r="G352" s="447"/>
      <c r="H352" s="185"/>
    </row>
    <row r="353" spans="1:8" s="95" customFormat="1" ht="12.75">
      <c r="A353" s="179"/>
      <c r="B353" s="180"/>
      <c r="C353" s="181"/>
      <c r="D353" s="182"/>
      <c r="E353" s="182"/>
      <c r="F353" s="183"/>
      <c r="G353" s="448"/>
      <c r="H353" s="185"/>
    </row>
    <row r="354" spans="1:8" s="95" customFormat="1" ht="12.75" customHeight="1">
      <c r="A354" s="179"/>
      <c r="B354" s="180"/>
      <c r="C354" s="181"/>
      <c r="D354" s="182"/>
      <c r="E354" s="182"/>
      <c r="F354" s="183"/>
      <c r="G354" s="449"/>
      <c r="H354" s="185"/>
    </row>
    <row r="355" spans="1:8" s="95" customFormat="1" ht="12.75">
      <c r="A355" s="59"/>
      <c r="B355" s="189"/>
      <c r="C355" s="190"/>
      <c r="D355" s="191"/>
      <c r="E355" s="191"/>
      <c r="F355" s="192"/>
      <c r="G355" s="448"/>
      <c r="H355" s="59"/>
    </row>
    <row r="356" spans="1:8" s="95" customFormat="1" ht="12.75">
      <c r="A356" s="179"/>
      <c r="B356" s="180"/>
      <c r="C356" s="181"/>
      <c r="D356" s="182"/>
      <c r="E356" s="182"/>
      <c r="F356" s="183"/>
      <c r="G356" s="447"/>
      <c r="H356" s="185"/>
    </row>
    <row r="357" spans="1:8" s="95" customFormat="1" ht="12.75">
      <c r="A357" s="179"/>
      <c r="B357" s="180"/>
      <c r="C357" s="181"/>
      <c r="D357" s="182"/>
      <c r="E357" s="182"/>
      <c r="F357" s="183"/>
      <c r="G357" s="448"/>
      <c r="H357" s="185"/>
    </row>
    <row r="358" spans="1:8" s="95" customFormat="1" ht="12.75">
      <c r="A358" s="179"/>
      <c r="B358" s="180"/>
      <c r="C358" s="181"/>
      <c r="D358" s="182"/>
      <c r="E358" s="182"/>
      <c r="F358" s="183"/>
      <c r="G358" s="449"/>
      <c r="H358" s="185"/>
    </row>
    <row r="359" spans="1:8" s="95" customFormat="1" ht="12.75">
      <c r="A359" s="59"/>
      <c r="B359" s="189"/>
      <c r="C359" s="190"/>
      <c r="D359" s="191"/>
      <c r="E359" s="191"/>
      <c r="F359" s="192"/>
      <c r="G359" s="448"/>
      <c r="H359" s="59"/>
    </row>
    <row r="360" spans="1:8" s="95" customFormat="1" ht="12.75">
      <c r="A360" s="179"/>
      <c r="B360" s="180"/>
      <c r="C360" s="181"/>
      <c r="D360" s="182"/>
      <c r="E360" s="182"/>
      <c r="F360" s="183"/>
      <c r="G360" s="447"/>
      <c r="H360" s="185"/>
    </row>
    <row r="361" spans="1:8" s="95" customFormat="1" ht="12.75" customHeight="1">
      <c r="A361" s="179"/>
      <c r="B361" s="180"/>
      <c r="C361" s="181"/>
      <c r="D361" s="182"/>
      <c r="E361" s="182"/>
      <c r="F361" s="186"/>
      <c r="G361" s="448"/>
      <c r="H361" s="185"/>
    </row>
    <row r="362" spans="1:8" s="95" customFormat="1" ht="12.75" customHeight="1">
      <c r="A362" s="179"/>
      <c r="B362" s="180"/>
      <c r="C362" s="181"/>
      <c r="D362" s="182"/>
      <c r="E362" s="182"/>
      <c r="F362" s="187"/>
      <c r="G362" s="448"/>
      <c r="H362" s="185"/>
    </row>
    <row r="363" spans="1:8" s="95" customFormat="1" ht="12.75">
      <c r="A363" s="179"/>
      <c r="B363" s="180"/>
      <c r="C363" s="181"/>
      <c r="D363" s="182"/>
      <c r="E363" s="182"/>
      <c r="F363" s="187"/>
      <c r="G363" s="449"/>
      <c r="H363" s="185"/>
    </row>
    <row r="364" spans="1:8" s="95" customFormat="1" ht="12.75">
      <c r="A364" s="59"/>
      <c r="B364" s="189"/>
      <c r="C364" s="190"/>
      <c r="D364" s="191"/>
      <c r="E364" s="191"/>
      <c r="F364" s="192"/>
      <c r="G364" s="449"/>
      <c r="H364" s="59"/>
    </row>
    <row r="365" spans="1:8" s="95" customFormat="1" ht="13.5" customHeight="1">
      <c r="A365" s="179"/>
      <c r="B365" s="180"/>
      <c r="C365" s="181"/>
      <c r="D365" s="182"/>
      <c r="E365" s="182"/>
      <c r="F365" s="183"/>
      <c r="G365" s="447"/>
      <c r="H365" s="185"/>
    </row>
    <row r="366" spans="1:8" s="95" customFormat="1" ht="13.5" customHeight="1">
      <c r="A366" s="179"/>
      <c r="B366" s="180"/>
      <c r="C366" s="181"/>
      <c r="D366" s="182"/>
      <c r="E366" s="182"/>
      <c r="F366" s="187"/>
      <c r="G366" s="448"/>
      <c r="H366" s="185"/>
    </row>
    <row r="367" spans="1:8" s="95" customFormat="1" ht="12.75">
      <c r="A367" s="179"/>
      <c r="B367" s="180"/>
      <c r="C367" s="181"/>
      <c r="D367" s="182"/>
      <c r="E367" s="182"/>
      <c r="F367" s="187"/>
      <c r="G367" s="449"/>
      <c r="H367" s="185"/>
    </row>
    <row r="368" spans="1:8" s="95" customFormat="1" ht="12.75">
      <c r="A368" s="59"/>
      <c r="B368" s="189"/>
      <c r="C368" s="190"/>
      <c r="D368" s="191"/>
      <c r="E368" s="191"/>
      <c r="F368" s="192"/>
      <c r="G368" s="449"/>
      <c r="H368" s="59"/>
    </row>
    <row r="369" spans="1:11" s="205" customFormat="1" ht="12.75">
      <c r="A369" s="179"/>
      <c r="B369" s="180"/>
      <c r="C369" s="181"/>
      <c r="D369" s="182"/>
      <c r="E369" s="182"/>
      <c r="F369" s="183"/>
      <c r="G369" s="447"/>
      <c r="H369" s="185"/>
    </row>
    <row r="370" spans="1:11" s="205" customFormat="1" ht="12.75">
      <c r="A370" s="59"/>
      <c r="B370" s="183"/>
      <c r="C370" s="198"/>
      <c r="D370" s="207"/>
      <c r="E370" s="207"/>
      <c r="F370" s="208"/>
      <c r="G370" s="448"/>
      <c r="H370" s="209"/>
    </row>
    <row r="371" spans="1:11" s="205" customFormat="1" ht="12.75">
      <c r="A371" s="59"/>
      <c r="B371" s="183"/>
      <c r="C371" s="198"/>
      <c r="D371" s="207"/>
      <c r="E371" s="207"/>
      <c r="F371" s="208"/>
      <c r="G371" s="449"/>
      <c r="H371" s="209"/>
    </row>
    <row r="372" spans="1:11" s="205" customFormat="1" ht="12.75">
      <c r="A372" s="59"/>
      <c r="B372" s="183"/>
      <c r="C372" s="198"/>
      <c r="D372" s="207"/>
      <c r="E372" s="207"/>
      <c r="F372" s="208"/>
      <c r="G372" s="449"/>
      <c r="H372" s="209"/>
    </row>
    <row r="373" spans="1:11" s="213" customFormat="1" ht="25.5" customHeight="1">
      <c r="A373" s="59"/>
      <c r="B373" s="183"/>
      <c r="C373" s="198"/>
      <c r="D373" s="198"/>
      <c r="E373" s="198"/>
      <c r="F373" s="187"/>
      <c r="G373" s="451"/>
      <c r="H373" s="185"/>
      <c r="I373" s="95"/>
      <c r="J373" s="95"/>
      <c r="K373" s="95"/>
    </row>
    <row r="374" spans="1:11" s="205" customFormat="1" ht="12.75">
      <c r="A374" s="59"/>
      <c r="B374" s="210"/>
      <c r="C374" s="211"/>
      <c r="D374" s="191"/>
      <c r="E374" s="191"/>
      <c r="F374" s="192"/>
      <c r="G374" s="450"/>
      <c r="H374" s="185"/>
    </row>
    <row r="375" spans="1:11" s="95" customFormat="1" ht="15.75">
      <c r="A375" s="59"/>
      <c r="B375" s="173"/>
      <c r="C375" s="174"/>
      <c r="D375" s="174"/>
      <c r="E375" s="174"/>
      <c r="F375" s="173"/>
      <c r="G375" s="452"/>
      <c r="H375" s="177"/>
    </row>
    <row r="376" spans="1:11" s="95" customFormat="1" ht="15.75">
      <c r="A376" s="59"/>
      <c r="B376" s="189"/>
      <c r="C376" s="190"/>
      <c r="D376" s="191"/>
      <c r="E376" s="191"/>
      <c r="F376" s="192"/>
      <c r="G376" s="454"/>
      <c r="H376" s="59"/>
    </row>
    <row r="377" spans="1:11" s="95" customFormat="1" ht="12.75">
      <c r="A377" s="179"/>
      <c r="B377" s="180"/>
      <c r="C377" s="181"/>
      <c r="D377" s="182"/>
      <c r="E377" s="182"/>
      <c r="F377" s="183"/>
      <c r="G377" s="447"/>
      <c r="H377" s="185"/>
    </row>
    <row r="378" spans="1:11" s="95" customFormat="1" ht="12.75">
      <c r="A378" s="179"/>
      <c r="B378" s="180"/>
      <c r="C378" s="181"/>
      <c r="D378" s="182"/>
      <c r="E378" s="182"/>
      <c r="F378" s="187"/>
      <c r="G378" s="448"/>
      <c r="H378" s="185"/>
    </row>
    <row r="379" spans="1:11" s="95" customFormat="1" ht="12.75">
      <c r="A379" s="179"/>
      <c r="B379" s="180"/>
      <c r="C379" s="181"/>
      <c r="D379" s="182"/>
      <c r="E379" s="182"/>
      <c r="F379" s="183"/>
      <c r="G379" s="449"/>
      <c r="H379" s="185"/>
    </row>
    <row r="380" spans="1:11" s="95" customFormat="1" ht="12.75">
      <c r="A380" s="179"/>
      <c r="B380" s="180"/>
      <c r="C380" s="181"/>
      <c r="D380" s="182"/>
      <c r="E380" s="182"/>
      <c r="F380" s="183"/>
      <c r="G380" s="448"/>
      <c r="H380" s="185"/>
    </row>
    <row r="381" spans="1:11" s="95" customFormat="1" ht="12.75">
      <c r="A381" s="179"/>
      <c r="B381" s="180"/>
      <c r="C381" s="181"/>
      <c r="D381" s="182"/>
      <c r="E381" s="182"/>
      <c r="F381" s="187"/>
      <c r="G381" s="448"/>
      <c r="H381" s="185"/>
    </row>
    <row r="382" spans="1:11" s="95" customFormat="1" ht="12.75">
      <c r="A382" s="179"/>
      <c r="B382" s="180"/>
      <c r="C382" s="181"/>
      <c r="D382" s="182"/>
      <c r="E382" s="182"/>
      <c r="F382" s="187"/>
      <c r="G382" s="449"/>
      <c r="H382" s="185"/>
    </row>
    <row r="383" spans="1:11" s="205" customFormat="1" ht="12.75">
      <c r="A383" s="179"/>
      <c r="B383" s="180"/>
      <c r="C383" s="181"/>
      <c r="D383" s="182"/>
      <c r="E383" s="182"/>
      <c r="F383" s="183"/>
      <c r="G383" s="449"/>
      <c r="H383" s="185"/>
    </row>
    <row r="384" spans="1:11" s="205" customFormat="1" ht="12.75">
      <c r="A384" s="59"/>
      <c r="B384" s="183"/>
      <c r="C384" s="198"/>
      <c r="D384" s="198"/>
      <c r="E384" s="198"/>
      <c r="F384" s="187"/>
      <c r="G384" s="448"/>
      <c r="H384" s="185"/>
    </row>
    <row r="385" spans="1:11" s="213" customFormat="1" ht="12.75">
      <c r="A385" s="59"/>
      <c r="B385" s="183"/>
      <c r="C385" s="198"/>
      <c r="D385" s="198"/>
      <c r="E385" s="198"/>
      <c r="F385" s="187"/>
      <c r="G385" s="450"/>
      <c r="H385" s="185"/>
      <c r="I385" s="95"/>
      <c r="J385" s="95"/>
      <c r="K385" s="95"/>
    </row>
    <row r="386" spans="1:11" ht="13.5" customHeight="1">
      <c r="A386" s="59"/>
      <c r="B386" s="210"/>
      <c r="C386" s="211"/>
      <c r="D386" s="191"/>
      <c r="E386" s="191"/>
      <c r="F386" s="192"/>
      <c r="G386" s="450"/>
      <c r="H386" s="59"/>
    </row>
    <row r="387" spans="1:11" s="95" customFormat="1" ht="12.75">
      <c r="A387" s="59"/>
      <c r="B387" s="214"/>
      <c r="C387" s="214"/>
      <c r="D387" s="214"/>
      <c r="E387" s="214"/>
      <c r="F387" s="214"/>
      <c r="G387" s="447"/>
      <c r="H387" s="216"/>
    </row>
    <row r="388" spans="1:11" s="95" customFormat="1" ht="12.75">
      <c r="A388" s="59"/>
      <c r="B388" s="189"/>
      <c r="C388" s="190"/>
      <c r="D388" s="191"/>
      <c r="E388" s="191"/>
      <c r="F388" s="192"/>
      <c r="G388" s="112"/>
      <c r="H388" s="59"/>
    </row>
    <row r="389" spans="1:11" ht="12.75">
      <c r="A389" s="179"/>
      <c r="B389" s="180"/>
      <c r="C389" s="181"/>
      <c r="D389" s="218"/>
      <c r="E389" s="218"/>
      <c r="F389" s="219"/>
      <c r="G389" s="447"/>
      <c r="H389" s="197"/>
      <c r="I389" s="95"/>
      <c r="J389" s="95"/>
      <c r="K389" s="95"/>
    </row>
    <row r="390" spans="1:11" ht="12.75">
      <c r="A390" s="59"/>
      <c r="B390" s="180"/>
      <c r="C390" s="181"/>
      <c r="D390" s="218"/>
      <c r="E390" s="218"/>
      <c r="F390" s="220"/>
      <c r="G390" s="427"/>
      <c r="H390" s="197"/>
      <c r="I390" s="95"/>
      <c r="J390" s="95"/>
      <c r="K390" s="95"/>
    </row>
    <row r="391" spans="1:11" ht="12.75">
      <c r="A391" s="59"/>
      <c r="B391" s="180"/>
      <c r="C391" s="181"/>
      <c r="D391" s="218"/>
      <c r="E391" s="218"/>
      <c r="F391" s="222"/>
      <c r="G391" s="449"/>
      <c r="H391" s="197"/>
      <c r="I391" s="95"/>
      <c r="J391" s="95"/>
      <c r="K391" s="95"/>
    </row>
    <row r="392" spans="1:11" s="95" customFormat="1" ht="12.75">
      <c r="A392" s="59"/>
      <c r="B392" s="180"/>
      <c r="C392" s="181"/>
      <c r="D392" s="218"/>
      <c r="E392" s="218"/>
      <c r="F392" s="220"/>
      <c r="G392" s="449"/>
      <c r="H392" s="197"/>
    </row>
    <row r="393" spans="1:11" s="95" customFormat="1" ht="12.75">
      <c r="A393" s="179"/>
      <c r="B393" s="180"/>
      <c r="C393" s="181"/>
      <c r="D393" s="218"/>
      <c r="E393" s="218"/>
      <c r="F393" s="223"/>
      <c r="G393" s="449"/>
      <c r="H393" s="209"/>
    </row>
    <row r="394" spans="1:11" s="95" customFormat="1" ht="12.75">
      <c r="A394" s="179"/>
      <c r="B394" s="180"/>
      <c r="C394" s="181"/>
      <c r="D394" s="218"/>
      <c r="E394" s="218"/>
      <c r="F394" s="223"/>
      <c r="G394" s="449"/>
      <c r="H394" s="209"/>
    </row>
    <row r="395" spans="1:11" s="95" customFormat="1" ht="12.75">
      <c r="A395" s="179"/>
      <c r="B395" s="180"/>
      <c r="C395" s="181"/>
      <c r="D395" s="218"/>
      <c r="E395" s="218"/>
      <c r="F395" s="223"/>
      <c r="G395" s="451"/>
      <c r="H395" s="209"/>
    </row>
    <row r="396" spans="1:11" s="95" customFormat="1" ht="12.75">
      <c r="A396" s="59"/>
      <c r="B396" s="189"/>
      <c r="C396" s="190"/>
      <c r="D396" s="191"/>
      <c r="E396" s="191"/>
      <c r="F396" s="192"/>
      <c r="G396" s="449"/>
      <c r="H396" s="59"/>
    </row>
    <row r="397" spans="1:11" ht="12.75">
      <c r="A397" s="179"/>
      <c r="B397" s="224"/>
      <c r="C397" s="181"/>
      <c r="D397" s="218"/>
      <c r="E397" s="218"/>
      <c r="F397" s="225"/>
      <c r="G397" s="447"/>
      <c r="H397" s="197"/>
      <c r="I397" s="95"/>
      <c r="J397" s="95"/>
      <c r="K397" s="95"/>
    </row>
    <row r="398" spans="1:11" s="95" customFormat="1" ht="12.75">
      <c r="A398" s="59"/>
      <c r="B398" s="180"/>
      <c r="C398" s="181"/>
      <c r="D398" s="218"/>
      <c r="E398" s="218"/>
      <c r="F398" s="220"/>
      <c r="G398" s="427"/>
      <c r="H398" s="197"/>
    </row>
    <row r="399" spans="1:11" s="95" customFormat="1" ht="12.75">
      <c r="A399" s="179"/>
      <c r="B399" s="224"/>
      <c r="C399" s="181"/>
      <c r="D399" s="218"/>
      <c r="E399" s="218"/>
      <c r="F399" s="222"/>
      <c r="G399" s="449"/>
      <c r="H399" s="197"/>
    </row>
    <row r="400" spans="1:11" s="95" customFormat="1" ht="12.75">
      <c r="A400" s="179"/>
      <c r="B400" s="180"/>
      <c r="C400" s="181"/>
      <c r="D400" s="182"/>
      <c r="E400" s="182"/>
      <c r="F400" s="186"/>
      <c r="G400" s="450"/>
      <c r="H400" s="185"/>
    </row>
    <row r="401" spans="1:8" s="95" customFormat="1" ht="12.75">
      <c r="A401" s="179"/>
      <c r="B401" s="180"/>
      <c r="C401" s="181"/>
      <c r="D401" s="182"/>
      <c r="E401" s="182"/>
      <c r="F401" s="187"/>
      <c r="G401" s="448"/>
      <c r="H401" s="185"/>
    </row>
    <row r="402" spans="1:8" s="95" customFormat="1" ht="12.75">
      <c r="A402" s="179"/>
      <c r="B402" s="180"/>
      <c r="C402" s="181"/>
      <c r="D402" s="182"/>
      <c r="E402" s="182"/>
      <c r="F402" s="187"/>
      <c r="G402" s="449"/>
      <c r="H402" s="185"/>
    </row>
    <row r="403" spans="1:8" s="95" customFormat="1" ht="12.75">
      <c r="A403" s="179"/>
      <c r="B403" s="180"/>
      <c r="C403" s="181"/>
      <c r="D403" s="182"/>
      <c r="E403" s="182"/>
      <c r="F403" s="187"/>
      <c r="G403" s="449"/>
      <c r="H403" s="185"/>
    </row>
    <row r="404" spans="1:8" s="95" customFormat="1" ht="12.75">
      <c r="A404" s="179"/>
      <c r="B404" s="180"/>
      <c r="C404" s="181"/>
      <c r="D404" s="182"/>
      <c r="E404" s="182"/>
      <c r="F404" s="187"/>
      <c r="G404" s="449"/>
      <c r="H404" s="185"/>
    </row>
    <row r="405" spans="1:8" s="95" customFormat="1" ht="12.75">
      <c r="A405" s="179"/>
      <c r="B405" s="224"/>
      <c r="C405" s="181"/>
      <c r="D405" s="218"/>
      <c r="E405" s="218"/>
      <c r="F405" s="225"/>
      <c r="G405" s="451"/>
      <c r="H405" s="197"/>
    </row>
    <row r="406" spans="1:8" s="95" customFormat="1" ht="12.75">
      <c r="A406" s="59"/>
      <c r="B406" s="189"/>
      <c r="C406" s="190"/>
      <c r="D406" s="191"/>
      <c r="E406" s="191"/>
      <c r="F406" s="192"/>
      <c r="G406" s="427"/>
      <c r="H406" s="59"/>
    </row>
    <row r="407" spans="1:8" s="95" customFormat="1" ht="12.75">
      <c r="A407" s="179"/>
      <c r="B407" s="180"/>
      <c r="C407" s="181"/>
      <c r="D407" s="182"/>
      <c r="E407" s="182"/>
      <c r="F407" s="186"/>
      <c r="G407" s="447"/>
      <c r="H407" s="185"/>
    </row>
    <row r="408" spans="1:8" s="95" customFormat="1" ht="12.75">
      <c r="A408" s="179"/>
      <c r="B408" s="180"/>
      <c r="C408" s="181"/>
      <c r="D408" s="182"/>
      <c r="E408" s="182"/>
      <c r="F408" s="187"/>
      <c r="G408" s="448"/>
      <c r="H408" s="185"/>
    </row>
    <row r="409" spans="1:8" s="95" customFormat="1" ht="12.75">
      <c r="A409" s="179"/>
      <c r="B409" s="180"/>
      <c r="C409" s="181"/>
      <c r="D409" s="182"/>
      <c r="E409" s="182"/>
      <c r="F409" s="187"/>
      <c r="G409" s="449"/>
      <c r="H409" s="185"/>
    </row>
    <row r="410" spans="1:8" s="95" customFormat="1" ht="12.75">
      <c r="A410" s="179"/>
      <c r="B410" s="180"/>
      <c r="C410" s="181"/>
      <c r="D410" s="182"/>
      <c r="E410" s="182"/>
      <c r="F410" s="187"/>
      <c r="G410" s="449"/>
      <c r="H410" s="185"/>
    </row>
    <row r="411" spans="1:8" s="95" customFormat="1" ht="12.75" customHeight="1">
      <c r="A411" s="179"/>
      <c r="B411" s="180"/>
      <c r="C411" s="181"/>
      <c r="D411" s="182"/>
      <c r="E411" s="182"/>
      <c r="F411" s="186"/>
      <c r="G411" s="449"/>
      <c r="H411" s="185"/>
    </row>
    <row r="412" spans="1:8" s="95" customFormat="1" ht="12.75">
      <c r="A412" s="179"/>
      <c r="B412" s="180"/>
      <c r="C412" s="181"/>
      <c r="D412" s="182"/>
      <c r="E412" s="182"/>
      <c r="F412" s="187"/>
      <c r="G412" s="451"/>
      <c r="H412" s="185"/>
    </row>
    <row r="413" spans="1:8" s="95" customFormat="1" ht="12.75" customHeight="1">
      <c r="A413" s="59"/>
      <c r="B413" s="189"/>
      <c r="C413" s="190"/>
      <c r="D413" s="191"/>
      <c r="E413" s="191"/>
      <c r="F413" s="192"/>
      <c r="G413" s="451"/>
      <c r="H413" s="59"/>
    </row>
    <row r="414" spans="1:8" s="95" customFormat="1" ht="12.75">
      <c r="A414" s="179"/>
      <c r="B414" s="180"/>
      <c r="C414" s="181"/>
      <c r="D414" s="182"/>
      <c r="E414" s="182"/>
      <c r="F414" s="183"/>
      <c r="G414" s="447"/>
      <c r="H414" s="185"/>
    </row>
    <row r="415" spans="1:8" s="95" customFormat="1" ht="12.75">
      <c r="A415" s="179"/>
      <c r="B415" s="180"/>
      <c r="C415" s="181"/>
      <c r="D415" s="182"/>
      <c r="E415" s="182"/>
      <c r="F415" s="186"/>
      <c r="G415" s="448"/>
      <c r="H415" s="185"/>
    </row>
    <row r="416" spans="1:8" s="95" customFormat="1" ht="12.75">
      <c r="A416" s="179"/>
      <c r="B416" s="180"/>
      <c r="C416" s="181"/>
      <c r="D416" s="182"/>
      <c r="E416" s="182"/>
      <c r="F416" s="187"/>
      <c r="G416" s="448"/>
      <c r="H416" s="185"/>
    </row>
    <row r="417" spans="1:11" s="95" customFormat="1" ht="12.75">
      <c r="A417" s="179"/>
      <c r="B417" s="180"/>
      <c r="C417" s="181"/>
      <c r="D417" s="182"/>
      <c r="E417" s="182"/>
      <c r="F417" s="187"/>
      <c r="G417" s="449"/>
      <c r="H417" s="185"/>
    </row>
    <row r="418" spans="1:11" s="95" customFormat="1" ht="12.75">
      <c r="A418" s="179"/>
      <c r="B418" s="180"/>
      <c r="C418" s="181"/>
      <c r="D418" s="182"/>
      <c r="E418" s="182"/>
      <c r="F418" s="187"/>
      <c r="G418" s="449"/>
      <c r="H418" s="185"/>
    </row>
    <row r="419" spans="1:11" s="95" customFormat="1" ht="12.75" customHeight="1">
      <c r="A419" s="179"/>
      <c r="B419" s="180"/>
      <c r="C419" s="181"/>
      <c r="D419" s="182"/>
      <c r="E419" s="182"/>
      <c r="F419" s="186"/>
      <c r="G419" s="449"/>
      <c r="H419" s="185"/>
    </row>
    <row r="420" spans="1:11" s="95" customFormat="1" ht="12.75">
      <c r="A420" s="179"/>
      <c r="B420" s="180"/>
      <c r="C420" s="181"/>
      <c r="D420" s="182"/>
      <c r="E420" s="182"/>
      <c r="F420" s="187"/>
      <c r="G420" s="451"/>
      <c r="H420" s="185"/>
    </row>
    <row r="421" spans="1:11" s="95" customFormat="1" ht="12.75">
      <c r="A421" s="59"/>
      <c r="B421" s="189"/>
      <c r="C421" s="190"/>
      <c r="D421" s="191"/>
      <c r="E421" s="191"/>
      <c r="F421" s="192"/>
      <c r="G421" s="451"/>
      <c r="H421" s="59"/>
    </row>
    <row r="422" spans="1:11" ht="12.75">
      <c r="A422" s="179"/>
      <c r="B422" s="180"/>
      <c r="C422" s="181"/>
      <c r="D422" s="182"/>
      <c r="E422" s="182"/>
      <c r="F422" s="183"/>
      <c r="G422" s="447"/>
      <c r="H422" s="185"/>
      <c r="I422" s="95"/>
      <c r="J422" s="95"/>
      <c r="K422" s="95"/>
    </row>
    <row r="423" spans="1:11" ht="12.75">
      <c r="A423" s="59"/>
      <c r="B423" s="180"/>
      <c r="C423" s="181"/>
      <c r="D423" s="218"/>
      <c r="E423" s="218"/>
      <c r="F423" s="220"/>
      <c r="G423" s="448"/>
      <c r="H423" s="197"/>
      <c r="I423" s="95"/>
      <c r="J423" s="95"/>
      <c r="K423" s="95"/>
    </row>
    <row r="424" spans="1:11" ht="12.75">
      <c r="A424" s="59"/>
      <c r="B424" s="180"/>
      <c r="C424" s="181"/>
      <c r="D424" s="218"/>
      <c r="E424" s="218"/>
      <c r="F424" s="222"/>
      <c r="G424" s="449"/>
      <c r="H424" s="197"/>
      <c r="I424" s="95"/>
      <c r="J424" s="95"/>
      <c r="K424" s="95"/>
    </row>
    <row r="425" spans="1:11" s="95" customFormat="1" ht="12.75">
      <c r="A425" s="59"/>
      <c r="B425" s="180"/>
      <c r="C425" s="181"/>
      <c r="D425" s="218"/>
      <c r="E425" s="218"/>
      <c r="F425" s="220"/>
      <c r="G425" s="449"/>
      <c r="H425" s="197"/>
    </row>
    <row r="426" spans="1:11" s="95" customFormat="1" ht="12.75">
      <c r="A426" s="179"/>
      <c r="B426" s="180"/>
      <c r="C426" s="181"/>
      <c r="D426" s="218"/>
      <c r="E426" s="218"/>
      <c r="F426" s="223"/>
      <c r="G426" s="449"/>
      <c r="H426" s="209"/>
    </row>
    <row r="427" spans="1:11" ht="13.5" customHeight="1">
      <c r="A427" s="179"/>
      <c r="B427" s="180"/>
      <c r="C427" s="181"/>
      <c r="D427" s="218"/>
      <c r="E427" s="218"/>
      <c r="F427" s="223"/>
      <c r="G427" s="449"/>
      <c r="H427" s="209"/>
    </row>
    <row r="428" spans="1:11" s="205" customFormat="1" ht="12.75">
      <c r="A428" s="59"/>
      <c r="B428" s="214"/>
      <c r="C428" s="214"/>
      <c r="D428" s="214"/>
      <c r="E428" s="214"/>
      <c r="F428" s="456"/>
      <c r="G428" s="449"/>
      <c r="H428" s="216"/>
    </row>
    <row r="429" spans="1:11" s="213" customFormat="1" ht="12.75">
      <c r="A429" s="59"/>
      <c r="B429" s="183"/>
      <c r="C429" s="198"/>
      <c r="D429" s="207"/>
      <c r="E429" s="207"/>
      <c r="F429" s="219"/>
      <c r="G429" s="457"/>
      <c r="H429" s="209"/>
      <c r="I429" s="95"/>
      <c r="J429" s="95"/>
      <c r="K429" s="95"/>
    </row>
    <row r="430" spans="1:11" ht="13.5" customHeight="1">
      <c r="A430" s="59"/>
      <c r="B430" s="210"/>
      <c r="C430" s="211"/>
      <c r="D430" s="191"/>
      <c r="E430" s="191"/>
      <c r="F430" s="192"/>
      <c r="G430" s="458"/>
      <c r="H430" s="185"/>
    </row>
    <row r="431" spans="1:11" s="95" customFormat="1" ht="12.75">
      <c r="A431" s="59"/>
      <c r="B431" s="214"/>
      <c r="C431" s="214"/>
      <c r="D431" s="214"/>
      <c r="E431" s="214"/>
      <c r="F431" s="214"/>
      <c r="G431" s="452"/>
      <c r="H431" s="216"/>
      <c r="I431" s="229"/>
    </row>
    <row r="432" spans="1:11" s="95" customFormat="1" ht="12.75">
      <c r="A432" s="59"/>
      <c r="B432" s="189"/>
      <c r="C432" s="190"/>
      <c r="D432" s="191"/>
      <c r="E432" s="191"/>
      <c r="F432" s="192"/>
      <c r="G432" s="112"/>
      <c r="H432" s="59"/>
    </row>
    <row r="433" spans="1:8" s="95" customFormat="1" ht="12.75">
      <c r="A433" s="179"/>
      <c r="B433" s="180"/>
      <c r="C433" s="181"/>
      <c r="D433" s="182"/>
      <c r="E433" s="182"/>
      <c r="F433" s="183"/>
      <c r="G433" s="447"/>
      <c r="H433" s="185"/>
    </row>
    <row r="434" spans="1:8" s="95" customFormat="1" ht="12.75">
      <c r="A434" s="179"/>
      <c r="B434" s="180"/>
      <c r="C434" s="181"/>
      <c r="D434" s="182"/>
      <c r="E434" s="182"/>
      <c r="F434" s="186"/>
      <c r="G434" s="448"/>
      <c r="H434" s="185"/>
    </row>
    <row r="435" spans="1:8" s="95" customFormat="1" ht="12.75">
      <c r="A435" s="179"/>
      <c r="B435" s="180"/>
      <c r="C435" s="181"/>
      <c r="D435" s="182"/>
      <c r="E435" s="182"/>
      <c r="F435" s="187"/>
      <c r="G435" s="448"/>
      <c r="H435" s="185"/>
    </row>
    <row r="436" spans="1:8" s="95" customFormat="1" ht="12.75">
      <c r="A436" s="179"/>
      <c r="B436" s="180"/>
      <c r="C436" s="181"/>
      <c r="D436" s="182"/>
      <c r="E436" s="182"/>
      <c r="F436" s="187"/>
      <c r="G436" s="449"/>
      <c r="H436" s="185"/>
    </row>
    <row r="437" spans="1:8" s="95" customFormat="1" ht="12.75">
      <c r="A437" s="179"/>
      <c r="B437" s="180"/>
      <c r="C437" s="181"/>
      <c r="D437" s="182"/>
      <c r="E437" s="182"/>
      <c r="F437" s="187"/>
      <c r="G437" s="449"/>
      <c r="H437" s="185"/>
    </row>
    <row r="438" spans="1:8" s="95" customFormat="1" ht="12.75">
      <c r="A438" s="179"/>
      <c r="B438" s="180"/>
      <c r="C438" s="181"/>
      <c r="D438" s="182"/>
      <c r="E438" s="182"/>
      <c r="F438" s="186"/>
      <c r="G438" s="449"/>
      <c r="H438" s="185"/>
    </row>
    <row r="439" spans="1:8" s="95" customFormat="1" ht="12.75">
      <c r="A439" s="179"/>
      <c r="B439" s="180"/>
      <c r="C439" s="181"/>
      <c r="D439" s="182"/>
      <c r="E439" s="182"/>
      <c r="F439" s="187"/>
      <c r="G439" s="449"/>
      <c r="H439" s="185"/>
    </row>
    <row r="440" spans="1:8" s="95" customFormat="1" ht="12.75">
      <c r="A440" s="179"/>
      <c r="B440" s="180"/>
      <c r="C440" s="181"/>
      <c r="D440" s="182"/>
      <c r="E440" s="182"/>
      <c r="F440" s="187"/>
      <c r="G440" s="449"/>
      <c r="H440" s="185"/>
    </row>
    <row r="441" spans="1:8" s="205" customFormat="1" ht="12.75" customHeight="1">
      <c r="A441" s="179"/>
      <c r="B441" s="180"/>
      <c r="C441" s="181"/>
      <c r="D441" s="182"/>
      <c r="E441" s="182"/>
      <c r="F441" s="187"/>
      <c r="G441" s="449"/>
      <c r="H441" s="185"/>
    </row>
    <row r="442" spans="1:8" s="205" customFormat="1" ht="15.75">
      <c r="A442" s="59"/>
      <c r="B442" s="173"/>
      <c r="C442" s="174"/>
      <c r="D442" s="174"/>
      <c r="E442" s="174"/>
      <c r="F442" s="186"/>
      <c r="G442" s="449"/>
      <c r="H442" s="177"/>
    </row>
    <row r="443" spans="1:8" s="95" customFormat="1" ht="12.75">
      <c r="A443" s="230"/>
      <c r="B443" s="192"/>
      <c r="C443" s="231"/>
      <c r="D443" s="231"/>
      <c r="E443" s="231"/>
      <c r="F443" s="192"/>
      <c r="G443" s="459"/>
      <c r="H443" s="59"/>
    </row>
    <row r="444" spans="1:8" s="205" customFormat="1" ht="12.75" customHeight="1">
      <c r="A444" s="179"/>
      <c r="B444" s="180"/>
      <c r="C444" s="181"/>
      <c r="D444" s="182"/>
      <c r="E444" s="182"/>
      <c r="F444" s="183"/>
      <c r="G444" s="460"/>
      <c r="H444" s="185"/>
    </row>
    <row r="445" spans="1:8" s="95" customFormat="1" ht="15.75">
      <c r="A445" s="59"/>
      <c r="B445" s="173"/>
      <c r="C445" s="174"/>
      <c r="D445" s="174"/>
      <c r="E445" s="174"/>
      <c r="F445" s="186"/>
      <c r="G445" s="448"/>
      <c r="H445" s="177"/>
    </row>
    <row r="446" spans="1:8" s="95" customFormat="1" ht="12.75">
      <c r="A446" s="179"/>
      <c r="B446" s="180"/>
      <c r="C446" s="181"/>
      <c r="D446" s="182"/>
      <c r="E446" s="182"/>
      <c r="F446" s="186"/>
      <c r="G446" s="450"/>
      <c r="H446" s="185"/>
    </row>
    <row r="447" spans="1:8" s="95" customFormat="1" ht="12.75">
      <c r="A447" s="179"/>
      <c r="B447" s="180"/>
      <c r="C447" s="181"/>
      <c r="D447" s="182"/>
      <c r="E447" s="182"/>
      <c r="F447" s="186"/>
      <c r="G447" s="448"/>
      <c r="H447" s="185"/>
    </row>
    <row r="448" spans="1:8" s="95" customFormat="1" ht="12.75">
      <c r="A448" s="179"/>
      <c r="B448" s="180"/>
      <c r="C448" s="181"/>
      <c r="D448" s="182"/>
      <c r="E448" s="182"/>
      <c r="F448" s="187"/>
      <c r="G448" s="449"/>
      <c r="H448" s="185"/>
    </row>
    <row r="449" spans="1:8" s="95" customFormat="1" ht="12.75">
      <c r="A449" s="179"/>
      <c r="B449" s="180"/>
      <c r="C449" s="181"/>
      <c r="D449" s="182"/>
      <c r="E449" s="182"/>
      <c r="F449" s="187"/>
      <c r="G449" s="449"/>
      <c r="H449" s="185"/>
    </row>
    <row r="450" spans="1:8" s="205" customFormat="1" ht="12.75" customHeight="1">
      <c r="A450" s="179"/>
      <c r="B450" s="180"/>
      <c r="C450" s="181"/>
      <c r="D450" s="182"/>
      <c r="E450" s="182"/>
      <c r="F450" s="187"/>
      <c r="G450" s="449"/>
      <c r="H450" s="185"/>
    </row>
    <row r="451" spans="1:8" s="205" customFormat="1" ht="12.75" customHeight="1">
      <c r="A451" s="59"/>
      <c r="B451" s="173"/>
      <c r="C451" s="174"/>
      <c r="D451" s="174"/>
      <c r="E451" s="174"/>
      <c r="F451" s="186"/>
      <c r="G451" s="449"/>
      <c r="H451" s="177"/>
    </row>
    <row r="452" spans="1:8" s="95" customFormat="1" ht="15.75">
      <c r="A452" s="59"/>
      <c r="B452" s="173"/>
      <c r="C452" s="174"/>
      <c r="D452" s="174"/>
      <c r="E452" s="174"/>
      <c r="F452" s="175"/>
      <c r="G452" s="459"/>
      <c r="H452" s="177"/>
    </row>
    <row r="453" spans="1:8" s="95" customFormat="1" ht="12.75">
      <c r="A453" s="179"/>
      <c r="B453" s="180"/>
      <c r="C453" s="181"/>
      <c r="D453" s="182"/>
      <c r="E453" s="182"/>
      <c r="F453" s="183"/>
      <c r="G453" s="450"/>
      <c r="H453" s="185"/>
    </row>
    <row r="454" spans="1:8" s="95" customFormat="1" ht="12.75">
      <c r="A454" s="179"/>
      <c r="B454" s="180"/>
      <c r="C454" s="181"/>
      <c r="D454" s="182"/>
      <c r="E454" s="182"/>
      <c r="F454" s="186"/>
      <c r="G454" s="448"/>
      <c r="H454" s="185"/>
    </row>
    <row r="455" spans="1:8" s="95" customFormat="1" ht="12.75">
      <c r="A455" s="179"/>
      <c r="B455" s="180"/>
      <c r="C455" s="181"/>
      <c r="D455" s="182"/>
      <c r="E455" s="182"/>
      <c r="F455" s="186"/>
      <c r="G455" s="448"/>
      <c r="H455" s="185"/>
    </row>
    <row r="456" spans="1:8" s="95" customFormat="1" ht="12.75">
      <c r="A456" s="179"/>
      <c r="B456" s="180"/>
      <c r="C456" s="181"/>
      <c r="D456" s="182"/>
      <c r="E456" s="182"/>
      <c r="F456" s="187"/>
      <c r="G456" s="448"/>
      <c r="H456" s="185"/>
    </row>
    <row r="457" spans="1:8" s="95" customFormat="1" ht="12.75">
      <c r="A457" s="179"/>
      <c r="B457" s="180"/>
      <c r="C457" s="181"/>
      <c r="D457" s="182"/>
      <c r="E457" s="182"/>
      <c r="F457" s="187"/>
      <c r="G457" s="449"/>
      <c r="H457" s="185"/>
    </row>
    <row r="458" spans="1:8" s="95" customFormat="1" ht="12.75">
      <c r="A458" s="179"/>
      <c r="B458" s="180"/>
      <c r="C458" s="181"/>
      <c r="D458" s="182"/>
      <c r="E458" s="182"/>
      <c r="F458" s="187"/>
      <c r="G458" s="449"/>
      <c r="H458" s="185"/>
    </row>
    <row r="459" spans="1:8" s="95" customFormat="1" ht="12.75">
      <c r="A459" s="179"/>
      <c r="B459" s="180"/>
      <c r="C459" s="181"/>
      <c r="D459" s="182"/>
      <c r="E459" s="182"/>
      <c r="F459" s="186"/>
      <c r="G459" s="449"/>
      <c r="H459" s="185"/>
    </row>
    <row r="460" spans="1:8" s="95" customFormat="1" ht="12.75">
      <c r="A460" s="179"/>
      <c r="B460" s="180"/>
      <c r="C460" s="181"/>
      <c r="D460" s="182"/>
      <c r="E460" s="182"/>
      <c r="F460" s="187"/>
      <c r="G460" s="459"/>
      <c r="H460" s="185"/>
    </row>
    <row r="461" spans="1:8" s="95" customFormat="1" ht="12.75">
      <c r="A461" s="179"/>
      <c r="B461" s="180"/>
      <c r="C461" s="181"/>
      <c r="D461" s="182"/>
      <c r="E461" s="182"/>
      <c r="F461" s="183"/>
      <c r="G461" s="449"/>
      <c r="H461" s="185"/>
    </row>
    <row r="462" spans="1:8" s="95" customFormat="1" ht="12.75">
      <c r="A462" s="179"/>
      <c r="B462" s="180"/>
      <c r="C462" s="181"/>
      <c r="D462" s="182"/>
      <c r="E462" s="182"/>
      <c r="F462" s="186"/>
      <c r="G462" s="448"/>
      <c r="H462" s="185"/>
    </row>
    <row r="463" spans="1:8" s="95" customFormat="1" ht="12.75">
      <c r="A463" s="179"/>
      <c r="B463" s="180"/>
      <c r="C463" s="181"/>
      <c r="D463" s="182"/>
      <c r="E463" s="182"/>
      <c r="F463" s="187"/>
      <c r="G463" s="448"/>
      <c r="H463" s="185"/>
    </row>
    <row r="464" spans="1:8" s="95" customFormat="1" ht="12.75">
      <c r="A464" s="179"/>
      <c r="B464" s="180"/>
      <c r="C464" s="181"/>
      <c r="D464" s="182"/>
      <c r="E464" s="182"/>
      <c r="F464" s="187"/>
      <c r="G464" s="449"/>
      <c r="H464" s="185"/>
    </row>
    <row r="465" spans="1:8" s="95" customFormat="1" ht="12.75">
      <c r="A465" s="179"/>
      <c r="B465" s="180"/>
      <c r="C465" s="181"/>
      <c r="D465" s="182"/>
      <c r="E465" s="182"/>
      <c r="F465" s="187"/>
      <c r="G465" s="449"/>
      <c r="H465" s="185"/>
    </row>
    <row r="466" spans="1:8" s="95" customFormat="1" ht="12.75">
      <c r="A466" s="179"/>
      <c r="B466" s="180"/>
      <c r="C466" s="181"/>
      <c r="D466" s="182"/>
      <c r="E466" s="182"/>
      <c r="F466" s="186"/>
      <c r="G466" s="449"/>
      <c r="H466" s="185"/>
    </row>
    <row r="467" spans="1:8" s="95" customFormat="1" ht="12.75">
      <c r="A467" s="179"/>
      <c r="B467" s="180"/>
      <c r="C467" s="181"/>
      <c r="D467" s="182"/>
      <c r="E467" s="182"/>
      <c r="F467" s="187"/>
      <c r="G467" s="459"/>
      <c r="H467" s="185"/>
    </row>
    <row r="468" spans="1:8" ht="13.5" customHeight="1">
      <c r="A468" s="179"/>
      <c r="B468" s="180"/>
      <c r="C468" s="181"/>
      <c r="D468" s="182"/>
      <c r="E468" s="182"/>
      <c r="F468" s="183"/>
      <c r="G468" s="449"/>
      <c r="H468" s="185"/>
    </row>
    <row r="469" spans="1:8" ht="13.5" customHeight="1">
      <c r="A469" s="59"/>
      <c r="B469" s="214"/>
      <c r="C469" s="214"/>
      <c r="D469" s="214"/>
      <c r="E469" s="214"/>
      <c r="F469" s="461"/>
      <c r="G469" s="448"/>
      <c r="H469" s="216"/>
    </row>
    <row r="470" spans="1:8" s="205" customFormat="1" ht="12.75">
      <c r="A470" s="59"/>
      <c r="B470" s="214"/>
      <c r="C470" s="214"/>
      <c r="D470" s="214"/>
      <c r="E470" s="214"/>
      <c r="F470" s="214"/>
      <c r="G470" s="462"/>
      <c r="H470" s="216"/>
    </row>
    <row r="471" spans="1:8" s="205" customFormat="1" ht="12.75">
      <c r="A471" s="230"/>
      <c r="B471" s="192"/>
      <c r="C471" s="231"/>
      <c r="D471" s="231"/>
      <c r="E471" s="231"/>
      <c r="F471" s="192"/>
      <c r="G471" s="112"/>
      <c r="H471" s="238"/>
    </row>
    <row r="472" spans="1:8" s="205" customFormat="1" ht="12.75">
      <c r="A472" s="59"/>
      <c r="B472" s="183"/>
      <c r="C472" s="198"/>
      <c r="D472" s="198"/>
      <c r="E472" s="198"/>
      <c r="F472" s="187"/>
      <c r="G472" s="460"/>
      <c r="H472" s="185"/>
    </row>
    <row r="473" spans="1:8" ht="13.5" customHeight="1">
      <c r="A473" s="59"/>
      <c r="B473" s="183"/>
      <c r="C473" s="198"/>
      <c r="D473" s="198"/>
      <c r="E473" s="198"/>
      <c r="F473" s="187"/>
      <c r="G473" s="450"/>
      <c r="H473" s="185"/>
    </row>
    <row r="474" spans="1:8" ht="13.5" customHeight="1">
      <c r="A474" s="59"/>
      <c r="B474" s="214"/>
      <c r="C474" s="214"/>
      <c r="D474" s="214"/>
      <c r="E474" s="214"/>
      <c r="F474" s="461"/>
      <c r="G474" s="450"/>
      <c r="H474" s="216"/>
    </row>
    <row r="475" spans="1:8" s="205" customFormat="1" ht="12.75">
      <c r="A475" s="59"/>
      <c r="B475" s="214"/>
      <c r="C475" s="214"/>
      <c r="D475" s="214"/>
      <c r="E475" s="214"/>
      <c r="F475" s="214"/>
      <c r="G475" s="462"/>
      <c r="H475" s="216"/>
    </row>
    <row r="476" spans="1:8" s="205" customFormat="1" ht="12.75">
      <c r="A476" s="59"/>
      <c r="B476" s="192"/>
      <c r="C476" s="231"/>
      <c r="D476" s="231"/>
      <c r="E476" s="231"/>
      <c r="F476" s="192"/>
      <c r="G476" s="112"/>
      <c r="H476" s="238"/>
    </row>
    <row r="477" spans="1:8" s="205" customFormat="1" ht="12.75">
      <c r="A477" s="230"/>
      <c r="B477" s="192"/>
      <c r="C477" s="231"/>
      <c r="D477" s="231"/>
      <c r="E477" s="231"/>
      <c r="F477" s="192"/>
      <c r="G477" s="460"/>
      <c r="H477" s="59"/>
    </row>
    <row r="478" spans="1:8" s="205" customFormat="1" ht="12.75">
      <c r="A478" s="59"/>
      <c r="B478" s="183"/>
      <c r="C478" s="198"/>
      <c r="D478" s="198"/>
      <c r="E478" s="198"/>
      <c r="F478" s="183"/>
      <c r="G478" s="460"/>
      <c r="H478" s="185"/>
    </row>
    <row r="479" spans="1:8" s="205" customFormat="1" ht="12.75">
      <c r="A479" s="59"/>
      <c r="B479" s="183"/>
      <c r="C479" s="198"/>
      <c r="D479" s="198"/>
      <c r="E479" s="198"/>
      <c r="F479" s="187"/>
      <c r="G479" s="463"/>
      <c r="H479" s="185"/>
    </row>
    <row r="480" spans="1:8" s="205" customFormat="1" ht="12.75">
      <c r="A480" s="59"/>
      <c r="B480" s="183"/>
      <c r="C480" s="198"/>
      <c r="D480" s="198"/>
      <c r="E480" s="198"/>
      <c r="F480" s="183"/>
      <c r="G480" s="450"/>
      <c r="H480" s="185"/>
    </row>
    <row r="481" spans="1:8" s="205" customFormat="1" ht="12.75">
      <c r="A481" s="59"/>
      <c r="B481" s="183"/>
      <c r="C481" s="198"/>
      <c r="D481" s="198"/>
      <c r="E481" s="198"/>
      <c r="F481" s="183"/>
      <c r="G481" s="463"/>
      <c r="H481" s="185"/>
    </row>
    <row r="482" spans="1:8" s="205" customFormat="1" ht="12.75">
      <c r="A482" s="59"/>
      <c r="B482" s="183"/>
      <c r="C482" s="198"/>
      <c r="D482" s="198"/>
      <c r="E482" s="198"/>
      <c r="F482" s="183"/>
      <c r="G482" s="463"/>
      <c r="H482" s="185"/>
    </row>
    <row r="483" spans="1:8" ht="13.5" customHeight="1">
      <c r="A483" s="59"/>
      <c r="B483" s="183"/>
      <c r="C483" s="198"/>
      <c r="D483" s="198"/>
      <c r="E483" s="198"/>
      <c r="F483" s="187"/>
      <c r="G483" s="463"/>
      <c r="H483" s="185"/>
    </row>
    <row r="484" spans="1:8" s="205" customFormat="1" ht="12.75">
      <c r="A484" s="59"/>
      <c r="B484" s="214"/>
      <c r="C484" s="214"/>
      <c r="D484" s="214"/>
      <c r="E484" s="214"/>
      <c r="F484" s="214"/>
      <c r="G484" s="450"/>
      <c r="H484" s="216"/>
    </row>
    <row r="485" spans="1:8" s="205" customFormat="1" ht="12.75">
      <c r="A485" s="230"/>
      <c r="B485" s="192"/>
      <c r="C485" s="231"/>
      <c r="D485" s="231"/>
      <c r="E485" s="231"/>
      <c r="F485" s="192"/>
      <c r="G485" s="112"/>
      <c r="H485" s="59"/>
    </row>
    <row r="486" spans="1:8" ht="13.5" customHeight="1">
      <c r="A486" s="59"/>
      <c r="B486" s="183"/>
      <c r="C486" s="198"/>
      <c r="D486" s="198"/>
      <c r="E486" s="198"/>
      <c r="F486" s="183"/>
      <c r="G486" s="460"/>
      <c r="H486" s="185"/>
    </row>
    <row r="487" spans="1:8" ht="13.5" customHeight="1">
      <c r="A487" s="59"/>
      <c r="B487" s="214"/>
      <c r="C487" s="214"/>
      <c r="D487" s="214"/>
      <c r="E487" s="214"/>
      <c r="F487" s="214"/>
      <c r="G487" s="463"/>
      <c r="H487" s="216"/>
    </row>
    <row r="488" spans="1:8" s="205" customFormat="1" ht="12.75">
      <c r="A488" s="59"/>
      <c r="B488" s="214"/>
      <c r="C488" s="214"/>
      <c r="D488" s="214"/>
      <c r="E488" s="214"/>
      <c r="F488" s="214"/>
      <c r="G488" s="462"/>
      <c r="H488" s="216"/>
    </row>
    <row r="489" spans="1:8" s="205" customFormat="1" ht="12.75">
      <c r="A489" s="230"/>
      <c r="B489" s="192"/>
      <c r="C489" s="231"/>
      <c r="D489" s="231"/>
      <c r="E489" s="231"/>
      <c r="F489" s="192"/>
      <c r="G489" s="112"/>
      <c r="H489" s="59"/>
    </row>
    <row r="490" spans="1:8" ht="13.5" customHeight="1">
      <c r="A490" s="59"/>
      <c r="B490" s="183"/>
      <c r="C490" s="198"/>
      <c r="D490" s="198"/>
      <c r="E490" s="198"/>
      <c r="F490" s="183"/>
      <c r="G490" s="460"/>
      <c r="H490" s="185"/>
    </row>
    <row r="491" spans="1:8" ht="13.5" customHeight="1">
      <c r="A491" s="59"/>
      <c r="B491" s="214"/>
      <c r="C491" s="214"/>
      <c r="D491" s="214"/>
      <c r="E491" s="214"/>
      <c r="F491" s="461"/>
      <c r="G491" s="463"/>
      <c r="H491" s="216"/>
    </row>
    <row r="492" spans="1:8" ht="13.5" customHeight="1">
      <c r="A492" s="59"/>
      <c r="B492" s="214"/>
      <c r="C492" s="214"/>
      <c r="D492" s="214"/>
      <c r="E492" s="214"/>
      <c r="F492" s="461"/>
      <c r="G492" s="462"/>
      <c r="H492" s="216"/>
    </row>
    <row r="493" spans="1:8" ht="13.5" customHeight="1">
      <c r="A493" s="59"/>
      <c r="B493" s="214"/>
      <c r="C493" s="214"/>
      <c r="D493" s="214"/>
      <c r="E493" s="214"/>
      <c r="F493" s="461"/>
      <c r="G493" s="462"/>
      <c r="H493" s="216"/>
    </row>
    <row r="494" spans="1:8" ht="13.5" customHeight="1">
      <c r="A494" s="59"/>
      <c r="B494" s="214"/>
      <c r="C494" s="214"/>
      <c r="D494" s="214"/>
      <c r="E494" s="214"/>
      <c r="F494" s="461"/>
      <c r="G494" s="462"/>
      <c r="H494" s="216"/>
    </row>
    <row r="495" spans="1:8" ht="13.5" customHeight="1">
      <c r="A495" s="59"/>
      <c r="B495" s="214"/>
      <c r="C495" s="214"/>
      <c r="D495" s="214"/>
      <c r="E495" s="214"/>
      <c r="F495" s="461"/>
      <c r="G495" s="462"/>
      <c r="H495" s="216"/>
    </row>
    <row r="496" spans="1:8" ht="13.5" customHeight="1">
      <c r="A496" s="59"/>
      <c r="B496" s="214"/>
      <c r="C496" s="214"/>
      <c r="D496" s="214"/>
      <c r="E496" s="214"/>
      <c r="F496" s="214"/>
      <c r="G496" s="462"/>
      <c r="H496" s="216"/>
    </row>
    <row r="497" spans="1:11" s="205" customFormat="1" ht="12.75">
      <c r="A497" s="59"/>
      <c r="B497" s="214"/>
      <c r="C497" s="214"/>
      <c r="D497" s="214"/>
      <c r="E497" s="214"/>
      <c r="F497" s="214"/>
      <c r="G497" s="462"/>
      <c r="H497" s="216"/>
    </row>
    <row r="498" spans="1:11" ht="13.5" customHeight="1">
      <c r="A498" s="59"/>
      <c r="B498" s="183"/>
      <c r="C498" s="198"/>
      <c r="D498" s="198"/>
      <c r="E498" s="198"/>
      <c r="F498" s="183"/>
      <c r="G498" s="112"/>
      <c r="H498" s="185"/>
    </row>
    <row r="499" spans="1:11" ht="13.5" customHeight="1">
      <c r="A499" s="59"/>
      <c r="B499" s="214"/>
      <c r="C499" s="214"/>
      <c r="D499" s="214"/>
      <c r="E499" s="214"/>
      <c r="F499" s="187"/>
      <c r="G499" s="463"/>
      <c r="H499" s="216"/>
    </row>
    <row r="500" spans="1:11" ht="13.5" customHeight="1">
      <c r="A500" s="59"/>
      <c r="B500" s="214"/>
      <c r="C500" s="214"/>
      <c r="D500" s="214"/>
      <c r="E500" s="214"/>
      <c r="F500" s="214"/>
      <c r="G500" s="462"/>
      <c r="H500" s="216"/>
    </row>
    <row r="501" spans="1:11" ht="13.5" customHeight="1">
      <c r="A501" s="59"/>
      <c r="B501" s="214"/>
      <c r="C501" s="214"/>
      <c r="D501" s="214"/>
      <c r="E501" s="214"/>
      <c r="F501" s="214"/>
      <c r="G501" s="112"/>
      <c r="H501" s="216"/>
    </row>
    <row r="502" spans="1:11" ht="13.5" customHeight="1">
      <c r="A502" s="59"/>
      <c r="B502" s="214"/>
      <c r="C502" s="214"/>
      <c r="D502" s="214"/>
      <c r="E502" s="214"/>
      <c r="F502" s="214"/>
      <c r="G502" s="112"/>
      <c r="H502" s="216"/>
    </row>
    <row r="503" spans="1:11" ht="13.5" customHeight="1">
      <c r="A503" s="59"/>
      <c r="B503" s="214"/>
      <c r="C503" s="214"/>
      <c r="D503" s="214"/>
      <c r="E503" s="214"/>
      <c r="F503" s="214"/>
      <c r="G503" s="112"/>
      <c r="H503" s="216"/>
    </row>
    <row r="504" spans="1:11" ht="13.5" customHeight="1">
      <c r="A504" s="59"/>
      <c r="B504" s="214"/>
      <c r="C504" s="214"/>
      <c r="D504" s="214"/>
      <c r="E504" s="214"/>
      <c r="F504" s="214"/>
      <c r="G504" s="112"/>
      <c r="H504" s="216"/>
    </row>
    <row r="505" spans="1:11" ht="13.5" customHeight="1">
      <c r="A505" s="59"/>
      <c r="B505" s="214"/>
      <c r="C505" s="214"/>
      <c r="D505" s="214"/>
      <c r="E505" s="214"/>
      <c r="F505" s="214"/>
      <c r="G505" s="112"/>
      <c r="H505" s="216"/>
    </row>
    <row r="506" spans="1:11" ht="13.5" customHeight="1">
      <c r="A506" s="59"/>
      <c r="B506" s="214"/>
      <c r="C506" s="214"/>
      <c r="D506" s="214"/>
      <c r="E506" s="214"/>
      <c r="F506" s="214"/>
      <c r="G506" s="112"/>
      <c r="H506" s="216"/>
    </row>
    <row r="507" spans="1:11" ht="13.5" customHeight="1">
      <c r="A507" s="59"/>
      <c r="B507" s="214"/>
      <c r="C507" s="214"/>
      <c r="D507" s="214"/>
      <c r="E507" s="214"/>
      <c r="F507" s="214"/>
      <c r="G507" s="112"/>
      <c r="H507" s="216"/>
    </row>
    <row r="508" spans="1:11" ht="13.5" customHeight="1">
      <c r="A508" s="59"/>
      <c r="B508" s="214"/>
      <c r="C508" s="214"/>
      <c r="D508" s="214"/>
      <c r="E508" s="214"/>
      <c r="F508" s="214"/>
      <c r="G508" s="112"/>
      <c r="H508" s="216"/>
    </row>
    <row r="509" spans="1:11" ht="13.5" customHeight="1">
      <c r="A509" s="59"/>
      <c r="B509" s="214"/>
      <c r="C509" s="214"/>
      <c r="D509" s="214"/>
      <c r="E509" s="214"/>
      <c r="F509" s="214"/>
      <c r="G509" s="112"/>
      <c r="H509" s="216"/>
    </row>
    <row r="510" spans="1:11" ht="13.5" customHeight="1">
      <c r="A510" s="59"/>
      <c r="B510" s="214"/>
      <c r="C510" s="214"/>
      <c r="D510" s="214"/>
      <c r="E510" s="214"/>
      <c r="F510" s="214"/>
      <c r="G510" s="112"/>
      <c r="H510" s="216"/>
    </row>
    <row r="511" spans="1:11" s="240" customFormat="1" ht="13.5" customHeight="1">
      <c r="A511" s="59"/>
      <c r="B511" s="214"/>
      <c r="C511" s="214"/>
      <c r="D511" s="214"/>
      <c r="E511" s="214"/>
      <c r="F511" s="214"/>
      <c r="G511" s="112"/>
      <c r="H511" s="216"/>
      <c r="I511" s="67"/>
      <c r="J511" s="67"/>
      <c r="K511" s="67"/>
    </row>
    <row r="512" spans="1:11" s="240" customFormat="1" ht="13.5" customHeight="1">
      <c r="A512" s="59"/>
      <c r="B512" s="214"/>
      <c r="C512" s="214"/>
      <c r="D512" s="214"/>
      <c r="E512" s="214"/>
      <c r="F512" s="214"/>
      <c r="G512" s="112"/>
      <c r="H512" s="216"/>
      <c r="I512" s="67"/>
      <c r="J512" s="67"/>
      <c r="K512" s="67"/>
    </row>
    <row r="513" spans="1:11" s="240" customFormat="1" ht="13.5" customHeight="1">
      <c r="A513" s="59"/>
      <c r="B513" s="214"/>
      <c r="C513" s="214"/>
      <c r="D513" s="214"/>
      <c r="E513" s="214"/>
      <c r="F513" s="214"/>
      <c r="G513" s="112"/>
      <c r="H513" s="216"/>
      <c r="I513" s="67"/>
      <c r="J513" s="67"/>
      <c r="K513" s="67"/>
    </row>
    <row r="514" spans="1:11" s="240" customFormat="1" ht="13.5" customHeight="1">
      <c r="A514" s="59"/>
      <c r="B514" s="214"/>
      <c r="C514" s="214"/>
      <c r="D514" s="214"/>
      <c r="E514" s="214"/>
      <c r="F514" s="214"/>
      <c r="G514" s="112"/>
      <c r="H514" s="216"/>
      <c r="I514" s="67"/>
      <c r="J514" s="67"/>
      <c r="K514" s="67"/>
    </row>
    <row r="515" spans="1:11" s="240" customFormat="1" ht="13.5" customHeight="1">
      <c r="A515" s="59"/>
      <c r="B515" s="214"/>
      <c r="C515" s="214"/>
      <c r="D515" s="214"/>
      <c r="E515" s="214"/>
      <c r="F515" s="214"/>
      <c r="G515" s="112"/>
      <c r="H515" s="216"/>
      <c r="I515" s="67"/>
      <c r="J515" s="67"/>
      <c r="K515" s="67"/>
    </row>
    <row r="516" spans="1:11" s="240" customFormat="1" ht="13.5" customHeight="1">
      <c r="A516" s="59"/>
      <c r="B516" s="214"/>
      <c r="C516" s="214"/>
      <c r="D516" s="214"/>
      <c r="E516" s="214"/>
      <c r="F516" s="214"/>
      <c r="G516" s="112"/>
      <c r="H516" s="216"/>
      <c r="I516" s="67"/>
      <c r="J516" s="67"/>
      <c r="K516" s="67"/>
    </row>
    <row r="517" spans="1:11" s="240" customFormat="1" ht="13.5" customHeight="1">
      <c r="A517" s="59"/>
      <c r="B517" s="214"/>
      <c r="C517" s="214"/>
      <c r="D517" s="214"/>
      <c r="E517" s="214"/>
      <c r="F517" s="214"/>
      <c r="G517" s="112"/>
      <c r="H517" s="216"/>
      <c r="I517" s="67"/>
      <c r="J517" s="67"/>
      <c r="K517" s="67"/>
    </row>
    <row r="518" spans="1:11" s="240" customFormat="1" ht="13.5" customHeight="1">
      <c r="A518" s="59"/>
      <c r="B518" s="214"/>
      <c r="C518" s="214"/>
      <c r="D518" s="214"/>
      <c r="E518" s="214"/>
      <c r="F518" s="214"/>
      <c r="G518" s="112"/>
      <c r="H518" s="216"/>
      <c r="I518" s="67"/>
      <c r="J518" s="67"/>
      <c r="K518" s="67"/>
    </row>
    <row r="519" spans="1:11" s="240" customFormat="1" ht="13.5" customHeight="1">
      <c r="A519" s="59"/>
      <c r="B519" s="214"/>
      <c r="C519" s="214"/>
      <c r="D519" s="214"/>
      <c r="E519" s="214"/>
      <c r="F519" s="214"/>
      <c r="G519" s="112"/>
      <c r="H519" s="216"/>
      <c r="I519" s="67"/>
      <c r="J519" s="67"/>
      <c r="K519" s="67"/>
    </row>
    <row r="520" spans="1:11" s="240" customFormat="1" ht="13.5" customHeight="1">
      <c r="A520" s="59"/>
      <c r="B520" s="214"/>
      <c r="C520" s="214"/>
      <c r="D520" s="214"/>
      <c r="E520" s="214"/>
      <c r="F520" s="214"/>
      <c r="G520" s="112"/>
      <c r="H520" s="216"/>
      <c r="I520" s="67"/>
      <c r="J520" s="67"/>
      <c r="K520" s="67"/>
    </row>
    <row r="521" spans="1:11" s="240" customFormat="1" ht="13.5" customHeight="1">
      <c r="A521" s="59"/>
      <c r="B521" s="214"/>
      <c r="C521" s="214"/>
      <c r="D521" s="214"/>
      <c r="E521" s="214"/>
      <c r="F521" s="214"/>
      <c r="G521" s="112"/>
      <c r="H521" s="216"/>
      <c r="I521" s="67"/>
      <c r="J521" s="67"/>
      <c r="K521" s="67"/>
    </row>
    <row r="522" spans="1:11" s="240" customFormat="1" ht="13.5" customHeight="1">
      <c r="A522" s="59"/>
      <c r="B522" s="214"/>
      <c r="C522" s="214"/>
      <c r="D522" s="214"/>
      <c r="E522" s="214"/>
      <c r="F522" s="214"/>
      <c r="G522" s="112"/>
      <c r="H522" s="216"/>
      <c r="I522" s="67"/>
      <c r="J522" s="67"/>
      <c r="K522" s="67"/>
    </row>
    <row r="523" spans="1:11" s="240" customFormat="1" ht="13.5" customHeight="1">
      <c r="A523" s="59"/>
      <c r="B523" s="214"/>
      <c r="C523" s="214"/>
      <c r="D523" s="214"/>
      <c r="E523" s="214"/>
      <c r="F523" s="214"/>
      <c r="G523" s="112"/>
      <c r="H523" s="216"/>
      <c r="I523" s="67"/>
      <c r="J523" s="67"/>
      <c r="K523" s="67"/>
    </row>
    <row r="524" spans="1:11" s="240" customFormat="1" ht="13.5" customHeight="1">
      <c r="A524" s="59"/>
      <c r="B524" s="214"/>
      <c r="C524" s="214"/>
      <c r="D524" s="214"/>
      <c r="E524" s="214"/>
      <c r="F524" s="214"/>
      <c r="G524" s="112"/>
      <c r="H524" s="216"/>
      <c r="I524" s="67"/>
      <c r="J524" s="67"/>
      <c r="K524" s="67"/>
    </row>
    <row r="525" spans="1:11" s="240" customFormat="1" ht="13.5" customHeight="1">
      <c r="A525" s="59"/>
      <c r="B525" s="214"/>
      <c r="C525" s="214"/>
      <c r="D525" s="214"/>
      <c r="E525" s="214"/>
      <c r="F525" s="214"/>
      <c r="G525" s="112"/>
      <c r="H525" s="216"/>
      <c r="I525" s="67"/>
      <c r="J525" s="67"/>
      <c r="K525" s="67"/>
    </row>
    <row r="526" spans="1:11" s="240" customFormat="1" ht="13.5" customHeight="1">
      <c r="A526" s="59"/>
      <c r="B526" s="214"/>
      <c r="C526" s="214"/>
      <c r="D526" s="214"/>
      <c r="E526" s="214"/>
      <c r="F526" s="214"/>
      <c r="G526" s="112"/>
      <c r="H526" s="216"/>
      <c r="I526" s="67"/>
      <c r="J526" s="67"/>
      <c r="K526" s="67"/>
    </row>
    <row r="527" spans="1:11" s="240" customFormat="1" ht="13.5" customHeight="1">
      <c r="A527" s="59"/>
      <c r="B527" s="214"/>
      <c r="C527" s="214"/>
      <c r="D527" s="214"/>
      <c r="E527" s="214"/>
      <c r="F527" s="214"/>
      <c r="G527" s="112"/>
      <c r="H527" s="216"/>
      <c r="I527" s="67"/>
      <c r="J527" s="67"/>
      <c r="K527" s="67"/>
    </row>
    <row r="528" spans="1:11" s="240" customFormat="1" ht="13.5" customHeight="1">
      <c r="A528" s="59"/>
      <c r="B528" s="214"/>
      <c r="C528" s="214"/>
      <c r="D528" s="214"/>
      <c r="E528" s="214"/>
      <c r="F528" s="214"/>
      <c r="G528" s="112"/>
      <c r="H528" s="216"/>
      <c r="I528" s="67"/>
      <c r="J528" s="67"/>
      <c r="K528" s="67"/>
    </row>
    <row r="529" spans="1:11" s="240" customFormat="1" ht="13.5" customHeight="1">
      <c r="A529" s="59"/>
      <c r="B529" s="214"/>
      <c r="C529" s="214"/>
      <c r="D529" s="214"/>
      <c r="E529" s="214"/>
      <c r="F529" s="214"/>
      <c r="G529" s="112"/>
      <c r="H529" s="216"/>
      <c r="I529" s="67"/>
      <c r="J529" s="67"/>
      <c r="K529" s="67"/>
    </row>
    <row r="530" spans="1:11" s="240" customFormat="1" ht="13.5" customHeight="1">
      <c r="A530" s="59"/>
      <c r="B530" s="214"/>
      <c r="C530" s="214"/>
      <c r="D530" s="214"/>
      <c r="E530" s="214"/>
      <c r="F530" s="214"/>
      <c r="G530" s="112"/>
      <c r="H530" s="216"/>
      <c r="I530" s="67"/>
      <c r="J530" s="67"/>
      <c r="K530" s="67"/>
    </row>
    <row r="531" spans="1:11" s="240" customFormat="1" ht="13.5" customHeight="1">
      <c r="A531" s="59"/>
      <c r="B531" s="214"/>
      <c r="C531" s="214"/>
      <c r="D531" s="214"/>
      <c r="E531" s="214"/>
      <c r="F531" s="214"/>
      <c r="G531" s="112"/>
      <c r="H531" s="216"/>
      <c r="I531" s="67"/>
      <c r="J531" s="67"/>
      <c r="K531" s="67"/>
    </row>
    <row r="532" spans="1:11" s="240" customFormat="1" ht="13.5" customHeight="1">
      <c r="A532" s="59"/>
      <c r="B532" s="214"/>
      <c r="C532" s="214"/>
      <c r="D532" s="214"/>
      <c r="E532" s="214"/>
      <c r="F532" s="214"/>
      <c r="G532" s="112"/>
      <c r="H532" s="216"/>
      <c r="I532" s="67"/>
      <c r="J532" s="67"/>
      <c r="K532" s="67"/>
    </row>
    <row r="533" spans="1:11" s="240" customFormat="1" ht="13.5" customHeight="1">
      <c r="A533" s="59"/>
      <c r="B533" s="214"/>
      <c r="C533" s="214"/>
      <c r="D533" s="214"/>
      <c r="E533" s="214"/>
      <c r="F533" s="214"/>
      <c r="G533" s="112"/>
      <c r="H533" s="216"/>
      <c r="I533" s="67"/>
      <c r="J533" s="67"/>
      <c r="K533" s="67"/>
    </row>
    <row r="534" spans="1:11" s="240" customFormat="1" ht="13.5" customHeight="1">
      <c r="A534" s="59"/>
      <c r="B534" s="214"/>
      <c r="C534" s="214"/>
      <c r="D534" s="214"/>
      <c r="E534" s="214"/>
      <c r="F534" s="214"/>
      <c r="G534" s="112"/>
      <c r="H534" s="216"/>
      <c r="I534" s="67"/>
      <c r="J534" s="67"/>
      <c r="K534" s="67"/>
    </row>
    <row r="535" spans="1:11" s="240" customFormat="1" ht="13.5" customHeight="1">
      <c r="A535" s="59"/>
      <c r="B535" s="214"/>
      <c r="C535" s="214"/>
      <c r="D535" s="214"/>
      <c r="E535" s="214"/>
      <c r="F535" s="214"/>
      <c r="G535" s="112"/>
      <c r="H535" s="216"/>
      <c r="I535" s="67"/>
      <c r="J535" s="67"/>
      <c r="K535" s="67"/>
    </row>
    <row r="536" spans="1:11" s="240" customFormat="1" ht="13.5" customHeight="1">
      <c r="A536" s="59"/>
      <c r="B536" s="214"/>
      <c r="C536" s="214"/>
      <c r="D536" s="214"/>
      <c r="E536" s="214"/>
      <c r="F536" s="214"/>
      <c r="G536" s="112"/>
      <c r="H536" s="216"/>
      <c r="I536" s="67"/>
      <c r="J536" s="67"/>
      <c r="K536" s="67"/>
    </row>
    <row r="537" spans="1:11" s="240" customFormat="1" ht="13.5" customHeight="1">
      <c r="A537" s="59"/>
      <c r="B537" s="214"/>
      <c r="C537" s="214"/>
      <c r="D537" s="214"/>
      <c r="E537" s="214"/>
      <c r="F537" s="214"/>
      <c r="G537" s="112"/>
      <c r="H537" s="216"/>
      <c r="I537" s="67"/>
      <c r="J537" s="67"/>
      <c r="K537" s="67"/>
    </row>
    <row r="538" spans="1:11" s="240" customFormat="1" ht="13.5" customHeight="1">
      <c r="A538" s="59"/>
      <c r="B538" s="214"/>
      <c r="C538" s="214"/>
      <c r="D538" s="214"/>
      <c r="E538" s="214"/>
      <c r="F538" s="214"/>
      <c r="G538" s="112"/>
      <c r="H538" s="216"/>
      <c r="I538" s="67"/>
      <c r="J538" s="67"/>
      <c r="K538" s="67"/>
    </row>
    <row r="539" spans="1:11" s="240" customFormat="1" ht="13.5" customHeight="1">
      <c r="A539" s="59"/>
      <c r="B539" s="214"/>
      <c r="C539" s="214"/>
      <c r="D539" s="214"/>
      <c r="E539" s="214"/>
      <c r="F539" s="214"/>
      <c r="G539" s="112"/>
      <c r="H539" s="216"/>
      <c r="I539" s="67"/>
      <c r="J539" s="67"/>
      <c r="K539" s="67"/>
    </row>
    <row r="540" spans="1:11" s="240" customFormat="1" ht="13.5" customHeight="1">
      <c r="A540" s="59"/>
      <c r="B540" s="214"/>
      <c r="C540" s="214"/>
      <c r="D540" s="214"/>
      <c r="E540" s="214"/>
      <c r="F540" s="214"/>
      <c r="G540" s="112"/>
      <c r="H540" s="216"/>
      <c r="I540" s="67"/>
      <c r="J540" s="67"/>
      <c r="K540" s="67"/>
    </row>
    <row r="541" spans="1:11" s="240" customFormat="1" ht="13.5" customHeight="1">
      <c r="A541" s="59"/>
      <c r="B541" s="214"/>
      <c r="C541" s="214"/>
      <c r="D541" s="214"/>
      <c r="E541" s="214"/>
      <c r="F541" s="214"/>
      <c r="G541" s="112"/>
      <c r="H541" s="216"/>
      <c r="I541" s="67"/>
      <c r="J541" s="67"/>
      <c r="K541" s="67"/>
    </row>
    <row r="542" spans="1:11" s="240" customFormat="1" ht="13.5" customHeight="1">
      <c r="A542" s="59"/>
      <c r="B542" s="214"/>
      <c r="C542" s="214"/>
      <c r="D542" s="214"/>
      <c r="E542" s="214"/>
      <c r="F542" s="214"/>
      <c r="G542" s="112"/>
      <c r="H542" s="216"/>
      <c r="I542" s="67"/>
      <c r="J542" s="67"/>
      <c r="K542" s="67"/>
    </row>
    <row r="543" spans="1:11" s="240" customFormat="1" ht="13.5" customHeight="1">
      <c r="A543" s="59"/>
      <c r="B543" s="214"/>
      <c r="C543" s="214"/>
      <c r="D543" s="214"/>
      <c r="E543" s="214"/>
      <c r="F543" s="214"/>
      <c r="G543" s="112"/>
      <c r="H543" s="216"/>
      <c r="I543" s="67"/>
      <c r="J543" s="67"/>
      <c r="K543" s="67"/>
    </row>
    <row r="544" spans="1:11" s="240" customFormat="1" ht="13.5" customHeight="1">
      <c r="A544" s="59"/>
      <c r="B544" s="214"/>
      <c r="C544" s="214"/>
      <c r="D544" s="214"/>
      <c r="E544" s="214"/>
      <c r="F544" s="214"/>
      <c r="G544" s="112"/>
      <c r="H544" s="216"/>
      <c r="I544" s="67"/>
      <c r="J544" s="67"/>
      <c r="K544" s="67"/>
    </row>
  </sheetData>
  <mergeCells count="2">
    <mergeCell ref="A3:C3"/>
    <mergeCell ref="H3:H4"/>
  </mergeCells>
  <pageMargins left="0.78740157480314965" right="0.78740157480314965" top="0.98425196850393704" bottom="0.98425196850393704" header="0.51181102362204722" footer="0.51181102362204722"/>
  <pageSetup paperSize="9" scale="90" orientation="portrait" r:id="rId1"/>
  <headerFooter alignWithMargins="0">
    <oddHeader>&amp;L Stavba: Rýchlostná cesta R2 Šaca – Košické Olšany II. úsek
                        SSÚR Šebastovce</oddHeader>
    <oddFooter>&amp;C&amp;P</oddFooter>
  </headerFooter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44"/>
  <sheetViews>
    <sheetView topLeftCell="A33" zoomScaleNormal="100" workbookViewId="0">
      <selection activeCell="E63" sqref="E63"/>
    </sheetView>
  </sheetViews>
  <sheetFormatPr defaultRowHeight="12.75"/>
  <cols>
    <col min="1" max="1" width="5.5" style="638" customWidth="1"/>
    <col min="2" max="2" width="10.83203125" style="638" customWidth="1"/>
    <col min="3" max="3" width="10.5" style="638" customWidth="1"/>
    <col min="4" max="4" width="12.6640625" style="638" customWidth="1"/>
    <col min="5" max="5" width="61.5" style="638" customWidth="1"/>
    <col min="6" max="6" width="11.5" style="639" customWidth="1"/>
    <col min="7" max="7" width="6.6640625" style="638" customWidth="1"/>
    <col min="8" max="8" width="11.83203125" style="640" customWidth="1"/>
    <col min="9" max="254" width="9.33203125" style="557"/>
    <col min="255" max="255" width="5.5" style="557" customWidth="1"/>
    <col min="256" max="256" width="10.83203125" style="557" customWidth="1"/>
    <col min="257" max="257" width="10.5" style="557" customWidth="1"/>
    <col min="258" max="258" width="12.6640625" style="557" customWidth="1"/>
    <col min="259" max="259" width="61.5" style="557" customWidth="1"/>
    <col min="260" max="260" width="11.5" style="557" customWidth="1"/>
    <col min="261" max="261" width="6.6640625" style="557" customWidth="1"/>
    <col min="262" max="262" width="11.83203125" style="557" customWidth="1"/>
    <col min="263" max="264" width="12.5" style="557" customWidth="1"/>
    <col min="265" max="510" width="9.33203125" style="557"/>
    <col min="511" max="511" width="5.5" style="557" customWidth="1"/>
    <col min="512" max="512" width="10.83203125" style="557" customWidth="1"/>
    <col min="513" max="513" width="10.5" style="557" customWidth="1"/>
    <col min="514" max="514" width="12.6640625" style="557" customWidth="1"/>
    <col min="515" max="515" width="61.5" style="557" customWidth="1"/>
    <col min="516" max="516" width="11.5" style="557" customWidth="1"/>
    <col min="517" max="517" width="6.6640625" style="557" customWidth="1"/>
    <col min="518" max="518" width="11.83203125" style="557" customWidth="1"/>
    <col min="519" max="520" width="12.5" style="557" customWidth="1"/>
    <col min="521" max="766" width="9.33203125" style="557"/>
    <col min="767" max="767" width="5.5" style="557" customWidth="1"/>
    <col min="768" max="768" width="10.83203125" style="557" customWidth="1"/>
    <col min="769" max="769" width="10.5" style="557" customWidth="1"/>
    <col min="770" max="770" width="12.6640625" style="557" customWidth="1"/>
    <col min="771" max="771" width="61.5" style="557" customWidth="1"/>
    <col min="772" max="772" width="11.5" style="557" customWidth="1"/>
    <col min="773" max="773" width="6.6640625" style="557" customWidth="1"/>
    <col min="774" max="774" width="11.83203125" style="557" customWidth="1"/>
    <col min="775" max="776" width="12.5" style="557" customWidth="1"/>
    <col min="777" max="1022" width="9.33203125" style="557"/>
    <col min="1023" max="1023" width="5.5" style="557" customWidth="1"/>
    <col min="1024" max="1024" width="10.83203125" style="557" customWidth="1"/>
    <col min="1025" max="1025" width="10.5" style="557" customWidth="1"/>
    <col min="1026" max="1026" width="12.6640625" style="557" customWidth="1"/>
    <col min="1027" max="1027" width="61.5" style="557" customWidth="1"/>
    <col min="1028" max="1028" width="11.5" style="557" customWidth="1"/>
    <col min="1029" max="1029" width="6.6640625" style="557" customWidth="1"/>
    <col min="1030" max="1030" width="11.83203125" style="557" customWidth="1"/>
    <col min="1031" max="1032" width="12.5" style="557" customWidth="1"/>
    <col min="1033" max="1278" width="9.33203125" style="557"/>
    <col min="1279" max="1279" width="5.5" style="557" customWidth="1"/>
    <col min="1280" max="1280" width="10.83203125" style="557" customWidth="1"/>
    <col min="1281" max="1281" width="10.5" style="557" customWidth="1"/>
    <col min="1282" max="1282" width="12.6640625" style="557" customWidth="1"/>
    <col min="1283" max="1283" width="61.5" style="557" customWidth="1"/>
    <col min="1284" max="1284" width="11.5" style="557" customWidth="1"/>
    <col min="1285" max="1285" width="6.6640625" style="557" customWidth="1"/>
    <col min="1286" max="1286" width="11.83203125" style="557" customWidth="1"/>
    <col min="1287" max="1288" width="12.5" style="557" customWidth="1"/>
    <col min="1289" max="1534" width="9.33203125" style="557"/>
    <col min="1535" max="1535" width="5.5" style="557" customWidth="1"/>
    <col min="1536" max="1536" width="10.83203125" style="557" customWidth="1"/>
    <col min="1537" max="1537" width="10.5" style="557" customWidth="1"/>
    <col min="1538" max="1538" width="12.6640625" style="557" customWidth="1"/>
    <col min="1539" max="1539" width="61.5" style="557" customWidth="1"/>
    <col min="1540" max="1540" width="11.5" style="557" customWidth="1"/>
    <col min="1541" max="1541" width="6.6640625" style="557" customWidth="1"/>
    <col min="1542" max="1542" width="11.83203125" style="557" customWidth="1"/>
    <col min="1543" max="1544" width="12.5" style="557" customWidth="1"/>
    <col min="1545" max="1790" width="9.33203125" style="557"/>
    <col min="1791" max="1791" width="5.5" style="557" customWidth="1"/>
    <col min="1792" max="1792" width="10.83203125" style="557" customWidth="1"/>
    <col min="1793" max="1793" width="10.5" style="557" customWidth="1"/>
    <col min="1794" max="1794" width="12.6640625" style="557" customWidth="1"/>
    <col min="1795" max="1795" width="61.5" style="557" customWidth="1"/>
    <col min="1796" max="1796" width="11.5" style="557" customWidth="1"/>
    <col min="1797" max="1797" width="6.6640625" style="557" customWidth="1"/>
    <col min="1798" max="1798" width="11.83203125" style="557" customWidth="1"/>
    <col min="1799" max="1800" width="12.5" style="557" customWidth="1"/>
    <col min="1801" max="2046" width="9.33203125" style="557"/>
    <col min="2047" max="2047" width="5.5" style="557" customWidth="1"/>
    <col min="2048" max="2048" width="10.83203125" style="557" customWidth="1"/>
    <col min="2049" max="2049" width="10.5" style="557" customWidth="1"/>
    <col min="2050" max="2050" width="12.6640625" style="557" customWidth="1"/>
    <col min="2051" max="2051" width="61.5" style="557" customWidth="1"/>
    <col min="2052" max="2052" width="11.5" style="557" customWidth="1"/>
    <col min="2053" max="2053" width="6.6640625" style="557" customWidth="1"/>
    <col min="2054" max="2054" width="11.83203125" style="557" customWidth="1"/>
    <col min="2055" max="2056" width="12.5" style="557" customWidth="1"/>
    <col min="2057" max="2302" width="9.33203125" style="557"/>
    <col min="2303" max="2303" width="5.5" style="557" customWidth="1"/>
    <col min="2304" max="2304" width="10.83203125" style="557" customWidth="1"/>
    <col min="2305" max="2305" width="10.5" style="557" customWidth="1"/>
    <col min="2306" max="2306" width="12.6640625" style="557" customWidth="1"/>
    <col min="2307" max="2307" width="61.5" style="557" customWidth="1"/>
    <col min="2308" max="2308" width="11.5" style="557" customWidth="1"/>
    <col min="2309" max="2309" width="6.6640625" style="557" customWidth="1"/>
    <col min="2310" max="2310" width="11.83203125" style="557" customWidth="1"/>
    <col min="2311" max="2312" width="12.5" style="557" customWidth="1"/>
    <col min="2313" max="2558" width="9.33203125" style="557"/>
    <col min="2559" max="2559" width="5.5" style="557" customWidth="1"/>
    <col min="2560" max="2560" width="10.83203125" style="557" customWidth="1"/>
    <col min="2561" max="2561" width="10.5" style="557" customWidth="1"/>
    <col min="2562" max="2562" width="12.6640625" style="557" customWidth="1"/>
    <col min="2563" max="2563" width="61.5" style="557" customWidth="1"/>
    <col min="2564" max="2564" width="11.5" style="557" customWidth="1"/>
    <col min="2565" max="2565" width="6.6640625" style="557" customWidth="1"/>
    <col min="2566" max="2566" width="11.83203125" style="557" customWidth="1"/>
    <col min="2567" max="2568" width="12.5" style="557" customWidth="1"/>
    <col min="2569" max="2814" width="9.33203125" style="557"/>
    <col min="2815" max="2815" width="5.5" style="557" customWidth="1"/>
    <col min="2816" max="2816" width="10.83203125" style="557" customWidth="1"/>
    <col min="2817" max="2817" width="10.5" style="557" customWidth="1"/>
    <col min="2818" max="2818" width="12.6640625" style="557" customWidth="1"/>
    <col min="2819" max="2819" width="61.5" style="557" customWidth="1"/>
    <col min="2820" max="2820" width="11.5" style="557" customWidth="1"/>
    <col min="2821" max="2821" width="6.6640625" style="557" customWidth="1"/>
    <col min="2822" max="2822" width="11.83203125" style="557" customWidth="1"/>
    <col min="2823" max="2824" width="12.5" style="557" customWidth="1"/>
    <col min="2825" max="3070" width="9.33203125" style="557"/>
    <col min="3071" max="3071" width="5.5" style="557" customWidth="1"/>
    <col min="3072" max="3072" width="10.83203125" style="557" customWidth="1"/>
    <col min="3073" max="3073" width="10.5" style="557" customWidth="1"/>
    <col min="3074" max="3074" width="12.6640625" style="557" customWidth="1"/>
    <col min="3075" max="3075" width="61.5" style="557" customWidth="1"/>
    <col min="3076" max="3076" width="11.5" style="557" customWidth="1"/>
    <col min="3077" max="3077" width="6.6640625" style="557" customWidth="1"/>
    <col min="3078" max="3078" width="11.83203125" style="557" customWidth="1"/>
    <col min="3079" max="3080" width="12.5" style="557" customWidth="1"/>
    <col min="3081" max="3326" width="9.33203125" style="557"/>
    <col min="3327" max="3327" width="5.5" style="557" customWidth="1"/>
    <col min="3328" max="3328" width="10.83203125" style="557" customWidth="1"/>
    <col min="3329" max="3329" width="10.5" style="557" customWidth="1"/>
    <col min="3330" max="3330" width="12.6640625" style="557" customWidth="1"/>
    <col min="3331" max="3331" width="61.5" style="557" customWidth="1"/>
    <col min="3332" max="3332" width="11.5" style="557" customWidth="1"/>
    <col min="3333" max="3333" width="6.6640625" style="557" customWidth="1"/>
    <col min="3334" max="3334" width="11.83203125" style="557" customWidth="1"/>
    <col min="3335" max="3336" width="12.5" style="557" customWidth="1"/>
    <col min="3337" max="3582" width="9.33203125" style="557"/>
    <col min="3583" max="3583" width="5.5" style="557" customWidth="1"/>
    <col min="3584" max="3584" width="10.83203125" style="557" customWidth="1"/>
    <col min="3585" max="3585" width="10.5" style="557" customWidth="1"/>
    <col min="3586" max="3586" width="12.6640625" style="557" customWidth="1"/>
    <col min="3587" max="3587" width="61.5" style="557" customWidth="1"/>
    <col min="3588" max="3588" width="11.5" style="557" customWidth="1"/>
    <col min="3589" max="3589" width="6.6640625" style="557" customWidth="1"/>
    <col min="3590" max="3590" width="11.83203125" style="557" customWidth="1"/>
    <col min="3591" max="3592" width="12.5" style="557" customWidth="1"/>
    <col min="3593" max="3838" width="9.33203125" style="557"/>
    <col min="3839" max="3839" width="5.5" style="557" customWidth="1"/>
    <col min="3840" max="3840" width="10.83203125" style="557" customWidth="1"/>
    <col min="3841" max="3841" width="10.5" style="557" customWidth="1"/>
    <col min="3842" max="3842" width="12.6640625" style="557" customWidth="1"/>
    <col min="3843" max="3843" width="61.5" style="557" customWidth="1"/>
    <col min="3844" max="3844" width="11.5" style="557" customWidth="1"/>
    <col min="3845" max="3845" width="6.6640625" style="557" customWidth="1"/>
    <col min="3846" max="3846" width="11.83203125" style="557" customWidth="1"/>
    <col min="3847" max="3848" width="12.5" style="557" customWidth="1"/>
    <col min="3849" max="4094" width="9.33203125" style="557"/>
    <col min="4095" max="4095" width="5.5" style="557" customWidth="1"/>
    <col min="4096" max="4096" width="10.83203125" style="557" customWidth="1"/>
    <col min="4097" max="4097" width="10.5" style="557" customWidth="1"/>
    <col min="4098" max="4098" width="12.6640625" style="557" customWidth="1"/>
    <col min="4099" max="4099" width="61.5" style="557" customWidth="1"/>
    <col min="4100" max="4100" width="11.5" style="557" customWidth="1"/>
    <col min="4101" max="4101" width="6.6640625" style="557" customWidth="1"/>
    <col min="4102" max="4102" width="11.83203125" style="557" customWidth="1"/>
    <col min="4103" max="4104" width="12.5" style="557" customWidth="1"/>
    <col min="4105" max="4350" width="9.33203125" style="557"/>
    <col min="4351" max="4351" width="5.5" style="557" customWidth="1"/>
    <col min="4352" max="4352" width="10.83203125" style="557" customWidth="1"/>
    <col min="4353" max="4353" width="10.5" style="557" customWidth="1"/>
    <col min="4354" max="4354" width="12.6640625" style="557" customWidth="1"/>
    <col min="4355" max="4355" width="61.5" style="557" customWidth="1"/>
    <col min="4356" max="4356" width="11.5" style="557" customWidth="1"/>
    <col min="4357" max="4357" width="6.6640625" style="557" customWidth="1"/>
    <col min="4358" max="4358" width="11.83203125" style="557" customWidth="1"/>
    <col min="4359" max="4360" width="12.5" style="557" customWidth="1"/>
    <col min="4361" max="4606" width="9.33203125" style="557"/>
    <col min="4607" max="4607" width="5.5" style="557" customWidth="1"/>
    <col min="4608" max="4608" width="10.83203125" style="557" customWidth="1"/>
    <col min="4609" max="4609" width="10.5" style="557" customWidth="1"/>
    <col min="4610" max="4610" width="12.6640625" style="557" customWidth="1"/>
    <col min="4611" max="4611" width="61.5" style="557" customWidth="1"/>
    <col min="4612" max="4612" width="11.5" style="557" customWidth="1"/>
    <col min="4613" max="4613" width="6.6640625" style="557" customWidth="1"/>
    <col min="4614" max="4614" width="11.83203125" style="557" customWidth="1"/>
    <col min="4615" max="4616" width="12.5" style="557" customWidth="1"/>
    <col min="4617" max="4862" width="9.33203125" style="557"/>
    <col min="4863" max="4863" width="5.5" style="557" customWidth="1"/>
    <col min="4864" max="4864" width="10.83203125" style="557" customWidth="1"/>
    <col min="4865" max="4865" width="10.5" style="557" customWidth="1"/>
    <col min="4866" max="4866" width="12.6640625" style="557" customWidth="1"/>
    <col min="4867" max="4867" width="61.5" style="557" customWidth="1"/>
    <col min="4868" max="4868" width="11.5" style="557" customWidth="1"/>
    <col min="4869" max="4869" width="6.6640625" style="557" customWidth="1"/>
    <col min="4870" max="4870" width="11.83203125" style="557" customWidth="1"/>
    <col min="4871" max="4872" width="12.5" style="557" customWidth="1"/>
    <col min="4873" max="5118" width="9.33203125" style="557"/>
    <col min="5119" max="5119" width="5.5" style="557" customWidth="1"/>
    <col min="5120" max="5120" width="10.83203125" style="557" customWidth="1"/>
    <col min="5121" max="5121" width="10.5" style="557" customWidth="1"/>
    <col min="5122" max="5122" width="12.6640625" style="557" customWidth="1"/>
    <col min="5123" max="5123" width="61.5" style="557" customWidth="1"/>
    <col min="5124" max="5124" width="11.5" style="557" customWidth="1"/>
    <col min="5125" max="5125" width="6.6640625" style="557" customWidth="1"/>
    <col min="5126" max="5126" width="11.83203125" style="557" customWidth="1"/>
    <col min="5127" max="5128" width="12.5" style="557" customWidth="1"/>
    <col min="5129" max="5374" width="9.33203125" style="557"/>
    <col min="5375" max="5375" width="5.5" style="557" customWidth="1"/>
    <col min="5376" max="5376" width="10.83203125" style="557" customWidth="1"/>
    <col min="5377" max="5377" width="10.5" style="557" customWidth="1"/>
    <col min="5378" max="5378" width="12.6640625" style="557" customWidth="1"/>
    <col min="5379" max="5379" width="61.5" style="557" customWidth="1"/>
    <col min="5380" max="5380" width="11.5" style="557" customWidth="1"/>
    <col min="5381" max="5381" width="6.6640625" style="557" customWidth="1"/>
    <col min="5382" max="5382" width="11.83203125" style="557" customWidth="1"/>
    <col min="5383" max="5384" width="12.5" style="557" customWidth="1"/>
    <col min="5385" max="5630" width="9.33203125" style="557"/>
    <col min="5631" max="5631" width="5.5" style="557" customWidth="1"/>
    <col min="5632" max="5632" width="10.83203125" style="557" customWidth="1"/>
    <col min="5633" max="5633" width="10.5" style="557" customWidth="1"/>
    <col min="5634" max="5634" width="12.6640625" style="557" customWidth="1"/>
    <col min="5635" max="5635" width="61.5" style="557" customWidth="1"/>
    <col min="5636" max="5636" width="11.5" style="557" customWidth="1"/>
    <col min="5637" max="5637" width="6.6640625" style="557" customWidth="1"/>
    <col min="5638" max="5638" width="11.83203125" style="557" customWidth="1"/>
    <col min="5639" max="5640" width="12.5" style="557" customWidth="1"/>
    <col min="5641" max="5886" width="9.33203125" style="557"/>
    <col min="5887" max="5887" width="5.5" style="557" customWidth="1"/>
    <col min="5888" max="5888" width="10.83203125" style="557" customWidth="1"/>
    <col min="5889" max="5889" width="10.5" style="557" customWidth="1"/>
    <col min="5890" max="5890" width="12.6640625" style="557" customWidth="1"/>
    <col min="5891" max="5891" width="61.5" style="557" customWidth="1"/>
    <col min="5892" max="5892" width="11.5" style="557" customWidth="1"/>
    <col min="5893" max="5893" width="6.6640625" style="557" customWidth="1"/>
    <col min="5894" max="5894" width="11.83203125" style="557" customWidth="1"/>
    <col min="5895" max="5896" width="12.5" style="557" customWidth="1"/>
    <col min="5897" max="6142" width="9.33203125" style="557"/>
    <col min="6143" max="6143" width="5.5" style="557" customWidth="1"/>
    <col min="6144" max="6144" width="10.83203125" style="557" customWidth="1"/>
    <col min="6145" max="6145" width="10.5" style="557" customWidth="1"/>
    <col min="6146" max="6146" width="12.6640625" style="557" customWidth="1"/>
    <col min="6147" max="6147" width="61.5" style="557" customWidth="1"/>
    <col min="6148" max="6148" width="11.5" style="557" customWidth="1"/>
    <col min="6149" max="6149" width="6.6640625" style="557" customWidth="1"/>
    <col min="6150" max="6150" width="11.83203125" style="557" customWidth="1"/>
    <col min="6151" max="6152" width="12.5" style="557" customWidth="1"/>
    <col min="6153" max="6398" width="9.33203125" style="557"/>
    <col min="6399" max="6399" width="5.5" style="557" customWidth="1"/>
    <col min="6400" max="6400" width="10.83203125" style="557" customWidth="1"/>
    <col min="6401" max="6401" width="10.5" style="557" customWidth="1"/>
    <col min="6402" max="6402" width="12.6640625" style="557" customWidth="1"/>
    <col min="6403" max="6403" width="61.5" style="557" customWidth="1"/>
    <col min="6404" max="6404" width="11.5" style="557" customWidth="1"/>
    <col min="6405" max="6405" width="6.6640625" style="557" customWidth="1"/>
    <col min="6406" max="6406" width="11.83203125" style="557" customWidth="1"/>
    <col min="6407" max="6408" width="12.5" style="557" customWidth="1"/>
    <col min="6409" max="6654" width="9.33203125" style="557"/>
    <col min="6655" max="6655" width="5.5" style="557" customWidth="1"/>
    <col min="6656" max="6656" width="10.83203125" style="557" customWidth="1"/>
    <col min="6657" max="6657" width="10.5" style="557" customWidth="1"/>
    <col min="6658" max="6658" width="12.6640625" style="557" customWidth="1"/>
    <col min="6659" max="6659" width="61.5" style="557" customWidth="1"/>
    <col min="6660" max="6660" width="11.5" style="557" customWidth="1"/>
    <col min="6661" max="6661" width="6.6640625" style="557" customWidth="1"/>
    <col min="6662" max="6662" width="11.83203125" style="557" customWidth="1"/>
    <col min="6663" max="6664" width="12.5" style="557" customWidth="1"/>
    <col min="6665" max="6910" width="9.33203125" style="557"/>
    <col min="6911" max="6911" width="5.5" style="557" customWidth="1"/>
    <col min="6912" max="6912" width="10.83203125" style="557" customWidth="1"/>
    <col min="6913" max="6913" width="10.5" style="557" customWidth="1"/>
    <col min="6914" max="6914" width="12.6640625" style="557" customWidth="1"/>
    <col min="6915" max="6915" width="61.5" style="557" customWidth="1"/>
    <col min="6916" max="6916" width="11.5" style="557" customWidth="1"/>
    <col min="6917" max="6917" width="6.6640625" style="557" customWidth="1"/>
    <col min="6918" max="6918" width="11.83203125" style="557" customWidth="1"/>
    <col min="6919" max="6920" width="12.5" style="557" customWidth="1"/>
    <col min="6921" max="7166" width="9.33203125" style="557"/>
    <col min="7167" max="7167" width="5.5" style="557" customWidth="1"/>
    <col min="7168" max="7168" width="10.83203125" style="557" customWidth="1"/>
    <col min="7169" max="7169" width="10.5" style="557" customWidth="1"/>
    <col min="7170" max="7170" width="12.6640625" style="557" customWidth="1"/>
    <col min="7171" max="7171" width="61.5" style="557" customWidth="1"/>
    <col min="7172" max="7172" width="11.5" style="557" customWidth="1"/>
    <col min="7173" max="7173" width="6.6640625" style="557" customWidth="1"/>
    <col min="7174" max="7174" width="11.83203125" style="557" customWidth="1"/>
    <col min="7175" max="7176" width="12.5" style="557" customWidth="1"/>
    <col min="7177" max="7422" width="9.33203125" style="557"/>
    <col min="7423" max="7423" width="5.5" style="557" customWidth="1"/>
    <col min="7424" max="7424" width="10.83203125" style="557" customWidth="1"/>
    <col min="7425" max="7425" width="10.5" style="557" customWidth="1"/>
    <col min="7426" max="7426" width="12.6640625" style="557" customWidth="1"/>
    <col min="7427" max="7427" width="61.5" style="557" customWidth="1"/>
    <col min="7428" max="7428" width="11.5" style="557" customWidth="1"/>
    <col min="7429" max="7429" width="6.6640625" style="557" customWidth="1"/>
    <col min="7430" max="7430" width="11.83203125" style="557" customWidth="1"/>
    <col min="7431" max="7432" width="12.5" style="557" customWidth="1"/>
    <col min="7433" max="7678" width="9.33203125" style="557"/>
    <col min="7679" max="7679" width="5.5" style="557" customWidth="1"/>
    <col min="7680" max="7680" width="10.83203125" style="557" customWidth="1"/>
    <col min="7681" max="7681" width="10.5" style="557" customWidth="1"/>
    <col min="7682" max="7682" width="12.6640625" style="557" customWidth="1"/>
    <col min="7683" max="7683" width="61.5" style="557" customWidth="1"/>
    <col min="7684" max="7684" width="11.5" style="557" customWidth="1"/>
    <col min="7685" max="7685" width="6.6640625" style="557" customWidth="1"/>
    <col min="7686" max="7686" width="11.83203125" style="557" customWidth="1"/>
    <col min="7687" max="7688" width="12.5" style="557" customWidth="1"/>
    <col min="7689" max="7934" width="9.33203125" style="557"/>
    <col min="7935" max="7935" width="5.5" style="557" customWidth="1"/>
    <col min="7936" max="7936" width="10.83203125" style="557" customWidth="1"/>
    <col min="7937" max="7937" width="10.5" style="557" customWidth="1"/>
    <col min="7938" max="7938" width="12.6640625" style="557" customWidth="1"/>
    <col min="7939" max="7939" width="61.5" style="557" customWidth="1"/>
    <col min="7940" max="7940" width="11.5" style="557" customWidth="1"/>
    <col min="7941" max="7941" width="6.6640625" style="557" customWidth="1"/>
    <col min="7942" max="7942" width="11.83203125" style="557" customWidth="1"/>
    <col min="7943" max="7944" width="12.5" style="557" customWidth="1"/>
    <col min="7945" max="8190" width="9.33203125" style="557"/>
    <col min="8191" max="8191" width="5.5" style="557" customWidth="1"/>
    <col min="8192" max="8192" width="10.83203125" style="557" customWidth="1"/>
    <col min="8193" max="8193" width="10.5" style="557" customWidth="1"/>
    <col min="8194" max="8194" width="12.6640625" style="557" customWidth="1"/>
    <col min="8195" max="8195" width="61.5" style="557" customWidth="1"/>
    <col min="8196" max="8196" width="11.5" style="557" customWidth="1"/>
    <col min="8197" max="8197" width="6.6640625" style="557" customWidth="1"/>
    <col min="8198" max="8198" width="11.83203125" style="557" customWidth="1"/>
    <col min="8199" max="8200" width="12.5" style="557" customWidth="1"/>
    <col min="8201" max="8446" width="9.33203125" style="557"/>
    <col min="8447" max="8447" width="5.5" style="557" customWidth="1"/>
    <col min="8448" max="8448" width="10.83203125" style="557" customWidth="1"/>
    <col min="8449" max="8449" width="10.5" style="557" customWidth="1"/>
    <col min="8450" max="8450" width="12.6640625" style="557" customWidth="1"/>
    <col min="8451" max="8451" width="61.5" style="557" customWidth="1"/>
    <col min="8452" max="8452" width="11.5" style="557" customWidth="1"/>
    <col min="8453" max="8453" width="6.6640625" style="557" customWidth="1"/>
    <col min="8454" max="8454" width="11.83203125" style="557" customWidth="1"/>
    <col min="8455" max="8456" width="12.5" style="557" customWidth="1"/>
    <col min="8457" max="8702" width="9.33203125" style="557"/>
    <col min="8703" max="8703" width="5.5" style="557" customWidth="1"/>
    <col min="8704" max="8704" width="10.83203125" style="557" customWidth="1"/>
    <col min="8705" max="8705" width="10.5" style="557" customWidth="1"/>
    <col min="8706" max="8706" width="12.6640625" style="557" customWidth="1"/>
    <col min="8707" max="8707" width="61.5" style="557" customWidth="1"/>
    <col min="8708" max="8708" width="11.5" style="557" customWidth="1"/>
    <col min="8709" max="8709" width="6.6640625" style="557" customWidth="1"/>
    <col min="8710" max="8710" width="11.83203125" style="557" customWidth="1"/>
    <col min="8711" max="8712" width="12.5" style="557" customWidth="1"/>
    <col min="8713" max="8958" width="9.33203125" style="557"/>
    <col min="8959" max="8959" width="5.5" style="557" customWidth="1"/>
    <col min="8960" max="8960" width="10.83203125" style="557" customWidth="1"/>
    <col min="8961" max="8961" width="10.5" style="557" customWidth="1"/>
    <col min="8962" max="8962" width="12.6640625" style="557" customWidth="1"/>
    <col min="8963" max="8963" width="61.5" style="557" customWidth="1"/>
    <col min="8964" max="8964" width="11.5" style="557" customWidth="1"/>
    <col min="8965" max="8965" width="6.6640625" style="557" customWidth="1"/>
    <col min="8966" max="8966" width="11.83203125" style="557" customWidth="1"/>
    <col min="8967" max="8968" width="12.5" style="557" customWidth="1"/>
    <col min="8969" max="9214" width="9.33203125" style="557"/>
    <col min="9215" max="9215" width="5.5" style="557" customWidth="1"/>
    <col min="9216" max="9216" width="10.83203125" style="557" customWidth="1"/>
    <col min="9217" max="9217" width="10.5" style="557" customWidth="1"/>
    <col min="9218" max="9218" width="12.6640625" style="557" customWidth="1"/>
    <col min="9219" max="9219" width="61.5" style="557" customWidth="1"/>
    <col min="9220" max="9220" width="11.5" style="557" customWidth="1"/>
    <col min="9221" max="9221" width="6.6640625" style="557" customWidth="1"/>
    <col min="9222" max="9222" width="11.83203125" style="557" customWidth="1"/>
    <col min="9223" max="9224" width="12.5" style="557" customWidth="1"/>
    <col min="9225" max="9470" width="9.33203125" style="557"/>
    <col min="9471" max="9471" width="5.5" style="557" customWidth="1"/>
    <col min="9472" max="9472" width="10.83203125" style="557" customWidth="1"/>
    <col min="9473" max="9473" width="10.5" style="557" customWidth="1"/>
    <col min="9474" max="9474" width="12.6640625" style="557" customWidth="1"/>
    <col min="9475" max="9475" width="61.5" style="557" customWidth="1"/>
    <col min="9476" max="9476" width="11.5" style="557" customWidth="1"/>
    <col min="9477" max="9477" width="6.6640625" style="557" customWidth="1"/>
    <col min="9478" max="9478" width="11.83203125" style="557" customWidth="1"/>
    <col min="9479" max="9480" width="12.5" style="557" customWidth="1"/>
    <col min="9481" max="9726" width="9.33203125" style="557"/>
    <col min="9727" max="9727" width="5.5" style="557" customWidth="1"/>
    <col min="9728" max="9728" width="10.83203125" style="557" customWidth="1"/>
    <col min="9729" max="9729" width="10.5" style="557" customWidth="1"/>
    <col min="9730" max="9730" width="12.6640625" style="557" customWidth="1"/>
    <col min="9731" max="9731" width="61.5" style="557" customWidth="1"/>
    <col min="9732" max="9732" width="11.5" style="557" customWidth="1"/>
    <col min="9733" max="9733" width="6.6640625" style="557" customWidth="1"/>
    <col min="9734" max="9734" width="11.83203125" style="557" customWidth="1"/>
    <col min="9735" max="9736" width="12.5" style="557" customWidth="1"/>
    <col min="9737" max="9982" width="9.33203125" style="557"/>
    <col min="9983" max="9983" width="5.5" style="557" customWidth="1"/>
    <col min="9984" max="9984" width="10.83203125" style="557" customWidth="1"/>
    <col min="9985" max="9985" width="10.5" style="557" customWidth="1"/>
    <col min="9986" max="9986" width="12.6640625" style="557" customWidth="1"/>
    <col min="9987" max="9987" width="61.5" style="557" customWidth="1"/>
    <col min="9988" max="9988" width="11.5" style="557" customWidth="1"/>
    <col min="9989" max="9989" width="6.6640625" style="557" customWidth="1"/>
    <col min="9990" max="9990" width="11.83203125" style="557" customWidth="1"/>
    <col min="9991" max="9992" width="12.5" style="557" customWidth="1"/>
    <col min="9993" max="10238" width="9.33203125" style="557"/>
    <col min="10239" max="10239" width="5.5" style="557" customWidth="1"/>
    <col min="10240" max="10240" width="10.83203125" style="557" customWidth="1"/>
    <col min="10241" max="10241" width="10.5" style="557" customWidth="1"/>
    <col min="10242" max="10242" width="12.6640625" style="557" customWidth="1"/>
    <col min="10243" max="10243" width="61.5" style="557" customWidth="1"/>
    <col min="10244" max="10244" width="11.5" style="557" customWidth="1"/>
    <col min="10245" max="10245" width="6.6640625" style="557" customWidth="1"/>
    <col min="10246" max="10246" width="11.83203125" style="557" customWidth="1"/>
    <col min="10247" max="10248" width="12.5" style="557" customWidth="1"/>
    <col min="10249" max="10494" width="9.33203125" style="557"/>
    <col min="10495" max="10495" width="5.5" style="557" customWidth="1"/>
    <col min="10496" max="10496" width="10.83203125" style="557" customWidth="1"/>
    <col min="10497" max="10497" width="10.5" style="557" customWidth="1"/>
    <col min="10498" max="10498" width="12.6640625" style="557" customWidth="1"/>
    <col min="10499" max="10499" width="61.5" style="557" customWidth="1"/>
    <col min="10500" max="10500" width="11.5" style="557" customWidth="1"/>
    <col min="10501" max="10501" width="6.6640625" style="557" customWidth="1"/>
    <col min="10502" max="10502" width="11.83203125" style="557" customWidth="1"/>
    <col min="10503" max="10504" width="12.5" style="557" customWidth="1"/>
    <col min="10505" max="10750" width="9.33203125" style="557"/>
    <col min="10751" max="10751" width="5.5" style="557" customWidth="1"/>
    <col min="10752" max="10752" width="10.83203125" style="557" customWidth="1"/>
    <col min="10753" max="10753" width="10.5" style="557" customWidth="1"/>
    <col min="10754" max="10754" width="12.6640625" style="557" customWidth="1"/>
    <col min="10755" max="10755" width="61.5" style="557" customWidth="1"/>
    <col min="10756" max="10756" width="11.5" style="557" customWidth="1"/>
    <col min="10757" max="10757" width="6.6640625" style="557" customWidth="1"/>
    <col min="10758" max="10758" width="11.83203125" style="557" customWidth="1"/>
    <col min="10759" max="10760" width="12.5" style="557" customWidth="1"/>
    <col min="10761" max="11006" width="9.33203125" style="557"/>
    <col min="11007" max="11007" width="5.5" style="557" customWidth="1"/>
    <col min="11008" max="11008" width="10.83203125" style="557" customWidth="1"/>
    <col min="11009" max="11009" width="10.5" style="557" customWidth="1"/>
    <col min="11010" max="11010" width="12.6640625" style="557" customWidth="1"/>
    <col min="11011" max="11011" width="61.5" style="557" customWidth="1"/>
    <col min="11012" max="11012" width="11.5" style="557" customWidth="1"/>
    <col min="11013" max="11013" width="6.6640625" style="557" customWidth="1"/>
    <col min="11014" max="11014" width="11.83203125" style="557" customWidth="1"/>
    <col min="11015" max="11016" width="12.5" style="557" customWidth="1"/>
    <col min="11017" max="11262" width="9.33203125" style="557"/>
    <col min="11263" max="11263" width="5.5" style="557" customWidth="1"/>
    <col min="11264" max="11264" width="10.83203125" style="557" customWidth="1"/>
    <col min="11265" max="11265" width="10.5" style="557" customWidth="1"/>
    <col min="11266" max="11266" width="12.6640625" style="557" customWidth="1"/>
    <col min="11267" max="11267" width="61.5" style="557" customWidth="1"/>
    <col min="11268" max="11268" width="11.5" style="557" customWidth="1"/>
    <col min="11269" max="11269" width="6.6640625" style="557" customWidth="1"/>
    <col min="11270" max="11270" width="11.83203125" style="557" customWidth="1"/>
    <col min="11271" max="11272" width="12.5" style="557" customWidth="1"/>
    <col min="11273" max="11518" width="9.33203125" style="557"/>
    <col min="11519" max="11519" width="5.5" style="557" customWidth="1"/>
    <col min="11520" max="11520" width="10.83203125" style="557" customWidth="1"/>
    <col min="11521" max="11521" width="10.5" style="557" customWidth="1"/>
    <col min="11522" max="11522" width="12.6640625" style="557" customWidth="1"/>
    <col min="11523" max="11523" width="61.5" style="557" customWidth="1"/>
    <col min="11524" max="11524" width="11.5" style="557" customWidth="1"/>
    <col min="11525" max="11525" width="6.6640625" style="557" customWidth="1"/>
    <col min="11526" max="11526" width="11.83203125" style="557" customWidth="1"/>
    <col min="11527" max="11528" width="12.5" style="557" customWidth="1"/>
    <col min="11529" max="11774" width="9.33203125" style="557"/>
    <col min="11775" max="11775" width="5.5" style="557" customWidth="1"/>
    <col min="11776" max="11776" width="10.83203125" style="557" customWidth="1"/>
    <col min="11777" max="11777" width="10.5" style="557" customWidth="1"/>
    <col min="11778" max="11778" width="12.6640625" style="557" customWidth="1"/>
    <col min="11779" max="11779" width="61.5" style="557" customWidth="1"/>
    <col min="11780" max="11780" width="11.5" style="557" customWidth="1"/>
    <col min="11781" max="11781" width="6.6640625" style="557" customWidth="1"/>
    <col min="11782" max="11782" width="11.83203125" style="557" customWidth="1"/>
    <col min="11783" max="11784" width="12.5" style="557" customWidth="1"/>
    <col min="11785" max="12030" width="9.33203125" style="557"/>
    <col min="12031" max="12031" width="5.5" style="557" customWidth="1"/>
    <col min="12032" max="12032" width="10.83203125" style="557" customWidth="1"/>
    <col min="12033" max="12033" width="10.5" style="557" customWidth="1"/>
    <col min="12034" max="12034" width="12.6640625" style="557" customWidth="1"/>
    <col min="12035" max="12035" width="61.5" style="557" customWidth="1"/>
    <col min="12036" max="12036" width="11.5" style="557" customWidth="1"/>
    <col min="12037" max="12037" width="6.6640625" style="557" customWidth="1"/>
    <col min="12038" max="12038" width="11.83203125" style="557" customWidth="1"/>
    <col min="12039" max="12040" width="12.5" style="557" customWidth="1"/>
    <col min="12041" max="12286" width="9.33203125" style="557"/>
    <col min="12287" max="12287" width="5.5" style="557" customWidth="1"/>
    <col min="12288" max="12288" width="10.83203125" style="557" customWidth="1"/>
    <col min="12289" max="12289" width="10.5" style="557" customWidth="1"/>
    <col min="12290" max="12290" width="12.6640625" style="557" customWidth="1"/>
    <col min="12291" max="12291" width="61.5" style="557" customWidth="1"/>
    <col min="12292" max="12292" width="11.5" style="557" customWidth="1"/>
    <col min="12293" max="12293" width="6.6640625" style="557" customWidth="1"/>
    <col min="12294" max="12294" width="11.83203125" style="557" customWidth="1"/>
    <col min="12295" max="12296" width="12.5" style="557" customWidth="1"/>
    <col min="12297" max="12542" width="9.33203125" style="557"/>
    <col min="12543" max="12543" width="5.5" style="557" customWidth="1"/>
    <col min="12544" max="12544" width="10.83203125" style="557" customWidth="1"/>
    <col min="12545" max="12545" width="10.5" style="557" customWidth="1"/>
    <col min="12546" max="12546" width="12.6640625" style="557" customWidth="1"/>
    <col min="12547" max="12547" width="61.5" style="557" customWidth="1"/>
    <col min="12548" max="12548" width="11.5" style="557" customWidth="1"/>
    <col min="12549" max="12549" width="6.6640625" style="557" customWidth="1"/>
    <col min="12550" max="12550" width="11.83203125" style="557" customWidth="1"/>
    <col min="12551" max="12552" width="12.5" style="557" customWidth="1"/>
    <col min="12553" max="12798" width="9.33203125" style="557"/>
    <col min="12799" max="12799" width="5.5" style="557" customWidth="1"/>
    <col min="12800" max="12800" width="10.83203125" style="557" customWidth="1"/>
    <col min="12801" max="12801" width="10.5" style="557" customWidth="1"/>
    <col min="12802" max="12802" width="12.6640625" style="557" customWidth="1"/>
    <col min="12803" max="12803" width="61.5" style="557" customWidth="1"/>
    <col min="12804" max="12804" width="11.5" style="557" customWidth="1"/>
    <col min="12805" max="12805" width="6.6640625" style="557" customWidth="1"/>
    <col min="12806" max="12806" width="11.83203125" style="557" customWidth="1"/>
    <col min="12807" max="12808" width="12.5" style="557" customWidth="1"/>
    <col min="12809" max="13054" width="9.33203125" style="557"/>
    <col min="13055" max="13055" width="5.5" style="557" customWidth="1"/>
    <col min="13056" max="13056" width="10.83203125" style="557" customWidth="1"/>
    <col min="13057" max="13057" width="10.5" style="557" customWidth="1"/>
    <col min="13058" max="13058" width="12.6640625" style="557" customWidth="1"/>
    <col min="13059" max="13059" width="61.5" style="557" customWidth="1"/>
    <col min="13060" max="13060" width="11.5" style="557" customWidth="1"/>
    <col min="13061" max="13061" width="6.6640625" style="557" customWidth="1"/>
    <col min="13062" max="13062" width="11.83203125" style="557" customWidth="1"/>
    <col min="13063" max="13064" width="12.5" style="557" customWidth="1"/>
    <col min="13065" max="13310" width="9.33203125" style="557"/>
    <col min="13311" max="13311" width="5.5" style="557" customWidth="1"/>
    <col min="13312" max="13312" width="10.83203125" style="557" customWidth="1"/>
    <col min="13313" max="13313" width="10.5" style="557" customWidth="1"/>
    <col min="13314" max="13314" width="12.6640625" style="557" customWidth="1"/>
    <col min="13315" max="13315" width="61.5" style="557" customWidth="1"/>
    <col min="13316" max="13316" width="11.5" style="557" customWidth="1"/>
    <col min="13317" max="13317" width="6.6640625" style="557" customWidth="1"/>
    <col min="13318" max="13318" width="11.83203125" style="557" customWidth="1"/>
    <col min="13319" max="13320" width="12.5" style="557" customWidth="1"/>
    <col min="13321" max="13566" width="9.33203125" style="557"/>
    <col min="13567" max="13567" width="5.5" style="557" customWidth="1"/>
    <col min="13568" max="13568" width="10.83203125" style="557" customWidth="1"/>
    <col min="13569" max="13569" width="10.5" style="557" customWidth="1"/>
    <col min="13570" max="13570" width="12.6640625" style="557" customWidth="1"/>
    <col min="13571" max="13571" width="61.5" style="557" customWidth="1"/>
    <col min="13572" max="13572" width="11.5" style="557" customWidth="1"/>
    <col min="13573" max="13573" width="6.6640625" style="557" customWidth="1"/>
    <col min="13574" max="13574" width="11.83203125" style="557" customWidth="1"/>
    <col min="13575" max="13576" width="12.5" style="557" customWidth="1"/>
    <col min="13577" max="13822" width="9.33203125" style="557"/>
    <col min="13823" max="13823" width="5.5" style="557" customWidth="1"/>
    <col min="13824" max="13824" width="10.83203125" style="557" customWidth="1"/>
    <col min="13825" max="13825" width="10.5" style="557" customWidth="1"/>
    <col min="13826" max="13826" width="12.6640625" style="557" customWidth="1"/>
    <col min="13827" max="13827" width="61.5" style="557" customWidth="1"/>
    <col min="13828" max="13828" width="11.5" style="557" customWidth="1"/>
    <col min="13829" max="13829" width="6.6640625" style="557" customWidth="1"/>
    <col min="13830" max="13830" width="11.83203125" style="557" customWidth="1"/>
    <col min="13831" max="13832" width="12.5" style="557" customWidth="1"/>
    <col min="13833" max="14078" width="9.33203125" style="557"/>
    <col min="14079" max="14079" width="5.5" style="557" customWidth="1"/>
    <col min="14080" max="14080" width="10.83203125" style="557" customWidth="1"/>
    <col min="14081" max="14081" width="10.5" style="557" customWidth="1"/>
    <col min="14082" max="14082" width="12.6640625" style="557" customWidth="1"/>
    <col min="14083" max="14083" width="61.5" style="557" customWidth="1"/>
    <col min="14084" max="14084" width="11.5" style="557" customWidth="1"/>
    <col min="14085" max="14085" width="6.6640625" style="557" customWidth="1"/>
    <col min="14086" max="14086" width="11.83203125" style="557" customWidth="1"/>
    <col min="14087" max="14088" width="12.5" style="557" customWidth="1"/>
    <col min="14089" max="14334" width="9.33203125" style="557"/>
    <col min="14335" max="14335" width="5.5" style="557" customWidth="1"/>
    <col min="14336" max="14336" width="10.83203125" style="557" customWidth="1"/>
    <col min="14337" max="14337" width="10.5" style="557" customWidth="1"/>
    <col min="14338" max="14338" width="12.6640625" style="557" customWidth="1"/>
    <col min="14339" max="14339" width="61.5" style="557" customWidth="1"/>
    <col min="14340" max="14340" width="11.5" style="557" customWidth="1"/>
    <col min="14341" max="14341" width="6.6640625" style="557" customWidth="1"/>
    <col min="14342" max="14342" width="11.83203125" style="557" customWidth="1"/>
    <col min="14343" max="14344" width="12.5" style="557" customWidth="1"/>
    <col min="14345" max="14590" width="9.33203125" style="557"/>
    <col min="14591" max="14591" width="5.5" style="557" customWidth="1"/>
    <col min="14592" max="14592" width="10.83203125" style="557" customWidth="1"/>
    <col min="14593" max="14593" width="10.5" style="557" customWidth="1"/>
    <col min="14594" max="14594" width="12.6640625" style="557" customWidth="1"/>
    <col min="14595" max="14595" width="61.5" style="557" customWidth="1"/>
    <col min="14596" max="14596" width="11.5" style="557" customWidth="1"/>
    <col min="14597" max="14597" width="6.6640625" style="557" customWidth="1"/>
    <col min="14598" max="14598" width="11.83203125" style="557" customWidth="1"/>
    <col min="14599" max="14600" width="12.5" style="557" customWidth="1"/>
    <col min="14601" max="14846" width="9.33203125" style="557"/>
    <col min="14847" max="14847" width="5.5" style="557" customWidth="1"/>
    <col min="14848" max="14848" width="10.83203125" style="557" customWidth="1"/>
    <col min="14849" max="14849" width="10.5" style="557" customWidth="1"/>
    <col min="14850" max="14850" width="12.6640625" style="557" customWidth="1"/>
    <col min="14851" max="14851" width="61.5" style="557" customWidth="1"/>
    <col min="14852" max="14852" width="11.5" style="557" customWidth="1"/>
    <col min="14853" max="14853" width="6.6640625" style="557" customWidth="1"/>
    <col min="14854" max="14854" width="11.83203125" style="557" customWidth="1"/>
    <col min="14855" max="14856" width="12.5" style="557" customWidth="1"/>
    <col min="14857" max="15102" width="9.33203125" style="557"/>
    <col min="15103" max="15103" width="5.5" style="557" customWidth="1"/>
    <col min="15104" max="15104" width="10.83203125" style="557" customWidth="1"/>
    <col min="15105" max="15105" width="10.5" style="557" customWidth="1"/>
    <col min="15106" max="15106" width="12.6640625" style="557" customWidth="1"/>
    <col min="15107" max="15107" width="61.5" style="557" customWidth="1"/>
    <col min="15108" max="15108" width="11.5" style="557" customWidth="1"/>
    <col min="15109" max="15109" width="6.6640625" style="557" customWidth="1"/>
    <col min="15110" max="15110" width="11.83203125" style="557" customWidth="1"/>
    <col min="15111" max="15112" width="12.5" style="557" customWidth="1"/>
    <col min="15113" max="15358" width="9.33203125" style="557"/>
    <col min="15359" max="15359" width="5.5" style="557" customWidth="1"/>
    <col min="15360" max="15360" width="10.83203125" style="557" customWidth="1"/>
    <col min="15361" max="15361" width="10.5" style="557" customWidth="1"/>
    <col min="15362" max="15362" width="12.6640625" style="557" customWidth="1"/>
    <col min="15363" max="15363" width="61.5" style="557" customWidth="1"/>
    <col min="15364" max="15364" width="11.5" style="557" customWidth="1"/>
    <col min="15365" max="15365" width="6.6640625" style="557" customWidth="1"/>
    <col min="15366" max="15366" width="11.83203125" style="557" customWidth="1"/>
    <col min="15367" max="15368" width="12.5" style="557" customWidth="1"/>
    <col min="15369" max="15614" width="9.33203125" style="557"/>
    <col min="15615" max="15615" width="5.5" style="557" customWidth="1"/>
    <col min="15616" max="15616" width="10.83203125" style="557" customWidth="1"/>
    <col min="15617" max="15617" width="10.5" style="557" customWidth="1"/>
    <col min="15618" max="15618" width="12.6640625" style="557" customWidth="1"/>
    <col min="15619" max="15619" width="61.5" style="557" customWidth="1"/>
    <col min="15620" max="15620" width="11.5" style="557" customWidth="1"/>
    <col min="15621" max="15621" width="6.6640625" style="557" customWidth="1"/>
    <col min="15622" max="15622" width="11.83203125" style="557" customWidth="1"/>
    <col min="15623" max="15624" width="12.5" style="557" customWidth="1"/>
    <col min="15625" max="15870" width="9.33203125" style="557"/>
    <col min="15871" max="15871" width="5.5" style="557" customWidth="1"/>
    <col min="15872" max="15872" width="10.83203125" style="557" customWidth="1"/>
    <col min="15873" max="15873" width="10.5" style="557" customWidth="1"/>
    <col min="15874" max="15874" width="12.6640625" style="557" customWidth="1"/>
    <col min="15875" max="15875" width="61.5" style="557" customWidth="1"/>
    <col min="15876" max="15876" width="11.5" style="557" customWidth="1"/>
    <col min="15877" max="15877" width="6.6640625" style="557" customWidth="1"/>
    <col min="15878" max="15878" width="11.83203125" style="557" customWidth="1"/>
    <col min="15879" max="15880" width="12.5" style="557" customWidth="1"/>
    <col min="15881" max="16126" width="9.33203125" style="557"/>
    <col min="16127" max="16127" width="5.5" style="557" customWidth="1"/>
    <col min="16128" max="16128" width="10.83203125" style="557" customWidth="1"/>
    <col min="16129" max="16129" width="10.5" style="557" customWidth="1"/>
    <col min="16130" max="16130" width="12.6640625" style="557" customWidth="1"/>
    <col min="16131" max="16131" width="61.5" style="557" customWidth="1"/>
    <col min="16132" max="16132" width="11.5" style="557" customWidth="1"/>
    <col min="16133" max="16133" width="6.6640625" style="557" customWidth="1"/>
    <col min="16134" max="16134" width="11.83203125" style="557" customWidth="1"/>
    <col min="16135" max="16136" width="12.5" style="557" customWidth="1"/>
    <col min="16137" max="16384" width="9.33203125" style="557"/>
  </cols>
  <sheetData>
    <row r="1" spans="1:8">
      <c r="A1" s="550" t="s">
        <v>2212</v>
      </c>
      <c r="B1" s="550"/>
      <c r="C1" s="551"/>
      <c r="D1" s="552"/>
      <c r="E1" s="553" t="s">
        <v>2885</v>
      </c>
      <c r="F1" s="554"/>
      <c r="G1" s="555"/>
      <c r="H1" s="556"/>
    </row>
    <row r="2" spans="1:8" ht="13.5" thickBot="1">
      <c r="A2" s="558" t="s">
        <v>2214</v>
      </c>
      <c r="B2" s="550"/>
      <c r="C2" s="551"/>
      <c r="D2" s="552"/>
      <c r="E2" s="559" t="s">
        <v>2886</v>
      </c>
      <c r="F2" s="554"/>
      <c r="G2" s="560"/>
      <c r="H2" s="561"/>
    </row>
    <row r="3" spans="1:8">
      <c r="A3" s="883" t="s">
        <v>2216</v>
      </c>
      <c r="B3" s="884"/>
      <c r="C3" s="884"/>
      <c r="D3" s="562"/>
      <c r="E3" s="885" t="s">
        <v>2221</v>
      </c>
      <c r="F3" s="886"/>
      <c r="G3" s="889" t="s">
        <v>2217</v>
      </c>
      <c r="H3" s="891" t="s">
        <v>2218</v>
      </c>
    </row>
    <row r="4" spans="1:8" ht="13.5" thickBot="1">
      <c r="A4" s="563" t="s">
        <v>198</v>
      </c>
      <c r="B4" s="564" t="s">
        <v>2887</v>
      </c>
      <c r="C4" s="564" t="s">
        <v>2888</v>
      </c>
      <c r="D4" s="564" t="s">
        <v>2889</v>
      </c>
      <c r="E4" s="887"/>
      <c r="F4" s="888"/>
      <c r="G4" s="890"/>
      <c r="H4" s="892"/>
    </row>
    <row r="5" spans="1:8">
      <c r="A5" s="565"/>
      <c r="B5" s="566"/>
      <c r="C5" s="566"/>
      <c r="D5" s="567"/>
      <c r="E5" s="568"/>
      <c r="F5" s="569"/>
      <c r="G5" s="570"/>
      <c r="H5" s="571"/>
    </row>
    <row r="6" spans="1:8">
      <c r="A6" s="572"/>
      <c r="B6" s="88" t="s">
        <v>2890</v>
      </c>
      <c r="C6" s="573"/>
      <c r="D6" s="88"/>
      <c r="E6" s="574" t="s">
        <v>2891</v>
      </c>
      <c r="F6" s="575"/>
      <c r="G6" s="142"/>
      <c r="H6" s="576"/>
    </row>
    <row r="7" spans="1:8">
      <c r="A7" s="577"/>
      <c r="B7" s="152"/>
      <c r="C7" s="152"/>
      <c r="D7" s="152"/>
      <c r="E7" s="578"/>
      <c r="F7" s="579"/>
      <c r="G7" s="152"/>
      <c r="H7" s="580"/>
    </row>
    <row r="8" spans="1:8" ht="25.5">
      <c r="A8" s="581">
        <f>MAX(A$1:A7)+1</f>
        <v>1</v>
      </c>
      <c r="B8" s="573"/>
      <c r="C8" s="582">
        <v>92040106</v>
      </c>
      <c r="D8" s="583"/>
      <c r="E8" s="140" t="s">
        <v>2892</v>
      </c>
      <c r="F8" s="584"/>
      <c r="G8" s="585" t="s">
        <v>475</v>
      </c>
      <c r="H8" s="586">
        <f>H9</f>
        <v>750</v>
      </c>
    </row>
    <row r="9" spans="1:8" ht="25.5">
      <c r="A9" s="581"/>
      <c r="B9" s="573"/>
      <c r="C9" s="573"/>
      <c r="D9" s="587">
        <v>9204010604</v>
      </c>
      <c r="E9" s="145" t="s">
        <v>2893</v>
      </c>
      <c r="F9" s="146"/>
      <c r="G9" s="127" t="s">
        <v>475</v>
      </c>
      <c r="H9" s="588">
        <f>F10</f>
        <v>750</v>
      </c>
    </row>
    <row r="10" spans="1:8">
      <c r="A10" s="581"/>
      <c r="B10" s="585"/>
      <c r="C10" s="589"/>
      <c r="D10" s="590"/>
      <c r="E10" s="591" t="s">
        <v>2894</v>
      </c>
      <c r="F10" s="592">
        <v>750</v>
      </c>
      <c r="G10" s="152"/>
      <c r="H10" s="593"/>
    </row>
    <row r="11" spans="1:8">
      <c r="A11" s="581"/>
      <c r="B11" s="585"/>
      <c r="C11" s="589"/>
      <c r="D11" s="590"/>
      <c r="E11" s="594"/>
      <c r="F11" s="595" t="s">
        <v>2886</v>
      </c>
      <c r="G11" s="152"/>
      <c r="H11" s="593"/>
    </row>
    <row r="12" spans="1:8">
      <c r="A12" s="581"/>
      <c r="B12" s="585"/>
      <c r="C12" s="589"/>
      <c r="D12" s="590"/>
      <c r="E12" s="594"/>
      <c r="F12" s="595"/>
      <c r="G12" s="152"/>
      <c r="H12" s="593"/>
    </row>
    <row r="13" spans="1:8" ht="25.5">
      <c r="A13" s="581">
        <f>MAX(A$1:A12)+1</f>
        <v>2</v>
      </c>
      <c r="B13" s="596"/>
      <c r="C13" s="582">
        <v>92041302</v>
      </c>
      <c r="D13" s="583"/>
      <c r="E13" s="140" t="s">
        <v>2895</v>
      </c>
      <c r="F13" s="141"/>
      <c r="G13" s="142" t="s">
        <v>873</v>
      </c>
      <c r="H13" s="597">
        <f>H14</f>
        <v>1750</v>
      </c>
    </row>
    <row r="14" spans="1:8" ht="25.5">
      <c r="A14" s="598"/>
      <c r="B14" s="599"/>
      <c r="C14" s="600"/>
      <c r="D14" s="587">
        <v>9204130201</v>
      </c>
      <c r="E14" s="145" t="s">
        <v>2896</v>
      </c>
      <c r="F14" s="146"/>
      <c r="G14" s="147" t="s">
        <v>873</v>
      </c>
      <c r="H14" s="601">
        <v>1750</v>
      </c>
    </row>
    <row r="15" spans="1:8">
      <c r="A15" s="602"/>
      <c r="B15" s="603"/>
      <c r="C15" s="604"/>
      <c r="D15" s="605"/>
      <c r="E15" s="606"/>
      <c r="F15" s="607"/>
      <c r="G15" s="608"/>
      <c r="H15" s="609"/>
    </row>
    <row r="16" spans="1:8" ht="25.5">
      <c r="A16" s="581">
        <f>MAX(A$1:A15)+1</f>
        <v>3</v>
      </c>
      <c r="B16" s="603"/>
      <c r="C16" s="582">
        <v>92041401</v>
      </c>
      <c r="D16" s="583"/>
      <c r="E16" s="140" t="s">
        <v>2897</v>
      </c>
      <c r="F16" s="141"/>
      <c r="G16" s="142" t="s">
        <v>475</v>
      </c>
      <c r="H16" s="586">
        <f>H17</f>
        <v>600</v>
      </c>
    </row>
    <row r="17" spans="1:17" ht="25.5">
      <c r="A17" s="581" t="s">
        <v>2886</v>
      </c>
      <c r="B17" s="603"/>
      <c r="C17" s="600"/>
      <c r="D17" s="587">
        <v>9204140101</v>
      </c>
      <c r="E17" s="145" t="s">
        <v>2898</v>
      </c>
      <c r="F17" s="146"/>
      <c r="G17" s="147" t="s">
        <v>475</v>
      </c>
      <c r="H17" s="588">
        <f>F18</f>
        <v>600</v>
      </c>
    </row>
    <row r="18" spans="1:17">
      <c r="A18" s="602"/>
      <c r="B18" s="603"/>
      <c r="C18" s="604"/>
      <c r="D18" s="605"/>
      <c r="E18" s="591" t="s">
        <v>2899</v>
      </c>
      <c r="F18" s="610">
        <v>600</v>
      </c>
      <c r="G18" s="608"/>
      <c r="H18" s="609"/>
    </row>
    <row r="19" spans="1:17">
      <c r="A19" s="602"/>
      <c r="B19" s="603"/>
      <c r="C19" s="604"/>
      <c r="D19" s="605"/>
      <c r="E19" s="611"/>
      <c r="F19" s="612" t="s">
        <v>2886</v>
      </c>
      <c r="G19" s="608"/>
      <c r="H19" s="609"/>
    </row>
    <row r="20" spans="1:17" ht="25.5">
      <c r="A20" s="581">
        <f>MAX(A$1:A19)+1</f>
        <v>4</v>
      </c>
      <c r="B20" s="603"/>
      <c r="C20" s="582">
        <v>92041402</v>
      </c>
      <c r="D20" s="583"/>
      <c r="E20" s="140" t="s">
        <v>2900</v>
      </c>
      <c r="F20" s="141"/>
      <c r="G20" s="142" t="s">
        <v>475</v>
      </c>
      <c r="H20" s="586">
        <f>H21</f>
        <v>100</v>
      </c>
    </row>
    <row r="21" spans="1:17" ht="25.5">
      <c r="A21" s="602"/>
      <c r="B21" s="603"/>
      <c r="C21" s="600"/>
      <c r="D21" s="587">
        <v>9204140201</v>
      </c>
      <c r="E21" s="145" t="s">
        <v>2901</v>
      </c>
      <c r="F21" s="146"/>
      <c r="G21" s="147" t="s">
        <v>475</v>
      </c>
      <c r="H21" s="588">
        <f>F22</f>
        <v>100</v>
      </c>
    </row>
    <row r="22" spans="1:17">
      <c r="A22" s="581" t="s">
        <v>2886</v>
      </c>
      <c r="B22" s="603"/>
      <c r="C22" s="604"/>
      <c r="D22" s="605"/>
      <c r="E22" s="591" t="s">
        <v>2902</v>
      </c>
      <c r="F22" s="607">
        <v>100</v>
      </c>
      <c r="G22" s="608"/>
      <c r="H22" s="609"/>
    </row>
    <row r="23" spans="1:17">
      <c r="A23" s="602"/>
      <c r="B23" s="603"/>
      <c r="C23" s="604"/>
      <c r="D23" s="605"/>
      <c r="E23" s="611"/>
      <c r="F23" s="613"/>
      <c r="G23" s="608"/>
      <c r="H23" s="609"/>
    </row>
    <row r="24" spans="1:17" ht="25.5">
      <c r="A24" s="581">
        <f>MAX(A$1:A23)+1</f>
        <v>5</v>
      </c>
      <c r="B24" s="152"/>
      <c r="C24" s="582">
        <v>92050505</v>
      </c>
      <c r="D24" s="583"/>
      <c r="E24" s="140" t="s">
        <v>2903</v>
      </c>
      <c r="F24" s="141"/>
      <c r="G24" s="142" t="s">
        <v>873</v>
      </c>
      <c r="H24" s="586">
        <f>H25+H27</f>
        <v>68</v>
      </c>
    </row>
    <row r="25" spans="1:17" ht="25.5">
      <c r="A25" s="577"/>
      <c r="B25" s="152"/>
      <c r="C25" s="600"/>
      <c r="D25" s="587">
        <v>9205050501</v>
      </c>
      <c r="E25" s="145" t="s">
        <v>2904</v>
      </c>
      <c r="F25" s="146"/>
      <c r="G25" s="147" t="s">
        <v>873</v>
      </c>
      <c r="H25" s="588">
        <v>56</v>
      </c>
    </row>
    <row r="26" spans="1:17">
      <c r="A26" s="577"/>
      <c r="B26" s="614"/>
      <c r="C26" s="600"/>
      <c r="D26" s="587"/>
      <c r="E26" s="615" t="s">
        <v>2905</v>
      </c>
      <c r="F26" s="607">
        <v>54</v>
      </c>
      <c r="G26" s="147"/>
      <c r="H26" s="616"/>
    </row>
    <row r="27" spans="1:17" ht="25.5">
      <c r="A27" s="577"/>
      <c r="B27" s="614"/>
      <c r="C27" s="170"/>
      <c r="D27" s="617">
        <v>9205050502</v>
      </c>
      <c r="E27" s="125" t="s">
        <v>2906</v>
      </c>
      <c r="F27" s="126"/>
      <c r="G27" s="127" t="s">
        <v>873</v>
      </c>
      <c r="H27" s="588">
        <f>F28</f>
        <v>12</v>
      </c>
      <c r="Q27" s="557" t="s">
        <v>2886</v>
      </c>
    </row>
    <row r="28" spans="1:17">
      <c r="A28" s="577"/>
      <c r="B28" s="614"/>
      <c r="C28" s="170"/>
      <c r="D28" s="617"/>
      <c r="E28" s="615" t="s">
        <v>2907</v>
      </c>
      <c r="F28" s="607">
        <v>12</v>
      </c>
      <c r="G28" s="127"/>
      <c r="H28" s="618"/>
    </row>
    <row r="29" spans="1:17">
      <c r="A29" s="572"/>
      <c r="B29" s="619"/>
      <c r="C29" s="170"/>
      <c r="D29" s="620"/>
      <c r="E29" s="621"/>
      <c r="F29" s="622"/>
      <c r="G29" s="623"/>
      <c r="H29" s="576"/>
    </row>
    <row r="30" spans="1:17">
      <c r="A30" s="581">
        <f>MAX(A$1:A29)+1</f>
        <v>6</v>
      </c>
      <c r="B30" s="619"/>
      <c r="C30" s="582">
        <v>92050701</v>
      </c>
      <c r="D30" s="583"/>
      <c r="E30" s="140" t="s">
        <v>2908</v>
      </c>
      <c r="F30" s="141"/>
      <c r="G30" s="142" t="s">
        <v>873</v>
      </c>
      <c r="H30" s="597">
        <f>H31</f>
        <v>66</v>
      </c>
    </row>
    <row r="31" spans="1:17">
      <c r="A31" s="572"/>
      <c r="B31" s="619"/>
      <c r="C31" s="600"/>
      <c r="D31" s="587">
        <v>9205070101</v>
      </c>
      <c r="E31" s="145" t="s">
        <v>2909</v>
      </c>
      <c r="F31" s="146"/>
      <c r="G31" s="147" t="s">
        <v>873</v>
      </c>
      <c r="H31" s="601">
        <v>66</v>
      </c>
    </row>
    <row r="32" spans="1:17">
      <c r="A32" s="572"/>
      <c r="B32" s="619"/>
      <c r="C32" s="600"/>
      <c r="D32" s="587"/>
      <c r="E32" s="145"/>
      <c r="F32" s="146"/>
      <c r="G32" s="147"/>
      <c r="H32" s="576"/>
    </row>
    <row r="33" spans="1:8">
      <c r="A33" s="581">
        <f>MAX(A$1:A32)+1</f>
        <v>7</v>
      </c>
      <c r="B33" s="619"/>
      <c r="C33" s="582">
        <v>92050702</v>
      </c>
      <c r="D33" s="583"/>
      <c r="E33" s="140" t="s">
        <v>2910</v>
      </c>
      <c r="F33" s="141"/>
      <c r="G33" s="142" t="s">
        <v>873</v>
      </c>
      <c r="H33" s="597">
        <f>H34</f>
        <v>1</v>
      </c>
    </row>
    <row r="34" spans="1:8">
      <c r="A34" s="572"/>
      <c r="B34" s="619"/>
      <c r="C34" s="600"/>
      <c r="D34" s="587">
        <v>9205070201</v>
      </c>
      <c r="E34" s="145" t="s">
        <v>2911</v>
      </c>
      <c r="F34" s="607"/>
      <c r="G34" s="147" t="s">
        <v>873</v>
      </c>
      <c r="H34" s="601">
        <v>1</v>
      </c>
    </row>
    <row r="35" spans="1:8">
      <c r="A35" s="572"/>
      <c r="B35" s="619"/>
      <c r="C35" s="604"/>
      <c r="D35" s="605"/>
      <c r="E35" s="611"/>
      <c r="F35" s="624"/>
      <c r="G35" s="608"/>
      <c r="H35" s="576"/>
    </row>
    <row r="36" spans="1:8">
      <c r="A36" s="572"/>
      <c r="B36" s="88" t="s">
        <v>2912</v>
      </c>
      <c r="C36" s="88"/>
      <c r="D36" s="90"/>
      <c r="E36" s="91" t="s">
        <v>2913</v>
      </c>
      <c r="F36" s="624"/>
      <c r="G36" s="608"/>
      <c r="H36" s="576"/>
    </row>
    <row r="37" spans="1:8">
      <c r="A37" s="572"/>
      <c r="B37" s="619"/>
      <c r="C37" s="604"/>
      <c r="D37" s="605"/>
      <c r="E37" s="611"/>
      <c r="F37" s="624"/>
      <c r="G37" s="608"/>
      <c r="H37" s="576"/>
    </row>
    <row r="38" spans="1:8" ht="25.5">
      <c r="A38" s="581">
        <f>MAX(A$1:A37)+1</f>
        <v>8</v>
      </c>
      <c r="B38" s="619"/>
      <c r="C38" s="582">
        <v>92040203</v>
      </c>
      <c r="D38" s="583"/>
      <c r="E38" s="140" t="s">
        <v>2914</v>
      </c>
      <c r="F38" s="141"/>
      <c r="G38" s="142" t="s">
        <v>475</v>
      </c>
      <c r="H38" s="586">
        <f>H39</f>
        <v>700</v>
      </c>
    </row>
    <row r="39" spans="1:8" ht="25.5">
      <c r="A39" s="572"/>
      <c r="B39" s="619"/>
      <c r="C39" s="600"/>
      <c r="D39" s="587">
        <v>9204020304</v>
      </c>
      <c r="E39" s="145" t="s">
        <v>2915</v>
      </c>
      <c r="F39" s="146"/>
      <c r="G39" s="147" t="s">
        <v>475</v>
      </c>
      <c r="H39" s="588">
        <f>F40</f>
        <v>700</v>
      </c>
    </row>
    <row r="40" spans="1:8">
      <c r="A40" s="572"/>
      <c r="B40" s="619"/>
      <c r="C40" s="604"/>
      <c r="D40" s="605"/>
      <c r="E40" s="615" t="s">
        <v>2916</v>
      </c>
      <c r="F40" s="607">
        <v>700</v>
      </c>
      <c r="G40" s="608"/>
      <c r="H40" s="576"/>
    </row>
    <row r="41" spans="1:8">
      <c r="A41" s="572"/>
      <c r="B41" s="619"/>
      <c r="C41" s="604"/>
      <c r="D41" s="605"/>
      <c r="E41" s="625"/>
      <c r="F41" s="626"/>
      <c r="G41" s="608"/>
      <c r="H41" s="576"/>
    </row>
    <row r="42" spans="1:8">
      <c r="A42" s="572"/>
      <c r="B42" s="619"/>
      <c r="C42" s="590"/>
      <c r="D42" s="590"/>
      <c r="E42" s="627"/>
      <c r="F42" s="628"/>
      <c r="G42" s="629"/>
      <c r="H42" s="576"/>
    </row>
    <row r="43" spans="1:8">
      <c r="A43" s="572"/>
      <c r="B43" s="619"/>
      <c r="C43" s="590"/>
      <c r="D43" s="590"/>
      <c r="E43" s="627"/>
      <c r="F43" s="628"/>
      <c r="G43" s="629"/>
      <c r="H43" s="576"/>
    </row>
    <row r="44" spans="1:8" ht="13.5" thickBot="1">
      <c r="A44" s="630"/>
      <c r="B44" s="631"/>
      <c r="C44" s="632"/>
      <c r="D44" s="633"/>
      <c r="E44" s="634"/>
      <c r="F44" s="635"/>
      <c r="G44" s="636"/>
      <c r="H44" s="637"/>
    </row>
  </sheetData>
  <mergeCells count="4">
    <mergeCell ref="A3:C3"/>
    <mergeCell ref="E3:F4"/>
    <mergeCell ref="G3:G4"/>
    <mergeCell ref="H3:H4"/>
  </mergeCells>
  <pageMargins left="0.78740157480314965" right="0.78740157480314965" top="0.98425196850393704" bottom="0.98425196850393704" header="0.51181102362204722" footer="0.51181102362204722"/>
  <pageSetup paperSize="9" scale="90" orientation="portrait" r:id="rId1"/>
  <headerFooter alignWithMargins="0">
    <oddHeader>&amp;L Stavba: Rýchlostná cesta R2 Šaca – Košické Olšany II. úsek
                        SSÚR Šebastovce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O204"/>
  <sheetViews>
    <sheetView topLeftCell="A190" zoomScaleNormal="100" workbookViewId="0">
      <selection activeCell="E214" sqref="E214"/>
    </sheetView>
  </sheetViews>
  <sheetFormatPr defaultRowHeight="12.75"/>
  <cols>
    <col min="1" max="1" width="5.5" style="67" customWidth="1"/>
    <col min="2" max="2" width="9.5" style="67" customWidth="1"/>
    <col min="3" max="3" width="10.5" style="67" customWidth="1"/>
    <col min="4" max="4" width="12.6640625" style="67" customWidth="1"/>
    <col min="5" max="5" width="61.5" style="67" customWidth="1"/>
    <col min="6" max="6" width="11.5" style="791" customWidth="1"/>
    <col min="7" max="7" width="6.6640625" style="67" customWidth="1"/>
    <col min="8" max="8" width="10.1640625" style="792" customWidth="1"/>
    <col min="9" max="16384" width="9.33203125" style="67"/>
  </cols>
  <sheetData>
    <row r="1" spans="1:8">
      <c r="A1" s="641" t="s">
        <v>2212</v>
      </c>
      <c r="B1" s="641"/>
      <c r="C1" s="642"/>
      <c r="D1" s="643"/>
      <c r="E1" s="644" t="s">
        <v>2917</v>
      </c>
      <c r="F1" s="645"/>
      <c r="G1" s="646"/>
      <c r="H1" s="647"/>
    </row>
    <row r="2" spans="1:8" ht="13.5" thickBot="1">
      <c r="A2" s="648" t="s">
        <v>2214</v>
      </c>
      <c r="B2" s="641"/>
      <c r="C2" s="642"/>
      <c r="D2" s="649"/>
      <c r="E2" s="650" t="s">
        <v>2918</v>
      </c>
      <c r="F2" s="645"/>
      <c r="G2" s="651"/>
      <c r="H2" s="652"/>
    </row>
    <row r="3" spans="1:8" ht="13.5" customHeight="1">
      <c r="A3" s="893" t="s">
        <v>2216</v>
      </c>
      <c r="B3" s="894"/>
      <c r="C3" s="894"/>
      <c r="D3" s="653"/>
      <c r="E3" s="895" t="s">
        <v>2221</v>
      </c>
      <c r="F3" s="896"/>
      <c r="G3" s="877" t="s">
        <v>2217</v>
      </c>
      <c r="H3" s="899" t="s">
        <v>2218</v>
      </c>
    </row>
    <row r="4" spans="1:8" ht="13.5" customHeight="1" thickBot="1">
      <c r="A4" s="654" t="s">
        <v>198</v>
      </c>
      <c r="B4" s="655" t="s">
        <v>2219</v>
      </c>
      <c r="C4" s="655" t="s">
        <v>2888</v>
      </c>
      <c r="D4" s="655" t="s">
        <v>2889</v>
      </c>
      <c r="E4" s="897"/>
      <c r="F4" s="898"/>
      <c r="G4" s="878"/>
      <c r="H4" s="900"/>
    </row>
    <row r="5" spans="1:8" ht="12.75" customHeight="1">
      <c r="A5" s="656"/>
      <c r="B5" s="657"/>
      <c r="C5" s="657"/>
      <c r="D5" s="658"/>
      <c r="E5" s="659"/>
      <c r="F5" s="660"/>
      <c r="G5" s="661"/>
      <c r="H5" s="662"/>
    </row>
    <row r="6" spans="1:8" ht="25.5">
      <c r="A6" s="663"/>
      <c r="B6" s="664" t="s">
        <v>2919</v>
      </c>
      <c r="C6" s="665"/>
      <c r="D6" s="666"/>
      <c r="E6" s="667" t="s">
        <v>2920</v>
      </c>
      <c r="F6" s="668"/>
      <c r="G6" s="108"/>
      <c r="H6" s="669"/>
    </row>
    <row r="7" spans="1:8">
      <c r="A7" s="922"/>
      <c r="B7" s="670"/>
      <c r="C7" s="670"/>
      <c r="D7" s="670"/>
      <c r="E7" s="671"/>
      <c r="F7" s="672"/>
      <c r="G7" s="673"/>
      <c r="H7" s="674"/>
    </row>
    <row r="8" spans="1:8" ht="25.5">
      <c r="A8" s="675">
        <f>MAX(A$1:A6)+1</f>
        <v>1</v>
      </c>
      <c r="B8" s="676"/>
      <c r="C8" s="677" t="s">
        <v>2921</v>
      </c>
      <c r="D8" s="677"/>
      <c r="E8" s="678" t="s">
        <v>2922</v>
      </c>
      <c r="F8" s="678"/>
      <c r="G8" s="679" t="s">
        <v>475</v>
      </c>
      <c r="H8" s="713">
        <v>125</v>
      </c>
    </row>
    <row r="9" spans="1:8" ht="25.5">
      <c r="A9" s="680"/>
      <c r="B9" s="676"/>
      <c r="C9" s="681"/>
      <c r="D9" s="682" t="s">
        <v>2923</v>
      </c>
      <c r="E9" s="219" t="s">
        <v>2924</v>
      </c>
      <c r="F9" s="219"/>
      <c r="G9" s="683" t="s">
        <v>475</v>
      </c>
      <c r="H9" s="714">
        <v>125</v>
      </c>
    </row>
    <row r="10" spans="1:8">
      <c r="A10" s="675"/>
      <c r="B10" s="670"/>
      <c r="C10" s="684"/>
      <c r="D10" s="685"/>
      <c r="E10" s="923" t="s">
        <v>2925</v>
      </c>
      <c r="F10" s="686">
        <v>60</v>
      </c>
      <c r="G10" s="673"/>
      <c r="H10" s="674"/>
    </row>
    <row r="11" spans="1:8">
      <c r="A11" s="675"/>
      <c r="B11" s="670"/>
      <c r="C11" s="684"/>
      <c r="D11" s="685"/>
      <c r="E11" s="923" t="s">
        <v>2926</v>
      </c>
      <c r="F11" s="687">
        <v>35</v>
      </c>
      <c r="G11" s="670"/>
      <c r="H11" s="155"/>
    </row>
    <row r="12" spans="1:8">
      <c r="A12" s="675"/>
      <c r="B12" s="670"/>
      <c r="C12" s="684"/>
      <c r="D12" s="685"/>
      <c r="E12" s="923" t="s">
        <v>2927</v>
      </c>
      <c r="F12" s="686">
        <v>30</v>
      </c>
      <c r="G12" s="673"/>
      <c r="H12" s="674"/>
    </row>
    <row r="13" spans="1:8">
      <c r="A13" s="680"/>
      <c r="B13" s="688"/>
      <c r="C13" s="684"/>
      <c r="D13" s="685"/>
      <c r="E13" s="689"/>
      <c r="F13" s="690">
        <f>SUM(F10:F12)</f>
        <v>125</v>
      </c>
      <c r="G13" s="670"/>
      <c r="H13" s="924"/>
    </row>
    <row r="14" spans="1:8">
      <c r="A14" s="680"/>
      <c r="B14" s="688"/>
      <c r="C14" s="684"/>
      <c r="D14" s="685"/>
      <c r="E14" s="689"/>
      <c r="F14" s="690"/>
      <c r="G14" s="670"/>
      <c r="H14" s="924"/>
    </row>
    <row r="15" spans="1:8" ht="15.75">
      <c r="A15" s="680">
        <f>MAX(A$1:A14)+1</f>
        <v>2</v>
      </c>
      <c r="B15" s="691"/>
      <c r="C15" s="677" t="s">
        <v>2928</v>
      </c>
      <c r="D15" s="677"/>
      <c r="E15" s="678" t="s">
        <v>2929</v>
      </c>
      <c r="F15" s="678"/>
      <c r="G15" s="679" t="s">
        <v>475</v>
      </c>
      <c r="H15" s="713">
        <v>185</v>
      </c>
    </row>
    <row r="16" spans="1:8" ht="25.5">
      <c r="A16" s="692"/>
      <c r="B16" s="691"/>
      <c r="C16" s="681"/>
      <c r="D16" s="682" t="s">
        <v>2930</v>
      </c>
      <c r="E16" s="219" t="s">
        <v>2931</v>
      </c>
      <c r="F16" s="219"/>
      <c r="G16" s="683" t="s">
        <v>475</v>
      </c>
      <c r="H16" s="714">
        <v>185</v>
      </c>
    </row>
    <row r="17" spans="1:8" s="693" customFormat="1">
      <c r="A17" s="680"/>
      <c r="B17" s="688"/>
      <c r="C17" s="684"/>
      <c r="D17" s="685"/>
      <c r="E17" s="923" t="s">
        <v>2925</v>
      </c>
      <c r="F17" s="686">
        <v>125</v>
      </c>
      <c r="G17" s="670"/>
      <c r="H17" s="924"/>
    </row>
    <row r="18" spans="1:8">
      <c r="A18" s="680"/>
      <c r="B18" s="688"/>
      <c r="C18" s="684"/>
      <c r="D18" s="685"/>
      <c r="E18" s="923" t="s">
        <v>2926</v>
      </c>
      <c r="F18" s="686">
        <v>33</v>
      </c>
      <c r="G18" s="670"/>
      <c r="H18" s="924"/>
    </row>
    <row r="19" spans="1:8" s="693" customFormat="1">
      <c r="A19" s="680"/>
      <c r="B19" s="688"/>
      <c r="C19" s="684"/>
      <c r="D19" s="685"/>
      <c r="E19" s="923" t="s">
        <v>2927</v>
      </c>
      <c r="F19" s="694">
        <v>27</v>
      </c>
      <c r="G19" s="670"/>
      <c r="H19" s="924"/>
    </row>
    <row r="20" spans="1:8" s="693" customFormat="1">
      <c r="A20" s="680"/>
      <c r="B20" s="688"/>
      <c r="C20" s="684"/>
      <c r="D20" s="685"/>
      <c r="E20" s="923"/>
      <c r="F20" s="690">
        <f>SUM(F17:F19)</f>
        <v>185</v>
      </c>
      <c r="G20" s="670"/>
      <c r="H20" s="924"/>
    </row>
    <row r="21" spans="1:8" s="693" customFormat="1" ht="15.75">
      <c r="A21" s="692"/>
      <c r="B21" s="691"/>
      <c r="C21" s="681"/>
      <c r="D21" s="682"/>
      <c r="E21" s="219"/>
      <c r="F21" s="219"/>
      <c r="G21" s="683"/>
      <c r="H21" s="714"/>
    </row>
    <row r="22" spans="1:8" s="95" customFormat="1" ht="25.5">
      <c r="A22" s="680">
        <f>MAX(A$1:A21)+1</f>
        <v>3</v>
      </c>
      <c r="B22" s="695"/>
      <c r="C22" s="696">
        <v>91011101</v>
      </c>
      <c r="D22" s="697"/>
      <c r="E22" s="925" t="s">
        <v>2932</v>
      </c>
      <c r="F22" s="926"/>
      <c r="G22" s="698" t="s">
        <v>873</v>
      </c>
      <c r="H22" s="713">
        <v>219</v>
      </c>
    </row>
    <row r="23" spans="1:8" s="95" customFormat="1" ht="25.5">
      <c r="A23" s="699"/>
      <c r="B23" s="700"/>
      <c r="C23" s="701"/>
      <c r="D23" s="702">
        <v>9101110101</v>
      </c>
      <c r="E23" s="927" t="s">
        <v>2933</v>
      </c>
      <c r="F23" s="928"/>
      <c r="G23" s="703" t="s">
        <v>873</v>
      </c>
      <c r="H23" s="714">
        <v>219</v>
      </c>
    </row>
    <row r="24" spans="1:8" s="95" customFormat="1">
      <c r="A24" s="699"/>
      <c r="B24" s="700"/>
      <c r="C24" s="704"/>
      <c r="D24" s="705"/>
      <c r="E24" s="923" t="s">
        <v>2934</v>
      </c>
      <c r="F24" s="686">
        <v>219</v>
      </c>
      <c r="G24" s="703"/>
      <c r="H24" s="714"/>
    </row>
    <row r="25" spans="1:8" s="693" customFormat="1">
      <c r="A25" s="699"/>
      <c r="B25" s="700"/>
      <c r="C25" s="704"/>
      <c r="D25" s="705"/>
      <c r="E25" s="183"/>
      <c r="F25" s="928"/>
      <c r="G25" s="703"/>
      <c r="H25" s="929"/>
    </row>
    <row r="26" spans="1:8" s="693" customFormat="1" ht="25.5">
      <c r="A26" s="680">
        <f>MAX(A$1:A25)+1</f>
        <v>4</v>
      </c>
      <c r="B26" s="695"/>
      <c r="C26" s="696">
        <v>91011102</v>
      </c>
      <c r="D26" s="697"/>
      <c r="E26" s="925" t="s">
        <v>2935</v>
      </c>
      <c r="F26" s="926"/>
      <c r="G26" s="698" t="s">
        <v>873</v>
      </c>
      <c r="H26" s="713">
        <v>33</v>
      </c>
    </row>
    <row r="27" spans="1:8" s="95" customFormat="1" ht="25.5">
      <c r="A27" s="699"/>
      <c r="B27" s="700"/>
      <c r="C27" s="701"/>
      <c r="D27" s="702">
        <v>9101110201</v>
      </c>
      <c r="E27" s="927" t="s">
        <v>2936</v>
      </c>
      <c r="F27" s="928"/>
      <c r="G27" s="703" t="s">
        <v>873</v>
      </c>
      <c r="H27" s="714">
        <v>33</v>
      </c>
    </row>
    <row r="28" spans="1:8" s="95" customFormat="1" ht="25.5">
      <c r="A28" s="699"/>
      <c r="B28" s="700"/>
      <c r="C28" s="704"/>
      <c r="D28" s="705"/>
      <c r="E28" s="923" t="s">
        <v>2937</v>
      </c>
      <c r="F28" s="706">
        <v>33</v>
      </c>
      <c r="G28" s="703"/>
      <c r="H28" s="929"/>
    </row>
    <row r="29" spans="1:8" s="95" customFormat="1">
      <c r="A29" s="699"/>
      <c r="B29" s="700"/>
      <c r="C29" s="704"/>
      <c r="D29" s="705"/>
      <c r="E29" s="183"/>
      <c r="F29" s="928"/>
      <c r="G29" s="703"/>
      <c r="H29" s="929"/>
    </row>
    <row r="30" spans="1:8" s="693" customFormat="1" ht="25.5">
      <c r="A30" s="680">
        <f>MAX(A$1:A29)+1</f>
        <v>5</v>
      </c>
      <c r="B30" s="695"/>
      <c r="C30" s="696">
        <v>91011202</v>
      </c>
      <c r="D30" s="697"/>
      <c r="E30" s="925" t="s">
        <v>2938</v>
      </c>
      <c r="F30" s="926"/>
      <c r="G30" s="698" t="s">
        <v>873</v>
      </c>
      <c r="H30" s="713">
        <v>40</v>
      </c>
    </row>
    <row r="31" spans="1:8" s="693" customFormat="1" ht="25.5">
      <c r="A31" s="707"/>
      <c r="B31" s="700"/>
      <c r="C31" s="701"/>
      <c r="D31" s="702">
        <v>9101120201</v>
      </c>
      <c r="E31" s="927" t="s">
        <v>2939</v>
      </c>
      <c r="F31" s="928"/>
      <c r="G31" s="703" t="s">
        <v>873</v>
      </c>
      <c r="H31" s="714">
        <v>40</v>
      </c>
    </row>
    <row r="32" spans="1:8" s="95" customFormat="1" ht="25.5">
      <c r="A32" s="708"/>
      <c r="B32" s="709"/>
      <c r="C32" s="710"/>
      <c r="D32" s="711"/>
      <c r="E32" s="923" t="s">
        <v>2940</v>
      </c>
      <c r="F32" s="706">
        <v>40</v>
      </c>
      <c r="G32" s="712"/>
      <c r="H32" s="930"/>
    </row>
    <row r="33" spans="1:8" s="95" customFormat="1">
      <c r="A33" s="692"/>
      <c r="B33" s="103"/>
      <c r="C33" s="704"/>
      <c r="D33" s="704"/>
      <c r="E33" s="183"/>
      <c r="F33" s="116"/>
      <c r="G33" s="93"/>
      <c r="H33" s="715"/>
    </row>
    <row r="34" spans="1:8" s="693" customFormat="1" ht="25.5">
      <c r="A34" s="675">
        <f>MAX(A$1:A33)+1</f>
        <v>6</v>
      </c>
      <c r="B34" s="695"/>
      <c r="C34" s="696">
        <v>91020101</v>
      </c>
      <c r="D34" s="697"/>
      <c r="E34" s="925" t="s">
        <v>2941</v>
      </c>
      <c r="F34" s="926"/>
      <c r="G34" s="698" t="s">
        <v>475</v>
      </c>
      <c r="H34" s="713">
        <v>6</v>
      </c>
    </row>
    <row r="35" spans="1:8" s="693" customFormat="1" ht="25.5">
      <c r="A35" s="707"/>
      <c r="B35" s="700"/>
      <c r="C35" s="701"/>
      <c r="D35" s="702">
        <v>9102010101</v>
      </c>
      <c r="E35" s="927" t="s">
        <v>2942</v>
      </c>
      <c r="F35" s="928"/>
      <c r="G35" s="703" t="s">
        <v>475</v>
      </c>
      <c r="H35" s="714">
        <v>6</v>
      </c>
    </row>
    <row r="36" spans="1:8" s="693" customFormat="1" ht="25.5">
      <c r="A36" s="707"/>
      <c r="B36" s="700"/>
      <c r="C36" s="701"/>
      <c r="D36" s="702"/>
      <c r="E36" s="689" t="s">
        <v>2943</v>
      </c>
      <c r="F36" s="716">
        <v>6</v>
      </c>
      <c r="G36" s="717"/>
      <c r="H36" s="714"/>
    </row>
    <row r="37" spans="1:8" s="693" customFormat="1">
      <c r="A37" s="707"/>
      <c r="B37" s="718"/>
      <c r="C37" s="701"/>
      <c r="D37" s="702"/>
      <c r="E37" s="689"/>
      <c r="F37" s="719"/>
      <c r="G37" s="93"/>
      <c r="H37" s="714"/>
    </row>
    <row r="38" spans="1:8" s="724" customFormat="1">
      <c r="A38" s="675">
        <f>MAX(A$1:A37)+1</f>
        <v>7</v>
      </c>
      <c r="B38" s="720"/>
      <c r="C38" s="721">
        <v>91021201</v>
      </c>
      <c r="D38" s="722"/>
      <c r="E38" s="192" t="s">
        <v>2944</v>
      </c>
      <c r="F38" s="192"/>
      <c r="G38" s="108" t="s">
        <v>873</v>
      </c>
      <c r="H38" s="723">
        <v>230</v>
      </c>
    </row>
    <row r="39" spans="1:8" s="724" customFormat="1">
      <c r="A39" s="725"/>
      <c r="B39" s="726"/>
      <c r="C39" s="704"/>
      <c r="D39" s="705">
        <v>9102120101</v>
      </c>
      <c r="E39" s="183" t="s">
        <v>2945</v>
      </c>
      <c r="F39" s="183"/>
      <c r="G39" s="93" t="s">
        <v>873</v>
      </c>
      <c r="H39" s="715">
        <v>230</v>
      </c>
    </row>
    <row r="40" spans="1:8" s="724" customFormat="1" ht="25.5">
      <c r="A40" s="725"/>
      <c r="B40" s="726"/>
      <c r="C40" s="704"/>
      <c r="D40" s="705"/>
      <c r="E40" s="689" t="s">
        <v>2946</v>
      </c>
      <c r="F40" s="687">
        <v>230</v>
      </c>
      <c r="G40" s="93"/>
      <c r="H40" s="715"/>
    </row>
    <row r="41" spans="1:8" s="724" customFormat="1">
      <c r="A41" s="725"/>
      <c r="B41" s="726"/>
      <c r="C41" s="704"/>
      <c r="D41" s="705"/>
      <c r="E41" s="183"/>
      <c r="F41" s="183"/>
      <c r="G41" s="93"/>
      <c r="H41" s="715"/>
    </row>
    <row r="42" spans="1:8" s="95" customFormat="1">
      <c r="A42" s="675">
        <f>MAX(A$1:A41)+1</f>
        <v>8</v>
      </c>
      <c r="B42" s="695"/>
      <c r="C42" s="696">
        <v>91021301</v>
      </c>
      <c r="D42" s="697"/>
      <c r="E42" s="925" t="s">
        <v>2947</v>
      </c>
      <c r="F42" s="926"/>
      <c r="G42" s="698" t="s">
        <v>475</v>
      </c>
      <c r="H42" s="713">
        <v>187</v>
      </c>
    </row>
    <row r="43" spans="1:8">
      <c r="A43" s="707"/>
      <c r="B43" s="700"/>
      <c r="C43" s="701"/>
      <c r="D43" s="702">
        <v>9102130101</v>
      </c>
      <c r="E43" s="927" t="s">
        <v>2948</v>
      </c>
      <c r="F43" s="928"/>
      <c r="G43" s="703" t="s">
        <v>475</v>
      </c>
      <c r="H43" s="714">
        <v>187</v>
      </c>
    </row>
    <row r="44" spans="1:8" s="693" customFormat="1">
      <c r="A44" s="708"/>
      <c r="B44" s="709"/>
      <c r="C44" s="727"/>
      <c r="D44" s="728"/>
      <c r="E44" s="689" t="s">
        <v>2949</v>
      </c>
      <c r="F44" s="686">
        <v>42</v>
      </c>
      <c r="G44" s="712"/>
      <c r="H44" s="930"/>
    </row>
    <row r="45" spans="1:8" s="693" customFormat="1">
      <c r="A45" s="708"/>
      <c r="B45" s="709"/>
      <c r="C45" s="727"/>
      <c r="D45" s="728"/>
      <c r="E45" s="689" t="s">
        <v>2950</v>
      </c>
      <c r="F45" s="694">
        <v>145</v>
      </c>
      <c r="G45" s="712"/>
      <c r="H45" s="930"/>
    </row>
    <row r="46" spans="1:8" s="693" customFormat="1">
      <c r="A46" s="708"/>
      <c r="B46" s="709"/>
      <c r="C46" s="727"/>
      <c r="D46" s="728"/>
      <c r="E46" s="689"/>
      <c r="F46" s="690">
        <f>SUM(F44:F45)</f>
        <v>187</v>
      </c>
      <c r="G46" s="712"/>
      <c r="H46" s="930"/>
    </row>
    <row r="47" spans="1:8" s="693" customFormat="1">
      <c r="A47" s="708"/>
      <c r="B47" s="709"/>
      <c r="C47" s="727"/>
      <c r="D47" s="728"/>
      <c r="E47" s="689"/>
      <c r="F47" s="690"/>
      <c r="G47" s="712"/>
      <c r="H47" s="930"/>
    </row>
    <row r="48" spans="1:8" s="693" customFormat="1">
      <c r="A48" s="675">
        <f>MAX(A$1:A47)+1</f>
        <v>9</v>
      </c>
      <c r="B48" s="729"/>
      <c r="C48" s="721">
        <v>91080101</v>
      </c>
      <c r="D48" s="722"/>
      <c r="E48" s="192" t="s">
        <v>2951</v>
      </c>
      <c r="F48" s="730"/>
      <c r="G48" s="731" t="s">
        <v>475</v>
      </c>
      <c r="H48" s="723">
        <v>2250</v>
      </c>
    </row>
    <row r="49" spans="1:8" s="693" customFormat="1">
      <c r="A49" s="692"/>
      <c r="B49" s="103"/>
      <c r="C49" s="704"/>
      <c r="D49" s="705">
        <v>9108010102</v>
      </c>
      <c r="E49" s="183" t="s">
        <v>2952</v>
      </c>
      <c r="F49" s="732"/>
      <c r="G49" s="733" t="s">
        <v>475</v>
      </c>
      <c r="H49" s="715">
        <v>1865</v>
      </c>
    </row>
    <row r="50" spans="1:8" s="95" customFormat="1">
      <c r="A50" s="734"/>
      <c r="B50" s="735"/>
      <c r="C50" s="735"/>
      <c r="D50" s="735"/>
      <c r="E50" s="689" t="s">
        <v>2953</v>
      </c>
      <c r="F50" s="686">
        <v>820</v>
      </c>
      <c r="G50" s="736"/>
      <c r="H50" s="715"/>
    </row>
    <row r="51" spans="1:8" s="95" customFormat="1">
      <c r="A51" s="734"/>
      <c r="B51" s="735"/>
      <c r="C51" s="735"/>
      <c r="D51" s="735"/>
      <c r="E51" s="689" t="s">
        <v>2954</v>
      </c>
      <c r="F51" s="687">
        <v>30</v>
      </c>
      <c r="G51" s="736"/>
      <c r="H51" s="737"/>
    </row>
    <row r="52" spans="1:8" s="95" customFormat="1">
      <c r="A52" s="734"/>
      <c r="B52" s="735"/>
      <c r="C52" s="735"/>
      <c r="D52" s="735"/>
      <c r="E52" s="689" t="s">
        <v>2955</v>
      </c>
      <c r="F52" s="686">
        <v>220</v>
      </c>
      <c r="G52" s="736"/>
      <c r="H52" s="715"/>
    </row>
    <row r="53" spans="1:8" s="95" customFormat="1">
      <c r="A53" s="734"/>
      <c r="B53" s="735"/>
      <c r="C53" s="735"/>
      <c r="D53" s="735"/>
      <c r="E53" s="689" t="s">
        <v>2956</v>
      </c>
      <c r="F53" s="686">
        <v>80</v>
      </c>
      <c r="G53" s="736"/>
      <c r="H53" s="715"/>
    </row>
    <row r="54" spans="1:8" s="95" customFormat="1">
      <c r="A54" s="734"/>
      <c r="B54" s="735"/>
      <c r="C54" s="735"/>
      <c r="D54" s="735"/>
      <c r="E54" s="689" t="s">
        <v>2957</v>
      </c>
      <c r="F54" s="686">
        <v>30</v>
      </c>
      <c r="G54" s="736"/>
      <c r="H54" s="738"/>
    </row>
    <row r="55" spans="1:8" s="95" customFormat="1">
      <c r="A55" s="734"/>
      <c r="B55" s="735"/>
      <c r="C55" s="735"/>
      <c r="D55" s="735"/>
      <c r="E55" s="689" t="s">
        <v>2958</v>
      </c>
      <c r="F55" s="686">
        <v>540</v>
      </c>
      <c r="G55" s="736"/>
      <c r="H55" s="715"/>
    </row>
    <row r="56" spans="1:8" s="95" customFormat="1">
      <c r="A56" s="734"/>
      <c r="B56" s="735"/>
      <c r="C56" s="735"/>
      <c r="D56" s="735"/>
      <c r="E56" s="689" t="s">
        <v>2959</v>
      </c>
      <c r="F56" s="686">
        <v>115</v>
      </c>
      <c r="G56" s="736"/>
      <c r="H56" s="715"/>
    </row>
    <row r="57" spans="1:8" s="95" customFormat="1">
      <c r="A57" s="734"/>
      <c r="B57" s="735"/>
      <c r="C57" s="735"/>
      <c r="D57" s="735"/>
      <c r="E57" s="689" t="s">
        <v>2960</v>
      </c>
      <c r="F57" s="694">
        <v>30</v>
      </c>
      <c r="G57" s="736"/>
      <c r="H57" s="738"/>
    </row>
    <row r="58" spans="1:8" s="95" customFormat="1">
      <c r="A58" s="734"/>
      <c r="B58" s="735"/>
      <c r="C58" s="735"/>
      <c r="D58" s="735"/>
      <c r="E58" s="224"/>
      <c r="F58" s="686">
        <f>SUM(F50:F57)</f>
        <v>1865</v>
      </c>
      <c r="G58" s="736"/>
      <c r="H58" s="738"/>
    </row>
    <row r="59" spans="1:8">
      <c r="A59" s="739"/>
      <c r="B59" s="740"/>
      <c r="C59" s="710"/>
      <c r="D59" s="711"/>
      <c r="E59" s="741"/>
      <c r="F59" s="742"/>
      <c r="G59" s="743"/>
      <c r="H59" s="744"/>
    </row>
    <row r="60" spans="1:8" s="693" customFormat="1">
      <c r="A60" s="692"/>
      <c r="B60" s="103"/>
      <c r="C60" s="704"/>
      <c r="D60" s="705">
        <v>9108010103</v>
      </c>
      <c r="E60" s="183" t="s">
        <v>2961</v>
      </c>
      <c r="F60" s="183"/>
      <c r="G60" s="93" t="s">
        <v>475</v>
      </c>
      <c r="H60" s="737">
        <v>385</v>
      </c>
    </row>
    <row r="61" spans="1:8" s="95" customFormat="1">
      <c r="A61" s="734"/>
      <c r="B61" s="735"/>
      <c r="C61" s="735"/>
      <c r="D61" s="735"/>
      <c r="E61" s="689" t="s">
        <v>2953</v>
      </c>
      <c r="F61" s="687">
        <v>235</v>
      </c>
      <c r="G61" s="735"/>
      <c r="H61" s="737"/>
    </row>
    <row r="62" spans="1:8" s="95" customFormat="1">
      <c r="A62" s="734"/>
      <c r="B62" s="735"/>
      <c r="C62" s="735"/>
      <c r="D62" s="735"/>
      <c r="E62" s="689" t="s">
        <v>2955</v>
      </c>
      <c r="F62" s="687">
        <v>125</v>
      </c>
      <c r="G62" s="736"/>
      <c r="H62" s="737"/>
    </row>
    <row r="63" spans="1:8" s="95" customFormat="1">
      <c r="A63" s="734"/>
      <c r="B63" s="735"/>
      <c r="C63" s="735"/>
      <c r="D63" s="735"/>
      <c r="E63" s="689" t="s">
        <v>2958</v>
      </c>
      <c r="F63" s="687">
        <v>25</v>
      </c>
      <c r="G63" s="736"/>
      <c r="H63" s="737"/>
    </row>
    <row r="64" spans="1:8" s="95" customFormat="1">
      <c r="A64" s="734"/>
      <c r="B64" s="735"/>
      <c r="C64" s="735"/>
      <c r="D64" s="735"/>
      <c r="E64" s="689" t="s">
        <v>2959</v>
      </c>
      <c r="F64" s="694">
        <v>20</v>
      </c>
      <c r="G64" s="736"/>
      <c r="H64" s="715"/>
    </row>
    <row r="65" spans="1:9" s="95" customFormat="1">
      <c r="A65" s="734"/>
      <c r="B65" s="735"/>
      <c r="C65" s="735"/>
      <c r="D65" s="735"/>
      <c r="E65" s="224"/>
      <c r="F65" s="745">
        <f>SUM(F61:F63)</f>
        <v>385</v>
      </c>
      <c r="G65" s="735"/>
      <c r="H65" s="746"/>
    </row>
    <row r="66" spans="1:9" s="95" customFormat="1">
      <c r="A66" s="734"/>
      <c r="B66" s="735"/>
      <c r="C66" s="735"/>
      <c r="D66" s="735"/>
      <c r="E66" s="224"/>
      <c r="F66" s="745"/>
      <c r="G66" s="735"/>
      <c r="H66" s="746"/>
    </row>
    <row r="67" spans="1:9" s="693" customFormat="1" ht="25.5">
      <c r="A67" s="675">
        <f>MAX(A$1:A66)+1</f>
        <v>10</v>
      </c>
      <c r="B67" s="695"/>
      <c r="C67" s="696">
        <v>91100109</v>
      </c>
      <c r="D67" s="697"/>
      <c r="E67" s="925" t="s">
        <v>2962</v>
      </c>
      <c r="F67" s="926"/>
      <c r="G67" s="698" t="s">
        <v>873</v>
      </c>
      <c r="H67" s="713">
        <v>36</v>
      </c>
    </row>
    <row r="68" spans="1:9" s="693" customFormat="1" ht="25.5">
      <c r="A68" s="707"/>
      <c r="B68" s="700"/>
      <c r="C68" s="701"/>
      <c r="D68" s="702">
        <v>9110010904</v>
      </c>
      <c r="E68" s="927" t="s">
        <v>2963</v>
      </c>
      <c r="F68" s="928"/>
      <c r="G68" s="703" t="s">
        <v>873</v>
      </c>
      <c r="H68" s="714">
        <v>36</v>
      </c>
    </row>
    <row r="69" spans="1:9" s="693" customFormat="1">
      <c r="A69" s="707"/>
      <c r="B69" s="695"/>
      <c r="C69" s="696"/>
      <c r="D69" s="697"/>
      <c r="E69" s="689" t="s">
        <v>2964</v>
      </c>
      <c r="F69" s="686">
        <v>36</v>
      </c>
      <c r="G69" s="747"/>
      <c r="H69" s="714"/>
    </row>
    <row r="70" spans="1:9" s="693" customFormat="1">
      <c r="A70" s="707"/>
      <c r="B70" s="695"/>
      <c r="C70" s="696"/>
      <c r="D70" s="697"/>
      <c r="E70" s="925"/>
      <c r="F70" s="748"/>
      <c r="G70" s="747"/>
      <c r="H70" s="714"/>
    </row>
    <row r="71" spans="1:9" s="693" customFormat="1" ht="25.5">
      <c r="A71" s="675">
        <f>MAX(A$1:A70)+1</f>
        <v>11</v>
      </c>
      <c r="B71" s="695"/>
      <c r="C71" s="696">
        <v>91100111</v>
      </c>
      <c r="D71" s="697"/>
      <c r="E71" s="925" t="s">
        <v>2965</v>
      </c>
      <c r="F71" s="931"/>
      <c r="G71" s="698" t="s">
        <v>873</v>
      </c>
      <c r="H71" s="713">
        <v>57</v>
      </c>
    </row>
    <row r="72" spans="1:9" s="693" customFormat="1" ht="25.5">
      <c r="A72" s="707"/>
      <c r="B72" s="700"/>
      <c r="C72" s="701"/>
      <c r="D72" s="702">
        <v>9110011106</v>
      </c>
      <c r="E72" s="927" t="s">
        <v>2966</v>
      </c>
      <c r="F72" s="932"/>
      <c r="G72" s="703" t="s">
        <v>873</v>
      </c>
      <c r="H72" s="714">
        <v>57</v>
      </c>
    </row>
    <row r="73" spans="1:9" s="693" customFormat="1">
      <c r="A73" s="749"/>
      <c r="B73" s="750"/>
      <c r="C73" s="751"/>
      <c r="D73" s="750"/>
      <c r="E73" s="689" t="s">
        <v>2967</v>
      </c>
      <c r="F73" s="686">
        <v>45</v>
      </c>
      <c r="G73" s="750"/>
      <c r="H73" s="933"/>
    </row>
    <row r="74" spans="1:9" s="693" customFormat="1">
      <c r="A74" s="749"/>
      <c r="B74" s="750"/>
      <c r="C74" s="751"/>
      <c r="D74" s="750"/>
      <c r="E74" s="689" t="s">
        <v>2968</v>
      </c>
      <c r="F74" s="694">
        <v>12</v>
      </c>
      <c r="G74" s="750"/>
      <c r="H74" s="933"/>
      <c r="I74" s="67" t="s">
        <v>2886</v>
      </c>
    </row>
    <row r="75" spans="1:9" s="95" customFormat="1">
      <c r="A75" s="749"/>
      <c r="B75" s="750"/>
      <c r="C75" s="751"/>
      <c r="D75" s="751"/>
      <c r="E75" s="689"/>
      <c r="F75" s="686">
        <f>SUM(F73:F74)</f>
        <v>57</v>
      </c>
      <c r="G75" s="750"/>
      <c r="H75" s="933"/>
    </row>
    <row r="76" spans="1:9" s="95" customFormat="1">
      <c r="A76" s="749"/>
      <c r="B76" s="750"/>
      <c r="C76" s="751"/>
      <c r="D76" s="751"/>
      <c r="E76" s="689"/>
      <c r="F76" s="690"/>
      <c r="G76" s="750"/>
      <c r="H76" s="933"/>
    </row>
    <row r="77" spans="1:9" s="693" customFormat="1" ht="25.5">
      <c r="A77" s="675">
        <f>MAX(A$1:A76)+1</f>
        <v>12</v>
      </c>
      <c r="B77" s="729"/>
      <c r="C77" s="696">
        <v>91110101</v>
      </c>
      <c r="D77" s="697"/>
      <c r="E77" s="925" t="s">
        <v>2969</v>
      </c>
      <c r="F77" s="192"/>
      <c r="G77" s="108" t="s">
        <v>873</v>
      </c>
      <c r="H77" s="752">
        <v>27</v>
      </c>
    </row>
    <row r="78" spans="1:9" s="693" customFormat="1" ht="25.5">
      <c r="A78" s="692"/>
      <c r="B78" s="103"/>
      <c r="C78" s="704"/>
      <c r="D78" s="702">
        <v>9111010102</v>
      </c>
      <c r="E78" s="927" t="s">
        <v>2970</v>
      </c>
      <c r="F78" s="183"/>
      <c r="G78" s="93" t="s">
        <v>873</v>
      </c>
      <c r="H78" s="737">
        <v>27</v>
      </c>
    </row>
    <row r="79" spans="1:9" s="693" customFormat="1">
      <c r="A79" s="692"/>
      <c r="B79" s="103"/>
      <c r="C79" s="704"/>
      <c r="D79" s="705"/>
      <c r="E79" s="689" t="s">
        <v>2971</v>
      </c>
      <c r="F79" s="687">
        <v>15</v>
      </c>
      <c r="G79" s="93"/>
      <c r="H79" s="737"/>
    </row>
    <row r="80" spans="1:9" s="693" customFormat="1">
      <c r="A80" s="692"/>
      <c r="B80" s="103"/>
      <c r="C80" s="704"/>
      <c r="D80" s="705"/>
      <c r="E80" s="689" t="s">
        <v>2972</v>
      </c>
      <c r="F80" s="687">
        <v>2</v>
      </c>
      <c r="G80" s="93"/>
      <c r="H80" s="753"/>
    </row>
    <row r="81" spans="1:8" s="693" customFormat="1">
      <c r="A81" s="692"/>
      <c r="B81" s="103"/>
      <c r="C81" s="704"/>
      <c r="D81" s="705"/>
      <c r="E81" s="689" t="s">
        <v>2973</v>
      </c>
      <c r="F81" s="754">
        <v>10</v>
      </c>
      <c r="G81" s="93"/>
      <c r="H81" s="753"/>
    </row>
    <row r="82" spans="1:8" s="693" customFormat="1">
      <c r="A82" s="692"/>
      <c r="B82" s="103"/>
      <c r="C82" s="704"/>
      <c r="D82" s="705"/>
      <c r="E82" s="689"/>
      <c r="F82" s="745">
        <f>SUM(F79:F81)</f>
        <v>27</v>
      </c>
      <c r="G82" s="93"/>
      <c r="H82" s="753"/>
    </row>
    <row r="83" spans="1:8" s="693" customFormat="1">
      <c r="A83" s="692"/>
      <c r="B83" s="103"/>
      <c r="C83" s="704"/>
      <c r="D83" s="705"/>
      <c r="E83" s="689"/>
      <c r="F83" s="745"/>
      <c r="G83" s="93"/>
      <c r="H83" s="753"/>
    </row>
    <row r="84" spans="1:8" s="95" customFormat="1" ht="25.5">
      <c r="A84" s="675">
        <f>MAX(A$1:A83)+1</f>
        <v>13</v>
      </c>
      <c r="B84" s="695"/>
      <c r="C84" s="696">
        <v>91110301</v>
      </c>
      <c r="D84" s="697"/>
      <c r="E84" s="925" t="s">
        <v>2974</v>
      </c>
      <c r="F84" s="926"/>
      <c r="G84" s="698" t="s">
        <v>873</v>
      </c>
      <c r="H84" s="713">
        <v>28</v>
      </c>
    </row>
    <row r="85" spans="1:8" s="95" customFormat="1" ht="25.5">
      <c r="A85" s="699"/>
      <c r="B85" s="700"/>
      <c r="C85" s="701"/>
      <c r="D85" s="702">
        <v>9111030101</v>
      </c>
      <c r="E85" s="927" t="s">
        <v>2975</v>
      </c>
      <c r="F85" s="928"/>
      <c r="G85" s="703" t="s">
        <v>873</v>
      </c>
      <c r="H85" s="714">
        <v>28</v>
      </c>
    </row>
    <row r="86" spans="1:8" s="95" customFormat="1">
      <c r="A86" s="707"/>
      <c r="B86" s="700"/>
      <c r="C86" s="701"/>
      <c r="D86" s="702"/>
      <c r="E86" s="689" t="s">
        <v>2976</v>
      </c>
      <c r="F86" s="687">
        <v>2</v>
      </c>
      <c r="G86" s="703"/>
      <c r="H86" s="714"/>
    </row>
    <row r="87" spans="1:8" s="693" customFormat="1">
      <c r="A87" s="707"/>
      <c r="B87" s="700"/>
      <c r="C87" s="701"/>
      <c r="D87" s="702"/>
      <c r="E87" s="689" t="s">
        <v>2977</v>
      </c>
      <c r="F87" s="687">
        <v>4</v>
      </c>
      <c r="G87" s="703"/>
      <c r="H87" s="714"/>
    </row>
    <row r="88" spans="1:8" s="693" customFormat="1">
      <c r="A88" s="707"/>
      <c r="B88" s="700"/>
      <c r="C88" s="701"/>
      <c r="D88" s="702"/>
      <c r="E88" s="689" t="s">
        <v>2978</v>
      </c>
      <c r="F88" s="687">
        <v>1</v>
      </c>
      <c r="G88" s="703"/>
      <c r="H88" s="714"/>
    </row>
    <row r="89" spans="1:8" s="693" customFormat="1">
      <c r="A89" s="707"/>
      <c r="B89" s="700"/>
      <c r="C89" s="701"/>
      <c r="D89" s="702"/>
      <c r="E89" s="689" t="s">
        <v>2979</v>
      </c>
      <c r="F89" s="687">
        <v>8</v>
      </c>
      <c r="G89" s="703"/>
      <c r="H89" s="714"/>
    </row>
    <row r="90" spans="1:8" s="95" customFormat="1">
      <c r="A90" s="707"/>
      <c r="B90" s="700"/>
      <c r="C90" s="701"/>
      <c r="D90" s="702"/>
      <c r="E90" s="689" t="s">
        <v>2980</v>
      </c>
      <c r="F90" s="754">
        <v>13</v>
      </c>
      <c r="G90" s="703"/>
      <c r="H90" s="714"/>
    </row>
    <row r="91" spans="1:8" s="95" customFormat="1">
      <c r="A91" s="692"/>
      <c r="B91" s="103"/>
      <c r="C91" s="704"/>
      <c r="D91" s="705"/>
      <c r="E91" s="689"/>
      <c r="F91" s="745">
        <f>SUM(F86:F90)</f>
        <v>28</v>
      </c>
      <c r="G91" s="93"/>
      <c r="H91" s="715"/>
    </row>
    <row r="92" spans="1:8" s="95" customFormat="1">
      <c r="A92" s="692"/>
      <c r="B92" s="103"/>
      <c r="C92" s="704"/>
      <c r="D92" s="705"/>
      <c r="E92" s="689"/>
      <c r="F92" s="745"/>
      <c r="G92" s="93"/>
      <c r="H92" s="715"/>
    </row>
    <row r="93" spans="1:8" s="693" customFormat="1" ht="25.5">
      <c r="A93" s="675">
        <f>MAX(A$1:A92)+1</f>
        <v>14</v>
      </c>
      <c r="B93" s="700"/>
      <c r="C93" s="696">
        <v>91110303</v>
      </c>
      <c r="D93" s="697"/>
      <c r="E93" s="925" t="s">
        <v>2981</v>
      </c>
      <c r="F93" s="926"/>
      <c r="G93" s="698" t="s">
        <v>873</v>
      </c>
      <c r="H93" s="713">
        <v>1</v>
      </c>
    </row>
    <row r="94" spans="1:8" s="693" customFormat="1" ht="25.5">
      <c r="A94" s="707"/>
      <c r="B94" s="700"/>
      <c r="C94" s="696"/>
      <c r="D94" s="702">
        <v>9111030301</v>
      </c>
      <c r="E94" s="927" t="s">
        <v>2982</v>
      </c>
      <c r="F94" s="926"/>
      <c r="G94" s="703" t="s">
        <v>873</v>
      </c>
      <c r="H94" s="714">
        <v>1</v>
      </c>
    </row>
    <row r="95" spans="1:8" s="693" customFormat="1">
      <c r="A95" s="707"/>
      <c r="B95" s="700"/>
      <c r="C95" s="696"/>
      <c r="D95" s="702"/>
      <c r="E95" s="689" t="s">
        <v>2983</v>
      </c>
      <c r="F95" s="687">
        <v>1</v>
      </c>
      <c r="G95" s="698"/>
      <c r="H95" s="714"/>
    </row>
    <row r="96" spans="1:8" s="693" customFormat="1">
      <c r="A96" s="707"/>
      <c r="B96" s="700"/>
      <c r="C96" s="696"/>
      <c r="D96" s="697"/>
      <c r="E96" s="925"/>
      <c r="F96" s="926"/>
      <c r="G96" s="698"/>
      <c r="H96" s="714"/>
    </row>
    <row r="97" spans="1:8" s="693" customFormat="1" ht="25.5">
      <c r="A97" s="680">
        <f>MAX(A$1:A96)+1</f>
        <v>15</v>
      </c>
      <c r="B97" s="700"/>
      <c r="C97" s="696">
        <v>91110701</v>
      </c>
      <c r="D97" s="697"/>
      <c r="E97" s="925" t="s">
        <v>2984</v>
      </c>
      <c r="F97" s="687"/>
      <c r="G97" s="698" t="s">
        <v>873</v>
      </c>
      <c r="H97" s="713">
        <v>11</v>
      </c>
    </row>
    <row r="98" spans="1:8" s="693" customFormat="1" ht="25.5">
      <c r="A98" s="699"/>
      <c r="B98" s="700"/>
      <c r="C98" s="701"/>
      <c r="D98" s="702">
        <v>9111070101</v>
      </c>
      <c r="E98" s="927" t="s">
        <v>2985</v>
      </c>
      <c r="F98" s="687"/>
      <c r="G98" s="703" t="s">
        <v>873</v>
      </c>
      <c r="H98" s="714">
        <v>11</v>
      </c>
    </row>
    <row r="99" spans="1:8" s="95" customFormat="1">
      <c r="A99" s="699"/>
      <c r="B99" s="700"/>
      <c r="C99" s="701"/>
      <c r="D99" s="702"/>
      <c r="E99" s="689" t="s">
        <v>2986</v>
      </c>
      <c r="F99" s="687">
        <v>11</v>
      </c>
      <c r="G99" s="703"/>
      <c r="H99" s="714"/>
    </row>
    <row r="100" spans="1:8" s="95" customFormat="1">
      <c r="A100" s="699"/>
      <c r="B100" s="700"/>
      <c r="C100" s="701"/>
      <c r="D100" s="702"/>
      <c r="E100" s="927"/>
      <c r="F100" s="934"/>
      <c r="G100" s="703"/>
      <c r="H100" s="714"/>
    </row>
    <row r="101" spans="1:8" s="693" customFormat="1" ht="25.5">
      <c r="A101" s="680">
        <f>MAX(A$1:A100)+1</f>
        <v>16</v>
      </c>
      <c r="B101" s="695"/>
      <c r="C101" s="696">
        <v>91110901</v>
      </c>
      <c r="D101" s="697"/>
      <c r="E101" s="925" t="s">
        <v>2987</v>
      </c>
      <c r="F101" s="926"/>
      <c r="G101" s="698" t="s">
        <v>873</v>
      </c>
      <c r="H101" s="713">
        <v>16</v>
      </c>
    </row>
    <row r="102" spans="1:8" s="693" customFormat="1" ht="25.5">
      <c r="A102" s="699"/>
      <c r="B102" s="700"/>
      <c r="C102" s="701"/>
      <c r="D102" s="702">
        <v>9111090101</v>
      </c>
      <c r="E102" s="927" t="s">
        <v>2988</v>
      </c>
      <c r="F102" s="928"/>
      <c r="G102" s="703" t="s">
        <v>873</v>
      </c>
      <c r="H102" s="714">
        <v>16</v>
      </c>
    </row>
    <row r="103" spans="1:8" s="693" customFormat="1">
      <c r="A103" s="699"/>
      <c r="B103" s="700"/>
      <c r="C103" s="701"/>
      <c r="D103" s="702"/>
      <c r="E103" s="689" t="s">
        <v>2989</v>
      </c>
      <c r="F103" s="687">
        <v>1</v>
      </c>
      <c r="G103" s="703"/>
      <c r="H103" s="714"/>
    </row>
    <row r="104" spans="1:8" s="693" customFormat="1">
      <c r="A104" s="699"/>
      <c r="B104" s="700"/>
      <c r="C104" s="701"/>
      <c r="D104" s="702"/>
      <c r="E104" s="689" t="s">
        <v>2990</v>
      </c>
      <c r="F104" s="754">
        <v>15</v>
      </c>
      <c r="G104" s="703"/>
      <c r="H104" s="714"/>
    </row>
    <row r="105" spans="1:8" s="693" customFormat="1">
      <c r="A105" s="699"/>
      <c r="B105" s="700"/>
      <c r="C105" s="701"/>
      <c r="D105" s="702"/>
      <c r="E105" s="689"/>
      <c r="F105" s="687">
        <f>SUM(F103:F104)</f>
        <v>16</v>
      </c>
      <c r="G105" s="703"/>
      <c r="H105" s="714"/>
    </row>
    <row r="106" spans="1:8" s="693" customFormat="1">
      <c r="A106" s="699"/>
      <c r="B106" s="700"/>
      <c r="C106" s="701"/>
      <c r="D106" s="702"/>
      <c r="E106" s="689"/>
      <c r="F106" s="687"/>
      <c r="G106" s="703"/>
      <c r="H106" s="714"/>
    </row>
    <row r="107" spans="1:8" s="95" customFormat="1" ht="25.5">
      <c r="A107" s="680">
        <f>MAX(A$1:A106)+1</f>
        <v>17</v>
      </c>
      <c r="B107" s="729"/>
      <c r="C107" s="721">
        <v>91140101</v>
      </c>
      <c r="D107" s="722"/>
      <c r="E107" s="192" t="s">
        <v>2991</v>
      </c>
      <c r="F107" s="935"/>
      <c r="G107" s="108" t="s">
        <v>873</v>
      </c>
      <c r="H107" s="723">
        <v>1</v>
      </c>
    </row>
    <row r="108" spans="1:8" s="95" customFormat="1" ht="26.25" customHeight="1">
      <c r="A108" s="755"/>
      <c r="B108" s="103"/>
      <c r="C108" s="704"/>
      <c r="D108" s="705">
        <v>9114010102</v>
      </c>
      <c r="E108" s="183" t="s">
        <v>2992</v>
      </c>
      <c r="F108" s="116"/>
      <c r="G108" s="93" t="s">
        <v>873</v>
      </c>
      <c r="H108" s="715">
        <v>1</v>
      </c>
    </row>
    <row r="109" spans="1:8" s="693" customFormat="1">
      <c r="A109" s="692"/>
      <c r="B109" s="103"/>
      <c r="C109" s="704"/>
      <c r="D109" s="705"/>
      <c r="E109" s="689" t="s">
        <v>2993</v>
      </c>
      <c r="F109" s="687">
        <v>1</v>
      </c>
      <c r="G109" s="93"/>
      <c r="H109" s="715"/>
    </row>
    <row r="110" spans="1:8" s="693" customFormat="1">
      <c r="A110" s="692"/>
      <c r="B110" s="103"/>
      <c r="C110" s="704"/>
      <c r="D110" s="705"/>
      <c r="E110" s="689"/>
      <c r="F110" s="687"/>
      <c r="G110" s="733"/>
      <c r="H110" s="715"/>
    </row>
    <row r="111" spans="1:8" s="693" customFormat="1" ht="25.5">
      <c r="A111" s="680">
        <f>MAX(A$1:A110)+1</f>
        <v>18</v>
      </c>
      <c r="B111" s="729"/>
      <c r="C111" s="696">
        <v>91140801</v>
      </c>
      <c r="D111" s="697"/>
      <c r="E111" s="925" t="s">
        <v>2994</v>
      </c>
      <c r="F111" s="756"/>
      <c r="G111" s="757" t="s">
        <v>873</v>
      </c>
      <c r="H111" s="936">
        <v>1</v>
      </c>
    </row>
    <row r="112" spans="1:8" ht="25.5">
      <c r="A112" s="755"/>
      <c r="B112" s="103"/>
      <c r="C112" s="758"/>
      <c r="D112" s="702">
        <v>9114080101</v>
      </c>
      <c r="E112" s="927" t="s">
        <v>2995</v>
      </c>
      <c r="F112" s="759"/>
      <c r="G112" s="760" t="s">
        <v>873</v>
      </c>
      <c r="H112" s="937">
        <v>1</v>
      </c>
    </row>
    <row r="113" spans="1:249" ht="24.75" customHeight="1">
      <c r="A113" s="755"/>
      <c r="B113" s="103"/>
      <c r="C113" s="758"/>
      <c r="D113" s="761"/>
      <c r="E113" s="762" t="s">
        <v>2996</v>
      </c>
      <c r="F113" s="763">
        <v>1</v>
      </c>
      <c r="G113" s="760"/>
      <c r="H113" s="938"/>
      <c r="I113" s="95"/>
      <c r="J113" s="95"/>
      <c r="K113" s="95"/>
      <c r="L113" s="95"/>
      <c r="M113" s="95"/>
      <c r="N113" s="95"/>
      <c r="O113" s="95"/>
      <c r="P113" s="95"/>
      <c r="Q113" s="95"/>
      <c r="R113" s="95"/>
      <c r="S113" s="95"/>
      <c r="T113" s="95"/>
      <c r="U113" s="95"/>
      <c r="V113" s="95"/>
      <c r="W113" s="95"/>
      <c r="X113" s="95"/>
      <c r="Y113" s="95"/>
      <c r="Z113" s="95"/>
      <c r="AA113" s="95"/>
      <c r="AB113" s="95"/>
      <c r="AC113" s="95"/>
      <c r="AD113" s="95"/>
      <c r="AE113" s="95"/>
      <c r="AF113" s="95"/>
      <c r="AG113" s="95"/>
      <c r="AH113" s="95"/>
      <c r="AI113" s="95"/>
      <c r="AJ113" s="95"/>
      <c r="AK113" s="95"/>
      <c r="AL113" s="95"/>
      <c r="AM113" s="95"/>
      <c r="AN113" s="95"/>
      <c r="AO113" s="95"/>
      <c r="AP113" s="95"/>
      <c r="AQ113" s="95"/>
      <c r="AR113" s="95"/>
      <c r="AS113" s="95"/>
      <c r="AT113" s="95"/>
      <c r="AU113" s="95"/>
      <c r="AV113" s="95"/>
      <c r="AW113" s="95"/>
      <c r="AX113" s="95"/>
      <c r="AY113" s="95"/>
      <c r="AZ113" s="95"/>
      <c r="BA113" s="95"/>
      <c r="BB113" s="95"/>
      <c r="BC113" s="95"/>
      <c r="BD113" s="95"/>
      <c r="BE113" s="95"/>
      <c r="BF113" s="95"/>
      <c r="BG113" s="95"/>
      <c r="BH113" s="95"/>
      <c r="BI113" s="95"/>
      <c r="BJ113" s="95"/>
      <c r="BK113" s="95"/>
      <c r="BL113" s="95"/>
      <c r="BM113" s="95"/>
      <c r="BN113" s="95"/>
      <c r="BO113" s="95"/>
      <c r="BP113" s="95"/>
      <c r="BQ113" s="95"/>
      <c r="BR113" s="95"/>
      <c r="BS113" s="95"/>
      <c r="BT113" s="95"/>
      <c r="BU113" s="95"/>
      <c r="BV113" s="95"/>
      <c r="BW113" s="95"/>
      <c r="BX113" s="95"/>
      <c r="BY113" s="95"/>
      <c r="BZ113" s="95"/>
      <c r="CA113" s="95"/>
      <c r="CB113" s="95"/>
      <c r="CC113" s="95"/>
      <c r="CD113" s="95"/>
      <c r="CE113" s="95"/>
      <c r="CF113" s="95"/>
      <c r="CG113" s="95"/>
      <c r="CH113" s="95"/>
      <c r="CI113" s="95"/>
      <c r="CJ113" s="95"/>
      <c r="CK113" s="95"/>
      <c r="CL113" s="95"/>
      <c r="CM113" s="95"/>
      <c r="CN113" s="95"/>
      <c r="CO113" s="95"/>
      <c r="CP113" s="95"/>
      <c r="CQ113" s="95"/>
      <c r="CR113" s="95"/>
      <c r="CS113" s="95"/>
      <c r="CT113" s="95"/>
      <c r="CU113" s="95"/>
      <c r="CV113" s="95"/>
      <c r="CW113" s="95"/>
      <c r="CX113" s="95"/>
      <c r="CY113" s="95"/>
      <c r="CZ113" s="95"/>
      <c r="DA113" s="95"/>
      <c r="DB113" s="95"/>
      <c r="DC113" s="95"/>
      <c r="DD113" s="95"/>
      <c r="DE113" s="95"/>
      <c r="DF113" s="95"/>
      <c r="DG113" s="95"/>
      <c r="DH113" s="95"/>
      <c r="DI113" s="95"/>
      <c r="DJ113" s="95"/>
      <c r="DK113" s="95"/>
      <c r="DL113" s="95"/>
      <c r="DM113" s="95"/>
      <c r="DN113" s="95"/>
      <c r="DO113" s="95"/>
      <c r="DP113" s="95"/>
      <c r="DQ113" s="95"/>
      <c r="DR113" s="95"/>
      <c r="DS113" s="95"/>
      <c r="DT113" s="95"/>
      <c r="DU113" s="95"/>
      <c r="DV113" s="95"/>
      <c r="DW113" s="95"/>
      <c r="DX113" s="95"/>
      <c r="DY113" s="95"/>
      <c r="DZ113" s="95"/>
      <c r="EA113" s="95"/>
      <c r="EB113" s="95"/>
      <c r="EC113" s="95"/>
      <c r="ED113" s="95"/>
      <c r="EE113" s="95"/>
      <c r="EF113" s="95"/>
      <c r="EG113" s="95"/>
      <c r="EH113" s="95"/>
      <c r="EI113" s="95"/>
      <c r="EJ113" s="95"/>
      <c r="EK113" s="95"/>
      <c r="EL113" s="95"/>
      <c r="EM113" s="95"/>
      <c r="EN113" s="95"/>
      <c r="EO113" s="95"/>
      <c r="EP113" s="95"/>
      <c r="EQ113" s="95"/>
      <c r="ER113" s="95"/>
      <c r="ES113" s="95"/>
      <c r="ET113" s="95"/>
      <c r="EU113" s="95"/>
      <c r="EV113" s="95"/>
      <c r="EW113" s="95"/>
      <c r="EX113" s="95"/>
      <c r="EY113" s="95"/>
      <c r="EZ113" s="95"/>
      <c r="FA113" s="95"/>
      <c r="FB113" s="95"/>
      <c r="FC113" s="95"/>
      <c r="FD113" s="95"/>
      <c r="FE113" s="95"/>
      <c r="FF113" s="95"/>
      <c r="FG113" s="95"/>
      <c r="FH113" s="95"/>
      <c r="FI113" s="95"/>
      <c r="FJ113" s="95"/>
      <c r="FK113" s="95"/>
      <c r="FL113" s="95"/>
      <c r="FM113" s="95"/>
      <c r="FN113" s="95"/>
      <c r="FO113" s="95"/>
      <c r="FP113" s="95"/>
      <c r="FQ113" s="95"/>
      <c r="FR113" s="95"/>
      <c r="FS113" s="95"/>
      <c r="FT113" s="95"/>
      <c r="FU113" s="95"/>
      <c r="FV113" s="95"/>
      <c r="FW113" s="95"/>
      <c r="FX113" s="95"/>
      <c r="FY113" s="95"/>
      <c r="FZ113" s="95"/>
      <c r="GA113" s="95"/>
      <c r="GB113" s="95"/>
      <c r="GC113" s="95"/>
      <c r="GD113" s="95"/>
      <c r="GE113" s="95"/>
      <c r="GF113" s="95"/>
      <c r="GG113" s="95"/>
      <c r="GH113" s="95"/>
      <c r="GI113" s="95"/>
      <c r="GJ113" s="95"/>
      <c r="GK113" s="95"/>
      <c r="GL113" s="95"/>
      <c r="GM113" s="95"/>
      <c r="GN113" s="95"/>
      <c r="GO113" s="95"/>
      <c r="GP113" s="95"/>
      <c r="GQ113" s="95"/>
      <c r="GR113" s="95"/>
      <c r="GS113" s="95"/>
      <c r="GT113" s="95"/>
      <c r="GU113" s="95"/>
      <c r="GV113" s="95"/>
      <c r="GW113" s="95"/>
      <c r="GX113" s="95"/>
      <c r="GY113" s="95"/>
      <c r="GZ113" s="95"/>
      <c r="HA113" s="95"/>
      <c r="HB113" s="95"/>
      <c r="HC113" s="95"/>
      <c r="HD113" s="95"/>
      <c r="HE113" s="95"/>
      <c r="HF113" s="95"/>
      <c r="HG113" s="95"/>
      <c r="HH113" s="95"/>
      <c r="HI113" s="95"/>
      <c r="HJ113" s="95"/>
      <c r="HK113" s="95"/>
      <c r="HL113" s="95"/>
      <c r="HM113" s="95"/>
      <c r="HN113" s="95"/>
      <c r="HO113" s="95"/>
      <c r="HP113" s="95"/>
      <c r="HQ113" s="95"/>
      <c r="HR113" s="95"/>
      <c r="HS113" s="95"/>
      <c r="HT113" s="95"/>
      <c r="HU113" s="95"/>
      <c r="HV113" s="95"/>
      <c r="HW113" s="95"/>
      <c r="HX113" s="95"/>
      <c r="HY113" s="95"/>
      <c r="HZ113" s="95"/>
      <c r="IA113" s="95"/>
      <c r="IB113" s="95"/>
      <c r="IC113" s="95"/>
      <c r="ID113" s="95"/>
      <c r="IE113" s="95"/>
      <c r="IF113" s="95"/>
      <c r="IG113" s="95"/>
      <c r="IH113" s="95"/>
      <c r="II113" s="95"/>
      <c r="IJ113" s="95"/>
      <c r="IK113" s="95"/>
      <c r="IL113" s="95"/>
      <c r="IM113" s="95"/>
      <c r="IN113" s="95"/>
      <c r="IO113" s="95"/>
    </row>
    <row r="114" spans="1:249">
      <c r="A114" s="707"/>
      <c r="B114" s="700"/>
      <c r="C114" s="701"/>
      <c r="D114" s="702"/>
      <c r="E114" s="764"/>
      <c r="F114" s="745"/>
      <c r="G114" s="703"/>
      <c r="H114" s="714"/>
    </row>
    <row r="115" spans="1:249">
      <c r="A115" s="903">
        <f>MAX(A$1:A114)+1</f>
        <v>19</v>
      </c>
      <c r="B115" s="904"/>
      <c r="C115" s="905">
        <v>91190102</v>
      </c>
      <c r="D115" s="906"/>
      <c r="E115" s="939" t="s">
        <v>2997</v>
      </c>
      <c r="F115" s="940"/>
      <c r="G115" s="482" t="s">
        <v>873</v>
      </c>
      <c r="H115" s="941">
        <v>2</v>
      </c>
      <c r="I115" s="765"/>
    </row>
    <row r="116" spans="1:249">
      <c r="A116" s="907"/>
      <c r="B116" s="908"/>
      <c r="C116" s="909"/>
      <c r="D116" s="910">
        <v>9119010201</v>
      </c>
      <c r="E116" s="942" t="s">
        <v>2998</v>
      </c>
      <c r="F116" s="943"/>
      <c r="G116" s="477" t="s">
        <v>873</v>
      </c>
      <c r="H116" s="944">
        <v>2</v>
      </c>
      <c r="I116" s="765"/>
    </row>
    <row r="117" spans="1:249" ht="25.5">
      <c r="A117" s="907"/>
      <c r="B117" s="908"/>
      <c r="C117" s="909"/>
      <c r="D117" s="911"/>
      <c r="E117" s="912" t="s">
        <v>2999</v>
      </c>
      <c r="F117" s="913">
        <v>1</v>
      </c>
      <c r="G117" s="914"/>
      <c r="H117" s="944"/>
      <c r="I117" s="765"/>
    </row>
    <row r="118" spans="1:249" ht="25.5">
      <c r="A118" s="907"/>
      <c r="B118" s="908"/>
      <c r="C118" s="909"/>
      <c r="D118" s="911"/>
      <c r="E118" s="912" t="s">
        <v>3000</v>
      </c>
      <c r="F118" s="915">
        <v>1</v>
      </c>
      <c r="G118" s="914"/>
      <c r="H118" s="944"/>
      <c r="I118" s="765"/>
    </row>
    <row r="119" spans="1:249">
      <c r="A119" s="907"/>
      <c r="B119" s="908"/>
      <c r="C119" s="909"/>
      <c r="D119" s="911"/>
      <c r="E119" s="916"/>
      <c r="F119" s="917">
        <f>SUM(F117:F118)</f>
        <v>2</v>
      </c>
      <c r="G119" s="477"/>
      <c r="H119" s="944"/>
      <c r="I119" s="765"/>
    </row>
    <row r="120" spans="1:249">
      <c r="A120" s="907"/>
      <c r="B120" s="908"/>
      <c r="C120" s="918"/>
      <c r="D120" s="910"/>
      <c r="E120" s="919"/>
      <c r="F120" s="917"/>
      <c r="G120" s="920"/>
      <c r="H120" s="945"/>
    </row>
    <row r="121" spans="1:249" ht="25.5">
      <c r="A121" s="903">
        <f>MAX(A$1:A120)+1</f>
        <v>20</v>
      </c>
      <c r="B121" s="904"/>
      <c r="C121" s="905">
        <v>91200201</v>
      </c>
      <c r="D121" s="906"/>
      <c r="E121" s="939" t="s">
        <v>3001</v>
      </c>
      <c r="F121" s="946"/>
      <c r="G121" s="921" t="s">
        <v>873</v>
      </c>
      <c r="H121" s="947">
        <v>161</v>
      </c>
    </row>
    <row r="122" spans="1:249" ht="25.5">
      <c r="A122" s="707"/>
      <c r="B122" s="700"/>
      <c r="C122" s="701"/>
      <c r="D122" s="702">
        <v>9120020104</v>
      </c>
      <c r="E122" s="927" t="s">
        <v>3002</v>
      </c>
      <c r="F122" s="932"/>
      <c r="G122" s="703" t="s">
        <v>873</v>
      </c>
      <c r="H122" s="714">
        <v>161</v>
      </c>
    </row>
    <row r="123" spans="1:249" ht="25.5">
      <c r="A123" s="707"/>
      <c r="B123" s="700"/>
      <c r="C123" s="701"/>
      <c r="D123" s="702"/>
      <c r="E123" s="689" t="s">
        <v>3003</v>
      </c>
      <c r="F123" s="948">
        <v>35</v>
      </c>
      <c r="G123" s="703"/>
      <c r="H123" s="714"/>
    </row>
    <row r="124" spans="1:249" ht="25.5">
      <c r="A124" s="707"/>
      <c r="B124" s="700"/>
      <c r="C124" s="701"/>
      <c r="D124" s="702"/>
      <c r="E124" s="689" t="s">
        <v>3004</v>
      </c>
      <c r="F124" s="948">
        <v>8</v>
      </c>
      <c r="G124" s="703"/>
      <c r="H124" s="714"/>
    </row>
    <row r="125" spans="1:249" s="693" customFormat="1">
      <c r="A125" s="692"/>
      <c r="B125" s="103"/>
      <c r="C125" s="704"/>
      <c r="D125" s="705"/>
      <c r="E125" s="689" t="s">
        <v>3005</v>
      </c>
      <c r="F125" s="687">
        <v>18</v>
      </c>
      <c r="G125" s="733"/>
      <c r="H125" s="737"/>
    </row>
    <row r="126" spans="1:249">
      <c r="A126" s="707"/>
      <c r="B126" s="700"/>
      <c r="C126" s="701"/>
      <c r="D126" s="702"/>
      <c r="E126" s="689" t="s">
        <v>3006</v>
      </c>
      <c r="F126" s="687">
        <v>50</v>
      </c>
      <c r="G126" s="703"/>
      <c r="H126" s="714"/>
    </row>
    <row r="127" spans="1:249" s="693" customFormat="1">
      <c r="A127" s="692"/>
      <c r="B127" s="103"/>
      <c r="C127" s="704"/>
      <c r="D127" s="705"/>
      <c r="E127" s="689" t="s">
        <v>3007</v>
      </c>
      <c r="F127" s="687">
        <v>3</v>
      </c>
      <c r="G127" s="733"/>
      <c r="H127" s="737"/>
    </row>
    <row r="128" spans="1:249" s="693" customFormat="1">
      <c r="A128" s="692"/>
      <c r="B128" s="103"/>
      <c r="C128" s="704"/>
      <c r="D128" s="705"/>
      <c r="E128" s="689" t="s">
        <v>3008</v>
      </c>
      <c r="F128" s="687">
        <v>4</v>
      </c>
      <c r="G128" s="733"/>
      <c r="H128" s="737"/>
    </row>
    <row r="129" spans="1:8">
      <c r="A129" s="707"/>
      <c r="B129" s="700"/>
      <c r="C129" s="701"/>
      <c r="D129" s="702"/>
      <c r="E129" s="689" t="s">
        <v>3009</v>
      </c>
      <c r="F129" s="687">
        <v>21</v>
      </c>
      <c r="G129" s="703"/>
      <c r="H129" s="714"/>
    </row>
    <row r="130" spans="1:8" ht="25.5">
      <c r="A130" s="707"/>
      <c r="B130" s="700"/>
      <c r="C130" s="701"/>
      <c r="D130" s="702"/>
      <c r="E130" s="766" t="s">
        <v>3010</v>
      </c>
      <c r="F130" s="754">
        <v>22</v>
      </c>
      <c r="G130" s="703"/>
      <c r="H130" s="714"/>
    </row>
    <row r="131" spans="1:8">
      <c r="A131" s="707"/>
      <c r="B131" s="700"/>
      <c r="C131" s="701"/>
      <c r="D131" s="702"/>
      <c r="E131" s="689"/>
      <c r="F131" s="745">
        <f>SUM(F123:F130)</f>
        <v>161</v>
      </c>
      <c r="G131" s="703"/>
      <c r="H131" s="714"/>
    </row>
    <row r="132" spans="1:8">
      <c r="A132" s="707"/>
      <c r="B132" s="700"/>
      <c r="C132" s="701"/>
      <c r="D132" s="702"/>
      <c r="E132" s="689"/>
      <c r="F132" s="730"/>
      <c r="G132" s="717"/>
      <c r="H132" s="714"/>
    </row>
    <row r="133" spans="1:8" s="693" customFormat="1" ht="25.5">
      <c r="A133" s="675">
        <f>MAX(A$1:A132)+1</f>
        <v>21</v>
      </c>
      <c r="B133" s="729"/>
      <c r="C133" s="696">
        <v>91200203</v>
      </c>
      <c r="D133" s="697"/>
      <c r="E133" s="925" t="s">
        <v>3011</v>
      </c>
      <c r="F133" s="730"/>
      <c r="G133" s="731" t="s">
        <v>873</v>
      </c>
      <c r="H133" s="723">
        <v>70</v>
      </c>
    </row>
    <row r="134" spans="1:8" s="693" customFormat="1" ht="25.5">
      <c r="A134" s="692"/>
      <c r="B134" s="103"/>
      <c r="C134" s="701"/>
      <c r="D134" s="702">
        <v>9120020301</v>
      </c>
      <c r="E134" s="927" t="s">
        <v>3012</v>
      </c>
      <c r="F134" s="732"/>
      <c r="G134" s="733" t="s">
        <v>873</v>
      </c>
      <c r="H134" s="715">
        <v>70</v>
      </c>
    </row>
    <row r="135" spans="1:8">
      <c r="A135" s="707"/>
      <c r="B135" s="700"/>
      <c r="C135" s="701"/>
      <c r="D135" s="702"/>
      <c r="E135" s="689" t="s">
        <v>3013</v>
      </c>
      <c r="F135" s="687">
        <v>26</v>
      </c>
      <c r="G135" s="703"/>
      <c r="H135" s="714"/>
    </row>
    <row r="136" spans="1:8" s="693" customFormat="1">
      <c r="A136" s="692"/>
      <c r="B136" s="103"/>
      <c r="C136" s="704"/>
      <c r="D136" s="705"/>
      <c r="E136" s="689" t="s">
        <v>3014</v>
      </c>
      <c r="F136" s="687">
        <v>21</v>
      </c>
      <c r="G136" s="93"/>
      <c r="H136" s="737"/>
    </row>
    <row r="137" spans="1:8">
      <c r="A137" s="707"/>
      <c r="B137" s="700"/>
      <c r="C137" s="701"/>
      <c r="D137" s="702"/>
      <c r="E137" s="689" t="s">
        <v>3015</v>
      </c>
      <c r="F137" s="754">
        <v>23</v>
      </c>
      <c r="G137" s="703"/>
      <c r="H137" s="714"/>
    </row>
    <row r="138" spans="1:8">
      <c r="A138" s="707"/>
      <c r="B138" s="700"/>
      <c r="C138" s="701"/>
      <c r="D138" s="702"/>
      <c r="E138" s="689"/>
      <c r="F138" s="745">
        <f>SUM(F135:F137)</f>
        <v>70</v>
      </c>
      <c r="G138" s="703"/>
      <c r="H138" s="714"/>
    </row>
    <row r="139" spans="1:8">
      <c r="A139" s="707"/>
      <c r="B139" s="700"/>
      <c r="C139" s="701"/>
      <c r="D139" s="702"/>
      <c r="E139" s="689"/>
      <c r="F139" s="745"/>
      <c r="G139" s="703"/>
      <c r="H139" s="714"/>
    </row>
    <row r="140" spans="1:8">
      <c r="A140" s="707"/>
      <c r="B140" s="700"/>
      <c r="C140" s="701"/>
      <c r="D140" s="702"/>
      <c r="E140" s="927"/>
      <c r="F140" s="932"/>
      <c r="G140" s="703"/>
      <c r="H140" s="714"/>
    </row>
    <row r="141" spans="1:8" s="95" customFormat="1" ht="25.5">
      <c r="A141" s="675">
        <f>MAX(A$1:A140)+1</f>
        <v>22</v>
      </c>
      <c r="B141" s="729"/>
      <c r="C141" s="696">
        <v>91220204</v>
      </c>
      <c r="D141" s="697"/>
      <c r="E141" s="925" t="s">
        <v>3016</v>
      </c>
      <c r="F141" s="192"/>
      <c r="G141" s="108" t="s">
        <v>475</v>
      </c>
      <c r="H141" s="723">
        <v>336</v>
      </c>
    </row>
    <row r="142" spans="1:8" s="95" customFormat="1" ht="25.5">
      <c r="A142" s="755"/>
      <c r="B142" s="103"/>
      <c r="C142" s="701"/>
      <c r="D142" s="702">
        <v>9122020401</v>
      </c>
      <c r="E142" s="927" t="s">
        <v>3017</v>
      </c>
      <c r="F142" s="183"/>
      <c r="G142" s="93" t="s">
        <v>475</v>
      </c>
      <c r="H142" s="715">
        <v>16</v>
      </c>
    </row>
    <row r="143" spans="1:8" s="95" customFormat="1">
      <c r="A143" s="755"/>
      <c r="B143" s="103"/>
      <c r="C143" s="704"/>
      <c r="D143" s="705"/>
      <c r="E143" s="689" t="s">
        <v>3018</v>
      </c>
      <c r="F143" s="690">
        <v>6</v>
      </c>
      <c r="G143" s="93"/>
      <c r="H143" s="715"/>
    </row>
    <row r="144" spans="1:8" s="95" customFormat="1" ht="25.5">
      <c r="A144" s="755"/>
      <c r="B144" s="103"/>
      <c r="C144" s="704"/>
      <c r="D144" s="705"/>
      <c r="E144" s="689" t="s">
        <v>3019</v>
      </c>
      <c r="F144" s="767">
        <v>10</v>
      </c>
      <c r="G144" s="93"/>
      <c r="H144" s="715"/>
    </row>
    <row r="145" spans="1:8" s="95" customFormat="1">
      <c r="A145" s="755"/>
      <c r="B145" s="103"/>
      <c r="C145" s="704"/>
      <c r="D145" s="705"/>
      <c r="E145" s="689"/>
      <c r="F145" s="690">
        <f>SUM(F143:F144)</f>
        <v>16</v>
      </c>
      <c r="G145" s="93"/>
      <c r="H145" s="715"/>
    </row>
    <row r="146" spans="1:8" s="95" customFormat="1">
      <c r="A146" s="755"/>
      <c r="B146" s="103"/>
      <c r="C146" s="704"/>
      <c r="D146" s="705"/>
      <c r="E146" s="689"/>
      <c r="F146" s="690"/>
      <c r="G146" s="93"/>
      <c r="H146" s="715"/>
    </row>
    <row r="147" spans="1:8" s="693" customFormat="1" ht="25.5">
      <c r="A147" s="692"/>
      <c r="B147" s="103"/>
      <c r="C147" s="704"/>
      <c r="D147" s="702">
        <v>9122020402</v>
      </c>
      <c r="E147" s="927" t="s">
        <v>3020</v>
      </c>
      <c r="F147" s="732"/>
      <c r="G147" s="733" t="s">
        <v>475</v>
      </c>
      <c r="H147" s="715">
        <v>320</v>
      </c>
    </row>
    <row r="148" spans="1:8" s="693" customFormat="1">
      <c r="A148" s="692"/>
      <c r="B148" s="103"/>
      <c r="C148" s="704"/>
      <c r="D148" s="705"/>
      <c r="E148" s="689" t="s">
        <v>3021</v>
      </c>
      <c r="F148" s="686">
        <v>320</v>
      </c>
      <c r="G148" s="733"/>
      <c r="H148" s="715"/>
    </row>
    <row r="149" spans="1:8" s="693" customFormat="1">
      <c r="A149" s="692"/>
      <c r="B149" s="103"/>
      <c r="C149" s="704"/>
      <c r="D149" s="705"/>
      <c r="E149" s="183"/>
      <c r="F149" s="768"/>
      <c r="G149" s="733"/>
      <c r="H149" s="715"/>
    </row>
    <row r="150" spans="1:8" s="693" customFormat="1" ht="25.5">
      <c r="A150" s="675">
        <f>MAX(A$1:A149)+1</f>
        <v>23</v>
      </c>
      <c r="B150" s="729"/>
      <c r="C150" s="696">
        <v>91220301</v>
      </c>
      <c r="D150" s="697"/>
      <c r="E150" s="925" t="s">
        <v>3022</v>
      </c>
      <c r="F150" s="192"/>
      <c r="G150" s="108" t="s">
        <v>475</v>
      </c>
      <c r="H150" s="752">
        <v>65</v>
      </c>
    </row>
    <row r="151" spans="1:8" s="693" customFormat="1" ht="25.5">
      <c r="A151" s="692"/>
      <c r="B151" s="103"/>
      <c r="C151" s="704"/>
      <c r="D151" s="702">
        <v>9122030101</v>
      </c>
      <c r="E151" s="927" t="s">
        <v>3023</v>
      </c>
      <c r="F151" s="183"/>
      <c r="G151" s="93" t="s">
        <v>475</v>
      </c>
      <c r="H151" s="737">
        <v>65</v>
      </c>
    </row>
    <row r="152" spans="1:8" s="693" customFormat="1">
      <c r="A152" s="692"/>
      <c r="B152" s="103"/>
      <c r="C152" s="704"/>
      <c r="D152" s="705"/>
      <c r="E152" s="689" t="s">
        <v>3024</v>
      </c>
      <c r="F152" s="745">
        <v>65</v>
      </c>
      <c r="G152" s="93"/>
      <c r="H152" s="737"/>
    </row>
    <row r="153" spans="1:8" s="693" customFormat="1">
      <c r="A153" s="692"/>
      <c r="B153" s="103"/>
      <c r="C153" s="704"/>
      <c r="D153" s="705"/>
      <c r="E153" s="183"/>
      <c r="F153" s="949"/>
      <c r="G153" s="93"/>
      <c r="H153" s="737"/>
    </row>
    <row r="154" spans="1:8" s="693" customFormat="1" ht="25.5">
      <c r="A154" s="675">
        <f>MAX(A$1:A153)+1</f>
        <v>24</v>
      </c>
      <c r="B154" s="729"/>
      <c r="C154" s="696">
        <v>91220501</v>
      </c>
      <c r="D154" s="697"/>
      <c r="E154" s="925" t="s">
        <v>3025</v>
      </c>
      <c r="F154" s="192"/>
      <c r="G154" s="108" t="s">
        <v>873</v>
      </c>
      <c r="H154" s="752">
        <v>349</v>
      </c>
    </row>
    <row r="155" spans="1:8" s="693" customFormat="1" ht="25.5">
      <c r="A155" s="692"/>
      <c r="B155" s="103"/>
      <c r="C155" s="704"/>
      <c r="D155" s="702">
        <v>9122050104</v>
      </c>
      <c r="E155" s="927" t="s">
        <v>3026</v>
      </c>
      <c r="F155" s="732"/>
      <c r="G155" s="733" t="s">
        <v>873</v>
      </c>
      <c r="H155" s="715">
        <v>349</v>
      </c>
    </row>
    <row r="156" spans="1:8" s="693" customFormat="1">
      <c r="A156" s="769"/>
      <c r="B156" s="103"/>
      <c r="C156" s="770"/>
      <c r="D156" s="705"/>
      <c r="E156" s="689" t="s">
        <v>3027</v>
      </c>
      <c r="F156" s="687">
        <v>14</v>
      </c>
      <c r="G156" s="733"/>
      <c r="H156" s="738"/>
    </row>
    <row r="157" spans="1:8" s="95" customFormat="1">
      <c r="A157" s="734"/>
      <c r="B157" s="735"/>
      <c r="C157" s="770"/>
      <c r="D157" s="705"/>
      <c r="E157" s="689" t="s">
        <v>3028</v>
      </c>
      <c r="F157" s="687">
        <v>115</v>
      </c>
      <c r="G157" s="733"/>
      <c r="H157" s="738"/>
    </row>
    <row r="158" spans="1:8" s="95" customFormat="1">
      <c r="A158" s="734"/>
      <c r="B158" s="735"/>
      <c r="C158" s="770"/>
      <c r="D158" s="705"/>
      <c r="E158" s="689" t="s">
        <v>3029</v>
      </c>
      <c r="F158" s="687">
        <v>140</v>
      </c>
      <c r="G158" s="733"/>
      <c r="H158" s="738"/>
    </row>
    <row r="159" spans="1:8" s="95" customFormat="1">
      <c r="A159" s="734"/>
      <c r="B159" s="735"/>
      <c r="C159" s="770"/>
      <c r="D159" s="705"/>
      <c r="E159" s="689" t="s">
        <v>3030</v>
      </c>
      <c r="F159" s="754">
        <v>80</v>
      </c>
      <c r="G159" s="733"/>
      <c r="H159" s="738"/>
    </row>
    <row r="160" spans="1:8" s="95" customFormat="1">
      <c r="A160" s="734"/>
      <c r="B160" s="735"/>
      <c r="C160" s="770"/>
      <c r="D160" s="705"/>
      <c r="E160" s="689"/>
      <c r="F160" s="687">
        <f>SUM(F156:F159)</f>
        <v>349</v>
      </c>
      <c r="G160" s="733"/>
      <c r="H160" s="738"/>
    </row>
    <row r="161" spans="1:8" s="693" customFormat="1">
      <c r="A161" s="692"/>
      <c r="B161" s="103"/>
      <c r="C161" s="704"/>
      <c r="D161" s="705"/>
      <c r="E161" s="183"/>
      <c r="F161" s="949"/>
      <c r="G161" s="93"/>
      <c r="H161" s="737"/>
    </row>
    <row r="162" spans="1:8" s="693" customFormat="1" ht="25.5">
      <c r="A162" s="675">
        <f>MAX(A$1:A161)+1</f>
        <v>25</v>
      </c>
      <c r="B162" s="729"/>
      <c r="C162" s="721">
        <v>91220701</v>
      </c>
      <c r="D162" s="722"/>
      <c r="E162" s="192" t="s">
        <v>3031</v>
      </c>
      <c r="F162" s="192"/>
      <c r="G162" s="108" t="s">
        <v>873</v>
      </c>
      <c r="H162" s="752">
        <v>91</v>
      </c>
    </row>
    <row r="163" spans="1:8" s="693" customFormat="1" ht="25.5">
      <c r="A163" s="692"/>
      <c r="B163" s="103"/>
      <c r="C163" s="704"/>
      <c r="D163" s="705">
        <v>9122070101</v>
      </c>
      <c r="E163" s="183" t="s">
        <v>3032</v>
      </c>
      <c r="F163" s="183"/>
      <c r="G163" s="93" t="s">
        <v>873</v>
      </c>
      <c r="H163" s="737">
        <v>91</v>
      </c>
    </row>
    <row r="164" spans="1:8" s="95" customFormat="1">
      <c r="A164" s="734"/>
      <c r="B164" s="735"/>
      <c r="C164" s="770"/>
      <c r="D164" s="705"/>
      <c r="E164" s="689" t="s">
        <v>3033</v>
      </c>
      <c r="F164" s="745">
        <v>9</v>
      </c>
      <c r="G164" s="93"/>
      <c r="H164" s="746"/>
    </row>
    <row r="165" spans="1:8" s="95" customFormat="1">
      <c r="A165" s="734"/>
      <c r="B165" s="735"/>
      <c r="C165" s="770"/>
      <c r="D165" s="705"/>
      <c r="E165" s="689" t="s">
        <v>3034</v>
      </c>
      <c r="F165" s="745">
        <v>10</v>
      </c>
      <c r="G165" s="93"/>
      <c r="H165" s="746"/>
    </row>
    <row r="166" spans="1:8" s="95" customFormat="1">
      <c r="A166" s="734"/>
      <c r="B166" s="735"/>
      <c r="C166" s="770"/>
      <c r="D166" s="705"/>
      <c r="E166" s="689" t="s">
        <v>3035</v>
      </c>
      <c r="F166" s="745">
        <v>18</v>
      </c>
      <c r="G166" s="93"/>
      <c r="H166" s="746"/>
    </row>
    <row r="167" spans="1:8" s="95" customFormat="1">
      <c r="A167" s="734"/>
      <c r="B167" s="735"/>
      <c r="C167" s="770"/>
      <c r="D167" s="705"/>
      <c r="E167" s="689" t="s">
        <v>3036</v>
      </c>
      <c r="F167" s="745">
        <v>10</v>
      </c>
      <c r="G167" s="93"/>
      <c r="H167" s="746"/>
    </row>
    <row r="168" spans="1:8" s="95" customFormat="1">
      <c r="A168" s="734"/>
      <c r="B168" s="735"/>
      <c r="C168" s="770"/>
      <c r="D168" s="705"/>
      <c r="E168" s="689" t="s">
        <v>3037</v>
      </c>
      <c r="F168" s="745">
        <v>14</v>
      </c>
      <c r="G168" s="93"/>
      <c r="H168" s="746"/>
    </row>
    <row r="169" spans="1:8" s="95" customFormat="1">
      <c r="A169" s="734"/>
      <c r="B169" s="735"/>
      <c r="C169" s="770"/>
      <c r="D169" s="705"/>
      <c r="E169" s="689" t="s">
        <v>3038</v>
      </c>
      <c r="F169" s="745">
        <v>11</v>
      </c>
      <c r="G169" s="93"/>
      <c r="H169" s="746"/>
    </row>
    <row r="170" spans="1:8" s="95" customFormat="1">
      <c r="A170" s="734"/>
      <c r="B170" s="735"/>
      <c r="C170" s="770"/>
      <c r="D170" s="705"/>
      <c r="E170" s="689" t="s">
        <v>3039</v>
      </c>
      <c r="F170" s="745">
        <v>5</v>
      </c>
      <c r="G170" s="93"/>
      <c r="H170" s="746"/>
    </row>
    <row r="171" spans="1:8" s="95" customFormat="1">
      <c r="A171" s="734"/>
      <c r="B171" s="735"/>
      <c r="C171" s="770"/>
      <c r="D171" s="705"/>
      <c r="E171" s="689" t="s">
        <v>3040</v>
      </c>
      <c r="F171" s="754">
        <v>14</v>
      </c>
      <c r="G171" s="733"/>
      <c r="H171" s="746"/>
    </row>
    <row r="172" spans="1:8" s="95" customFormat="1">
      <c r="A172" s="734"/>
      <c r="B172" s="735"/>
      <c r="C172" s="704"/>
      <c r="D172" s="705"/>
      <c r="E172" s="183"/>
      <c r="F172" s="949">
        <f>SUM(F164:F171)</f>
        <v>91</v>
      </c>
      <c r="G172" s="93"/>
      <c r="H172" s="746"/>
    </row>
    <row r="173" spans="1:8" s="693" customFormat="1">
      <c r="A173" s="692"/>
      <c r="B173" s="103"/>
      <c r="C173" s="704"/>
      <c r="D173" s="705"/>
      <c r="E173" s="183"/>
      <c r="F173" s="949"/>
      <c r="G173" s="93"/>
      <c r="H173" s="737"/>
    </row>
    <row r="174" spans="1:8" s="693" customFormat="1" ht="25.5">
      <c r="A174" s="675">
        <f>MAX(A$1:A173)+1</f>
        <v>26</v>
      </c>
      <c r="B174" s="729"/>
      <c r="C174" s="721">
        <v>91220702</v>
      </c>
      <c r="D174" s="722"/>
      <c r="E174" s="192" t="s">
        <v>3041</v>
      </c>
      <c r="F174" s="192"/>
      <c r="G174" s="108" t="s">
        <v>873</v>
      </c>
      <c r="H174" s="752">
        <v>95</v>
      </c>
    </row>
    <row r="175" spans="1:8" s="693" customFormat="1" ht="25.5">
      <c r="A175" s="692"/>
      <c r="B175" s="103"/>
      <c r="C175" s="704"/>
      <c r="D175" s="705">
        <v>9122070201</v>
      </c>
      <c r="E175" s="183" t="s">
        <v>3042</v>
      </c>
      <c r="F175" s="183"/>
      <c r="G175" s="93" t="s">
        <v>873</v>
      </c>
      <c r="H175" s="737">
        <v>95</v>
      </c>
    </row>
    <row r="176" spans="1:8" s="95" customFormat="1">
      <c r="A176" s="734"/>
      <c r="B176" s="735"/>
      <c r="C176" s="770"/>
      <c r="D176" s="705"/>
      <c r="E176" s="689" t="s">
        <v>3043</v>
      </c>
      <c r="F176" s="687">
        <v>30</v>
      </c>
      <c r="G176" s="733"/>
      <c r="H176" s="738"/>
    </row>
    <row r="177" spans="1:8" s="95" customFormat="1">
      <c r="A177" s="734"/>
      <c r="B177" s="735"/>
      <c r="C177" s="770"/>
      <c r="D177" s="705"/>
      <c r="E177" s="689" t="s">
        <v>3044</v>
      </c>
      <c r="F177" s="687">
        <v>45</v>
      </c>
      <c r="G177" s="733"/>
      <c r="H177" s="738"/>
    </row>
    <row r="178" spans="1:8" s="95" customFormat="1">
      <c r="A178" s="734"/>
      <c r="B178" s="735"/>
      <c r="C178" s="770"/>
      <c r="D178" s="705"/>
      <c r="E178" s="689" t="s">
        <v>3045</v>
      </c>
      <c r="F178" s="754">
        <v>20</v>
      </c>
      <c r="G178" s="733"/>
      <c r="H178" s="738"/>
    </row>
    <row r="179" spans="1:8" s="95" customFormat="1">
      <c r="A179" s="734"/>
      <c r="B179" s="735"/>
      <c r="C179" s="704"/>
      <c r="D179" s="705"/>
      <c r="E179" s="183"/>
      <c r="F179" s="771">
        <f>SUM(F176:F178)</f>
        <v>95</v>
      </c>
      <c r="G179" s="733"/>
      <c r="H179" s="738"/>
    </row>
    <row r="180" spans="1:8" s="693" customFormat="1">
      <c r="A180" s="692"/>
      <c r="B180" s="103"/>
      <c r="C180" s="704"/>
      <c r="D180" s="705"/>
      <c r="E180" s="183"/>
      <c r="F180" s="949"/>
      <c r="G180" s="93"/>
      <c r="H180" s="737"/>
    </row>
    <row r="181" spans="1:8" s="693" customFormat="1" ht="15.75" customHeight="1">
      <c r="A181" s="675">
        <f>MAX(A$1:A180)+1</f>
        <v>27</v>
      </c>
      <c r="B181" s="729"/>
      <c r="C181" s="721">
        <v>91220801</v>
      </c>
      <c r="D181" s="722"/>
      <c r="E181" s="192" t="s">
        <v>3046</v>
      </c>
      <c r="F181" s="192"/>
      <c r="G181" s="108" t="s">
        <v>873</v>
      </c>
      <c r="H181" s="752">
        <v>14</v>
      </c>
    </row>
    <row r="182" spans="1:8" s="693" customFormat="1" ht="25.5">
      <c r="A182" s="692"/>
      <c r="B182" s="103"/>
      <c r="C182" s="704"/>
      <c r="D182" s="705">
        <v>9122080101</v>
      </c>
      <c r="E182" s="183" t="s">
        <v>3047</v>
      </c>
      <c r="F182" s="183"/>
      <c r="G182" s="93" t="s">
        <v>873</v>
      </c>
      <c r="H182" s="737">
        <v>14</v>
      </c>
    </row>
    <row r="183" spans="1:8" s="693" customFormat="1">
      <c r="A183" s="692"/>
      <c r="B183" s="103"/>
      <c r="C183" s="704"/>
      <c r="D183" s="705"/>
      <c r="E183" s="183"/>
      <c r="F183" s="949"/>
      <c r="G183" s="93"/>
      <c r="H183" s="737"/>
    </row>
    <row r="184" spans="1:8" s="693" customFormat="1" ht="25.5">
      <c r="A184" s="675">
        <f>MAX(A$1:A183)+1</f>
        <v>28</v>
      </c>
      <c r="B184" s="729"/>
      <c r="C184" s="721">
        <v>91221001</v>
      </c>
      <c r="D184" s="722"/>
      <c r="E184" s="192" t="s">
        <v>3048</v>
      </c>
      <c r="F184" s="192"/>
      <c r="G184" s="108" t="s">
        <v>475</v>
      </c>
      <c r="H184" s="752">
        <v>260</v>
      </c>
    </row>
    <row r="185" spans="1:8" s="693" customFormat="1" ht="25.5">
      <c r="A185" s="692"/>
      <c r="B185" s="103"/>
      <c r="C185" s="704"/>
      <c r="D185" s="705">
        <v>9122100103</v>
      </c>
      <c r="E185" s="183" t="s">
        <v>3049</v>
      </c>
      <c r="F185" s="183"/>
      <c r="G185" s="93" t="s">
        <v>475</v>
      </c>
      <c r="H185" s="737">
        <v>260</v>
      </c>
    </row>
    <row r="186" spans="1:8" s="95" customFormat="1">
      <c r="A186" s="734"/>
      <c r="B186" s="735"/>
      <c r="C186" s="770"/>
      <c r="D186" s="705"/>
      <c r="E186" s="689" t="s">
        <v>3050</v>
      </c>
      <c r="F186" s="745">
        <v>260</v>
      </c>
      <c r="G186" s="93"/>
      <c r="H186" s="746"/>
    </row>
    <row r="187" spans="1:8" s="95" customFormat="1">
      <c r="A187" s="734"/>
      <c r="B187" s="735"/>
      <c r="C187" s="770"/>
      <c r="D187" s="705"/>
      <c r="E187" s="689"/>
      <c r="F187" s="745"/>
      <c r="G187" s="93"/>
      <c r="H187" s="746"/>
    </row>
    <row r="188" spans="1:8" s="693" customFormat="1" ht="25.5">
      <c r="A188" s="675">
        <f>MAX(A$1:A187)+1</f>
        <v>29</v>
      </c>
      <c r="B188" s="729"/>
      <c r="C188" s="721">
        <v>91221102</v>
      </c>
      <c r="D188" s="722"/>
      <c r="E188" s="192" t="s">
        <v>3051</v>
      </c>
      <c r="F188" s="192"/>
      <c r="G188" s="108" t="s">
        <v>475</v>
      </c>
      <c r="H188" s="752">
        <v>100</v>
      </c>
    </row>
    <row r="189" spans="1:8" s="693" customFormat="1" ht="25.5">
      <c r="A189" s="692"/>
      <c r="B189" s="103"/>
      <c r="C189" s="704"/>
      <c r="D189" s="705">
        <v>9122110204</v>
      </c>
      <c r="E189" s="183" t="s">
        <v>3052</v>
      </c>
      <c r="F189" s="183"/>
      <c r="G189" s="93" t="s">
        <v>475</v>
      </c>
      <c r="H189" s="737">
        <v>100</v>
      </c>
    </row>
    <row r="190" spans="1:8" s="95" customFormat="1">
      <c r="A190" s="755"/>
      <c r="B190" s="736"/>
      <c r="C190" s="735"/>
      <c r="D190" s="735"/>
      <c r="E190" s="689" t="s">
        <v>3053</v>
      </c>
      <c r="F190" s="686">
        <v>40</v>
      </c>
      <c r="G190" s="736"/>
      <c r="H190" s="715"/>
    </row>
    <row r="191" spans="1:8" s="95" customFormat="1">
      <c r="A191" s="755"/>
      <c r="B191" s="736"/>
      <c r="C191" s="735"/>
      <c r="D191" s="735"/>
      <c r="E191" s="689" t="s">
        <v>3054</v>
      </c>
      <c r="F191" s="686">
        <v>30</v>
      </c>
      <c r="G191" s="736"/>
      <c r="H191" s="715"/>
    </row>
    <row r="192" spans="1:8" s="95" customFormat="1">
      <c r="A192" s="755"/>
      <c r="B192" s="736"/>
      <c r="C192" s="735"/>
      <c r="D192" s="735"/>
      <c r="E192" s="689" t="s">
        <v>3055</v>
      </c>
      <c r="F192" s="694">
        <v>30</v>
      </c>
      <c r="G192" s="736"/>
      <c r="H192" s="715"/>
    </row>
    <row r="193" spans="1:8" s="95" customFormat="1">
      <c r="A193" s="755"/>
      <c r="B193" s="736"/>
      <c r="C193" s="772"/>
      <c r="D193" s="705"/>
      <c r="E193" s="183"/>
      <c r="F193" s="716">
        <f>SUM(F190:F192)</f>
        <v>100</v>
      </c>
      <c r="G193" s="733"/>
      <c r="H193" s="715"/>
    </row>
    <row r="194" spans="1:8" s="693" customFormat="1">
      <c r="A194" s="692"/>
      <c r="B194" s="103"/>
      <c r="C194" s="704"/>
      <c r="D194" s="705"/>
      <c r="E194" s="183"/>
      <c r="F194" s="949"/>
      <c r="G194" s="93"/>
      <c r="H194" s="737"/>
    </row>
    <row r="195" spans="1:8" s="693" customFormat="1" ht="25.5">
      <c r="A195" s="675">
        <f>MAX(A$1:A194)+1</f>
        <v>30</v>
      </c>
      <c r="B195" s="729"/>
      <c r="C195" s="721">
        <v>91221401</v>
      </c>
      <c r="D195" s="722"/>
      <c r="E195" s="192" t="s">
        <v>3056</v>
      </c>
      <c r="F195" s="192"/>
      <c r="G195" s="108" t="s">
        <v>873</v>
      </c>
      <c r="H195" s="752">
        <v>14</v>
      </c>
    </row>
    <row r="196" spans="1:8" s="693" customFormat="1" ht="25.5">
      <c r="A196" s="692"/>
      <c r="B196" s="103"/>
      <c r="C196" s="704"/>
      <c r="D196" s="705">
        <v>9122140101</v>
      </c>
      <c r="E196" s="183" t="s">
        <v>3057</v>
      </c>
      <c r="F196" s="183"/>
      <c r="G196" s="93" t="s">
        <v>873</v>
      </c>
      <c r="H196" s="737">
        <v>14</v>
      </c>
    </row>
    <row r="197" spans="1:8" s="693" customFormat="1">
      <c r="A197" s="692"/>
      <c r="B197" s="103"/>
      <c r="C197" s="704"/>
      <c r="D197" s="705"/>
      <c r="E197" s="183"/>
      <c r="F197" s="949"/>
      <c r="G197" s="93"/>
      <c r="H197" s="737"/>
    </row>
    <row r="198" spans="1:8" s="693" customFormat="1" ht="25.5">
      <c r="A198" s="675">
        <f>MAX(A$1:A197)+1</f>
        <v>31</v>
      </c>
      <c r="B198" s="729"/>
      <c r="C198" s="721">
        <v>91221402</v>
      </c>
      <c r="D198" s="722"/>
      <c r="E198" s="192" t="s">
        <v>3058</v>
      </c>
      <c r="F198" s="192"/>
      <c r="G198" s="108" t="s">
        <v>873</v>
      </c>
      <c r="H198" s="752">
        <v>4</v>
      </c>
    </row>
    <row r="199" spans="1:8" s="693" customFormat="1" ht="25.5">
      <c r="A199" s="692"/>
      <c r="B199" s="103"/>
      <c r="C199" s="704"/>
      <c r="D199" s="705">
        <v>9122140201</v>
      </c>
      <c r="E199" s="183" t="s">
        <v>3059</v>
      </c>
      <c r="F199" s="183"/>
      <c r="G199" s="93" t="s">
        <v>873</v>
      </c>
      <c r="H199" s="737">
        <v>4</v>
      </c>
    </row>
    <row r="200" spans="1:8">
      <c r="A200" s="680"/>
      <c r="B200" s="676"/>
      <c r="C200" s="773"/>
      <c r="D200" s="773"/>
      <c r="E200" s="774"/>
      <c r="F200" s="775"/>
      <c r="G200" s="688"/>
      <c r="H200" s="950"/>
    </row>
    <row r="201" spans="1:8" ht="25.5">
      <c r="A201" s="707"/>
      <c r="B201" s="664" t="s">
        <v>2676</v>
      </c>
      <c r="C201" s="776"/>
      <c r="D201" s="777"/>
      <c r="E201" s="778" t="s">
        <v>3060</v>
      </c>
      <c r="F201" s="951"/>
      <c r="G201" s="703"/>
      <c r="H201" s="952"/>
    </row>
    <row r="202" spans="1:8">
      <c r="A202" s="675">
        <f>MAX(A$1:A201)+1</f>
        <v>32</v>
      </c>
      <c r="B202" s="779"/>
      <c r="C202" s="721">
        <v>94060101</v>
      </c>
      <c r="D202" s="780"/>
      <c r="E202" s="781" t="s">
        <v>3061</v>
      </c>
      <c r="F202" s="782"/>
      <c r="G202" s="108" t="s">
        <v>873</v>
      </c>
      <c r="H202" s="953">
        <v>1</v>
      </c>
    </row>
    <row r="203" spans="1:8" ht="25.5">
      <c r="A203" s="675">
        <f>MAX(A$1:A202)+1</f>
        <v>33</v>
      </c>
      <c r="B203" s="780"/>
      <c r="C203" s="721">
        <v>94060402</v>
      </c>
      <c r="D203" s="780"/>
      <c r="E203" s="781" t="s">
        <v>3062</v>
      </c>
      <c r="F203" s="782"/>
      <c r="G203" s="108" t="s">
        <v>873</v>
      </c>
      <c r="H203" s="953">
        <v>1</v>
      </c>
    </row>
    <row r="204" spans="1:8" ht="13.5" thickBot="1">
      <c r="A204" s="783"/>
      <c r="B204" s="784"/>
      <c r="C204" s="785"/>
      <c r="D204" s="786"/>
      <c r="E204" s="787"/>
      <c r="F204" s="788"/>
      <c r="G204" s="789"/>
      <c r="H204" s="790"/>
    </row>
  </sheetData>
  <mergeCells count="4">
    <mergeCell ref="A3:C3"/>
    <mergeCell ref="E3:F4"/>
    <mergeCell ref="G3:G4"/>
    <mergeCell ref="H3:H4"/>
  </mergeCells>
  <pageMargins left="0.78740157480314965" right="0.78740157480314965" top="0.98425196850393704" bottom="0.98425196850393704" header="0.51181102362204722" footer="0.51181102362204722"/>
  <pageSetup paperSize="9" scale="90" orientation="portrait" r:id="rId1"/>
  <headerFooter alignWithMargins="0">
    <oddHeader>&amp;L Stavba: Rýchlostná cesta R2 Šaca – Košické Olšany II. úsek
                        SSÚR Šebastovce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74"/>
  <sheetViews>
    <sheetView topLeftCell="C100" zoomScaleNormal="100" workbookViewId="0">
      <selection activeCell="E108" sqref="E108"/>
    </sheetView>
  </sheetViews>
  <sheetFormatPr defaultRowHeight="12.75"/>
  <cols>
    <col min="1" max="1" width="5.5" style="638" customWidth="1"/>
    <col min="2" max="2" width="10.83203125" style="638" customWidth="1"/>
    <col min="3" max="3" width="10.5" style="638" customWidth="1"/>
    <col min="4" max="4" width="12.6640625" style="638" customWidth="1"/>
    <col min="5" max="5" width="61.5" style="638" customWidth="1"/>
    <col min="6" max="6" width="11.5" style="639" customWidth="1"/>
    <col min="7" max="7" width="6.6640625" style="638" customWidth="1"/>
    <col min="8" max="8" width="11.83203125" style="640" customWidth="1"/>
    <col min="9" max="254" width="9.33203125" style="557"/>
    <col min="255" max="255" width="5.5" style="557" customWidth="1"/>
    <col min="256" max="256" width="10.83203125" style="557" customWidth="1"/>
    <col min="257" max="257" width="10.5" style="557" customWidth="1"/>
    <col min="258" max="258" width="12.6640625" style="557" customWidth="1"/>
    <col min="259" max="259" width="61.5" style="557" customWidth="1"/>
    <col min="260" max="260" width="11.5" style="557" customWidth="1"/>
    <col min="261" max="261" width="6.6640625" style="557" customWidth="1"/>
    <col min="262" max="262" width="11.83203125" style="557" customWidth="1"/>
    <col min="263" max="264" width="12.5" style="557" customWidth="1"/>
    <col min="265" max="510" width="9.33203125" style="557"/>
    <col min="511" max="511" width="5.5" style="557" customWidth="1"/>
    <col min="512" max="512" width="10.83203125" style="557" customWidth="1"/>
    <col min="513" max="513" width="10.5" style="557" customWidth="1"/>
    <col min="514" max="514" width="12.6640625" style="557" customWidth="1"/>
    <col min="515" max="515" width="61.5" style="557" customWidth="1"/>
    <col min="516" max="516" width="11.5" style="557" customWidth="1"/>
    <col min="517" max="517" width="6.6640625" style="557" customWidth="1"/>
    <col min="518" max="518" width="11.83203125" style="557" customWidth="1"/>
    <col min="519" max="520" width="12.5" style="557" customWidth="1"/>
    <col min="521" max="766" width="9.33203125" style="557"/>
    <col min="767" max="767" width="5.5" style="557" customWidth="1"/>
    <col min="768" max="768" width="10.83203125" style="557" customWidth="1"/>
    <col min="769" max="769" width="10.5" style="557" customWidth="1"/>
    <col min="770" max="770" width="12.6640625" style="557" customWidth="1"/>
    <col min="771" max="771" width="61.5" style="557" customWidth="1"/>
    <col min="772" max="772" width="11.5" style="557" customWidth="1"/>
    <col min="773" max="773" width="6.6640625" style="557" customWidth="1"/>
    <col min="774" max="774" width="11.83203125" style="557" customWidth="1"/>
    <col min="775" max="776" width="12.5" style="557" customWidth="1"/>
    <col min="777" max="1022" width="9.33203125" style="557"/>
    <col min="1023" max="1023" width="5.5" style="557" customWidth="1"/>
    <col min="1024" max="1024" width="10.83203125" style="557" customWidth="1"/>
    <col min="1025" max="1025" width="10.5" style="557" customWidth="1"/>
    <col min="1026" max="1026" width="12.6640625" style="557" customWidth="1"/>
    <col min="1027" max="1027" width="61.5" style="557" customWidth="1"/>
    <col min="1028" max="1028" width="11.5" style="557" customWidth="1"/>
    <col min="1029" max="1029" width="6.6640625" style="557" customWidth="1"/>
    <col min="1030" max="1030" width="11.83203125" style="557" customWidth="1"/>
    <col min="1031" max="1032" width="12.5" style="557" customWidth="1"/>
    <col min="1033" max="1278" width="9.33203125" style="557"/>
    <col min="1279" max="1279" width="5.5" style="557" customWidth="1"/>
    <col min="1280" max="1280" width="10.83203125" style="557" customWidth="1"/>
    <col min="1281" max="1281" width="10.5" style="557" customWidth="1"/>
    <col min="1282" max="1282" width="12.6640625" style="557" customWidth="1"/>
    <col min="1283" max="1283" width="61.5" style="557" customWidth="1"/>
    <col min="1284" max="1284" width="11.5" style="557" customWidth="1"/>
    <col min="1285" max="1285" width="6.6640625" style="557" customWidth="1"/>
    <col min="1286" max="1286" width="11.83203125" style="557" customWidth="1"/>
    <col min="1287" max="1288" width="12.5" style="557" customWidth="1"/>
    <col min="1289" max="1534" width="9.33203125" style="557"/>
    <col min="1535" max="1535" width="5.5" style="557" customWidth="1"/>
    <col min="1536" max="1536" width="10.83203125" style="557" customWidth="1"/>
    <col min="1537" max="1537" width="10.5" style="557" customWidth="1"/>
    <col min="1538" max="1538" width="12.6640625" style="557" customWidth="1"/>
    <col min="1539" max="1539" width="61.5" style="557" customWidth="1"/>
    <col min="1540" max="1540" width="11.5" style="557" customWidth="1"/>
    <col min="1541" max="1541" width="6.6640625" style="557" customWidth="1"/>
    <col min="1542" max="1542" width="11.83203125" style="557" customWidth="1"/>
    <col min="1543" max="1544" width="12.5" style="557" customWidth="1"/>
    <col min="1545" max="1790" width="9.33203125" style="557"/>
    <col min="1791" max="1791" width="5.5" style="557" customWidth="1"/>
    <col min="1792" max="1792" width="10.83203125" style="557" customWidth="1"/>
    <col min="1793" max="1793" width="10.5" style="557" customWidth="1"/>
    <col min="1794" max="1794" width="12.6640625" style="557" customWidth="1"/>
    <col min="1795" max="1795" width="61.5" style="557" customWidth="1"/>
    <col min="1796" max="1796" width="11.5" style="557" customWidth="1"/>
    <col min="1797" max="1797" width="6.6640625" style="557" customWidth="1"/>
    <col min="1798" max="1798" width="11.83203125" style="557" customWidth="1"/>
    <col min="1799" max="1800" width="12.5" style="557" customWidth="1"/>
    <col min="1801" max="2046" width="9.33203125" style="557"/>
    <col min="2047" max="2047" width="5.5" style="557" customWidth="1"/>
    <col min="2048" max="2048" width="10.83203125" style="557" customWidth="1"/>
    <col min="2049" max="2049" width="10.5" style="557" customWidth="1"/>
    <col min="2050" max="2050" width="12.6640625" style="557" customWidth="1"/>
    <col min="2051" max="2051" width="61.5" style="557" customWidth="1"/>
    <col min="2052" max="2052" width="11.5" style="557" customWidth="1"/>
    <col min="2053" max="2053" width="6.6640625" style="557" customWidth="1"/>
    <col min="2054" max="2054" width="11.83203125" style="557" customWidth="1"/>
    <col min="2055" max="2056" width="12.5" style="557" customWidth="1"/>
    <col min="2057" max="2302" width="9.33203125" style="557"/>
    <col min="2303" max="2303" width="5.5" style="557" customWidth="1"/>
    <col min="2304" max="2304" width="10.83203125" style="557" customWidth="1"/>
    <col min="2305" max="2305" width="10.5" style="557" customWidth="1"/>
    <col min="2306" max="2306" width="12.6640625" style="557" customWidth="1"/>
    <col min="2307" max="2307" width="61.5" style="557" customWidth="1"/>
    <col min="2308" max="2308" width="11.5" style="557" customWidth="1"/>
    <col min="2309" max="2309" width="6.6640625" style="557" customWidth="1"/>
    <col min="2310" max="2310" width="11.83203125" style="557" customWidth="1"/>
    <col min="2311" max="2312" width="12.5" style="557" customWidth="1"/>
    <col min="2313" max="2558" width="9.33203125" style="557"/>
    <col min="2559" max="2559" width="5.5" style="557" customWidth="1"/>
    <col min="2560" max="2560" width="10.83203125" style="557" customWidth="1"/>
    <col min="2561" max="2561" width="10.5" style="557" customWidth="1"/>
    <col min="2562" max="2562" width="12.6640625" style="557" customWidth="1"/>
    <col min="2563" max="2563" width="61.5" style="557" customWidth="1"/>
    <col min="2564" max="2564" width="11.5" style="557" customWidth="1"/>
    <col min="2565" max="2565" width="6.6640625" style="557" customWidth="1"/>
    <col min="2566" max="2566" width="11.83203125" style="557" customWidth="1"/>
    <col min="2567" max="2568" width="12.5" style="557" customWidth="1"/>
    <col min="2569" max="2814" width="9.33203125" style="557"/>
    <col min="2815" max="2815" width="5.5" style="557" customWidth="1"/>
    <col min="2816" max="2816" width="10.83203125" style="557" customWidth="1"/>
    <col min="2817" max="2817" width="10.5" style="557" customWidth="1"/>
    <col min="2818" max="2818" width="12.6640625" style="557" customWidth="1"/>
    <col min="2819" max="2819" width="61.5" style="557" customWidth="1"/>
    <col min="2820" max="2820" width="11.5" style="557" customWidth="1"/>
    <col min="2821" max="2821" width="6.6640625" style="557" customWidth="1"/>
    <col min="2822" max="2822" width="11.83203125" style="557" customWidth="1"/>
    <col min="2823" max="2824" width="12.5" style="557" customWidth="1"/>
    <col min="2825" max="3070" width="9.33203125" style="557"/>
    <col min="3071" max="3071" width="5.5" style="557" customWidth="1"/>
    <col min="3072" max="3072" width="10.83203125" style="557" customWidth="1"/>
    <col min="3073" max="3073" width="10.5" style="557" customWidth="1"/>
    <col min="3074" max="3074" width="12.6640625" style="557" customWidth="1"/>
    <col min="3075" max="3075" width="61.5" style="557" customWidth="1"/>
    <col min="3076" max="3076" width="11.5" style="557" customWidth="1"/>
    <col min="3077" max="3077" width="6.6640625" style="557" customWidth="1"/>
    <col min="3078" max="3078" width="11.83203125" style="557" customWidth="1"/>
    <col min="3079" max="3080" width="12.5" style="557" customWidth="1"/>
    <col min="3081" max="3326" width="9.33203125" style="557"/>
    <col min="3327" max="3327" width="5.5" style="557" customWidth="1"/>
    <col min="3328" max="3328" width="10.83203125" style="557" customWidth="1"/>
    <col min="3329" max="3329" width="10.5" style="557" customWidth="1"/>
    <col min="3330" max="3330" width="12.6640625" style="557" customWidth="1"/>
    <col min="3331" max="3331" width="61.5" style="557" customWidth="1"/>
    <col min="3332" max="3332" width="11.5" style="557" customWidth="1"/>
    <col min="3333" max="3333" width="6.6640625" style="557" customWidth="1"/>
    <col min="3334" max="3334" width="11.83203125" style="557" customWidth="1"/>
    <col min="3335" max="3336" width="12.5" style="557" customWidth="1"/>
    <col min="3337" max="3582" width="9.33203125" style="557"/>
    <col min="3583" max="3583" width="5.5" style="557" customWidth="1"/>
    <col min="3584" max="3584" width="10.83203125" style="557" customWidth="1"/>
    <col min="3585" max="3585" width="10.5" style="557" customWidth="1"/>
    <col min="3586" max="3586" width="12.6640625" style="557" customWidth="1"/>
    <col min="3587" max="3587" width="61.5" style="557" customWidth="1"/>
    <col min="3588" max="3588" width="11.5" style="557" customWidth="1"/>
    <col min="3589" max="3589" width="6.6640625" style="557" customWidth="1"/>
    <col min="3590" max="3590" width="11.83203125" style="557" customWidth="1"/>
    <col min="3591" max="3592" width="12.5" style="557" customWidth="1"/>
    <col min="3593" max="3838" width="9.33203125" style="557"/>
    <col min="3839" max="3839" width="5.5" style="557" customWidth="1"/>
    <col min="3840" max="3840" width="10.83203125" style="557" customWidth="1"/>
    <col min="3841" max="3841" width="10.5" style="557" customWidth="1"/>
    <col min="3842" max="3842" width="12.6640625" style="557" customWidth="1"/>
    <col min="3843" max="3843" width="61.5" style="557" customWidth="1"/>
    <col min="3844" max="3844" width="11.5" style="557" customWidth="1"/>
    <col min="3845" max="3845" width="6.6640625" style="557" customWidth="1"/>
    <col min="3846" max="3846" width="11.83203125" style="557" customWidth="1"/>
    <col min="3847" max="3848" width="12.5" style="557" customWidth="1"/>
    <col min="3849" max="4094" width="9.33203125" style="557"/>
    <col min="4095" max="4095" width="5.5" style="557" customWidth="1"/>
    <col min="4096" max="4096" width="10.83203125" style="557" customWidth="1"/>
    <col min="4097" max="4097" width="10.5" style="557" customWidth="1"/>
    <col min="4098" max="4098" width="12.6640625" style="557" customWidth="1"/>
    <col min="4099" max="4099" width="61.5" style="557" customWidth="1"/>
    <col min="4100" max="4100" width="11.5" style="557" customWidth="1"/>
    <col min="4101" max="4101" width="6.6640625" style="557" customWidth="1"/>
    <col min="4102" max="4102" width="11.83203125" style="557" customWidth="1"/>
    <col min="4103" max="4104" width="12.5" style="557" customWidth="1"/>
    <col min="4105" max="4350" width="9.33203125" style="557"/>
    <col min="4351" max="4351" width="5.5" style="557" customWidth="1"/>
    <col min="4352" max="4352" width="10.83203125" style="557" customWidth="1"/>
    <col min="4353" max="4353" width="10.5" style="557" customWidth="1"/>
    <col min="4354" max="4354" width="12.6640625" style="557" customWidth="1"/>
    <col min="4355" max="4355" width="61.5" style="557" customWidth="1"/>
    <col min="4356" max="4356" width="11.5" style="557" customWidth="1"/>
    <col min="4357" max="4357" width="6.6640625" style="557" customWidth="1"/>
    <col min="4358" max="4358" width="11.83203125" style="557" customWidth="1"/>
    <col min="4359" max="4360" width="12.5" style="557" customWidth="1"/>
    <col min="4361" max="4606" width="9.33203125" style="557"/>
    <col min="4607" max="4607" width="5.5" style="557" customWidth="1"/>
    <col min="4608" max="4608" width="10.83203125" style="557" customWidth="1"/>
    <col min="4609" max="4609" width="10.5" style="557" customWidth="1"/>
    <col min="4610" max="4610" width="12.6640625" style="557" customWidth="1"/>
    <col min="4611" max="4611" width="61.5" style="557" customWidth="1"/>
    <col min="4612" max="4612" width="11.5" style="557" customWidth="1"/>
    <col min="4613" max="4613" width="6.6640625" style="557" customWidth="1"/>
    <col min="4614" max="4614" width="11.83203125" style="557" customWidth="1"/>
    <col min="4615" max="4616" width="12.5" style="557" customWidth="1"/>
    <col min="4617" max="4862" width="9.33203125" style="557"/>
    <col min="4863" max="4863" width="5.5" style="557" customWidth="1"/>
    <col min="4864" max="4864" width="10.83203125" style="557" customWidth="1"/>
    <col min="4865" max="4865" width="10.5" style="557" customWidth="1"/>
    <col min="4866" max="4866" width="12.6640625" style="557" customWidth="1"/>
    <col min="4867" max="4867" width="61.5" style="557" customWidth="1"/>
    <col min="4868" max="4868" width="11.5" style="557" customWidth="1"/>
    <col min="4869" max="4869" width="6.6640625" style="557" customWidth="1"/>
    <col min="4870" max="4870" width="11.83203125" style="557" customWidth="1"/>
    <col min="4871" max="4872" width="12.5" style="557" customWidth="1"/>
    <col min="4873" max="5118" width="9.33203125" style="557"/>
    <col min="5119" max="5119" width="5.5" style="557" customWidth="1"/>
    <col min="5120" max="5120" width="10.83203125" style="557" customWidth="1"/>
    <col min="5121" max="5121" width="10.5" style="557" customWidth="1"/>
    <col min="5122" max="5122" width="12.6640625" style="557" customWidth="1"/>
    <col min="5123" max="5123" width="61.5" style="557" customWidth="1"/>
    <col min="5124" max="5124" width="11.5" style="557" customWidth="1"/>
    <col min="5125" max="5125" width="6.6640625" style="557" customWidth="1"/>
    <col min="5126" max="5126" width="11.83203125" style="557" customWidth="1"/>
    <col min="5127" max="5128" width="12.5" style="557" customWidth="1"/>
    <col min="5129" max="5374" width="9.33203125" style="557"/>
    <col min="5375" max="5375" width="5.5" style="557" customWidth="1"/>
    <col min="5376" max="5376" width="10.83203125" style="557" customWidth="1"/>
    <col min="5377" max="5377" width="10.5" style="557" customWidth="1"/>
    <col min="5378" max="5378" width="12.6640625" style="557" customWidth="1"/>
    <col min="5379" max="5379" width="61.5" style="557" customWidth="1"/>
    <col min="5380" max="5380" width="11.5" style="557" customWidth="1"/>
    <col min="5381" max="5381" width="6.6640625" style="557" customWidth="1"/>
    <col min="5382" max="5382" width="11.83203125" style="557" customWidth="1"/>
    <col min="5383" max="5384" width="12.5" style="557" customWidth="1"/>
    <col min="5385" max="5630" width="9.33203125" style="557"/>
    <col min="5631" max="5631" width="5.5" style="557" customWidth="1"/>
    <col min="5632" max="5632" width="10.83203125" style="557" customWidth="1"/>
    <col min="5633" max="5633" width="10.5" style="557" customWidth="1"/>
    <col min="5634" max="5634" width="12.6640625" style="557" customWidth="1"/>
    <col min="5635" max="5635" width="61.5" style="557" customWidth="1"/>
    <col min="5636" max="5636" width="11.5" style="557" customWidth="1"/>
    <col min="5637" max="5637" width="6.6640625" style="557" customWidth="1"/>
    <col min="5638" max="5638" width="11.83203125" style="557" customWidth="1"/>
    <col min="5639" max="5640" width="12.5" style="557" customWidth="1"/>
    <col min="5641" max="5886" width="9.33203125" style="557"/>
    <col min="5887" max="5887" width="5.5" style="557" customWidth="1"/>
    <col min="5888" max="5888" width="10.83203125" style="557" customWidth="1"/>
    <col min="5889" max="5889" width="10.5" style="557" customWidth="1"/>
    <col min="5890" max="5890" width="12.6640625" style="557" customWidth="1"/>
    <col min="5891" max="5891" width="61.5" style="557" customWidth="1"/>
    <col min="5892" max="5892" width="11.5" style="557" customWidth="1"/>
    <col min="5893" max="5893" width="6.6640625" style="557" customWidth="1"/>
    <col min="5894" max="5894" width="11.83203125" style="557" customWidth="1"/>
    <col min="5895" max="5896" width="12.5" style="557" customWidth="1"/>
    <col min="5897" max="6142" width="9.33203125" style="557"/>
    <col min="6143" max="6143" width="5.5" style="557" customWidth="1"/>
    <col min="6144" max="6144" width="10.83203125" style="557" customWidth="1"/>
    <col min="6145" max="6145" width="10.5" style="557" customWidth="1"/>
    <col min="6146" max="6146" width="12.6640625" style="557" customWidth="1"/>
    <col min="6147" max="6147" width="61.5" style="557" customWidth="1"/>
    <col min="6148" max="6148" width="11.5" style="557" customWidth="1"/>
    <col min="6149" max="6149" width="6.6640625" style="557" customWidth="1"/>
    <col min="6150" max="6150" width="11.83203125" style="557" customWidth="1"/>
    <col min="6151" max="6152" width="12.5" style="557" customWidth="1"/>
    <col min="6153" max="6398" width="9.33203125" style="557"/>
    <col min="6399" max="6399" width="5.5" style="557" customWidth="1"/>
    <col min="6400" max="6400" width="10.83203125" style="557" customWidth="1"/>
    <col min="6401" max="6401" width="10.5" style="557" customWidth="1"/>
    <col min="6402" max="6402" width="12.6640625" style="557" customWidth="1"/>
    <col min="6403" max="6403" width="61.5" style="557" customWidth="1"/>
    <col min="6404" max="6404" width="11.5" style="557" customWidth="1"/>
    <col min="6405" max="6405" width="6.6640625" style="557" customWidth="1"/>
    <col min="6406" max="6406" width="11.83203125" style="557" customWidth="1"/>
    <col min="6407" max="6408" width="12.5" style="557" customWidth="1"/>
    <col min="6409" max="6654" width="9.33203125" style="557"/>
    <col min="6655" max="6655" width="5.5" style="557" customWidth="1"/>
    <col min="6656" max="6656" width="10.83203125" style="557" customWidth="1"/>
    <col min="6657" max="6657" width="10.5" style="557" customWidth="1"/>
    <col min="6658" max="6658" width="12.6640625" style="557" customWidth="1"/>
    <col min="6659" max="6659" width="61.5" style="557" customWidth="1"/>
    <col min="6660" max="6660" width="11.5" style="557" customWidth="1"/>
    <col min="6661" max="6661" width="6.6640625" style="557" customWidth="1"/>
    <col min="6662" max="6662" width="11.83203125" style="557" customWidth="1"/>
    <col min="6663" max="6664" width="12.5" style="557" customWidth="1"/>
    <col min="6665" max="6910" width="9.33203125" style="557"/>
    <col min="6911" max="6911" width="5.5" style="557" customWidth="1"/>
    <col min="6912" max="6912" width="10.83203125" style="557" customWidth="1"/>
    <col min="6913" max="6913" width="10.5" style="557" customWidth="1"/>
    <col min="6914" max="6914" width="12.6640625" style="557" customWidth="1"/>
    <col min="6915" max="6915" width="61.5" style="557" customWidth="1"/>
    <col min="6916" max="6916" width="11.5" style="557" customWidth="1"/>
    <col min="6917" max="6917" width="6.6640625" style="557" customWidth="1"/>
    <col min="6918" max="6918" width="11.83203125" style="557" customWidth="1"/>
    <col min="6919" max="6920" width="12.5" style="557" customWidth="1"/>
    <col min="6921" max="7166" width="9.33203125" style="557"/>
    <col min="7167" max="7167" width="5.5" style="557" customWidth="1"/>
    <col min="7168" max="7168" width="10.83203125" style="557" customWidth="1"/>
    <col min="7169" max="7169" width="10.5" style="557" customWidth="1"/>
    <col min="7170" max="7170" width="12.6640625" style="557" customWidth="1"/>
    <col min="7171" max="7171" width="61.5" style="557" customWidth="1"/>
    <col min="7172" max="7172" width="11.5" style="557" customWidth="1"/>
    <col min="7173" max="7173" width="6.6640625" style="557" customWidth="1"/>
    <col min="7174" max="7174" width="11.83203125" style="557" customWidth="1"/>
    <col min="7175" max="7176" width="12.5" style="557" customWidth="1"/>
    <col min="7177" max="7422" width="9.33203125" style="557"/>
    <col min="7423" max="7423" width="5.5" style="557" customWidth="1"/>
    <col min="7424" max="7424" width="10.83203125" style="557" customWidth="1"/>
    <col min="7425" max="7425" width="10.5" style="557" customWidth="1"/>
    <col min="7426" max="7426" width="12.6640625" style="557" customWidth="1"/>
    <col min="7427" max="7427" width="61.5" style="557" customWidth="1"/>
    <col min="7428" max="7428" width="11.5" style="557" customWidth="1"/>
    <col min="7429" max="7429" width="6.6640625" style="557" customWidth="1"/>
    <col min="7430" max="7430" width="11.83203125" style="557" customWidth="1"/>
    <col min="7431" max="7432" width="12.5" style="557" customWidth="1"/>
    <col min="7433" max="7678" width="9.33203125" style="557"/>
    <col min="7679" max="7679" width="5.5" style="557" customWidth="1"/>
    <col min="7680" max="7680" width="10.83203125" style="557" customWidth="1"/>
    <col min="7681" max="7681" width="10.5" style="557" customWidth="1"/>
    <col min="7682" max="7682" width="12.6640625" style="557" customWidth="1"/>
    <col min="7683" max="7683" width="61.5" style="557" customWidth="1"/>
    <col min="7684" max="7684" width="11.5" style="557" customWidth="1"/>
    <col min="7685" max="7685" width="6.6640625" style="557" customWidth="1"/>
    <col min="7686" max="7686" width="11.83203125" style="557" customWidth="1"/>
    <col min="7687" max="7688" width="12.5" style="557" customWidth="1"/>
    <col min="7689" max="7934" width="9.33203125" style="557"/>
    <col min="7935" max="7935" width="5.5" style="557" customWidth="1"/>
    <col min="7936" max="7936" width="10.83203125" style="557" customWidth="1"/>
    <col min="7937" max="7937" width="10.5" style="557" customWidth="1"/>
    <col min="7938" max="7938" width="12.6640625" style="557" customWidth="1"/>
    <col min="7939" max="7939" width="61.5" style="557" customWidth="1"/>
    <col min="7940" max="7940" width="11.5" style="557" customWidth="1"/>
    <col min="7941" max="7941" width="6.6640625" style="557" customWidth="1"/>
    <col min="7942" max="7942" width="11.83203125" style="557" customWidth="1"/>
    <col min="7943" max="7944" width="12.5" style="557" customWidth="1"/>
    <col min="7945" max="8190" width="9.33203125" style="557"/>
    <col min="8191" max="8191" width="5.5" style="557" customWidth="1"/>
    <col min="8192" max="8192" width="10.83203125" style="557" customWidth="1"/>
    <col min="8193" max="8193" width="10.5" style="557" customWidth="1"/>
    <col min="8194" max="8194" width="12.6640625" style="557" customWidth="1"/>
    <col min="8195" max="8195" width="61.5" style="557" customWidth="1"/>
    <col min="8196" max="8196" width="11.5" style="557" customWidth="1"/>
    <col min="8197" max="8197" width="6.6640625" style="557" customWidth="1"/>
    <col min="8198" max="8198" width="11.83203125" style="557" customWidth="1"/>
    <col min="8199" max="8200" width="12.5" style="557" customWidth="1"/>
    <col min="8201" max="8446" width="9.33203125" style="557"/>
    <col min="8447" max="8447" width="5.5" style="557" customWidth="1"/>
    <col min="8448" max="8448" width="10.83203125" style="557" customWidth="1"/>
    <col min="8449" max="8449" width="10.5" style="557" customWidth="1"/>
    <col min="8450" max="8450" width="12.6640625" style="557" customWidth="1"/>
    <col min="8451" max="8451" width="61.5" style="557" customWidth="1"/>
    <col min="8452" max="8452" width="11.5" style="557" customWidth="1"/>
    <col min="8453" max="8453" width="6.6640625" style="557" customWidth="1"/>
    <col min="8454" max="8454" width="11.83203125" style="557" customWidth="1"/>
    <col min="8455" max="8456" width="12.5" style="557" customWidth="1"/>
    <col min="8457" max="8702" width="9.33203125" style="557"/>
    <col min="8703" max="8703" width="5.5" style="557" customWidth="1"/>
    <col min="8704" max="8704" width="10.83203125" style="557" customWidth="1"/>
    <col min="8705" max="8705" width="10.5" style="557" customWidth="1"/>
    <col min="8706" max="8706" width="12.6640625" style="557" customWidth="1"/>
    <col min="8707" max="8707" width="61.5" style="557" customWidth="1"/>
    <col min="8708" max="8708" width="11.5" style="557" customWidth="1"/>
    <col min="8709" max="8709" width="6.6640625" style="557" customWidth="1"/>
    <col min="8710" max="8710" width="11.83203125" style="557" customWidth="1"/>
    <col min="8711" max="8712" width="12.5" style="557" customWidth="1"/>
    <col min="8713" max="8958" width="9.33203125" style="557"/>
    <col min="8959" max="8959" width="5.5" style="557" customWidth="1"/>
    <col min="8960" max="8960" width="10.83203125" style="557" customWidth="1"/>
    <col min="8961" max="8961" width="10.5" style="557" customWidth="1"/>
    <col min="8962" max="8962" width="12.6640625" style="557" customWidth="1"/>
    <col min="8963" max="8963" width="61.5" style="557" customWidth="1"/>
    <col min="8964" max="8964" width="11.5" style="557" customWidth="1"/>
    <col min="8965" max="8965" width="6.6640625" style="557" customWidth="1"/>
    <col min="8966" max="8966" width="11.83203125" style="557" customWidth="1"/>
    <col min="8967" max="8968" width="12.5" style="557" customWidth="1"/>
    <col min="8969" max="9214" width="9.33203125" style="557"/>
    <col min="9215" max="9215" width="5.5" style="557" customWidth="1"/>
    <col min="9216" max="9216" width="10.83203125" style="557" customWidth="1"/>
    <col min="9217" max="9217" width="10.5" style="557" customWidth="1"/>
    <col min="9218" max="9218" width="12.6640625" style="557" customWidth="1"/>
    <col min="9219" max="9219" width="61.5" style="557" customWidth="1"/>
    <col min="9220" max="9220" width="11.5" style="557" customWidth="1"/>
    <col min="9221" max="9221" width="6.6640625" style="557" customWidth="1"/>
    <col min="9222" max="9222" width="11.83203125" style="557" customWidth="1"/>
    <col min="9223" max="9224" width="12.5" style="557" customWidth="1"/>
    <col min="9225" max="9470" width="9.33203125" style="557"/>
    <col min="9471" max="9471" width="5.5" style="557" customWidth="1"/>
    <col min="9472" max="9472" width="10.83203125" style="557" customWidth="1"/>
    <col min="9473" max="9473" width="10.5" style="557" customWidth="1"/>
    <col min="9474" max="9474" width="12.6640625" style="557" customWidth="1"/>
    <col min="9475" max="9475" width="61.5" style="557" customWidth="1"/>
    <col min="9476" max="9476" width="11.5" style="557" customWidth="1"/>
    <col min="9477" max="9477" width="6.6640625" style="557" customWidth="1"/>
    <col min="9478" max="9478" width="11.83203125" style="557" customWidth="1"/>
    <col min="9479" max="9480" width="12.5" style="557" customWidth="1"/>
    <col min="9481" max="9726" width="9.33203125" style="557"/>
    <col min="9727" max="9727" width="5.5" style="557" customWidth="1"/>
    <col min="9728" max="9728" width="10.83203125" style="557" customWidth="1"/>
    <col min="9729" max="9729" width="10.5" style="557" customWidth="1"/>
    <col min="9730" max="9730" width="12.6640625" style="557" customWidth="1"/>
    <col min="9731" max="9731" width="61.5" style="557" customWidth="1"/>
    <col min="9732" max="9732" width="11.5" style="557" customWidth="1"/>
    <col min="9733" max="9733" width="6.6640625" style="557" customWidth="1"/>
    <col min="9734" max="9734" width="11.83203125" style="557" customWidth="1"/>
    <col min="9735" max="9736" width="12.5" style="557" customWidth="1"/>
    <col min="9737" max="9982" width="9.33203125" style="557"/>
    <col min="9983" max="9983" width="5.5" style="557" customWidth="1"/>
    <col min="9984" max="9984" width="10.83203125" style="557" customWidth="1"/>
    <col min="9985" max="9985" width="10.5" style="557" customWidth="1"/>
    <col min="9986" max="9986" width="12.6640625" style="557" customWidth="1"/>
    <col min="9987" max="9987" width="61.5" style="557" customWidth="1"/>
    <col min="9988" max="9988" width="11.5" style="557" customWidth="1"/>
    <col min="9989" max="9989" width="6.6640625" style="557" customWidth="1"/>
    <col min="9990" max="9990" width="11.83203125" style="557" customWidth="1"/>
    <col min="9991" max="9992" width="12.5" style="557" customWidth="1"/>
    <col min="9993" max="10238" width="9.33203125" style="557"/>
    <col min="10239" max="10239" width="5.5" style="557" customWidth="1"/>
    <col min="10240" max="10240" width="10.83203125" style="557" customWidth="1"/>
    <col min="10241" max="10241" width="10.5" style="557" customWidth="1"/>
    <col min="10242" max="10242" width="12.6640625" style="557" customWidth="1"/>
    <col min="10243" max="10243" width="61.5" style="557" customWidth="1"/>
    <col min="10244" max="10244" width="11.5" style="557" customWidth="1"/>
    <col min="10245" max="10245" width="6.6640625" style="557" customWidth="1"/>
    <col min="10246" max="10246" width="11.83203125" style="557" customWidth="1"/>
    <col min="10247" max="10248" width="12.5" style="557" customWidth="1"/>
    <col min="10249" max="10494" width="9.33203125" style="557"/>
    <col min="10495" max="10495" width="5.5" style="557" customWidth="1"/>
    <col min="10496" max="10496" width="10.83203125" style="557" customWidth="1"/>
    <col min="10497" max="10497" width="10.5" style="557" customWidth="1"/>
    <col min="10498" max="10498" width="12.6640625" style="557" customWidth="1"/>
    <col min="10499" max="10499" width="61.5" style="557" customWidth="1"/>
    <col min="10500" max="10500" width="11.5" style="557" customWidth="1"/>
    <col min="10501" max="10501" width="6.6640625" style="557" customWidth="1"/>
    <col min="10502" max="10502" width="11.83203125" style="557" customWidth="1"/>
    <col min="10503" max="10504" width="12.5" style="557" customWidth="1"/>
    <col min="10505" max="10750" width="9.33203125" style="557"/>
    <col min="10751" max="10751" width="5.5" style="557" customWidth="1"/>
    <col min="10752" max="10752" width="10.83203125" style="557" customWidth="1"/>
    <col min="10753" max="10753" width="10.5" style="557" customWidth="1"/>
    <col min="10754" max="10754" width="12.6640625" style="557" customWidth="1"/>
    <col min="10755" max="10755" width="61.5" style="557" customWidth="1"/>
    <col min="10756" max="10756" width="11.5" style="557" customWidth="1"/>
    <col min="10757" max="10757" width="6.6640625" style="557" customWidth="1"/>
    <col min="10758" max="10758" width="11.83203125" style="557" customWidth="1"/>
    <col min="10759" max="10760" width="12.5" style="557" customWidth="1"/>
    <col min="10761" max="11006" width="9.33203125" style="557"/>
    <col min="11007" max="11007" width="5.5" style="557" customWidth="1"/>
    <col min="11008" max="11008" width="10.83203125" style="557" customWidth="1"/>
    <col min="11009" max="11009" width="10.5" style="557" customWidth="1"/>
    <col min="11010" max="11010" width="12.6640625" style="557" customWidth="1"/>
    <col min="11011" max="11011" width="61.5" style="557" customWidth="1"/>
    <col min="11012" max="11012" width="11.5" style="557" customWidth="1"/>
    <col min="11013" max="11013" width="6.6640625" style="557" customWidth="1"/>
    <col min="11014" max="11014" width="11.83203125" style="557" customWidth="1"/>
    <col min="11015" max="11016" width="12.5" style="557" customWidth="1"/>
    <col min="11017" max="11262" width="9.33203125" style="557"/>
    <col min="11263" max="11263" width="5.5" style="557" customWidth="1"/>
    <col min="11264" max="11264" width="10.83203125" style="557" customWidth="1"/>
    <col min="11265" max="11265" width="10.5" style="557" customWidth="1"/>
    <col min="11266" max="11266" width="12.6640625" style="557" customWidth="1"/>
    <col min="11267" max="11267" width="61.5" style="557" customWidth="1"/>
    <col min="11268" max="11268" width="11.5" style="557" customWidth="1"/>
    <col min="11269" max="11269" width="6.6640625" style="557" customWidth="1"/>
    <col min="11270" max="11270" width="11.83203125" style="557" customWidth="1"/>
    <col min="11271" max="11272" width="12.5" style="557" customWidth="1"/>
    <col min="11273" max="11518" width="9.33203125" style="557"/>
    <col min="11519" max="11519" width="5.5" style="557" customWidth="1"/>
    <col min="11520" max="11520" width="10.83203125" style="557" customWidth="1"/>
    <col min="11521" max="11521" width="10.5" style="557" customWidth="1"/>
    <col min="11522" max="11522" width="12.6640625" style="557" customWidth="1"/>
    <col min="11523" max="11523" width="61.5" style="557" customWidth="1"/>
    <col min="11524" max="11524" width="11.5" style="557" customWidth="1"/>
    <col min="11525" max="11525" width="6.6640625" style="557" customWidth="1"/>
    <col min="11526" max="11526" width="11.83203125" style="557" customWidth="1"/>
    <col min="11527" max="11528" width="12.5" style="557" customWidth="1"/>
    <col min="11529" max="11774" width="9.33203125" style="557"/>
    <col min="11775" max="11775" width="5.5" style="557" customWidth="1"/>
    <col min="11776" max="11776" width="10.83203125" style="557" customWidth="1"/>
    <col min="11777" max="11777" width="10.5" style="557" customWidth="1"/>
    <col min="11778" max="11778" width="12.6640625" style="557" customWidth="1"/>
    <col min="11779" max="11779" width="61.5" style="557" customWidth="1"/>
    <col min="11780" max="11780" width="11.5" style="557" customWidth="1"/>
    <col min="11781" max="11781" width="6.6640625" style="557" customWidth="1"/>
    <col min="11782" max="11782" width="11.83203125" style="557" customWidth="1"/>
    <col min="11783" max="11784" width="12.5" style="557" customWidth="1"/>
    <col min="11785" max="12030" width="9.33203125" style="557"/>
    <col min="12031" max="12031" width="5.5" style="557" customWidth="1"/>
    <col min="12032" max="12032" width="10.83203125" style="557" customWidth="1"/>
    <col min="12033" max="12033" width="10.5" style="557" customWidth="1"/>
    <col min="12034" max="12034" width="12.6640625" style="557" customWidth="1"/>
    <col min="12035" max="12035" width="61.5" style="557" customWidth="1"/>
    <col min="12036" max="12036" width="11.5" style="557" customWidth="1"/>
    <col min="12037" max="12037" width="6.6640625" style="557" customWidth="1"/>
    <col min="12038" max="12038" width="11.83203125" style="557" customWidth="1"/>
    <col min="12039" max="12040" width="12.5" style="557" customWidth="1"/>
    <col min="12041" max="12286" width="9.33203125" style="557"/>
    <col min="12287" max="12287" width="5.5" style="557" customWidth="1"/>
    <col min="12288" max="12288" width="10.83203125" style="557" customWidth="1"/>
    <col min="12289" max="12289" width="10.5" style="557" customWidth="1"/>
    <col min="12290" max="12290" width="12.6640625" style="557" customWidth="1"/>
    <col min="12291" max="12291" width="61.5" style="557" customWidth="1"/>
    <col min="12292" max="12292" width="11.5" style="557" customWidth="1"/>
    <col min="12293" max="12293" width="6.6640625" style="557" customWidth="1"/>
    <col min="12294" max="12294" width="11.83203125" style="557" customWidth="1"/>
    <col min="12295" max="12296" width="12.5" style="557" customWidth="1"/>
    <col min="12297" max="12542" width="9.33203125" style="557"/>
    <col min="12543" max="12543" width="5.5" style="557" customWidth="1"/>
    <col min="12544" max="12544" width="10.83203125" style="557" customWidth="1"/>
    <col min="12545" max="12545" width="10.5" style="557" customWidth="1"/>
    <col min="12546" max="12546" width="12.6640625" style="557" customWidth="1"/>
    <col min="12547" max="12547" width="61.5" style="557" customWidth="1"/>
    <col min="12548" max="12548" width="11.5" style="557" customWidth="1"/>
    <col min="12549" max="12549" width="6.6640625" style="557" customWidth="1"/>
    <col min="12550" max="12550" width="11.83203125" style="557" customWidth="1"/>
    <col min="12551" max="12552" width="12.5" style="557" customWidth="1"/>
    <col min="12553" max="12798" width="9.33203125" style="557"/>
    <col min="12799" max="12799" width="5.5" style="557" customWidth="1"/>
    <col min="12800" max="12800" width="10.83203125" style="557" customWidth="1"/>
    <col min="12801" max="12801" width="10.5" style="557" customWidth="1"/>
    <col min="12802" max="12802" width="12.6640625" style="557" customWidth="1"/>
    <col min="12803" max="12803" width="61.5" style="557" customWidth="1"/>
    <col min="12804" max="12804" width="11.5" style="557" customWidth="1"/>
    <col min="12805" max="12805" width="6.6640625" style="557" customWidth="1"/>
    <col min="12806" max="12806" width="11.83203125" style="557" customWidth="1"/>
    <col min="12807" max="12808" width="12.5" style="557" customWidth="1"/>
    <col min="12809" max="13054" width="9.33203125" style="557"/>
    <col min="13055" max="13055" width="5.5" style="557" customWidth="1"/>
    <col min="13056" max="13056" width="10.83203125" style="557" customWidth="1"/>
    <col min="13057" max="13057" width="10.5" style="557" customWidth="1"/>
    <col min="13058" max="13058" width="12.6640625" style="557" customWidth="1"/>
    <col min="13059" max="13059" width="61.5" style="557" customWidth="1"/>
    <col min="13060" max="13060" width="11.5" style="557" customWidth="1"/>
    <col min="13061" max="13061" width="6.6640625" style="557" customWidth="1"/>
    <col min="13062" max="13062" width="11.83203125" style="557" customWidth="1"/>
    <col min="13063" max="13064" width="12.5" style="557" customWidth="1"/>
    <col min="13065" max="13310" width="9.33203125" style="557"/>
    <col min="13311" max="13311" width="5.5" style="557" customWidth="1"/>
    <col min="13312" max="13312" width="10.83203125" style="557" customWidth="1"/>
    <col min="13313" max="13313" width="10.5" style="557" customWidth="1"/>
    <col min="13314" max="13314" width="12.6640625" style="557" customWidth="1"/>
    <col min="13315" max="13315" width="61.5" style="557" customWidth="1"/>
    <col min="13316" max="13316" width="11.5" style="557" customWidth="1"/>
    <col min="13317" max="13317" width="6.6640625" style="557" customWidth="1"/>
    <col min="13318" max="13318" width="11.83203125" style="557" customWidth="1"/>
    <col min="13319" max="13320" width="12.5" style="557" customWidth="1"/>
    <col min="13321" max="13566" width="9.33203125" style="557"/>
    <col min="13567" max="13567" width="5.5" style="557" customWidth="1"/>
    <col min="13568" max="13568" width="10.83203125" style="557" customWidth="1"/>
    <col min="13569" max="13569" width="10.5" style="557" customWidth="1"/>
    <col min="13570" max="13570" width="12.6640625" style="557" customWidth="1"/>
    <col min="13571" max="13571" width="61.5" style="557" customWidth="1"/>
    <col min="13572" max="13572" width="11.5" style="557" customWidth="1"/>
    <col min="13573" max="13573" width="6.6640625" style="557" customWidth="1"/>
    <col min="13574" max="13574" width="11.83203125" style="557" customWidth="1"/>
    <col min="13575" max="13576" width="12.5" style="557" customWidth="1"/>
    <col min="13577" max="13822" width="9.33203125" style="557"/>
    <col min="13823" max="13823" width="5.5" style="557" customWidth="1"/>
    <col min="13824" max="13824" width="10.83203125" style="557" customWidth="1"/>
    <col min="13825" max="13825" width="10.5" style="557" customWidth="1"/>
    <col min="13826" max="13826" width="12.6640625" style="557" customWidth="1"/>
    <col min="13827" max="13827" width="61.5" style="557" customWidth="1"/>
    <col min="13828" max="13828" width="11.5" style="557" customWidth="1"/>
    <col min="13829" max="13829" width="6.6640625" style="557" customWidth="1"/>
    <col min="13830" max="13830" width="11.83203125" style="557" customWidth="1"/>
    <col min="13831" max="13832" width="12.5" style="557" customWidth="1"/>
    <col min="13833" max="14078" width="9.33203125" style="557"/>
    <col min="14079" max="14079" width="5.5" style="557" customWidth="1"/>
    <col min="14080" max="14080" width="10.83203125" style="557" customWidth="1"/>
    <col min="14081" max="14081" width="10.5" style="557" customWidth="1"/>
    <col min="14082" max="14082" width="12.6640625" style="557" customWidth="1"/>
    <col min="14083" max="14083" width="61.5" style="557" customWidth="1"/>
    <col min="14084" max="14084" width="11.5" style="557" customWidth="1"/>
    <col min="14085" max="14085" width="6.6640625" style="557" customWidth="1"/>
    <col min="14086" max="14086" width="11.83203125" style="557" customWidth="1"/>
    <col min="14087" max="14088" width="12.5" style="557" customWidth="1"/>
    <col min="14089" max="14334" width="9.33203125" style="557"/>
    <col min="14335" max="14335" width="5.5" style="557" customWidth="1"/>
    <col min="14336" max="14336" width="10.83203125" style="557" customWidth="1"/>
    <col min="14337" max="14337" width="10.5" style="557" customWidth="1"/>
    <col min="14338" max="14338" width="12.6640625" style="557" customWidth="1"/>
    <col min="14339" max="14339" width="61.5" style="557" customWidth="1"/>
    <col min="14340" max="14340" width="11.5" style="557" customWidth="1"/>
    <col min="14341" max="14341" width="6.6640625" style="557" customWidth="1"/>
    <col min="14342" max="14342" width="11.83203125" style="557" customWidth="1"/>
    <col min="14343" max="14344" width="12.5" style="557" customWidth="1"/>
    <col min="14345" max="14590" width="9.33203125" style="557"/>
    <col min="14591" max="14591" width="5.5" style="557" customWidth="1"/>
    <col min="14592" max="14592" width="10.83203125" style="557" customWidth="1"/>
    <col min="14593" max="14593" width="10.5" style="557" customWidth="1"/>
    <col min="14594" max="14594" width="12.6640625" style="557" customWidth="1"/>
    <col min="14595" max="14595" width="61.5" style="557" customWidth="1"/>
    <col min="14596" max="14596" width="11.5" style="557" customWidth="1"/>
    <col min="14597" max="14597" width="6.6640625" style="557" customWidth="1"/>
    <col min="14598" max="14598" width="11.83203125" style="557" customWidth="1"/>
    <col min="14599" max="14600" width="12.5" style="557" customWidth="1"/>
    <col min="14601" max="14846" width="9.33203125" style="557"/>
    <col min="14847" max="14847" width="5.5" style="557" customWidth="1"/>
    <col min="14848" max="14848" width="10.83203125" style="557" customWidth="1"/>
    <col min="14849" max="14849" width="10.5" style="557" customWidth="1"/>
    <col min="14850" max="14850" width="12.6640625" style="557" customWidth="1"/>
    <col min="14851" max="14851" width="61.5" style="557" customWidth="1"/>
    <col min="14852" max="14852" width="11.5" style="557" customWidth="1"/>
    <col min="14853" max="14853" width="6.6640625" style="557" customWidth="1"/>
    <col min="14854" max="14854" width="11.83203125" style="557" customWidth="1"/>
    <col min="14855" max="14856" width="12.5" style="557" customWidth="1"/>
    <col min="14857" max="15102" width="9.33203125" style="557"/>
    <col min="15103" max="15103" width="5.5" style="557" customWidth="1"/>
    <col min="15104" max="15104" width="10.83203125" style="557" customWidth="1"/>
    <col min="15105" max="15105" width="10.5" style="557" customWidth="1"/>
    <col min="15106" max="15106" width="12.6640625" style="557" customWidth="1"/>
    <col min="15107" max="15107" width="61.5" style="557" customWidth="1"/>
    <col min="15108" max="15108" width="11.5" style="557" customWidth="1"/>
    <col min="15109" max="15109" width="6.6640625" style="557" customWidth="1"/>
    <col min="15110" max="15110" width="11.83203125" style="557" customWidth="1"/>
    <col min="15111" max="15112" width="12.5" style="557" customWidth="1"/>
    <col min="15113" max="15358" width="9.33203125" style="557"/>
    <col min="15359" max="15359" width="5.5" style="557" customWidth="1"/>
    <col min="15360" max="15360" width="10.83203125" style="557" customWidth="1"/>
    <col min="15361" max="15361" width="10.5" style="557" customWidth="1"/>
    <col min="15362" max="15362" width="12.6640625" style="557" customWidth="1"/>
    <col min="15363" max="15363" width="61.5" style="557" customWidth="1"/>
    <col min="15364" max="15364" width="11.5" style="557" customWidth="1"/>
    <col min="15365" max="15365" width="6.6640625" style="557" customWidth="1"/>
    <col min="15366" max="15366" width="11.83203125" style="557" customWidth="1"/>
    <col min="15367" max="15368" width="12.5" style="557" customWidth="1"/>
    <col min="15369" max="15614" width="9.33203125" style="557"/>
    <col min="15615" max="15615" width="5.5" style="557" customWidth="1"/>
    <col min="15616" max="15616" width="10.83203125" style="557" customWidth="1"/>
    <col min="15617" max="15617" width="10.5" style="557" customWidth="1"/>
    <col min="15618" max="15618" width="12.6640625" style="557" customWidth="1"/>
    <col min="15619" max="15619" width="61.5" style="557" customWidth="1"/>
    <col min="15620" max="15620" width="11.5" style="557" customWidth="1"/>
    <col min="15621" max="15621" width="6.6640625" style="557" customWidth="1"/>
    <col min="15622" max="15622" width="11.83203125" style="557" customWidth="1"/>
    <col min="15623" max="15624" width="12.5" style="557" customWidth="1"/>
    <col min="15625" max="15870" width="9.33203125" style="557"/>
    <col min="15871" max="15871" width="5.5" style="557" customWidth="1"/>
    <col min="15872" max="15872" width="10.83203125" style="557" customWidth="1"/>
    <col min="15873" max="15873" width="10.5" style="557" customWidth="1"/>
    <col min="15874" max="15874" width="12.6640625" style="557" customWidth="1"/>
    <col min="15875" max="15875" width="61.5" style="557" customWidth="1"/>
    <col min="15876" max="15876" width="11.5" style="557" customWidth="1"/>
    <col min="15877" max="15877" width="6.6640625" style="557" customWidth="1"/>
    <col min="15878" max="15878" width="11.83203125" style="557" customWidth="1"/>
    <col min="15879" max="15880" width="12.5" style="557" customWidth="1"/>
    <col min="15881" max="16126" width="9.33203125" style="557"/>
    <col min="16127" max="16127" width="5.5" style="557" customWidth="1"/>
    <col min="16128" max="16128" width="10.83203125" style="557" customWidth="1"/>
    <col min="16129" max="16129" width="10.5" style="557" customWidth="1"/>
    <col min="16130" max="16130" width="12.6640625" style="557" customWidth="1"/>
    <col min="16131" max="16131" width="61.5" style="557" customWidth="1"/>
    <col min="16132" max="16132" width="11.5" style="557" customWidth="1"/>
    <col min="16133" max="16133" width="6.6640625" style="557" customWidth="1"/>
    <col min="16134" max="16134" width="11.83203125" style="557" customWidth="1"/>
    <col min="16135" max="16136" width="12.5" style="557" customWidth="1"/>
    <col min="16137" max="16384" width="9.33203125" style="557"/>
  </cols>
  <sheetData>
    <row r="1" spans="1:8">
      <c r="A1" s="550" t="s">
        <v>2212</v>
      </c>
      <c r="B1" s="550"/>
      <c r="C1" s="551"/>
      <c r="D1" s="552"/>
      <c r="E1" s="553" t="s">
        <v>3063</v>
      </c>
      <c r="F1" s="554"/>
      <c r="G1" s="555"/>
      <c r="H1" s="556"/>
    </row>
    <row r="2" spans="1:8" ht="13.5" thickBot="1">
      <c r="A2" s="558" t="s">
        <v>2214</v>
      </c>
      <c r="B2" s="550"/>
      <c r="C2" s="551"/>
      <c r="D2" s="552"/>
      <c r="E2" s="559" t="s">
        <v>2886</v>
      </c>
      <c r="F2" s="554"/>
      <c r="G2" s="560"/>
      <c r="H2" s="561"/>
    </row>
    <row r="3" spans="1:8">
      <c r="A3" s="883" t="s">
        <v>2216</v>
      </c>
      <c r="B3" s="884"/>
      <c r="C3" s="884"/>
      <c r="D3" s="562"/>
      <c r="E3" s="885" t="s">
        <v>2221</v>
      </c>
      <c r="F3" s="886"/>
      <c r="G3" s="889" t="s">
        <v>2217</v>
      </c>
      <c r="H3" s="891" t="s">
        <v>2218</v>
      </c>
    </row>
    <row r="4" spans="1:8" ht="13.5" thickBot="1">
      <c r="A4" s="563" t="s">
        <v>198</v>
      </c>
      <c r="B4" s="564" t="s">
        <v>2887</v>
      </c>
      <c r="C4" s="564" t="s">
        <v>2888</v>
      </c>
      <c r="D4" s="564" t="s">
        <v>2889</v>
      </c>
      <c r="E4" s="887"/>
      <c r="F4" s="888"/>
      <c r="G4" s="890"/>
      <c r="H4" s="892"/>
    </row>
    <row r="5" spans="1:8">
      <c r="A5" s="565"/>
      <c r="B5" s="566"/>
      <c r="C5" s="566"/>
      <c r="D5" s="567"/>
      <c r="E5" s="568"/>
      <c r="F5" s="569"/>
      <c r="G5" s="570"/>
      <c r="H5" s="571"/>
    </row>
    <row r="6" spans="1:8">
      <c r="A6" s="572"/>
      <c r="B6" s="88" t="s">
        <v>3064</v>
      </c>
      <c r="C6" s="573"/>
      <c r="D6" s="88"/>
      <c r="E6" s="574" t="s">
        <v>3065</v>
      </c>
      <c r="F6" s="575"/>
      <c r="G6" s="142"/>
      <c r="H6" s="576"/>
    </row>
    <row r="7" spans="1:8">
      <c r="A7" s="572"/>
      <c r="B7" s="88"/>
      <c r="C7" s="573"/>
      <c r="D7" s="88"/>
      <c r="E7" s="574"/>
      <c r="F7" s="575"/>
      <c r="G7" s="142"/>
      <c r="H7" s="576"/>
    </row>
    <row r="8" spans="1:8" ht="25.5">
      <c r="A8" s="581">
        <f>MAX(A$1:A7)+1</f>
        <v>1</v>
      </c>
      <c r="B8" s="88"/>
      <c r="C8" s="582">
        <v>92040103</v>
      </c>
      <c r="D8" s="583"/>
      <c r="E8" s="140" t="s">
        <v>3066</v>
      </c>
      <c r="F8" s="141"/>
      <c r="G8" s="142" t="s">
        <v>475</v>
      </c>
      <c r="H8" s="586">
        <f>H9</f>
        <v>10</v>
      </c>
    </row>
    <row r="9" spans="1:8" ht="25.5">
      <c r="A9" s="572"/>
      <c r="B9" s="88"/>
      <c r="C9" s="573"/>
      <c r="D9" s="587">
        <v>9204010306</v>
      </c>
      <c r="E9" s="145" t="s">
        <v>3067</v>
      </c>
      <c r="F9" s="146"/>
      <c r="G9" s="147" t="s">
        <v>475</v>
      </c>
      <c r="H9" s="588">
        <f>F10</f>
        <v>10</v>
      </c>
    </row>
    <row r="10" spans="1:8">
      <c r="A10" s="572"/>
      <c r="B10" s="88"/>
      <c r="C10" s="573"/>
      <c r="D10" s="88"/>
      <c r="E10" s="591" t="s">
        <v>3068</v>
      </c>
      <c r="F10" s="793">
        <v>10</v>
      </c>
      <c r="G10" s="142"/>
      <c r="H10" s="576"/>
    </row>
    <row r="11" spans="1:8">
      <c r="A11" s="572"/>
      <c r="B11" s="88"/>
      <c r="C11" s="573"/>
      <c r="D11" s="88"/>
      <c r="E11" s="574"/>
      <c r="F11" s="575"/>
      <c r="G11" s="142"/>
      <c r="H11" s="576"/>
    </row>
    <row r="12" spans="1:8" ht="25.5">
      <c r="A12" s="581">
        <f>MAX(A$1:A11)+1</f>
        <v>2</v>
      </c>
      <c r="B12" s="88"/>
      <c r="C12" s="582">
        <v>92040203</v>
      </c>
      <c r="D12" s="583"/>
      <c r="E12" s="140" t="s">
        <v>2914</v>
      </c>
      <c r="F12" s="141"/>
      <c r="G12" s="142" t="s">
        <v>475</v>
      </c>
      <c r="H12" s="586">
        <f>H13</f>
        <v>35</v>
      </c>
    </row>
    <row r="13" spans="1:8" ht="25.5">
      <c r="A13" s="572"/>
      <c r="B13" s="88"/>
      <c r="C13" s="573"/>
      <c r="D13" s="587">
        <v>9204020306</v>
      </c>
      <c r="E13" s="145" t="s">
        <v>3069</v>
      </c>
      <c r="F13" s="146"/>
      <c r="G13" s="147" t="s">
        <v>475</v>
      </c>
      <c r="H13" s="588">
        <f>F14</f>
        <v>35</v>
      </c>
    </row>
    <row r="14" spans="1:8">
      <c r="A14" s="572"/>
      <c r="B14" s="88"/>
      <c r="C14" s="573"/>
      <c r="D14" s="88"/>
      <c r="E14" s="591" t="s">
        <v>3070</v>
      </c>
      <c r="F14" s="793">
        <v>35</v>
      </c>
      <c r="G14" s="142"/>
      <c r="H14" s="576"/>
    </row>
    <row r="15" spans="1:8">
      <c r="A15" s="572"/>
      <c r="B15" s="88"/>
      <c r="C15" s="573"/>
      <c r="D15" s="88"/>
      <c r="E15" s="591"/>
      <c r="F15" s="575"/>
      <c r="G15" s="142"/>
      <c r="H15" s="576"/>
    </row>
    <row r="16" spans="1:8" ht="25.5">
      <c r="A16" s="581">
        <f>MAX(A$1:A15)+1</f>
        <v>3</v>
      </c>
      <c r="B16" s="573"/>
      <c r="C16" s="582">
        <v>92040105</v>
      </c>
      <c r="D16" s="583"/>
      <c r="E16" s="140" t="s">
        <v>3071</v>
      </c>
      <c r="F16" s="141"/>
      <c r="G16" s="142" t="s">
        <v>475</v>
      </c>
      <c r="H16" s="586">
        <f>H17</f>
        <v>1980</v>
      </c>
    </row>
    <row r="17" spans="1:8" ht="25.5">
      <c r="A17" s="581"/>
      <c r="B17" s="573"/>
      <c r="C17" s="573"/>
      <c r="D17" s="587">
        <v>9204010506</v>
      </c>
      <c r="E17" s="145" t="s">
        <v>3072</v>
      </c>
      <c r="F17" s="146"/>
      <c r="G17" s="147" t="s">
        <v>475</v>
      </c>
      <c r="H17" s="588">
        <f>F18</f>
        <v>1980</v>
      </c>
    </row>
    <row r="18" spans="1:8">
      <c r="A18" s="581"/>
      <c r="B18" s="585"/>
      <c r="C18" s="589"/>
      <c r="D18" s="590"/>
      <c r="E18" s="591" t="s">
        <v>3073</v>
      </c>
      <c r="F18" s="592">
        <v>1980</v>
      </c>
      <c r="G18" s="152"/>
      <c r="H18" s="593"/>
    </row>
    <row r="19" spans="1:8">
      <c r="A19" s="581"/>
      <c r="B19" s="585"/>
      <c r="C19" s="589"/>
      <c r="D19" s="590"/>
      <c r="E19" s="594"/>
      <c r="F19" s="595" t="s">
        <v>2886</v>
      </c>
      <c r="G19" s="152"/>
      <c r="H19" s="593"/>
    </row>
    <row r="20" spans="1:8" ht="25.5">
      <c r="A20" s="581">
        <f>MAX(A$1:A19)+1</f>
        <v>4</v>
      </c>
      <c r="B20" s="596"/>
      <c r="C20" s="582">
        <v>92041202</v>
      </c>
      <c r="D20" s="583"/>
      <c r="E20" s="140" t="s">
        <v>3074</v>
      </c>
      <c r="F20" s="141"/>
      <c r="G20" s="142" t="s">
        <v>873</v>
      </c>
      <c r="H20" s="586">
        <f>H21</f>
        <v>90</v>
      </c>
    </row>
    <row r="21" spans="1:8" ht="25.5">
      <c r="A21" s="598"/>
      <c r="B21" s="599"/>
      <c r="C21" s="600"/>
      <c r="D21" s="587">
        <v>9204120201</v>
      </c>
      <c r="E21" s="145" t="s">
        <v>3075</v>
      </c>
      <c r="F21" s="592"/>
      <c r="G21" s="147" t="s">
        <v>873</v>
      </c>
      <c r="H21" s="588">
        <f>F22</f>
        <v>90</v>
      </c>
    </row>
    <row r="22" spans="1:8">
      <c r="A22" s="602"/>
      <c r="B22" s="603"/>
      <c r="C22" s="604"/>
      <c r="D22" s="605"/>
      <c r="E22" s="591" t="s">
        <v>3076</v>
      </c>
      <c r="F22" s="592">
        <v>90</v>
      </c>
      <c r="G22" s="608"/>
      <c r="H22" s="609"/>
    </row>
    <row r="23" spans="1:8">
      <c r="A23" s="581"/>
      <c r="B23" s="603"/>
      <c r="C23" s="582"/>
      <c r="D23" s="583"/>
      <c r="E23" s="591"/>
      <c r="F23" s="141"/>
      <c r="G23" s="142"/>
      <c r="H23" s="586"/>
    </row>
    <row r="24" spans="1:8" ht="25.5">
      <c r="A24" s="581">
        <f>MAX(A$1:A23)+1</f>
        <v>5</v>
      </c>
      <c r="B24" s="603"/>
      <c r="C24" s="582">
        <v>92041302</v>
      </c>
      <c r="D24" s="583"/>
      <c r="E24" s="140" t="s">
        <v>2895</v>
      </c>
      <c r="F24" s="141"/>
      <c r="G24" s="142" t="s">
        <v>873</v>
      </c>
      <c r="H24" s="586">
        <f>H25</f>
        <v>345</v>
      </c>
    </row>
    <row r="25" spans="1:8" ht="25.5">
      <c r="A25" s="602"/>
      <c r="B25" s="603"/>
      <c r="C25" s="600"/>
      <c r="D25" s="587">
        <v>9204130202</v>
      </c>
      <c r="E25" s="145" t="s">
        <v>3077</v>
      </c>
      <c r="F25" s="146"/>
      <c r="G25" s="147" t="s">
        <v>873</v>
      </c>
      <c r="H25" s="588">
        <f>F26</f>
        <v>345</v>
      </c>
    </row>
    <row r="26" spans="1:8">
      <c r="A26" s="581"/>
      <c r="B26" s="603"/>
      <c r="C26" s="582"/>
      <c r="D26" s="583"/>
      <c r="E26" s="591" t="s">
        <v>3078</v>
      </c>
      <c r="F26" s="592">
        <v>345</v>
      </c>
      <c r="G26" s="142"/>
      <c r="H26" s="586"/>
    </row>
    <row r="27" spans="1:8">
      <c r="A27" s="602"/>
      <c r="B27" s="603"/>
      <c r="C27" s="600"/>
      <c r="D27" s="587"/>
      <c r="E27" s="145"/>
      <c r="F27" s="146"/>
      <c r="G27" s="147"/>
      <c r="H27" s="588"/>
    </row>
    <row r="28" spans="1:8" ht="25.5">
      <c r="A28" s="581">
        <f>MAX(A$1:A27)+1</f>
        <v>6</v>
      </c>
      <c r="B28" s="603"/>
      <c r="C28" s="582">
        <v>92041401</v>
      </c>
      <c r="D28" s="583"/>
      <c r="E28" s="140" t="s">
        <v>2897</v>
      </c>
      <c r="F28" s="141"/>
      <c r="G28" s="142" t="s">
        <v>475</v>
      </c>
      <c r="H28" s="586">
        <f>H29</f>
        <v>30</v>
      </c>
    </row>
    <row r="29" spans="1:8" ht="25.5">
      <c r="A29" s="602"/>
      <c r="B29" s="603"/>
      <c r="C29" s="600"/>
      <c r="D29" s="587">
        <v>9204140101</v>
      </c>
      <c r="E29" s="145" t="s">
        <v>2898</v>
      </c>
      <c r="F29" s="146"/>
      <c r="G29" s="147" t="s">
        <v>475</v>
      </c>
      <c r="H29" s="588">
        <f>F32</f>
        <v>30</v>
      </c>
    </row>
    <row r="30" spans="1:8">
      <c r="A30" s="581"/>
      <c r="B30" s="603"/>
      <c r="C30" s="582"/>
      <c r="D30" s="583"/>
      <c r="E30" s="591" t="s">
        <v>3079</v>
      </c>
      <c r="F30" s="592">
        <v>20</v>
      </c>
      <c r="G30" s="142"/>
      <c r="H30" s="586"/>
    </row>
    <row r="31" spans="1:8">
      <c r="A31" s="602"/>
      <c r="B31" s="603"/>
      <c r="C31" s="600"/>
      <c r="D31" s="587"/>
      <c r="E31" s="591" t="s">
        <v>3080</v>
      </c>
      <c r="F31" s="794">
        <v>10</v>
      </c>
      <c r="G31" s="147"/>
      <c r="H31" s="588"/>
    </row>
    <row r="32" spans="1:8">
      <c r="A32" s="602"/>
      <c r="B32" s="603"/>
      <c r="C32" s="600"/>
      <c r="D32" s="587"/>
      <c r="E32" s="145"/>
      <c r="F32" s="592">
        <f>SUM(F30:F31)</f>
        <v>30</v>
      </c>
      <c r="G32" s="147"/>
      <c r="H32" s="609"/>
    </row>
    <row r="33" spans="1:8" ht="25.5">
      <c r="A33" s="581">
        <f>MAX(A$1:A32)+1</f>
        <v>7</v>
      </c>
      <c r="B33" s="603"/>
      <c r="C33" s="582">
        <v>92041501</v>
      </c>
      <c r="D33" s="583"/>
      <c r="E33" s="140" t="s">
        <v>3081</v>
      </c>
      <c r="F33" s="141"/>
      <c r="G33" s="142" t="s">
        <v>873</v>
      </c>
      <c r="H33" s="586">
        <f>H34</f>
        <v>3</v>
      </c>
    </row>
    <row r="34" spans="1:8" ht="25.5">
      <c r="A34" s="602"/>
      <c r="B34" s="603"/>
      <c r="C34" s="600"/>
      <c r="D34" s="587">
        <v>9204150102</v>
      </c>
      <c r="E34" s="145" t="s">
        <v>3082</v>
      </c>
      <c r="F34" s="146"/>
      <c r="G34" s="147" t="s">
        <v>873</v>
      </c>
      <c r="H34" s="588">
        <f>F35</f>
        <v>3</v>
      </c>
    </row>
    <row r="35" spans="1:8">
      <c r="A35" s="581"/>
      <c r="B35" s="152"/>
      <c r="C35" s="582"/>
      <c r="D35" s="583"/>
      <c r="E35" s="591" t="s">
        <v>3083</v>
      </c>
      <c r="F35" s="592">
        <v>3</v>
      </c>
      <c r="G35" s="142"/>
      <c r="H35" s="586"/>
    </row>
    <row r="36" spans="1:8">
      <c r="A36" s="577"/>
      <c r="B36" s="614"/>
      <c r="C36" s="600"/>
      <c r="D36" s="587"/>
      <c r="E36" s="795"/>
      <c r="F36" s="595" t="s">
        <v>2886</v>
      </c>
      <c r="G36" s="147"/>
      <c r="H36" s="588"/>
    </row>
    <row r="37" spans="1:8" ht="25.5">
      <c r="A37" s="581">
        <f>MAX(A$1:A36)+1</f>
        <v>8</v>
      </c>
      <c r="B37" s="614"/>
      <c r="C37" s="582">
        <v>92041502</v>
      </c>
      <c r="D37" s="583"/>
      <c r="E37" s="140" t="s">
        <v>3084</v>
      </c>
      <c r="F37" s="141"/>
      <c r="G37" s="142" t="s">
        <v>873</v>
      </c>
      <c r="H37" s="586">
        <f>H38</f>
        <v>25</v>
      </c>
    </row>
    <row r="38" spans="1:8" ht="25.5">
      <c r="A38" s="577"/>
      <c r="B38" s="614"/>
      <c r="C38" s="600"/>
      <c r="D38" s="587">
        <v>9204150202</v>
      </c>
      <c r="E38" s="145" t="s">
        <v>3085</v>
      </c>
      <c r="F38" s="146"/>
      <c r="G38" s="147" t="s">
        <v>873</v>
      </c>
      <c r="H38" s="588">
        <f>F41</f>
        <v>25</v>
      </c>
    </row>
    <row r="39" spans="1:8">
      <c r="A39" s="572"/>
      <c r="B39" s="619"/>
      <c r="C39" s="170"/>
      <c r="D39" s="620"/>
      <c r="E39" s="591" t="s">
        <v>3086</v>
      </c>
      <c r="F39" s="592">
        <v>10</v>
      </c>
      <c r="G39" s="623"/>
      <c r="H39" s="576"/>
    </row>
    <row r="40" spans="1:8">
      <c r="A40" s="581"/>
      <c r="B40" s="619"/>
      <c r="C40" s="582"/>
      <c r="D40" s="583"/>
      <c r="E40" s="591" t="s">
        <v>3087</v>
      </c>
      <c r="F40" s="794">
        <v>15</v>
      </c>
      <c r="G40" s="142"/>
      <c r="H40" s="586"/>
    </row>
    <row r="41" spans="1:8">
      <c r="A41" s="572"/>
      <c r="B41" s="619"/>
      <c r="C41" s="600"/>
      <c r="D41" s="587"/>
      <c r="E41" s="145"/>
      <c r="F41" s="592">
        <f>SUM(F39:F40)</f>
        <v>25</v>
      </c>
      <c r="G41" s="147"/>
      <c r="H41" s="588"/>
    </row>
    <row r="42" spans="1:8" ht="25.5">
      <c r="A42" s="581">
        <f>MAX(A$1:A41)+1</f>
        <v>9</v>
      </c>
      <c r="B42" s="619"/>
      <c r="C42" s="582">
        <v>92041601</v>
      </c>
      <c r="D42" s="583"/>
      <c r="E42" s="140" t="s">
        <v>3088</v>
      </c>
      <c r="F42" s="141"/>
      <c r="G42" s="142" t="s">
        <v>475</v>
      </c>
      <c r="H42" s="586">
        <f>H43</f>
        <v>115</v>
      </c>
    </row>
    <row r="43" spans="1:8" ht="25.5">
      <c r="A43" s="581"/>
      <c r="B43" s="619"/>
      <c r="C43" s="600"/>
      <c r="D43" s="587">
        <v>9204160102</v>
      </c>
      <c r="E43" s="145" t="s">
        <v>3089</v>
      </c>
      <c r="F43" s="146"/>
      <c r="G43" s="147" t="s">
        <v>475</v>
      </c>
      <c r="H43" s="588">
        <f>F47</f>
        <v>115</v>
      </c>
    </row>
    <row r="44" spans="1:8" ht="25.5">
      <c r="A44" s="572"/>
      <c r="B44" s="619"/>
      <c r="C44" s="600"/>
      <c r="D44" s="587"/>
      <c r="E44" s="615" t="s">
        <v>3090</v>
      </c>
      <c r="F44" s="592">
        <v>45</v>
      </c>
      <c r="G44" s="147"/>
      <c r="H44" s="576"/>
    </row>
    <row r="45" spans="1:8" ht="25.5">
      <c r="A45" s="572"/>
      <c r="B45" s="619"/>
      <c r="C45" s="600"/>
      <c r="D45" s="587"/>
      <c r="E45" s="615" t="s">
        <v>3091</v>
      </c>
      <c r="F45" s="592">
        <v>35</v>
      </c>
      <c r="G45" s="147"/>
      <c r="H45" s="576"/>
    </row>
    <row r="46" spans="1:8" ht="25.5">
      <c r="A46" s="581"/>
      <c r="B46" s="619"/>
      <c r="C46" s="582"/>
      <c r="D46" s="583"/>
      <c r="E46" s="615" t="s">
        <v>3092</v>
      </c>
      <c r="F46" s="794">
        <v>35</v>
      </c>
      <c r="G46" s="142"/>
      <c r="H46" s="597"/>
    </row>
    <row r="47" spans="1:8">
      <c r="A47" s="572"/>
      <c r="B47" s="619"/>
      <c r="C47" s="600"/>
      <c r="D47" s="587"/>
      <c r="E47" s="145"/>
      <c r="F47" s="607">
        <f>SUM(F44:F46)</f>
        <v>115</v>
      </c>
      <c r="G47" s="147"/>
      <c r="H47" s="601"/>
    </row>
    <row r="48" spans="1:8" ht="25.5">
      <c r="A48" s="581">
        <f>MAX(A$1:A47)+1</f>
        <v>10</v>
      </c>
      <c r="B48" s="619"/>
      <c r="C48" s="582">
        <v>92041801</v>
      </c>
      <c r="D48" s="583"/>
      <c r="E48" s="140" t="s">
        <v>3093</v>
      </c>
      <c r="F48" s="141"/>
      <c r="G48" s="142" t="s">
        <v>475</v>
      </c>
      <c r="H48" s="586">
        <f>H49</f>
        <v>10</v>
      </c>
    </row>
    <row r="49" spans="1:8" ht="25.5">
      <c r="A49" s="572"/>
      <c r="B49" s="619"/>
      <c r="C49" s="600"/>
      <c r="D49" s="587">
        <v>9204180102</v>
      </c>
      <c r="E49" s="145" t="s">
        <v>3094</v>
      </c>
      <c r="F49" s="146"/>
      <c r="G49" s="147" t="s">
        <v>475</v>
      </c>
      <c r="H49" s="588">
        <f>F50</f>
        <v>10</v>
      </c>
    </row>
    <row r="50" spans="1:8">
      <c r="A50" s="572"/>
      <c r="B50" s="619"/>
      <c r="C50" s="600"/>
      <c r="D50" s="587"/>
      <c r="E50" s="615" t="s">
        <v>3095</v>
      </c>
      <c r="F50" s="607">
        <v>10</v>
      </c>
      <c r="G50" s="147"/>
      <c r="H50" s="601"/>
    </row>
    <row r="51" spans="1:8">
      <c r="A51" s="572"/>
      <c r="B51" s="619"/>
      <c r="C51" s="600"/>
      <c r="D51" s="587"/>
      <c r="E51" s="145"/>
      <c r="F51" s="607"/>
      <c r="G51" s="147"/>
      <c r="H51" s="601"/>
    </row>
    <row r="52" spans="1:8" ht="25.5">
      <c r="A52" s="581">
        <f>MAX(A$1:A51)+1</f>
        <v>11</v>
      </c>
      <c r="B52" s="619"/>
      <c r="C52" s="582">
        <v>92042101</v>
      </c>
      <c r="D52" s="583"/>
      <c r="E52" s="140" t="s">
        <v>3096</v>
      </c>
      <c r="F52" s="141"/>
      <c r="G52" s="142" t="s">
        <v>475</v>
      </c>
      <c r="H52" s="586">
        <f>H53</f>
        <v>35</v>
      </c>
    </row>
    <row r="53" spans="1:8" ht="25.5">
      <c r="A53" s="572"/>
      <c r="B53" s="619"/>
      <c r="C53" s="600"/>
      <c r="D53" s="587">
        <v>9204210102</v>
      </c>
      <c r="E53" s="145" t="s">
        <v>3097</v>
      </c>
      <c r="F53" s="146"/>
      <c r="G53" s="147" t="s">
        <v>475</v>
      </c>
      <c r="H53" s="588">
        <f>F54</f>
        <v>35</v>
      </c>
    </row>
    <row r="54" spans="1:8">
      <c r="A54" s="572"/>
      <c r="B54" s="619"/>
      <c r="C54" s="600"/>
      <c r="D54" s="587"/>
      <c r="E54" s="615" t="s">
        <v>3098</v>
      </c>
      <c r="F54" s="607">
        <v>35</v>
      </c>
      <c r="G54" s="147"/>
      <c r="H54" s="601"/>
    </row>
    <row r="55" spans="1:8">
      <c r="A55" s="572"/>
      <c r="B55" s="619"/>
      <c r="C55" s="600"/>
      <c r="D55" s="587"/>
      <c r="E55" s="796"/>
      <c r="F55" s="607"/>
      <c r="G55" s="147"/>
      <c r="H55" s="601"/>
    </row>
    <row r="56" spans="1:8" ht="25.5">
      <c r="A56" s="581">
        <f>MAX(A$1:A54)+1</f>
        <v>12</v>
      </c>
      <c r="B56" s="619"/>
      <c r="C56" s="582">
        <v>92042502</v>
      </c>
      <c r="D56" s="583"/>
      <c r="E56" s="140" t="s">
        <v>3099</v>
      </c>
      <c r="F56" s="141"/>
      <c r="G56" s="142" t="s">
        <v>873</v>
      </c>
      <c r="H56" s="586">
        <f>H57</f>
        <v>57</v>
      </c>
    </row>
    <row r="57" spans="1:8" ht="25.5">
      <c r="A57" s="572"/>
      <c r="B57" s="619"/>
      <c r="C57" s="600"/>
      <c r="D57" s="587">
        <v>9204250202</v>
      </c>
      <c r="E57" s="145" t="s">
        <v>3100</v>
      </c>
      <c r="F57" s="146"/>
      <c r="G57" s="147" t="s">
        <v>873</v>
      </c>
      <c r="H57" s="588">
        <f>F58</f>
        <v>57</v>
      </c>
    </row>
    <row r="58" spans="1:8">
      <c r="A58" s="572"/>
      <c r="B58" s="619"/>
      <c r="C58" s="600"/>
      <c r="D58" s="587"/>
      <c r="E58" s="615" t="s">
        <v>3101</v>
      </c>
      <c r="F58" s="607">
        <v>57</v>
      </c>
      <c r="G58" s="147"/>
      <c r="H58" s="601"/>
    </row>
    <row r="59" spans="1:8">
      <c r="A59" s="572"/>
      <c r="B59" s="619"/>
      <c r="C59" s="600"/>
      <c r="D59" s="587"/>
      <c r="E59" s="145"/>
      <c r="F59" s="607"/>
      <c r="G59" s="147"/>
      <c r="H59" s="601"/>
    </row>
    <row r="60" spans="1:8" ht="25.5">
      <c r="A60" s="581">
        <f>MAX(A$1:A59)+1</f>
        <v>13</v>
      </c>
      <c r="B60" s="619"/>
      <c r="C60" s="582">
        <v>92043101</v>
      </c>
      <c r="D60" s="583"/>
      <c r="E60" s="140" t="s">
        <v>3102</v>
      </c>
      <c r="F60" s="141"/>
      <c r="G60" s="142" t="s">
        <v>873</v>
      </c>
      <c r="H60" s="797">
        <v>1</v>
      </c>
    </row>
    <row r="61" spans="1:8" ht="25.5">
      <c r="A61" s="572"/>
      <c r="B61" s="619"/>
      <c r="C61" s="600"/>
      <c r="D61" s="587">
        <v>9204310101</v>
      </c>
      <c r="E61" s="145" t="s">
        <v>3103</v>
      </c>
      <c r="F61" s="146"/>
      <c r="G61" s="147" t="s">
        <v>873</v>
      </c>
      <c r="H61" s="601">
        <v>1</v>
      </c>
    </row>
    <row r="62" spans="1:8">
      <c r="A62" s="572"/>
      <c r="B62" s="619"/>
      <c r="C62" s="600"/>
      <c r="D62" s="587"/>
      <c r="E62" s="615" t="s">
        <v>3104</v>
      </c>
      <c r="F62" s="607">
        <v>1</v>
      </c>
      <c r="G62" s="147"/>
      <c r="H62" s="601"/>
    </row>
    <row r="63" spans="1:8">
      <c r="A63" s="572"/>
      <c r="B63" s="619"/>
      <c r="C63" s="600"/>
      <c r="D63" s="587"/>
      <c r="E63" s="615" t="s">
        <v>3105</v>
      </c>
      <c r="F63" s="607">
        <v>1</v>
      </c>
      <c r="G63" s="147"/>
      <c r="H63" s="601"/>
    </row>
    <row r="64" spans="1:8">
      <c r="A64" s="572"/>
      <c r="B64" s="619"/>
      <c r="C64" s="600"/>
      <c r="D64" s="587"/>
      <c r="E64" s="615" t="s">
        <v>3106</v>
      </c>
      <c r="F64" s="607">
        <v>2</v>
      </c>
      <c r="G64" s="147"/>
      <c r="H64" s="601"/>
    </row>
    <row r="65" spans="1:8">
      <c r="A65" s="572"/>
      <c r="B65" s="619"/>
      <c r="C65" s="604"/>
      <c r="D65" s="605"/>
      <c r="E65" s="615" t="s">
        <v>3107</v>
      </c>
      <c r="F65" s="624">
        <v>2</v>
      </c>
      <c r="G65" s="608"/>
      <c r="H65" s="576"/>
    </row>
    <row r="66" spans="1:8">
      <c r="A66" s="572"/>
      <c r="B66" s="88"/>
      <c r="C66" s="88"/>
      <c r="D66" s="90"/>
      <c r="E66" s="615" t="s">
        <v>3108</v>
      </c>
      <c r="F66" s="624">
        <v>1</v>
      </c>
      <c r="G66" s="608"/>
      <c r="H66" s="576"/>
    </row>
    <row r="67" spans="1:8">
      <c r="A67" s="572"/>
      <c r="B67" s="619"/>
      <c r="C67" s="604"/>
      <c r="D67" s="605"/>
      <c r="E67" s="615" t="s">
        <v>3109</v>
      </c>
      <c r="F67" s="624">
        <v>6</v>
      </c>
      <c r="G67" s="608"/>
      <c r="H67" s="576"/>
    </row>
    <row r="68" spans="1:8" ht="25.5">
      <c r="A68" s="581"/>
      <c r="B68" s="619"/>
      <c r="C68" s="582"/>
      <c r="D68" s="583"/>
      <c r="E68" s="615" t="s">
        <v>3110</v>
      </c>
      <c r="F68" s="624">
        <v>3</v>
      </c>
      <c r="G68" s="142"/>
      <c r="H68" s="586"/>
    </row>
    <row r="69" spans="1:8">
      <c r="A69" s="572"/>
      <c r="B69" s="619"/>
      <c r="C69" s="600"/>
      <c r="D69" s="587"/>
      <c r="E69" s="145"/>
      <c r="F69" s="146"/>
      <c r="G69" s="147"/>
      <c r="H69" s="588"/>
    </row>
    <row r="70" spans="1:8">
      <c r="A70" s="572"/>
      <c r="B70" s="619"/>
      <c r="C70" s="604"/>
      <c r="D70" s="605"/>
      <c r="E70" s="615"/>
      <c r="F70" s="607"/>
      <c r="G70" s="608"/>
      <c r="H70" s="576"/>
    </row>
    <row r="71" spans="1:8">
      <c r="A71" s="572"/>
      <c r="B71" s="619"/>
      <c r="C71" s="604"/>
      <c r="D71" s="605"/>
      <c r="E71" s="625"/>
      <c r="F71" s="626"/>
      <c r="G71" s="608"/>
      <c r="H71" s="576"/>
    </row>
    <row r="72" spans="1:8">
      <c r="A72" s="572"/>
      <c r="B72" s="619"/>
      <c r="C72" s="590"/>
      <c r="D72" s="590"/>
      <c r="E72" s="627"/>
      <c r="F72" s="628"/>
      <c r="G72" s="629"/>
      <c r="H72" s="576"/>
    </row>
    <row r="73" spans="1:8">
      <c r="A73" s="572"/>
      <c r="B73" s="619"/>
      <c r="C73" s="590"/>
      <c r="D73" s="590"/>
      <c r="E73" s="627"/>
      <c r="F73" s="628"/>
      <c r="G73" s="629"/>
      <c r="H73" s="576"/>
    </row>
    <row r="74" spans="1:8" ht="13.5" thickBot="1">
      <c r="A74" s="630"/>
      <c r="B74" s="631"/>
      <c r="C74" s="632"/>
      <c r="D74" s="633"/>
      <c r="E74" s="634"/>
      <c r="F74" s="635"/>
      <c r="G74" s="636"/>
      <c r="H74" s="637"/>
    </row>
  </sheetData>
  <mergeCells count="4">
    <mergeCell ref="A3:C3"/>
    <mergeCell ref="E3:F4"/>
    <mergeCell ref="G3:G4"/>
    <mergeCell ref="H3:H4"/>
  </mergeCells>
  <pageMargins left="0.78740157480314965" right="0.78740157480314965" top="0.98425196850393704" bottom="0.98425196850393704" header="0.51181102362204722" footer="0.51181102362204722"/>
  <pageSetup paperSize="9" scale="90" orientation="portrait" r:id="rId1"/>
  <headerFooter alignWithMargins="0">
    <oddHeader>&amp;L Stavba: Rýchlostná cesta R2 Šaca – Košické Olšany II. úsek
                        SSÚR Šebastovce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64"/>
  <sheetViews>
    <sheetView topLeftCell="A42" zoomScaleNormal="100" workbookViewId="0">
      <selection activeCell="D80" sqref="D80"/>
    </sheetView>
  </sheetViews>
  <sheetFormatPr defaultRowHeight="13.5" customHeight="1"/>
  <cols>
    <col min="1" max="1" width="3.6640625" style="241" customWidth="1"/>
    <col min="2" max="2" width="12.5" style="242" customWidth="1"/>
    <col min="3" max="3" width="11.33203125" style="242" customWidth="1"/>
    <col min="4" max="4" width="13.6640625" style="242" customWidth="1"/>
    <col min="5" max="5" width="59.5" style="242" customWidth="1"/>
    <col min="6" max="6" width="11" style="244" customWidth="1"/>
    <col min="7" max="7" width="5.5" style="245" customWidth="1"/>
    <col min="8" max="8" width="12.5" style="869" customWidth="1"/>
    <col min="9" max="9" width="15.83203125" style="67" customWidth="1"/>
    <col min="10" max="254" width="9.33203125" style="67"/>
    <col min="255" max="255" width="3.6640625" style="67" customWidth="1"/>
    <col min="256" max="256" width="12.5" style="67" customWidth="1"/>
    <col min="257" max="257" width="11.33203125" style="67" customWidth="1"/>
    <col min="258" max="258" width="13.6640625" style="67" customWidth="1"/>
    <col min="259" max="259" width="59.5" style="67" customWidth="1"/>
    <col min="260" max="260" width="11" style="67" customWidth="1"/>
    <col min="261" max="261" width="5.5" style="67" customWidth="1"/>
    <col min="262" max="264" width="12.5" style="67" customWidth="1"/>
    <col min="265" max="265" width="15.83203125" style="67" customWidth="1"/>
    <col min="266" max="510" width="9.33203125" style="67"/>
    <col min="511" max="511" width="3.6640625" style="67" customWidth="1"/>
    <col min="512" max="512" width="12.5" style="67" customWidth="1"/>
    <col min="513" max="513" width="11.33203125" style="67" customWidth="1"/>
    <col min="514" max="514" width="13.6640625" style="67" customWidth="1"/>
    <col min="515" max="515" width="59.5" style="67" customWidth="1"/>
    <col min="516" max="516" width="11" style="67" customWidth="1"/>
    <col min="517" max="517" width="5.5" style="67" customWidth="1"/>
    <col min="518" max="520" width="12.5" style="67" customWidth="1"/>
    <col min="521" max="521" width="15.83203125" style="67" customWidth="1"/>
    <col min="522" max="766" width="9.33203125" style="67"/>
    <col min="767" max="767" width="3.6640625" style="67" customWidth="1"/>
    <col min="768" max="768" width="12.5" style="67" customWidth="1"/>
    <col min="769" max="769" width="11.33203125" style="67" customWidth="1"/>
    <col min="770" max="770" width="13.6640625" style="67" customWidth="1"/>
    <col min="771" max="771" width="59.5" style="67" customWidth="1"/>
    <col min="772" max="772" width="11" style="67" customWidth="1"/>
    <col min="773" max="773" width="5.5" style="67" customWidth="1"/>
    <col min="774" max="776" width="12.5" style="67" customWidth="1"/>
    <col min="777" max="777" width="15.83203125" style="67" customWidth="1"/>
    <col min="778" max="1022" width="9.33203125" style="67"/>
    <col min="1023" max="1023" width="3.6640625" style="67" customWidth="1"/>
    <col min="1024" max="1024" width="12.5" style="67" customWidth="1"/>
    <col min="1025" max="1025" width="11.33203125" style="67" customWidth="1"/>
    <col min="1026" max="1026" width="13.6640625" style="67" customWidth="1"/>
    <col min="1027" max="1027" width="59.5" style="67" customWidth="1"/>
    <col min="1028" max="1028" width="11" style="67" customWidth="1"/>
    <col min="1029" max="1029" width="5.5" style="67" customWidth="1"/>
    <col min="1030" max="1032" width="12.5" style="67" customWidth="1"/>
    <col min="1033" max="1033" width="15.83203125" style="67" customWidth="1"/>
    <col min="1034" max="1278" width="9.33203125" style="67"/>
    <col min="1279" max="1279" width="3.6640625" style="67" customWidth="1"/>
    <col min="1280" max="1280" width="12.5" style="67" customWidth="1"/>
    <col min="1281" max="1281" width="11.33203125" style="67" customWidth="1"/>
    <col min="1282" max="1282" width="13.6640625" style="67" customWidth="1"/>
    <col min="1283" max="1283" width="59.5" style="67" customWidth="1"/>
    <col min="1284" max="1284" width="11" style="67" customWidth="1"/>
    <col min="1285" max="1285" width="5.5" style="67" customWidth="1"/>
    <col min="1286" max="1288" width="12.5" style="67" customWidth="1"/>
    <col min="1289" max="1289" width="15.83203125" style="67" customWidth="1"/>
    <col min="1290" max="1534" width="9.33203125" style="67"/>
    <col min="1535" max="1535" width="3.6640625" style="67" customWidth="1"/>
    <col min="1536" max="1536" width="12.5" style="67" customWidth="1"/>
    <col min="1537" max="1537" width="11.33203125" style="67" customWidth="1"/>
    <col min="1538" max="1538" width="13.6640625" style="67" customWidth="1"/>
    <col min="1539" max="1539" width="59.5" style="67" customWidth="1"/>
    <col min="1540" max="1540" width="11" style="67" customWidth="1"/>
    <col min="1541" max="1541" width="5.5" style="67" customWidth="1"/>
    <col min="1542" max="1544" width="12.5" style="67" customWidth="1"/>
    <col min="1545" max="1545" width="15.83203125" style="67" customWidth="1"/>
    <col min="1546" max="1790" width="9.33203125" style="67"/>
    <col min="1791" max="1791" width="3.6640625" style="67" customWidth="1"/>
    <col min="1792" max="1792" width="12.5" style="67" customWidth="1"/>
    <col min="1793" max="1793" width="11.33203125" style="67" customWidth="1"/>
    <col min="1794" max="1794" width="13.6640625" style="67" customWidth="1"/>
    <col min="1795" max="1795" width="59.5" style="67" customWidth="1"/>
    <col min="1796" max="1796" width="11" style="67" customWidth="1"/>
    <col min="1797" max="1797" width="5.5" style="67" customWidth="1"/>
    <col min="1798" max="1800" width="12.5" style="67" customWidth="1"/>
    <col min="1801" max="1801" width="15.83203125" style="67" customWidth="1"/>
    <col min="1802" max="2046" width="9.33203125" style="67"/>
    <col min="2047" max="2047" width="3.6640625" style="67" customWidth="1"/>
    <col min="2048" max="2048" width="12.5" style="67" customWidth="1"/>
    <col min="2049" max="2049" width="11.33203125" style="67" customWidth="1"/>
    <col min="2050" max="2050" width="13.6640625" style="67" customWidth="1"/>
    <col min="2051" max="2051" width="59.5" style="67" customWidth="1"/>
    <col min="2052" max="2052" width="11" style="67" customWidth="1"/>
    <col min="2053" max="2053" width="5.5" style="67" customWidth="1"/>
    <col min="2054" max="2056" width="12.5" style="67" customWidth="1"/>
    <col min="2057" max="2057" width="15.83203125" style="67" customWidth="1"/>
    <col min="2058" max="2302" width="9.33203125" style="67"/>
    <col min="2303" max="2303" width="3.6640625" style="67" customWidth="1"/>
    <col min="2304" max="2304" width="12.5" style="67" customWidth="1"/>
    <col min="2305" max="2305" width="11.33203125" style="67" customWidth="1"/>
    <col min="2306" max="2306" width="13.6640625" style="67" customWidth="1"/>
    <col min="2307" max="2307" width="59.5" style="67" customWidth="1"/>
    <col min="2308" max="2308" width="11" style="67" customWidth="1"/>
    <col min="2309" max="2309" width="5.5" style="67" customWidth="1"/>
    <col min="2310" max="2312" width="12.5" style="67" customWidth="1"/>
    <col min="2313" max="2313" width="15.83203125" style="67" customWidth="1"/>
    <col min="2314" max="2558" width="9.33203125" style="67"/>
    <col min="2559" max="2559" width="3.6640625" style="67" customWidth="1"/>
    <col min="2560" max="2560" width="12.5" style="67" customWidth="1"/>
    <col min="2561" max="2561" width="11.33203125" style="67" customWidth="1"/>
    <col min="2562" max="2562" width="13.6640625" style="67" customWidth="1"/>
    <col min="2563" max="2563" width="59.5" style="67" customWidth="1"/>
    <col min="2564" max="2564" width="11" style="67" customWidth="1"/>
    <col min="2565" max="2565" width="5.5" style="67" customWidth="1"/>
    <col min="2566" max="2568" width="12.5" style="67" customWidth="1"/>
    <col min="2569" max="2569" width="15.83203125" style="67" customWidth="1"/>
    <col min="2570" max="2814" width="9.33203125" style="67"/>
    <col min="2815" max="2815" width="3.6640625" style="67" customWidth="1"/>
    <col min="2816" max="2816" width="12.5" style="67" customWidth="1"/>
    <col min="2817" max="2817" width="11.33203125" style="67" customWidth="1"/>
    <col min="2818" max="2818" width="13.6640625" style="67" customWidth="1"/>
    <col min="2819" max="2819" width="59.5" style="67" customWidth="1"/>
    <col min="2820" max="2820" width="11" style="67" customWidth="1"/>
    <col min="2821" max="2821" width="5.5" style="67" customWidth="1"/>
    <col min="2822" max="2824" width="12.5" style="67" customWidth="1"/>
    <col min="2825" max="2825" width="15.83203125" style="67" customWidth="1"/>
    <col min="2826" max="3070" width="9.33203125" style="67"/>
    <col min="3071" max="3071" width="3.6640625" style="67" customWidth="1"/>
    <col min="3072" max="3072" width="12.5" style="67" customWidth="1"/>
    <col min="3073" max="3073" width="11.33203125" style="67" customWidth="1"/>
    <col min="3074" max="3074" width="13.6640625" style="67" customWidth="1"/>
    <col min="3075" max="3075" width="59.5" style="67" customWidth="1"/>
    <col min="3076" max="3076" width="11" style="67" customWidth="1"/>
    <col min="3077" max="3077" width="5.5" style="67" customWidth="1"/>
    <col min="3078" max="3080" width="12.5" style="67" customWidth="1"/>
    <col min="3081" max="3081" width="15.83203125" style="67" customWidth="1"/>
    <col min="3082" max="3326" width="9.33203125" style="67"/>
    <col min="3327" max="3327" width="3.6640625" style="67" customWidth="1"/>
    <col min="3328" max="3328" width="12.5" style="67" customWidth="1"/>
    <col min="3329" max="3329" width="11.33203125" style="67" customWidth="1"/>
    <col min="3330" max="3330" width="13.6640625" style="67" customWidth="1"/>
    <col min="3331" max="3331" width="59.5" style="67" customWidth="1"/>
    <col min="3332" max="3332" width="11" style="67" customWidth="1"/>
    <col min="3333" max="3333" width="5.5" style="67" customWidth="1"/>
    <col min="3334" max="3336" width="12.5" style="67" customWidth="1"/>
    <col min="3337" max="3337" width="15.83203125" style="67" customWidth="1"/>
    <col min="3338" max="3582" width="9.33203125" style="67"/>
    <col min="3583" max="3583" width="3.6640625" style="67" customWidth="1"/>
    <col min="3584" max="3584" width="12.5" style="67" customWidth="1"/>
    <col min="3585" max="3585" width="11.33203125" style="67" customWidth="1"/>
    <col min="3586" max="3586" width="13.6640625" style="67" customWidth="1"/>
    <col min="3587" max="3587" width="59.5" style="67" customWidth="1"/>
    <col min="3588" max="3588" width="11" style="67" customWidth="1"/>
    <col min="3589" max="3589" width="5.5" style="67" customWidth="1"/>
    <col min="3590" max="3592" width="12.5" style="67" customWidth="1"/>
    <col min="3593" max="3593" width="15.83203125" style="67" customWidth="1"/>
    <col min="3594" max="3838" width="9.33203125" style="67"/>
    <col min="3839" max="3839" width="3.6640625" style="67" customWidth="1"/>
    <col min="3840" max="3840" width="12.5" style="67" customWidth="1"/>
    <col min="3841" max="3841" width="11.33203125" style="67" customWidth="1"/>
    <col min="3842" max="3842" width="13.6640625" style="67" customWidth="1"/>
    <col min="3843" max="3843" width="59.5" style="67" customWidth="1"/>
    <col min="3844" max="3844" width="11" style="67" customWidth="1"/>
    <col min="3845" max="3845" width="5.5" style="67" customWidth="1"/>
    <col min="3846" max="3848" width="12.5" style="67" customWidth="1"/>
    <col min="3849" max="3849" width="15.83203125" style="67" customWidth="1"/>
    <col min="3850" max="4094" width="9.33203125" style="67"/>
    <col min="4095" max="4095" width="3.6640625" style="67" customWidth="1"/>
    <col min="4096" max="4096" width="12.5" style="67" customWidth="1"/>
    <col min="4097" max="4097" width="11.33203125" style="67" customWidth="1"/>
    <col min="4098" max="4098" width="13.6640625" style="67" customWidth="1"/>
    <col min="4099" max="4099" width="59.5" style="67" customWidth="1"/>
    <col min="4100" max="4100" width="11" style="67" customWidth="1"/>
    <col min="4101" max="4101" width="5.5" style="67" customWidth="1"/>
    <col min="4102" max="4104" width="12.5" style="67" customWidth="1"/>
    <col min="4105" max="4105" width="15.83203125" style="67" customWidth="1"/>
    <col min="4106" max="4350" width="9.33203125" style="67"/>
    <col min="4351" max="4351" width="3.6640625" style="67" customWidth="1"/>
    <col min="4352" max="4352" width="12.5" style="67" customWidth="1"/>
    <col min="4353" max="4353" width="11.33203125" style="67" customWidth="1"/>
    <col min="4354" max="4354" width="13.6640625" style="67" customWidth="1"/>
    <col min="4355" max="4355" width="59.5" style="67" customWidth="1"/>
    <col min="4356" max="4356" width="11" style="67" customWidth="1"/>
    <col min="4357" max="4357" width="5.5" style="67" customWidth="1"/>
    <col min="4358" max="4360" width="12.5" style="67" customWidth="1"/>
    <col min="4361" max="4361" width="15.83203125" style="67" customWidth="1"/>
    <col min="4362" max="4606" width="9.33203125" style="67"/>
    <col min="4607" max="4607" width="3.6640625" style="67" customWidth="1"/>
    <col min="4608" max="4608" width="12.5" style="67" customWidth="1"/>
    <col min="4609" max="4609" width="11.33203125" style="67" customWidth="1"/>
    <col min="4610" max="4610" width="13.6640625" style="67" customWidth="1"/>
    <col min="4611" max="4611" width="59.5" style="67" customWidth="1"/>
    <col min="4612" max="4612" width="11" style="67" customWidth="1"/>
    <col min="4613" max="4613" width="5.5" style="67" customWidth="1"/>
    <col min="4614" max="4616" width="12.5" style="67" customWidth="1"/>
    <col min="4617" max="4617" width="15.83203125" style="67" customWidth="1"/>
    <col min="4618" max="4862" width="9.33203125" style="67"/>
    <col min="4863" max="4863" width="3.6640625" style="67" customWidth="1"/>
    <col min="4864" max="4864" width="12.5" style="67" customWidth="1"/>
    <col min="4865" max="4865" width="11.33203125" style="67" customWidth="1"/>
    <col min="4866" max="4866" width="13.6640625" style="67" customWidth="1"/>
    <col min="4867" max="4867" width="59.5" style="67" customWidth="1"/>
    <col min="4868" max="4868" width="11" style="67" customWidth="1"/>
    <col min="4869" max="4869" width="5.5" style="67" customWidth="1"/>
    <col min="4870" max="4872" width="12.5" style="67" customWidth="1"/>
    <col min="4873" max="4873" width="15.83203125" style="67" customWidth="1"/>
    <col min="4874" max="5118" width="9.33203125" style="67"/>
    <col min="5119" max="5119" width="3.6640625" style="67" customWidth="1"/>
    <col min="5120" max="5120" width="12.5" style="67" customWidth="1"/>
    <col min="5121" max="5121" width="11.33203125" style="67" customWidth="1"/>
    <col min="5122" max="5122" width="13.6640625" style="67" customWidth="1"/>
    <col min="5123" max="5123" width="59.5" style="67" customWidth="1"/>
    <col min="5124" max="5124" width="11" style="67" customWidth="1"/>
    <col min="5125" max="5125" width="5.5" style="67" customWidth="1"/>
    <col min="5126" max="5128" width="12.5" style="67" customWidth="1"/>
    <col min="5129" max="5129" width="15.83203125" style="67" customWidth="1"/>
    <col min="5130" max="5374" width="9.33203125" style="67"/>
    <col min="5375" max="5375" width="3.6640625" style="67" customWidth="1"/>
    <col min="5376" max="5376" width="12.5" style="67" customWidth="1"/>
    <col min="5377" max="5377" width="11.33203125" style="67" customWidth="1"/>
    <col min="5378" max="5378" width="13.6640625" style="67" customWidth="1"/>
    <col min="5379" max="5379" width="59.5" style="67" customWidth="1"/>
    <col min="5380" max="5380" width="11" style="67" customWidth="1"/>
    <col min="5381" max="5381" width="5.5" style="67" customWidth="1"/>
    <col min="5382" max="5384" width="12.5" style="67" customWidth="1"/>
    <col min="5385" max="5385" width="15.83203125" style="67" customWidth="1"/>
    <col min="5386" max="5630" width="9.33203125" style="67"/>
    <col min="5631" max="5631" width="3.6640625" style="67" customWidth="1"/>
    <col min="5632" max="5632" width="12.5" style="67" customWidth="1"/>
    <col min="5633" max="5633" width="11.33203125" style="67" customWidth="1"/>
    <col min="5634" max="5634" width="13.6640625" style="67" customWidth="1"/>
    <col min="5635" max="5635" width="59.5" style="67" customWidth="1"/>
    <col min="5636" max="5636" width="11" style="67" customWidth="1"/>
    <col min="5637" max="5637" width="5.5" style="67" customWidth="1"/>
    <col min="5638" max="5640" width="12.5" style="67" customWidth="1"/>
    <col min="5641" max="5641" width="15.83203125" style="67" customWidth="1"/>
    <col min="5642" max="5886" width="9.33203125" style="67"/>
    <col min="5887" max="5887" width="3.6640625" style="67" customWidth="1"/>
    <col min="5888" max="5888" width="12.5" style="67" customWidth="1"/>
    <col min="5889" max="5889" width="11.33203125" style="67" customWidth="1"/>
    <col min="5890" max="5890" width="13.6640625" style="67" customWidth="1"/>
    <col min="5891" max="5891" width="59.5" style="67" customWidth="1"/>
    <col min="5892" max="5892" width="11" style="67" customWidth="1"/>
    <col min="5893" max="5893" width="5.5" style="67" customWidth="1"/>
    <col min="5894" max="5896" width="12.5" style="67" customWidth="1"/>
    <col min="5897" max="5897" width="15.83203125" style="67" customWidth="1"/>
    <col min="5898" max="6142" width="9.33203125" style="67"/>
    <col min="6143" max="6143" width="3.6640625" style="67" customWidth="1"/>
    <col min="6144" max="6144" width="12.5" style="67" customWidth="1"/>
    <col min="6145" max="6145" width="11.33203125" style="67" customWidth="1"/>
    <col min="6146" max="6146" width="13.6640625" style="67" customWidth="1"/>
    <col min="6147" max="6147" width="59.5" style="67" customWidth="1"/>
    <col min="6148" max="6148" width="11" style="67" customWidth="1"/>
    <col min="6149" max="6149" width="5.5" style="67" customWidth="1"/>
    <col min="6150" max="6152" width="12.5" style="67" customWidth="1"/>
    <col min="6153" max="6153" width="15.83203125" style="67" customWidth="1"/>
    <col min="6154" max="6398" width="9.33203125" style="67"/>
    <col min="6399" max="6399" width="3.6640625" style="67" customWidth="1"/>
    <col min="6400" max="6400" width="12.5" style="67" customWidth="1"/>
    <col min="6401" max="6401" width="11.33203125" style="67" customWidth="1"/>
    <col min="6402" max="6402" width="13.6640625" style="67" customWidth="1"/>
    <col min="6403" max="6403" width="59.5" style="67" customWidth="1"/>
    <col min="6404" max="6404" width="11" style="67" customWidth="1"/>
    <col min="6405" max="6405" width="5.5" style="67" customWidth="1"/>
    <col min="6406" max="6408" width="12.5" style="67" customWidth="1"/>
    <col min="6409" max="6409" width="15.83203125" style="67" customWidth="1"/>
    <col min="6410" max="6654" width="9.33203125" style="67"/>
    <col min="6655" max="6655" width="3.6640625" style="67" customWidth="1"/>
    <col min="6656" max="6656" width="12.5" style="67" customWidth="1"/>
    <col min="6657" max="6657" width="11.33203125" style="67" customWidth="1"/>
    <col min="6658" max="6658" width="13.6640625" style="67" customWidth="1"/>
    <col min="6659" max="6659" width="59.5" style="67" customWidth="1"/>
    <col min="6660" max="6660" width="11" style="67" customWidth="1"/>
    <col min="6661" max="6661" width="5.5" style="67" customWidth="1"/>
    <col min="6662" max="6664" width="12.5" style="67" customWidth="1"/>
    <col min="6665" max="6665" width="15.83203125" style="67" customWidth="1"/>
    <col min="6666" max="6910" width="9.33203125" style="67"/>
    <col min="6911" max="6911" width="3.6640625" style="67" customWidth="1"/>
    <col min="6912" max="6912" width="12.5" style="67" customWidth="1"/>
    <col min="6913" max="6913" width="11.33203125" style="67" customWidth="1"/>
    <col min="6914" max="6914" width="13.6640625" style="67" customWidth="1"/>
    <col min="6915" max="6915" width="59.5" style="67" customWidth="1"/>
    <col min="6916" max="6916" width="11" style="67" customWidth="1"/>
    <col min="6917" max="6917" width="5.5" style="67" customWidth="1"/>
    <col min="6918" max="6920" width="12.5" style="67" customWidth="1"/>
    <col min="6921" max="6921" width="15.83203125" style="67" customWidth="1"/>
    <col min="6922" max="7166" width="9.33203125" style="67"/>
    <col min="7167" max="7167" width="3.6640625" style="67" customWidth="1"/>
    <col min="7168" max="7168" width="12.5" style="67" customWidth="1"/>
    <col min="7169" max="7169" width="11.33203125" style="67" customWidth="1"/>
    <col min="7170" max="7170" width="13.6640625" style="67" customWidth="1"/>
    <col min="7171" max="7171" width="59.5" style="67" customWidth="1"/>
    <col min="7172" max="7172" width="11" style="67" customWidth="1"/>
    <col min="7173" max="7173" width="5.5" style="67" customWidth="1"/>
    <col min="7174" max="7176" width="12.5" style="67" customWidth="1"/>
    <col min="7177" max="7177" width="15.83203125" style="67" customWidth="1"/>
    <col min="7178" max="7422" width="9.33203125" style="67"/>
    <col min="7423" max="7423" width="3.6640625" style="67" customWidth="1"/>
    <col min="7424" max="7424" width="12.5" style="67" customWidth="1"/>
    <col min="7425" max="7425" width="11.33203125" style="67" customWidth="1"/>
    <col min="7426" max="7426" width="13.6640625" style="67" customWidth="1"/>
    <col min="7427" max="7427" width="59.5" style="67" customWidth="1"/>
    <col min="7428" max="7428" width="11" style="67" customWidth="1"/>
    <col min="7429" max="7429" width="5.5" style="67" customWidth="1"/>
    <col min="7430" max="7432" width="12.5" style="67" customWidth="1"/>
    <col min="7433" max="7433" width="15.83203125" style="67" customWidth="1"/>
    <col min="7434" max="7678" width="9.33203125" style="67"/>
    <col min="7679" max="7679" width="3.6640625" style="67" customWidth="1"/>
    <col min="7680" max="7680" width="12.5" style="67" customWidth="1"/>
    <col min="7681" max="7681" width="11.33203125" style="67" customWidth="1"/>
    <col min="7682" max="7682" width="13.6640625" style="67" customWidth="1"/>
    <col min="7683" max="7683" width="59.5" style="67" customWidth="1"/>
    <col min="7684" max="7684" width="11" style="67" customWidth="1"/>
    <col min="7685" max="7685" width="5.5" style="67" customWidth="1"/>
    <col min="7686" max="7688" width="12.5" style="67" customWidth="1"/>
    <col min="7689" max="7689" width="15.83203125" style="67" customWidth="1"/>
    <col min="7690" max="7934" width="9.33203125" style="67"/>
    <col min="7935" max="7935" width="3.6640625" style="67" customWidth="1"/>
    <col min="7936" max="7936" width="12.5" style="67" customWidth="1"/>
    <col min="7937" max="7937" width="11.33203125" style="67" customWidth="1"/>
    <col min="7938" max="7938" width="13.6640625" style="67" customWidth="1"/>
    <col min="7939" max="7939" width="59.5" style="67" customWidth="1"/>
    <col min="7940" max="7940" width="11" style="67" customWidth="1"/>
    <col min="7941" max="7941" width="5.5" style="67" customWidth="1"/>
    <col min="7942" max="7944" width="12.5" style="67" customWidth="1"/>
    <col min="7945" max="7945" width="15.83203125" style="67" customWidth="1"/>
    <col min="7946" max="8190" width="9.33203125" style="67"/>
    <col min="8191" max="8191" width="3.6640625" style="67" customWidth="1"/>
    <col min="8192" max="8192" width="12.5" style="67" customWidth="1"/>
    <col min="8193" max="8193" width="11.33203125" style="67" customWidth="1"/>
    <col min="8194" max="8194" width="13.6640625" style="67" customWidth="1"/>
    <col min="8195" max="8195" width="59.5" style="67" customWidth="1"/>
    <col min="8196" max="8196" width="11" style="67" customWidth="1"/>
    <col min="8197" max="8197" width="5.5" style="67" customWidth="1"/>
    <col min="8198" max="8200" width="12.5" style="67" customWidth="1"/>
    <col min="8201" max="8201" width="15.83203125" style="67" customWidth="1"/>
    <col min="8202" max="8446" width="9.33203125" style="67"/>
    <col min="8447" max="8447" width="3.6640625" style="67" customWidth="1"/>
    <col min="8448" max="8448" width="12.5" style="67" customWidth="1"/>
    <col min="8449" max="8449" width="11.33203125" style="67" customWidth="1"/>
    <col min="8450" max="8450" width="13.6640625" style="67" customWidth="1"/>
    <col min="8451" max="8451" width="59.5" style="67" customWidth="1"/>
    <col min="8452" max="8452" width="11" style="67" customWidth="1"/>
    <col min="8453" max="8453" width="5.5" style="67" customWidth="1"/>
    <col min="8454" max="8456" width="12.5" style="67" customWidth="1"/>
    <col min="8457" max="8457" width="15.83203125" style="67" customWidth="1"/>
    <col min="8458" max="8702" width="9.33203125" style="67"/>
    <col min="8703" max="8703" width="3.6640625" style="67" customWidth="1"/>
    <col min="8704" max="8704" width="12.5" style="67" customWidth="1"/>
    <col min="8705" max="8705" width="11.33203125" style="67" customWidth="1"/>
    <col min="8706" max="8706" width="13.6640625" style="67" customWidth="1"/>
    <col min="8707" max="8707" width="59.5" style="67" customWidth="1"/>
    <col min="8708" max="8708" width="11" style="67" customWidth="1"/>
    <col min="8709" max="8709" width="5.5" style="67" customWidth="1"/>
    <col min="8710" max="8712" width="12.5" style="67" customWidth="1"/>
    <col min="8713" max="8713" width="15.83203125" style="67" customWidth="1"/>
    <col min="8714" max="8958" width="9.33203125" style="67"/>
    <col min="8959" max="8959" width="3.6640625" style="67" customWidth="1"/>
    <col min="8960" max="8960" width="12.5" style="67" customWidth="1"/>
    <col min="8961" max="8961" width="11.33203125" style="67" customWidth="1"/>
    <col min="8962" max="8962" width="13.6640625" style="67" customWidth="1"/>
    <col min="8963" max="8963" width="59.5" style="67" customWidth="1"/>
    <col min="8964" max="8964" width="11" style="67" customWidth="1"/>
    <col min="8965" max="8965" width="5.5" style="67" customWidth="1"/>
    <col min="8966" max="8968" width="12.5" style="67" customWidth="1"/>
    <col min="8969" max="8969" width="15.83203125" style="67" customWidth="1"/>
    <col min="8970" max="9214" width="9.33203125" style="67"/>
    <col min="9215" max="9215" width="3.6640625" style="67" customWidth="1"/>
    <col min="9216" max="9216" width="12.5" style="67" customWidth="1"/>
    <col min="9217" max="9217" width="11.33203125" style="67" customWidth="1"/>
    <col min="9218" max="9218" width="13.6640625" style="67" customWidth="1"/>
    <col min="9219" max="9219" width="59.5" style="67" customWidth="1"/>
    <col min="9220" max="9220" width="11" style="67" customWidth="1"/>
    <col min="9221" max="9221" width="5.5" style="67" customWidth="1"/>
    <col min="9222" max="9224" width="12.5" style="67" customWidth="1"/>
    <col min="9225" max="9225" width="15.83203125" style="67" customWidth="1"/>
    <col min="9226" max="9470" width="9.33203125" style="67"/>
    <col min="9471" max="9471" width="3.6640625" style="67" customWidth="1"/>
    <col min="9472" max="9472" width="12.5" style="67" customWidth="1"/>
    <col min="9473" max="9473" width="11.33203125" style="67" customWidth="1"/>
    <col min="9474" max="9474" width="13.6640625" style="67" customWidth="1"/>
    <col min="9475" max="9475" width="59.5" style="67" customWidth="1"/>
    <col min="9476" max="9476" width="11" style="67" customWidth="1"/>
    <col min="9477" max="9477" width="5.5" style="67" customWidth="1"/>
    <col min="9478" max="9480" width="12.5" style="67" customWidth="1"/>
    <col min="9481" max="9481" width="15.83203125" style="67" customWidth="1"/>
    <col min="9482" max="9726" width="9.33203125" style="67"/>
    <col min="9727" max="9727" width="3.6640625" style="67" customWidth="1"/>
    <col min="9728" max="9728" width="12.5" style="67" customWidth="1"/>
    <col min="9729" max="9729" width="11.33203125" style="67" customWidth="1"/>
    <col min="9730" max="9730" width="13.6640625" style="67" customWidth="1"/>
    <col min="9731" max="9731" width="59.5" style="67" customWidth="1"/>
    <col min="9732" max="9732" width="11" style="67" customWidth="1"/>
    <col min="9733" max="9733" width="5.5" style="67" customWidth="1"/>
    <col min="9734" max="9736" width="12.5" style="67" customWidth="1"/>
    <col min="9737" max="9737" width="15.83203125" style="67" customWidth="1"/>
    <col min="9738" max="9982" width="9.33203125" style="67"/>
    <col min="9983" max="9983" width="3.6640625" style="67" customWidth="1"/>
    <col min="9984" max="9984" width="12.5" style="67" customWidth="1"/>
    <col min="9985" max="9985" width="11.33203125" style="67" customWidth="1"/>
    <col min="9986" max="9986" width="13.6640625" style="67" customWidth="1"/>
    <col min="9987" max="9987" width="59.5" style="67" customWidth="1"/>
    <col min="9988" max="9988" width="11" style="67" customWidth="1"/>
    <col min="9989" max="9989" width="5.5" style="67" customWidth="1"/>
    <col min="9990" max="9992" width="12.5" style="67" customWidth="1"/>
    <col min="9993" max="9993" width="15.83203125" style="67" customWidth="1"/>
    <col min="9994" max="10238" width="9.33203125" style="67"/>
    <col min="10239" max="10239" width="3.6640625" style="67" customWidth="1"/>
    <col min="10240" max="10240" width="12.5" style="67" customWidth="1"/>
    <col min="10241" max="10241" width="11.33203125" style="67" customWidth="1"/>
    <col min="10242" max="10242" width="13.6640625" style="67" customWidth="1"/>
    <col min="10243" max="10243" width="59.5" style="67" customWidth="1"/>
    <col min="10244" max="10244" width="11" style="67" customWidth="1"/>
    <col min="10245" max="10245" width="5.5" style="67" customWidth="1"/>
    <col min="10246" max="10248" width="12.5" style="67" customWidth="1"/>
    <col min="10249" max="10249" width="15.83203125" style="67" customWidth="1"/>
    <col min="10250" max="10494" width="9.33203125" style="67"/>
    <col min="10495" max="10495" width="3.6640625" style="67" customWidth="1"/>
    <col min="10496" max="10496" width="12.5" style="67" customWidth="1"/>
    <col min="10497" max="10497" width="11.33203125" style="67" customWidth="1"/>
    <col min="10498" max="10498" width="13.6640625" style="67" customWidth="1"/>
    <col min="10499" max="10499" width="59.5" style="67" customWidth="1"/>
    <col min="10500" max="10500" width="11" style="67" customWidth="1"/>
    <col min="10501" max="10501" width="5.5" style="67" customWidth="1"/>
    <col min="10502" max="10504" width="12.5" style="67" customWidth="1"/>
    <col min="10505" max="10505" width="15.83203125" style="67" customWidth="1"/>
    <col min="10506" max="10750" width="9.33203125" style="67"/>
    <col min="10751" max="10751" width="3.6640625" style="67" customWidth="1"/>
    <col min="10752" max="10752" width="12.5" style="67" customWidth="1"/>
    <col min="10753" max="10753" width="11.33203125" style="67" customWidth="1"/>
    <col min="10754" max="10754" width="13.6640625" style="67" customWidth="1"/>
    <col min="10755" max="10755" width="59.5" style="67" customWidth="1"/>
    <col min="10756" max="10756" width="11" style="67" customWidth="1"/>
    <col min="10757" max="10757" width="5.5" style="67" customWidth="1"/>
    <col min="10758" max="10760" width="12.5" style="67" customWidth="1"/>
    <col min="10761" max="10761" width="15.83203125" style="67" customWidth="1"/>
    <col min="10762" max="11006" width="9.33203125" style="67"/>
    <col min="11007" max="11007" width="3.6640625" style="67" customWidth="1"/>
    <col min="11008" max="11008" width="12.5" style="67" customWidth="1"/>
    <col min="11009" max="11009" width="11.33203125" style="67" customWidth="1"/>
    <col min="11010" max="11010" width="13.6640625" style="67" customWidth="1"/>
    <col min="11011" max="11011" width="59.5" style="67" customWidth="1"/>
    <col min="11012" max="11012" width="11" style="67" customWidth="1"/>
    <col min="11013" max="11013" width="5.5" style="67" customWidth="1"/>
    <col min="11014" max="11016" width="12.5" style="67" customWidth="1"/>
    <col min="11017" max="11017" width="15.83203125" style="67" customWidth="1"/>
    <col min="11018" max="11262" width="9.33203125" style="67"/>
    <col min="11263" max="11263" width="3.6640625" style="67" customWidth="1"/>
    <col min="11264" max="11264" width="12.5" style="67" customWidth="1"/>
    <col min="11265" max="11265" width="11.33203125" style="67" customWidth="1"/>
    <col min="11266" max="11266" width="13.6640625" style="67" customWidth="1"/>
    <col min="11267" max="11267" width="59.5" style="67" customWidth="1"/>
    <col min="11268" max="11268" width="11" style="67" customWidth="1"/>
    <col min="11269" max="11269" width="5.5" style="67" customWidth="1"/>
    <col min="11270" max="11272" width="12.5" style="67" customWidth="1"/>
    <col min="11273" max="11273" width="15.83203125" style="67" customWidth="1"/>
    <col min="11274" max="11518" width="9.33203125" style="67"/>
    <col min="11519" max="11519" width="3.6640625" style="67" customWidth="1"/>
    <col min="11520" max="11520" width="12.5" style="67" customWidth="1"/>
    <col min="11521" max="11521" width="11.33203125" style="67" customWidth="1"/>
    <col min="11522" max="11522" width="13.6640625" style="67" customWidth="1"/>
    <col min="11523" max="11523" width="59.5" style="67" customWidth="1"/>
    <col min="11524" max="11524" width="11" style="67" customWidth="1"/>
    <col min="11525" max="11525" width="5.5" style="67" customWidth="1"/>
    <col min="11526" max="11528" width="12.5" style="67" customWidth="1"/>
    <col min="11529" max="11529" width="15.83203125" style="67" customWidth="1"/>
    <col min="11530" max="11774" width="9.33203125" style="67"/>
    <col min="11775" max="11775" width="3.6640625" style="67" customWidth="1"/>
    <col min="11776" max="11776" width="12.5" style="67" customWidth="1"/>
    <col min="11777" max="11777" width="11.33203125" style="67" customWidth="1"/>
    <col min="11778" max="11778" width="13.6640625" style="67" customWidth="1"/>
    <col min="11779" max="11779" width="59.5" style="67" customWidth="1"/>
    <col min="11780" max="11780" width="11" style="67" customWidth="1"/>
    <col min="11781" max="11781" width="5.5" style="67" customWidth="1"/>
    <col min="11782" max="11784" width="12.5" style="67" customWidth="1"/>
    <col min="11785" max="11785" width="15.83203125" style="67" customWidth="1"/>
    <col min="11786" max="12030" width="9.33203125" style="67"/>
    <col min="12031" max="12031" width="3.6640625" style="67" customWidth="1"/>
    <col min="12032" max="12032" width="12.5" style="67" customWidth="1"/>
    <col min="12033" max="12033" width="11.33203125" style="67" customWidth="1"/>
    <col min="12034" max="12034" width="13.6640625" style="67" customWidth="1"/>
    <col min="12035" max="12035" width="59.5" style="67" customWidth="1"/>
    <col min="12036" max="12036" width="11" style="67" customWidth="1"/>
    <col min="12037" max="12037" width="5.5" style="67" customWidth="1"/>
    <col min="12038" max="12040" width="12.5" style="67" customWidth="1"/>
    <col min="12041" max="12041" width="15.83203125" style="67" customWidth="1"/>
    <col min="12042" max="12286" width="9.33203125" style="67"/>
    <col min="12287" max="12287" width="3.6640625" style="67" customWidth="1"/>
    <col min="12288" max="12288" width="12.5" style="67" customWidth="1"/>
    <col min="12289" max="12289" width="11.33203125" style="67" customWidth="1"/>
    <col min="12290" max="12290" width="13.6640625" style="67" customWidth="1"/>
    <col min="12291" max="12291" width="59.5" style="67" customWidth="1"/>
    <col min="12292" max="12292" width="11" style="67" customWidth="1"/>
    <col min="12293" max="12293" width="5.5" style="67" customWidth="1"/>
    <col min="12294" max="12296" width="12.5" style="67" customWidth="1"/>
    <col min="12297" max="12297" width="15.83203125" style="67" customWidth="1"/>
    <col min="12298" max="12542" width="9.33203125" style="67"/>
    <col min="12543" max="12543" width="3.6640625" style="67" customWidth="1"/>
    <col min="12544" max="12544" width="12.5" style="67" customWidth="1"/>
    <col min="12545" max="12545" width="11.33203125" style="67" customWidth="1"/>
    <col min="12546" max="12546" width="13.6640625" style="67" customWidth="1"/>
    <col min="12547" max="12547" width="59.5" style="67" customWidth="1"/>
    <col min="12548" max="12548" width="11" style="67" customWidth="1"/>
    <col min="12549" max="12549" width="5.5" style="67" customWidth="1"/>
    <col min="12550" max="12552" width="12.5" style="67" customWidth="1"/>
    <col min="12553" max="12553" width="15.83203125" style="67" customWidth="1"/>
    <col min="12554" max="12798" width="9.33203125" style="67"/>
    <col min="12799" max="12799" width="3.6640625" style="67" customWidth="1"/>
    <col min="12800" max="12800" width="12.5" style="67" customWidth="1"/>
    <col min="12801" max="12801" width="11.33203125" style="67" customWidth="1"/>
    <col min="12802" max="12802" width="13.6640625" style="67" customWidth="1"/>
    <col min="12803" max="12803" width="59.5" style="67" customWidth="1"/>
    <col min="12804" max="12804" width="11" style="67" customWidth="1"/>
    <col min="12805" max="12805" width="5.5" style="67" customWidth="1"/>
    <col min="12806" max="12808" width="12.5" style="67" customWidth="1"/>
    <col min="12809" max="12809" width="15.83203125" style="67" customWidth="1"/>
    <col min="12810" max="13054" width="9.33203125" style="67"/>
    <col min="13055" max="13055" width="3.6640625" style="67" customWidth="1"/>
    <col min="13056" max="13056" width="12.5" style="67" customWidth="1"/>
    <col min="13057" max="13057" width="11.33203125" style="67" customWidth="1"/>
    <col min="13058" max="13058" width="13.6640625" style="67" customWidth="1"/>
    <col min="13059" max="13059" width="59.5" style="67" customWidth="1"/>
    <col min="13060" max="13060" width="11" style="67" customWidth="1"/>
    <col min="13061" max="13061" width="5.5" style="67" customWidth="1"/>
    <col min="13062" max="13064" width="12.5" style="67" customWidth="1"/>
    <col min="13065" max="13065" width="15.83203125" style="67" customWidth="1"/>
    <col min="13066" max="13310" width="9.33203125" style="67"/>
    <col min="13311" max="13311" width="3.6640625" style="67" customWidth="1"/>
    <col min="13312" max="13312" width="12.5" style="67" customWidth="1"/>
    <col min="13313" max="13313" width="11.33203125" style="67" customWidth="1"/>
    <col min="13314" max="13314" width="13.6640625" style="67" customWidth="1"/>
    <col min="13315" max="13315" width="59.5" style="67" customWidth="1"/>
    <col min="13316" max="13316" width="11" style="67" customWidth="1"/>
    <col min="13317" max="13317" width="5.5" style="67" customWidth="1"/>
    <col min="13318" max="13320" width="12.5" style="67" customWidth="1"/>
    <col min="13321" max="13321" width="15.83203125" style="67" customWidth="1"/>
    <col min="13322" max="13566" width="9.33203125" style="67"/>
    <col min="13567" max="13567" width="3.6640625" style="67" customWidth="1"/>
    <col min="13568" max="13568" width="12.5" style="67" customWidth="1"/>
    <col min="13569" max="13569" width="11.33203125" style="67" customWidth="1"/>
    <col min="13570" max="13570" width="13.6640625" style="67" customWidth="1"/>
    <col min="13571" max="13571" width="59.5" style="67" customWidth="1"/>
    <col min="13572" max="13572" width="11" style="67" customWidth="1"/>
    <col min="13573" max="13573" width="5.5" style="67" customWidth="1"/>
    <col min="13574" max="13576" width="12.5" style="67" customWidth="1"/>
    <col min="13577" max="13577" width="15.83203125" style="67" customWidth="1"/>
    <col min="13578" max="13822" width="9.33203125" style="67"/>
    <col min="13823" max="13823" width="3.6640625" style="67" customWidth="1"/>
    <col min="13824" max="13824" width="12.5" style="67" customWidth="1"/>
    <col min="13825" max="13825" width="11.33203125" style="67" customWidth="1"/>
    <col min="13826" max="13826" width="13.6640625" style="67" customWidth="1"/>
    <col min="13827" max="13827" width="59.5" style="67" customWidth="1"/>
    <col min="13828" max="13828" width="11" style="67" customWidth="1"/>
    <col min="13829" max="13829" width="5.5" style="67" customWidth="1"/>
    <col min="13830" max="13832" width="12.5" style="67" customWidth="1"/>
    <col min="13833" max="13833" width="15.83203125" style="67" customWidth="1"/>
    <col min="13834" max="14078" width="9.33203125" style="67"/>
    <col min="14079" max="14079" width="3.6640625" style="67" customWidth="1"/>
    <col min="14080" max="14080" width="12.5" style="67" customWidth="1"/>
    <col min="14081" max="14081" width="11.33203125" style="67" customWidth="1"/>
    <col min="14082" max="14082" width="13.6640625" style="67" customWidth="1"/>
    <col min="14083" max="14083" width="59.5" style="67" customWidth="1"/>
    <col min="14084" max="14084" width="11" style="67" customWidth="1"/>
    <col min="14085" max="14085" width="5.5" style="67" customWidth="1"/>
    <col min="14086" max="14088" width="12.5" style="67" customWidth="1"/>
    <col min="14089" max="14089" width="15.83203125" style="67" customWidth="1"/>
    <col min="14090" max="14334" width="9.33203125" style="67"/>
    <col min="14335" max="14335" width="3.6640625" style="67" customWidth="1"/>
    <col min="14336" max="14336" width="12.5" style="67" customWidth="1"/>
    <col min="14337" max="14337" width="11.33203125" style="67" customWidth="1"/>
    <col min="14338" max="14338" width="13.6640625" style="67" customWidth="1"/>
    <col min="14339" max="14339" width="59.5" style="67" customWidth="1"/>
    <col min="14340" max="14340" width="11" style="67" customWidth="1"/>
    <col min="14341" max="14341" width="5.5" style="67" customWidth="1"/>
    <col min="14342" max="14344" width="12.5" style="67" customWidth="1"/>
    <col min="14345" max="14345" width="15.83203125" style="67" customWidth="1"/>
    <col min="14346" max="14590" width="9.33203125" style="67"/>
    <col min="14591" max="14591" width="3.6640625" style="67" customWidth="1"/>
    <col min="14592" max="14592" width="12.5" style="67" customWidth="1"/>
    <col min="14593" max="14593" width="11.33203125" style="67" customWidth="1"/>
    <col min="14594" max="14594" width="13.6640625" style="67" customWidth="1"/>
    <col min="14595" max="14595" width="59.5" style="67" customWidth="1"/>
    <col min="14596" max="14596" width="11" style="67" customWidth="1"/>
    <col min="14597" max="14597" width="5.5" style="67" customWidth="1"/>
    <col min="14598" max="14600" width="12.5" style="67" customWidth="1"/>
    <col min="14601" max="14601" width="15.83203125" style="67" customWidth="1"/>
    <col min="14602" max="14846" width="9.33203125" style="67"/>
    <col min="14847" max="14847" width="3.6640625" style="67" customWidth="1"/>
    <col min="14848" max="14848" width="12.5" style="67" customWidth="1"/>
    <col min="14849" max="14849" width="11.33203125" style="67" customWidth="1"/>
    <col min="14850" max="14850" width="13.6640625" style="67" customWidth="1"/>
    <col min="14851" max="14851" width="59.5" style="67" customWidth="1"/>
    <col min="14852" max="14852" width="11" style="67" customWidth="1"/>
    <col min="14853" max="14853" width="5.5" style="67" customWidth="1"/>
    <col min="14854" max="14856" width="12.5" style="67" customWidth="1"/>
    <col min="14857" max="14857" width="15.83203125" style="67" customWidth="1"/>
    <col min="14858" max="15102" width="9.33203125" style="67"/>
    <col min="15103" max="15103" width="3.6640625" style="67" customWidth="1"/>
    <col min="15104" max="15104" width="12.5" style="67" customWidth="1"/>
    <col min="15105" max="15105" width="11.33203125" style="67" customWidth="1"/>
    <col min="15106" max="15106" width="13.6640625" style="67" customWidth="1"/>
    <col min="15107" max="15107" width="59.5" style="67" customWidth="1"/>
    <col min="15108" max="15108" width="11" style="67" customWidth="1"/>
    <col min="15109" max="15109" width="5.5" style="67" customWidth="1"/>
    <col min="15110" max="15112" width="12.5" style="67" customWidth="1"/>
    <col min="15113" max="15113" width="15.83203125" style="67" customWidth="1"/>
    <col min="15114" max="15358" width="9.33203125" style="67"/>
    <col min="15359" max="15359" width="3.6640625" style="67" customWidth="1"/>
    <col min="15360" max="15360" width="12.5" style="67" customWidth="1"/>
    <col min="15361" max="15361" width="11.33203125" style="67" customWidth="1"/>
    <col min="15362" max="15362" width="13.6640625" style="67" customWidth="1"/>
    <col min="15363" max="15363" width="59.5" style="67" customWidth="1"/>
    <col min="15364" max="15364" width="11" style="67" customWidth="1"/>
    <col min="15365" max="15365" width="5.5" style="67" customWidth="1"/>
    <col min="15366" max="15368" width="12.5" style="67" customWidth="1"/>
    <col min="15369" max="15369" width="15.83203125" style="67" customWidth="1"/>
    <col min="15370" max="15614" width="9.33203125" style="67"/>
    <col min="15615" max="15615" width="3.6640625" style="67" customWidth="1"/>
    <col min="15616" max="15616" width="12.5" style="67" customWidth="1"/>
    <col min="15617" max="15617" width="11.33203125" style="67" customWidth="1"/>
    <col min="15618" max="15618" width="13.6640625" style="67" customWidth="1"/>
    <col min="15619" max="15619" width="59.5" style="67" customWidth="1"/>
    <col min="15620" max="15620" width="11" style="67" customWidth="1"/>
    <col min="15621" max="15621" width="5.5" style="67" customWidth="1"/>
    <col min="15622" max="15624" width="12.5" style="67" customWidth="1"/>
    <col min="15625" max="15625" width="15.83203125" style="67" customWidth="1"/>
    <col min="15626" max="15870" width="9.33203125" style="67"/>
    <col min="15871" max="15871" width="3.6640625" style="67" customWidth="1"/>
    <col min="15872" max="15872" width="12.5" style="67" customWidth="1"/>
    <col min="15873" max="15873" width="11.33203125" style="67" customWidth="1"/>
    <col min="15874" max="15874" width="13.6640625" style="67" customWidth="1"/>
    <col min="15875" max="15875" width="59.5" style="67" customWidth="1"/>
    <col min="15876" max="15876" width="11" style="67" customWidth="1"/>
    <col min="15877" max="15877" width="5.5" style="67" customWidth="1"/>
    <col min="15878" max="15880" width="12.5" style="67" customWidth="1"/>
    <col min="15881" max="15881" width="15.83203125" style="67" customWidth="1"/>
    <col min="15882" max="16126" width="9.33203125" style="67"/>
    <col min="16127" max="16127" width="3.6640625" style="67" customWidth="1"/>
    <col min="16128" max="16128" width="12.5" style="67" customWidth="1"/>
    <col min="16129" max="16129" width="11.33203125" style="67" customWidth="1"/>
    <col min="16130" max="16130" width="13.6640625" style="67" customWidth="1"/>
    <col min="16131" max="16131" width="59.5" style="67" customWidth="1"/>
    <col min="16132" max="16132" width="11" style="67" customWidth="1"/>
    <col min="16133" max="16133" width="5.5" style="67" customWidth="1"/>
    <col min="16134" max="16136" width="12.5" style="67" customWidth="1"/>
    <col min="16137" max="16137" width="15.83203125" style="67" customWidth="1"/>
    <col min="16138" max="16384" width="9.33203125" style="67"/>
  </cols>
  <sheetData>
    <row r="1" spans="1:8" ht="12.75">
      <c r="A1" s="247" t="s">
        <v>2212</v>
      </c>
      <c r="B1" s="248"/>
      <c r="C1" s="249"/>
      <c r="D1" s="250"/>
      <c r="E1" s="251" t="s">
        <v>3111</v>
      </c>
      <c r="F1" s="798"/>
      <c r="G1" s="253"/>
      <c r="H1" s="799"/>
    </row>
    <row r="2" spans="1:8" s="75" customFormat="1" ht="13.5" customHeight="1" thickBot="1">
      <c r="A2" s="255" t="s">
        <v>2214</v>
      </c>
      <c r="B2" s="248"/>
      <c r="C2" s="249"/>
      <c r="D2" s="250"/>
      <c r="E2" s="256"/>
      <c r="F2" s="800"/>
      <c r="G2" s="258"/>
      <c r="H2" s="801"/>
    </row>
    <row r="3" spans="1:8" ht="13.5" customHeight="1">
      <c r="A3" s="879" t="s">
        <v>2216</v>
      </c>
      <c r="B3" s="880"/>
      <c r="C3" s="880"/>
      <c r="D3" s="259"/>
      <c r="E3" s="260"/>
      <c r="F3" s="802"/>
      <c r="G3" s="881" t="s">
        <v>2217</v>
      </c>
      <c r="H3" s="901" t="s">
        <v>2218</v>
      </c>
    </row>
    <row r="4" spans="1:8" ht="13.5" customHeight="1" thickBot="1">
      <c r="A4" s="262" t="s">
        <v>198</v>
      </c>
      <c r="B4" s="263" t="s">
        <v>2219</v>
      </c>
      <c r="C4" s="263" t="s">
        <v>2219</v>
      </c>
      <c r="D4" s="263" t="s">
        <v>2220</v>
      </c>
      <c r="E4" s="264" t="s">
        <v>2221</v>
      </c>
      <c r="F4" s="803"/>
      <c r="G4" s="882"/>
      <c r="H4" s="902"/>
    </row>
    <row r="5" spans="1:8" ht="13.5" customHeight="1">
      <c r="A5" s="267"/>
      <c r="B5" s="268"/>
      <c r="C5" s="268"/>
      <c r="D5" s="268"/>
      <c r="E5" s="269"/>
      <c r="F5" s="802"/>
      <c r="G5" s="270"/>
      <c r="H5" s="804"/>
    </row>
    <row r="6" spans="1:8" s="95" customFormat="1" ht="25.5">
      <c r="A6" s="470"/>
      <c r="B6" s="471" t="s">
        <v>3112</v>
      </c>
      <c r="C6" s="472"/>
      <c r="D6" s="805"/>
      <c r="E6" s="806" t="s">
        <v>3113</v>
      </c>
      <c r="F6" s="807"/>
      <c r="G6" s="477"/>
      <c r="H6" s="808"/>
    </row>
    <row r="7" spans="1:8" s="95" customFormat="1" ht="12.75">
      <c r="A7" s="470"/>
      <c r="B7" s="471"/>
      <c r="C7" s="472"/>
      <c r="D7" s="473"/>
      <c r="E7" s="809"/>
      <c r="F7" s="807"/>
      <c r="G7" s="477"/>
      <c r="H7" s="808"/>
    </row>
    <row r="8" spans="1:8" s="399" customFormat="1" ht="12.75">
      <c r="A8" s="272">
        <v>1</v>
      </c>
      <c r="B8" s="393"/>
      <c r="C8" s="810" t="s">
        <v>3114</v>
      </c>
      <c r="D8" s="479"/>
      <c r="E8" s="811" t="s">
        <v>3115</v>
      </c>
      <c r="F8" s="812"/>
      <c r="G8" s="482" t="s">
        <v>475</v>
      </c>
      <c r="H8" s="813"/>
    </row>
    <row r="9" spans="1:8" s="399" customFormat="1" ht="12.75">
      <c r="A9" s="272"/>
      <c r="B9" s="393"/>
      <c r="C9" s="490"/>
      <c r="D9" s="814" t="s">
        <v>3116</v>
      </c>
      <c r="E9" s="815" t="s">
        <v>3117</v>
      </c>
      <c r="F9" s="816"/>
      <c r="G9" s="477" t="s">
        <v>475</v>
      </c>
      <c r="H9" s="813">
        <f>H11+H12+H13+H10</f>
        <v>59</v>
      </c>
    </row>
    <row r="10" spans="1:8" s="399" customFormat="1" ht="12.75">
      <c r="A10" s="272"/>
      <c r="B10" s="393"/>
      <c r="C10" s="490"/>
      <c r="D10" s="814"/>
      <c r="E10" s="817" t="s">
        <v>3118</v>
      </c>
      <c r="F10" s="818">
        <v>10</v>
      </c>
      <c r="G10" s="477" t="s">
        <v>475</v>
      </c>
      <c r="H10" s="813">
        <v>10</v>
      </c>
    </row>
    <row r="11" spans="1:8" s="399" customFormat="1" ht="12.75">
      <c r="A11" s="272"/>
      <c r="B11" s="393"/>
      <c r="C11" s="490"/>
      <c r="D11" s="491"/>
      <c r="E11" s="817" t="s">
        <v>3119</v>
      </c>
      <c r="F11" s="818">
        <v>2</v>
      </c>
      <c r="G11" s="477" t="s">
        <v>475</v>
      </c>
      <c r="H11" s="813">
        <v>2</v>
      </c>
    </row>
    <row r="12" spans="1:8" s="399" customFormat="1" ht="12.75">
      <c r="A12" s="272"/>
      <c r="B12" s="393"/>
      <c r="C12" s="490"/>
      <c r="D12" s="491"/>
      <c r="E12" s="817" t="s">
        <v>3120</v>
      </c>
      <c r="F12" s="818">
        <v>25</v>
      </c>
      <c r="G12" s="477" t="s">
        <v>475</v>
      </c>
      <c r="H12" s="813">
        <v>25</v>
      </c>
    </row>
    <row r="13" spans="1:8" s="399" customFormat="1" ht="12.75">
      <c r="A13" s="272"/>
      <c r="B13" s="393"/>
      <c r="C13" s="490"/>
      <c r="D13" s="491"/>
      <c r="E13" s="817" t="s">
        <v>3121</v>
      </c>
      <c r="F13" s="818">
        <v>22</v>
      </c>
      <c r="G13" s="477" t="s">
        <v>475</v>
      </c>
      <c r="H13" s="813">
        <v>22</v>
      </c>
    </row>
    <row r="14" spans="1:8" s="399" customFormat="1" ht="12.75">
      <c r="A14" s="272"/>
      <c r="B14" s="393"/>
      <c r="C14" s="490"/>
      <c r="D14" s="491"/>
      <c r="E14" s="817" t="s">
        <v>3122</v>
      </c>
      <c r="F14" s="818">
        <v>59</v>
      </c>
      <c r="G14" s="477" t="s">
        <v>475</v>
      </c>
      <c r="H14" s="808"/>
    </row>
    <row r="15" spans="1:8" s="399" customFormat="1" ht="12.75">
      <c r="A15" s="255"/>
      <c r="B15" s="393"/>
      <c r="C15" s="490"/>
      <c r="D15" s="491"/>
      <c r="E15" s="819"/>
      <c r="F15" s="812"/>
      <c r="G15" s="477"/>
      <c r="H15" s="808"/>
    </row>
    <row r="16" spans="1:8" s="399" customFormat="1" ht="15.75">
      <c r="A16" s="820"/>
      <c r="B16" s="471"/>
      <c r="C16" s="495"/>
      <c r="D16" s="814" t="s">
        <v>3123</v>
      </c>
      <c r="E16" s="815" t="s">
        <v>3124</v>
      </c>
      <c r="F16" s="812"/>
      <c r="G16" s="477" t="s">
        <v>475</v>
      </c>
      <c r="H16" s="813">
        <v>2.5</v>
      </c>
    </row>
    <row r="17" spans="1:8" s="399" customFormat="1" ht="12.75">
      <c r="A17" s="272"/>
      <c r="B17" s="393"/>
      <c r="C17" s="498"/>
      <c r="D17" s="491"/>
      <c r="E17" s="821" t="s">
        <v>3125</v>
      </c>
      <c r="F17" s="818">
        <v>1.5</v>
      </c>
      <c r="G17" s="822" t="s">
        <v>475</v>
      </c>
      <c r="H17" s="813">
        <v>1.5</v>
      </c>
    </row>
    <row r="18" spans="1:8" s="399" customFormat="1" ht="12.75">
      <c r="A18" s="255"/>
      <c r="B18" s="393"/>
      <c r="C18" s="498"/>
      <c r="D18" s="491"/>
      <c r="E18" s="821" t="s">
        <v>3126</v>
      </c>
      <c r="F18" s="818">
        <v>1</v>
      </c>
      <c r="G18" s="822" t="s">
        <v>475</v>
      </c>
      <c r="H18" s="813">
        <v>1</v>
      </c>
    </row>
    <row r="19" spans="1:8" s="399" customFormat="1" ht="12.75">
      <c r="A19" s="255"/>
      <c r="B19" s="393"/>
      <c r="C19" s="498"/>
      <c r="D19" s="491"/>
      <c r="E19" s="821" t="s">
        <v>3127</v>
      </c>
      <c r="F19" s="823">
        <v>2.5</v>
      </c>
      <c r="G19" s="822" t="s">
        <v>475</v>
      </c>
      <c r="H19" s="813"/>
    </row>
    <row r="20" spans="1:8" s="399" customFormat="1" ht="12.75">
      <c r="A20" s="820"/>
      <c r="B20" s="393"/>
      <c r="C20" s="394"/>
      <c r="D20" s="402"/>
      <c r="E20" s="824"/>
      <c r="F20" s="825"/>
      <c r="G20" s="397"/>
      <c r="H20" s="813"/>
    </row>
    <row r="21" spans="1:8" s="399" customFormat="1" ht="12.75">
      <c r="A21" s="272">
        <v>2</v>
      </c>
      <c r="B21" s="393"/>
      <c r="C21" s="810" t="s">
        <v>3128</v>
      </c>
      <c r="D21" s="826"/>
      <c r="E21" s="811" t="s">
        <v>3129</v>
      </c>
      <c r="F21" s="827"/>
      <c r="G21" s="828" t="s">
        <v>873</v>
      </c>
      <c r="H21" s="808"/>
    </row>
    <row r="22" spans="1:8" s="399" customFormat="1" ht="12.75">
      <c r="A22" s="272"/>
      <c r="B22" s="393"/>
      <c r="C22" s="498"/>
      <c r="D22" s="814" t="s">
        <v>3130</v>
      </c>
      <c r="E22" s="815" t="s">
        <v>3131</v>
      </c>
      <c r="F22" s="829"/>
      <c r="G22" s="830" t="s">
        <v>873</v>
      </c>
      <c r="H22" s="813">
        <v>15</v>
      </c>
    </row>
    <row r="23" spans="1:8" s="399" customFormat="1" ht="12.75">
      <c r="A23" s="820"/>
      <c r="B23" s="393"/>
      <c r="C23" s="394"/>
      <c r="D23" s="491"/>
      <c r="E23" s="831" t="s">
        <v>3132</v>
      </c>
      <c r="F23" s="818">
        <v>1</v>
      </c>
      <c r="G23" s="832" t="s">
        <v>873</v>
      </c>
      <c r="H23" s="813">
        <v>1</v>
      </c>
    </row>
    <row r="24" spans="1:8" s="399" customFormat="1" ht="12.75">
      <c r="A24" s="820"/>
      <c r="B24" s="393"/>
      <c r="C24" s="394"/>
      <c r="D24" s="491"/>
      <c r="E24" s="831" t="s">
        <v>3133</v>
      </c>
      <c r="F24" s="818">
        <v>7</v>
      </c>
      <c r="G24" s="833" t="s">
        <v>873</v>
      </c>
      <c r="H24" s="813">
        <v>7</v>
      </c>
    </row>
    <row r="25" spans="1:8" s="399" customFormat="1" ht="12.75">
      <c r="A25" s="820"/>
      <c r="B25" s="393"/>
      <c r="C25" s="394"/>
      <c r="D25" s="491"/>
      <c r="E25" s="831" t="s">
        <v>3134</v>
      </c>
      <c r="F25" s="818">
        <v>2</v>
      </c>
      <c r="G25" s="833" t="s">
        <v>873</v>
      </c>
      <c r="H25" s="813">
        <v>2</v>
      </c>
    </row>
    <row r="26" spans="1:8" s="399" customFormat="1" ht="12.75">
      <c r="A26" s="820"/>
      <c r="B26" s="393"/>
      <c r="C26" s="394"/>
      <c r="D26" s="491"/>
      <c r="E26" s="831" t="s">
        <v>3135</v>
      </c>
      <c r="F26" s="818">
        <v>4</v>
      </c>
      <c r="G26" s="833" t="s">
        <v>873</v>
      </c>
      <c r="H26" s="813">
        <v>4</v>
      </c>
    </row>
    <row r="27" spans="1:8" s="399" customFormat="1" ht="12.75">
      <c r="A27" s="820"/>
      <c r="B27" s="393"/>
      <c r="C27" s="394"/>
      <c r="D27" s="491"/>
      <c r="E27" s="831" t="s">
        <v>3136</v>
      </c>
      <c r="F27" s="818">
        <v>1</v>
      </c>
      <c r="G27" s="833" t="s">
        <v>873</v>
      </c>
      <c r="H27" s="813">
        <v>1</v>
      </c>
    </row>
    <row r="28" spans="1:8" s="399" customFormat="1" ht="12.75">
      <c r="A28" s="820"/>
      <c r="B28" s="393"/>
      <c r="C28" s="394"/>
      <c r="D28" s="491"/>
      <c r="E28" s="831" t="s">
        <v>3127</v>
      </c>
      <c r="F28" s="818">
        <v>15</v>
      </c>
      <c r="G28" s="833" t="s">
        <v>873</v>
      </c>
      <c r="H28" s="813"/>
    </row>
    <row r="29" spans="1:8" s="399" customFormat="1" ht="12.75">
      <c r="A29" s="820"/>
      <c r="B29" s="393"/>
      <c r="C29" s="394"/>
      <c r="D29" s="402"/>
      <c r="E29" s="834"/>
      <c r="F29" s="835"/>
      <c r="G29" s="503"/>
      <c r="H29" s="813"/>
    </row>
    <row r="30" spans="1:8" s="399" customFormat="1" ht="15" customHeight="1">
      <c r="A30" s="272">
        <v>3</v>
      </c>
      <c r="B30" s="393"/>
      <c r="C30" s="810" t="s">
        <v>3137</v>
      </c>
      <c r="D30" s="826"/>
      <c r="E30" s="811" t="s">
        <v>3138</v>
      </c>
      <c r="F30" s="827"/>
      <c r="G30" s="828" t="s">
        <v>873</v>
      </c>
      <c r="H30" s="808"/>
    </row>
    <row r="31" spans="1:8" s="507" customFormat="1" ht="25.5">
      <c r="B31" s="475"/>
      <c r="C31" s="505"/>
      <c r="D31" s="814" t="s">
        <v>3139</v>
      </c>
      <c r="E31" s="815" t="s">
        <v>3140</v>
      </c>
      <c r="F31" s="829"/>
      <c r="G31" s="830" t="s">
        <v>873</v>
      </c>
      <c r="H31" s="836">
        <f>H32+H33</f>
        <v>6</v>
      </c>
    </row>
    <row r="32" spans="1:8" s="399" customFormat="1" ht="25.5">
      <c r="A32" s="272"/>
      <c r="B32" s="393"/>
      <c r="C32" s="394"/>
      <c r="D32" s="402"/>
      <c r="E32" s="831" t="s">
        <v>3141</v>
      </c>
      <c r="F32" s="837">
        <v>4</v>
      </c>
      <c r="G32" s="832" t="s">
        <v>873</v>
      </c>
      <c r="H32" s="813">
        <v>4</v>
      </c>
    </row>
    <row r="33" spans="1:8" s="399" customFormat="1" ht="25.5">
      <c r="A33" s="255"/>
      <c r="B33" s="393"/>
      <c r="C33" s="394"/>
      <c r="D33" s="402"/>
      <c r="E33" s="831" t="s">
        <v>3142</v>
      </c>
      <c r="F33" s="837">
        <v>2</v>
      </c>
      <c r="G33" s="832" t="s">
        <v>873</v>
      </c>
      <c r="H33" s="813">
        <v>2</v>
      </c>
    </row>
    <row r="34" spans="1:8" s="399" customFormat="1" ht="12.75">
      <c r="A34" s="255"/>
      <c r="B34" s="393"/>
      <c r="C34" s="394"/>
      <c r="D34" s="402"/>
      <c r="E34" s="831" t="s">
        <v>3127</v>
      </c>
      <c r="F34" s="837">
        <v>6</v>
      </c>
      <c r="G34" s="832" t="s">
        <v>873</v>
      </c>
      <c r="H34" s="813"/>
    </row>
    <row r="35" spans="1:8" s="399" customFormat="1" ht="12.75">
      <c r="A35" s="820"/>
      <c r="B35" s="393"/>
      <c r="C35" s="394"/>
      <c r="D35" s="402"/>
      <c r="E35" s="834"/>
      <c r="F35" s="509"/>
      <c r="G35" s="397"/>
      <c r="H35" s="808"/>
    </row>
    <row r="36" spans="1:8" s="399" customFormat="1" ht="25.5">
      <c r="A36" s="272"/>
      <c r="B36" s="393"/>
      <c r="C36" s="394"/>
      <c r="D36" s="814" t="s">
        <v>3143</v>
      </c>
      <c r="E36" s="815" t="s">
        <v>3144</v>
      </c>
      <c r="F36" s="838"/>
      <c r="G36" s="830" t="s">
        <v>873</v>
      </c>
      <c r="H36" s="813">
        <v>6</v>
      </c>
    </row>
    <row r="37" spans="1:8" s="507" customFormat="1" ht="12.75">
      <c r="B37" s="475"/>
      <c r="C37" s="505"/>
      <c r="D37" s="479"/>
      <c r="E37" s="839"/>
      <c r="F37" s="840"/>
      <c r="G37" s="506"/>
      <c r="H37" s="841"/>
    </row>
    <row r="38" spans="1:8" s="399" customFormat="1" ht="29.25" customHeight="1">
      <c r="A38" s="842">
        <v>4</v>
      </c>
      <c r="B38" s="393"/>
      <c r="C38" s="810" t="s">
        <v>3145</v>
      </c>
      <c r="D38" s="826"/>
      <c r="E38" s="811" t="s">
        <v>3146</v>
      </c>
      <c r="F38" s="843"/>
      <c r="G38" s="828" t="s">
        <v>3147</v>
      </c>
      <c r="H38" s="808"/>
    </row>
    <row r="39" spans="1:8" s="399" customFormat="1" ht="25.5">
      <c r="A39" s="478"/>
      <c r="B39" s="393"/>
      <c r="C39" s="394"/>
      <c r="D39" s="814" t="s">
        <v>3148</v>
      </c>
      <c r="E39" s="815" t="s">
        <v>3149</v>
      </c>
      <c r="F39" s="838"/>
      <c r="G39" s="830" t="s">
        <v>3147</v>
      </c>
      <c r="H39" s="813">
        <v>2</v>
      </c>
    </row>
    <row r="40" spans="1:8" s="399" customFormat="1" ht="25.5">
      <c r="A40" s="249"/>
      <c r="B40" s="393"/>
      <c r="C40" s="394"/>
      <c r="D40" s="814"/>
      <c r="E40" s="815" t="s">
        <v>3150</v>
      </c>
      <c r="F40" s="838"/>
      <c r="G40" s="830"/>
      <c r="H40" s="808"/>
    </row>
    <row r="41" spans="1:8" s="507" customFormat="1" ht="12.75">
      <c r="B41" s="475"/>
      <c r="C41" s="505"/>
      <c r="D41" s="479"/>
      <c r="E41" s="839"/>
      <c r="F41" s="840"/>
      <c r="G41" s="506"/>
      <c r="H41" s="841"/>
    </row>
    <row r="42" spans="1:8" s="507" customFormat="1" ht="25.5">
      <c r="A42" s="842">
        <v>5</v>
      </c>
      <c r="B42" s="510"/>
      <c r="C42" s="810" t="s">
        <v>3151</v>
      </c>
      <c r="D42" s="826"/>
      <c r="E42" s="811" t="s">
        <v>3152</v>
      </c>
      <c r="F42" s="843"/>
      <c r="G42" s="828" t="s">
        <v>873</v>
      </c>
      <c r="H42" s="841">
        <v>20</v>
      </c>
    </row>
    <row r="43" spans="1:8" s="507" customFormat="1" ht="12.75">
      <c r="B43" s="510"/>
      <c r="C43" s="511"/>
      <c r="D43" s="512"/>
      <c r="E43" s="831" t="s">
        <v>3132</v>
      </c>
      <c r="F43" s="818">
        <v>1</v>
      </c>
      <c r="G43" s="832" t="s">
        <v>873</v>
      </c>
      <c r="H43" s="844"/>
    </row>
    <row r="44" spans="1:8" s="399" customFormat="1" ht="12.75">
      <c r="A44" s="504"/>
      <c r="B44" s="393"/>
      <c r="C44" s="394"/>
      <c r="D44" s="402"/>
      <c r="E44" s="831" t="s">
        <v>3133</v>
      </c>
      <c r="F44" s="818">
        <v>7</v>
      </c>
      <c r="G44" s="833" t="s">
        <v>873</v>
      </c>
      <c r="H44" s="808"/>
    </row>
    <row r="45" spans="1:8" s="507" customFormat="1" ht="12.75">
      <c r="A45" s="504"/>
      <c r="B45" s="475"/>
      <c r="C45" s="505"/>
      <c r="D45" s="479"/>
      <c r="E45" s="831" t="s">
        <v>3134</v>
      </c>
      <c r="F45" s="818">
        <v>2</v>
      </c>
      <c r="G45" s="833" t="s">
        <v>873</v>
      </c>
      <c r="H45" s="841"/>
    </row>
    <row r="46" spans="1:8" s="507" customFormat="1" ht="12.75">
      <c r="A46" s="504"/>
      <c r="B46" s="475"/>
      <c r="C46" s="505"/>
      <c r="D46" s="479"/>
      <c r="E46" s="831" t="s">
        <v>3135</v>
      </c>
      <c r="F46" s="818">
        <v>4</v>
      </c>
      <c r="G46" s="833" t="s">
        <v>873</v>
      </c>
      <c r="H46" s="841"/>
    </row>
    <row r="47" spans="1:8" s="507" customFormat="1" ht="12.75">
      <c r="A47" s="504"/>
      <c r="B47" s="510"/>
      <c r="C47" s="511"/>
      <c r="D47" s="512"/>
      <c r="E47" s="831" t="s">
        <v>3136</v>
      </c>
      <c r="F47" s="818">
        <v>1</v>
      </c>
      <c r="G47" s="833" t="s">
        <v>873</v>
      </c>
      <c r="H47" s="841"/>
    </row>
    <row r="48" spans="1:8" s="507" customFormat="1" ht="12.75">
      <c r="A48" s="504"/>
      <c r="B48" s="510"/>
      <c r="C48" s="511"/>
      <c r="D48" s="512"/>
      <c r="E48" s="831" t="s">
        <v>3153</v>
      </c>
      <c r="F48" s="818">
        <v>5</v>
      </c>
      <c r="G48" s="833" t="s">
        <v>873</v>
      </c>
      <c r="H48" s="841"/>
    </row>
    <row r="49" spans="1:8" s="507" customFormat="1" ht="12.75">
      <c r="A49" s="504"/>
      <c r="B49" s="510"/>
      <c r="C49" s="511"/>
      <c r="D49" s="512"/>
      <c r="E49" s="831" t="s">
        <v>3127</v>
      </c>
      <c r="F49" s="818">
        <v>20</v>
      </c>
      <c r="G49" s="833" t="s">
        <v>873</v>
      </c>
      <c r="H49" s="844"/>
    </row>
    <row r="50" spans="1:8" s="399" customFormat="1" ht="12.75" hidden="1">
      <c r="A50" s="478"/>
      <c r="B50" s="393"/>
      <c r="C50" s="394"/>
      <c r="D50" s="402"/>
      <c r="E50" s="834"/>
      <c r="F50" s="845"/>
      <c r="G50" s="397"/>
      <c r="H50" s="808"/>
    </row>
    <row r="51" spans="1:8" s="507" customFormat="1" ht="12.75" hidden="1">
      <c r="A51" s="504"/>
      <c r="B51" s="475"/>
      <c r="C51" s="505"/>
      <c r="D51" s="479"/>
      <c r="E51" s="839"/>
      <c r="F51" s="840"/>
      <c r="G51" s="506"/>
      <c r="H51" s="841"/>
    </row>
    <row r="52" spans="1:8" s="507" customFormat="1" ht="12.75" hidden="1">
      <c r="A52" s="504"/>
      <c r="B52" s="510"/>
      <c r="C52" s="511"/>
      <c r="D52" s="512"/>
      <c r="E52" s="846"/>
      <c r="F52" s="847"/>
      <c r="G52" s="514"/>
      <c r="H52" s="841"/>
    </row>
    <row r="53" spans="1:8" s="507" customFormat="1" ht="12.75" hidden="1">
      <c r="A53" s="504"/>
      <c r="B53" s="510"/>
      <c r="C53" s="848"/>
      <c r="D53" s="512"/>
      <c r="E53" s="849"/>
      <c r="F53" s="850"/>
      <c r="G53" s="514"/>
      <c r="H53" s="844"/>
    </row>
    <row r="54" spans="1:8" s="507" customFormat="1" ht="12.75" hidden="1">
      <c r="A54" s="504"/>
      <c r="B54" s="475"/>
      <c r="C54" s="851"/>
      <c r="D54" s="479"/>
      <c r="E54" s="839"/>
      <c r="F54" s="840"/>
      <c r="G54" s="506"/>
      <c r="H54" s="844"/>
    </row>
    <row r="55" spans="1:8" s="399" customFormat="1" ht="12.75" hidden="1">
      <c r="A55" s="478"/>
      <c r="B55" s="393"/>
      <c r="C55" s="394"/>
      <c r="D55" s="402"/>
      <c r="E55" s="824"/>
      <c r="F55" s="825"/>
      <c r="G55" s="397"/>
      <c r="H55" s="813"/>
    </row>
    <row r="56" spans="1:8" s="399" customFormat="1" ht="12.75" hidden="1">
      <c r="A56" s="478"/>
      <c r="B56" s="393"/>
      <c r="C56" s="394"/>
      <c r="D56" s="852"/>
      <c r="E56" s="853"/>
      <c r="F56" s="854"/>
      <c r="G56" s="855"/>
      <c r="H56" s="813"/>
    </row>
    <row r="57" spans="1:8" s="399" customFormat="1" ht="12.75" hidden="1">
      <c r="A57" s="470"/>
      <c r="B57" s="393"/>
      <c r="C57" s="394"/>
      <c r="D57" s="402"/>
      <c r="E57" s="853"/>
      <c r="F57" s="854"/>
      <c r="G57" s="397"/>
      <c r="H57" s="813"/>
    </row>
    <row r="58" spans="1:8" s="399" customFormat="1" ht="12.75" hidden="1">
      <c r="A58" s="470"/>
      <c r="B58" s="393"/>
      <c r="C58" s="394"/>
      <c r="D58" s="402"/>
      <c r="E58" s="834"/>
      <c r="F58" s="509"/>
      <c r="G58" s="397"/>
      <c r="H58" s="808"/>
    </row>
    <row r="59" spans="1:8" s="399" customFormat="1" ht="12.75" hidden="1">
      <c r="A59" s="470"/>
      <c r="B59" s="393"/>
      <c r="C59" s="394"/>
      <c r="D59" s="402"/>
      <c r="E59" s="834"/>
      <c r="F59" s="509"/>
      <c r="G59" s="397"/>
      <c r="H59" s="808"/>
    </row>
    <row r="60" spans="1:8" s="399" customFormat="1" ht="12.75" hidden="1">
      <c r="A60" s="470"/>
      <c r="B60" s="393"/>
      <c r="C60" s="394"/>
      <c r="D60" s="402"/>
      <c r="E60" s="834"/>
      <c r="F60" s="509"/>
      <c r="G60" s="397"/>
      <c r="H60" s="808"/>
    </row>
    <row r="61" spans="1:8" s="399" customFormat="1" ht="12.75" hidden="1">
      <c r="A61" s="470"/>
      <c r="B61" s="393"/>
      <c r="C61" s="394"/>
      <c r="D61" s="402"/>
      <c r="E61" s="834"/>
      <c r="F61" s="509"/>
      <c r="G61" s="397"/>
      <c r="H61" s="808"/>
    </row>
    <row r="62" spans="1:8" s="399" customFormat="1" ht="12.75" hidden="1">
      <c r="A62" s="470"/>
      <c r="B62" s="393"/>
      <c r="C62" s="394"/>
      <c r="D62" s="402"/>
      <c r="E62" s="834"/>
      <c r="F62" s="509"/>
      <c r="G62" s="397"/>
      <c r="H62" s="808"/>
    </row>
    <row r="63" spans="1:8" s="399" customFormat="1" ht="12.75" hidden="1">
      <c r="A63" s="470"/>
      <c r="B63" s="393"/>
      <c r="C63" s="394"/>
      <c r="D63" s="402"/>
      <c r="E63" s="834"/>
      <c r="F63" s="509"/>
      <c r="G63" s="397"/>
      <c r="H63" s="808"/>
    </row>
    <row r="64" spans="1:8" s="399" customFormat="1" ht="12.75" hidden="1">
      <c r="A64" s="470"/>
      <c r="B64" s="393"/>
      <c r="C64" s="394"/>
      <c r="D64" s="402"/>
      <c r="E64" s="834"/>
      <c r="F64" s="548"/>
      <c r="G64" s="397"/>
      <c r="H64" s="808"/>
    </row>
    <row r="65" spans="1:8" s="399" customFormat="1" ht="12.75" hidden="1">
      <c r="A65" s="470"/>
      <c r="B65" s="393"/>
      <c r="C65" s="394"/>
      <c r="D65" s="402"/>
      <c r="E65" s="856"/>
      <c r="F65" s="509"/>
      <c r="G65" s="397"/>
      <c r="H65" s="808"/>
    </row>
    <row r="66" spans="1:8" s="399" customFormat="1" ht="12.75" hidden="1">
      <c r="A66" s="470"/>
      <c r="B66" s="393"/>
      <c r="C66" s="394"/>
      <c r="D66" s="402"/>
      <c r="E66" s="395"/>
      <c r="F66" s="396"/>
      <c r="G66" s="397"/>
      <c r="H66" s="808"/>
    </row>
    <row r="67" spans="1:8" s="95" customFormat="1" ht="12.75" customHeight="1" thickBot="1">
      <c r="A67" s="400"/>
      <c r="B67" s="401"/>
      <c r="C67" s="401"/>
      <c r="D67" s="407"/>
      <c r="E67" s="403"/>
      <c r="F67" s="857"/>
      <c r="G67" s="405"/>
      <c r="H67" s="858"/>
    </row>
    <row r="68" spans="1:8" s="95" customFormat="1" ht="12.75">
      <c r="A68" s="179"/>
      <c r="B68" s="180"/>
      <c r="C68" s="181"/>
      <c r="D68" s="182"/>
      <c r="E68" s="183"/>
      <c r="F68" s="96"/>
      <c r="G68" s="185"/>
      <c r="H68" s="859"/>
    </row>
    <row r="69" spans="1:8" s="95" customFormat="1" ht="12.75">
      <c r="A69" s="179"/>
      <c r="B69" s="180"/>
      <c r="C69" s="181"/>
      <c r="D69" s="182"/>
      <c r="E69" s="410"/>
      <c r="F69" s="96"/>
      <c r="G69" s="185"/>
      <c r="H69" s="859"/>
    </row>
    <row r="70" spans="1:8" s="95" customFormat="1" ht="12.75">
      <c r="A70" s="179"/>
      <c r="B70" s="411"/>
      <c r="C70" s="412"/>
      <c r="D70" s="415"/>
      <c r="E70" s="413"/>
      <c r="F70" s="96"/>
      <c r="G70" s="185"/>
      <c r="H70" s="859"/>
    </row>
    <row r="71" spans="1:8" s="399" customFormat="1" ht="12.75">
      <c r="A71" s="420"/>
      <c r="B71" s="414"/>
      <c r="C71" s="412"/>
      <c r="D71" s="422"/>
      <c r="E71" s="416"/>
      <c r="F71" s="860"/>
      <c r="G71" s="418"/>
      <c r="H71" s="861"/>
    </row>
    <row r="72" spans="1:8" s="399" customFormat="1" ht="12.75">
      <c r="A72" s="420"/>
      <c r="B72" s="414"/>
      <c r="C72" s="421"/>
      <c r="D72" s="426"/>
      <c r="E72" s="423"/>
      <c r="F72" s="862"/>
      <c r="G72" s="425"/>
      <c r="H72" s="861"/>
    </row>
    <row r="73" spans="1:8" s="399" customFormat="1" ht="12.75">
      <c r="A73" s="420"/>
      <c r="B73" s="414"/>
      <c r="C73" s="421"/>
      <c r="D73" s="426"/>
      <c r="E73" s="423"/>
      <c r="F73" s="862"/>
      <c r="G73" s="425"/>
      <c r="H73" s="861"/>
    </row>
    <row r="74" spans="1:8" s="399" customFormat="1" ht="12.75">
      <c r="A74" s="420"/>
      <c r="B74" s="414"/>
      <c r="C74" s="421"/>
      <c r="D74" s="426"/>
      <c r="E74" s="423"/>
      <c r="F74" s="862"/>
      <c r="G74" s="425"/>
      <c r="H74" s="861"/>
    </row>
    <row r="75" spans="1:8" s="399" customFormat="1" ht="12.75">
      <c r="A75" s="420"/>
      <c r="B75" s="414"/>
      <c r="C75" s="412"/>
      <c r="D75" s="422"/>
      <c r="E75" s="416"/>
      <c r="F75" s="860"/>
      <c r="G75" s="418"/>
      <c r="H75" s="861"/>
    </row>
    <row r="76" spans="1:8" s="95" customFormat="1" ht="12.75">
      <c r="A76" s="179"/>
      <c r="B76" s="180"/>
      <c r="C76" s="181"/>
      <c r="D76" s="218"/>
      <c r="E76" s="106"/>
      <c r="F76" s="863"/>
      <c r="G76" s="185"/>
      <c r="H76" s="859"/>
    </row>
    <row r="77" spans="1:8" s="434" customFormat="1" ht="12.75">
      <c r="A77" s="435"/>
      <c r="B77" s="428"/>
      <c r="C77" s="429"/>
      <c r="D77" s="438"/>
      <c r="E77" s="430"/>
      <c r="F77" s="864"/>
      <c r="G77" s="432"/>
      <c r="H77" s="865"/>
    </row>
    <row r="78" spans="1:8" s="434" customFormat="1" ht="12.75">
      <c r="A78" s="435"/>
      <c r="B78" s="436"/>
      <c r="C78" s="437"/>
      <c r="D78" s="441"/>
      <c r="E78" s="439"/>
      <c r="F78" s="864"/>
      <c r="G78" s="440"/>
      <c r="H78" s="865"/>
    </row>
    <row r="79" spans="1:8" s="443" customFormat="1" ht="12.75">
      <c r="A79" s="435"/>
      <c r="B79" s="436"/>
      <c r="C79" s="437"/>
      <c r="D79" s="441"/>
      <c r="E79" s="442"/>
      <c r="F79" s="864"/>
      <c r="G79" s="440"/>
      <c r="H79" s="865"/>
    </row>
    <row r="80" spans="1:8" s="443" customFormat="1" ht="12.75">
      <c r="A80" s="435"/>
      <c r="B80" s="436"/>
      <c r="C80" s="437"/>
      <c r="D80" s="441"/>
      <c r="E80" s="442"/>
      <c r="F80" s="864"/>
      <c r="G80" s="440"/>
      <c r="H80" s="865"/>
    </row>
    <row r="81" spans="1:8" s="434" customFormat="1" ht="12.75">
      <c r="A81" s="435"/>
      <c r="B81" s="436"/>
      <c r="C81" s="437"/>
      <c r="D81" s="441"/>
      <c r="E81" s="442"/>
      <c r="F81" s="864"/>
      <c r="G81" s="440"/>
      <c r="H81" s="865"/>
    </row>
    <row r="82" spans="1:8" s="434" customFormat="1" ht="12.75">
      <c r="A82" s="59"/>
      <c r="B82" s="436"/>
      <c r="C82" s="437"/>
      <c r="D82" s="441"/>
      <c r="E82" s="442"/>
      <c r="F82" s="864"/>
      <c r="G82" s="440"/>
      <c r="H82" s="865"/>
    </row>
    <row r="83" spans="1:8" s="434" customFormat="1" ht="12.75">
      <c r="A83" s="59"/>
      <c r="B83" s="436"/>
      <c r="C83" s="437"/>
      <c r="D83" s="441"/>
      <c r="E83" s="442"/>
      <c r="F83" s="864"/>
      <c r="G83" s="440"/>
      <c r="H83" s="865"/>
    </row>
    <row r="84" spans="1:8" s="434" customFormat="1" ht="12.75">
      <c r="A84" s="59"/>
      <c r="B84" s="436"/>
      <c r="C84" s="429"/>
      <c r="D84" s="438"/>
      <c r="E84" s="430"/>
      <c r="F84" s="866"/>
      <c r="G84" s="432"/>
      <c r="H84" s="865"/>
    </row>
    <row r="85" spans="1:8" s="434" customFormat="1" ht="12.75">
      <c r="A85" s="59"/>
      <c r="B85" s="436"/>
      <c r="C85" s="429"/>
      <c r="D85" s="438"/>
      <c r="E85" s="430"/>
      <c r="F85" s="866"/>
      <c r="G85" s="432"/>
      <c r="H85" s="865"/>
    </row>
    <row r="86" spans="1:8" s="443" customFormat="1" ht="12.75">
      <c r="A86" s="179"/>
      <c r="B86" s="436"/>
      <c r="C86" s="429"/>
      <c r="D86" s="438"/>
      <c r="E86" s="430"/>
      <c r="F86" s="866"/>
      <c r="G86" s="432"/>
      <c r="H86" s="865"/>
    </row>
    <row r="87" spans="1:8" s="443" customFormat="1" ht="12.75">
      <c r="A87" s="179"/>
      <c r="B87" s="436"/>
      <c r="C87" s="437"/>
      <c r="D87" s="446"/>
      <c r="E87" s="445"/>
      <c r="F87" s="864"/>
      <c r="G87" s="440"/>
      <c r="H87" s="865"/>
    </row>
    <row r="88" spans="1:8" s="443" customFormat="1" ht="12.75">
      <c r="A88" s="179"/>
      <c r="B88" s="436"/>
      <c r="C88" s="429"/>
      <c r="D88" s="438"/>
      <c r="E88" s="430"/>
      <c r="F88" s="866"/>
      <c r="G88" s="432"/>
      <c r="H88" s="865"/>
    </row>
    <row r="89" spans="1:8" s="443" customFormat="1" ht="12.75">
      <c r="A89" s="179"/>
      <c r="B89" s="436"/>
      <c r="C89" s="429"/>
      <c r="D89" s="438"/>
      <c r="E89" s="430"/>
      <c r="F89" s="866"/>
      <c r="G89" s="432"/>
      <c r="H89" s="865"/>
    </row>
    <row r="90" spans="1:8" s="443" customFormat="1" ht="12.75">
      <c r="A90" s="179"/>
      <c r="B90" s="436"/>
      <c r="C90" s="429"/>
      <c r="D90" s="438"/>
      <c r="E90" s="430"/>
      <c r="F90" s="866"/>
      <c r="G90" s="432"/>
      <c r="H90" s="865"/>
    </row>
    <row r="91" spans="1:8" s="95" customFormat="1" ht="12.75">
      <c r="A91" s="179"/>
      <c r="B91" s="180"/>
      <c r="C91" s="181"/>
      <c r="D91" s="182"/>
      <c r="E91" s="183"/>
      <c r="F91" s="184"/>
      <c r="G91" s="185"/>
      <c r="H91" s="859"/>
    </row>
    <row r="92" spans="1:8" s="95" customFormat="1" ht="12.75" customHeight="1">
      <c r="A92" s="179"/>
      <c r="B92" s="180"/>
      <c r="C92" s="181"/>
      <c r="D92" s="182"/>
      <c r="E92" s="186"/>
      <c r="F92" s="96"/>
      <c r="G92" s="185"/>
      <c r="H92" s="859"/>
    </row>
    <row r="93" spans="1:8" s="205" customFormat="1" ht="12.75" customHeight="1">
      <c r="A93" s="179"/>
      <c r="B93" s="180"/>
      <c r="C93" s="181"/>
      <c r="D93" s="182"/>
      <c r="E93" s="187"/>
      <c r="F93" s="96"/>
      <c r="G93" s="185"/>
      <c r="H93" s="859"/>
    </row>
    <row r="94" spans="1:8" s="95" customFormat="1" ht="15.75">
      <c r="A94" s="59"/>
      <c r="B94" s="173"/>
      <c r="C94" s="174"/>
      <c r="D94" s="174"/>
      <c r="E94" s="175"/>
      <c r="F94" s="176"/>
      <c r="G94" s="177"/>
      <c r="H94" s="859"/>
    </row>
    <row r="95" spans="1:8" s="95" customFormat="1" ht="12.75">
      <c r="A95" s="59"/>
      <c r="B95" s="189"/>
      <c r="C95" s="190"/>
      <c r="D95" s="191"/>
      <c r="E95" s="192"/>
      <c r="F95" s="200"/>
      <c r="G95" s="59"/>
      <c r="H95" s="859"/>
    </row>
    <row r="96" spans="1:8" s="95" customFormat="1" ht="12.75" customHeight="1">
      <c r="A96" s="179"/>
      <c r="B96" s="180"/>
      <c r="C96" s="181"/>
      <c r="D96" s="182"/>
      <c r="E96" s="183"/>
      <c r="F96" s="184"/>
      <c r="G96" s="185"/>
      <c r="H96" s="859"/>
    </row>
    <row r="97" spans="1:8" s="95" customFormat="1" ht="12.75">
      <c r="A97" s="179"/>
      <c r="B97" s="180"/>
      <c r="C97" s="181"/>
      <c r="D97" s="182"/>
      <c r="E97" s="187"/>
      <c r="F97" s="96"/>
      <c r="G97" s="185"/>
      <c r="H97" s="859"/>
    </row>
    <row r="98" spans="1:8" s="95" customFormat="1" ht="12.75">
      <c r="A98" s="179"/>
      <c r="B98" s="180"/>
      <c r="C98" s="181"/>
      <c r="D98" s="182"/>
      <c r="E98" s="183"/>
      <c r="F98" s="176"/>
      <c r="G98" s="185"/>
      <c r="H98" s="859"/>
    </row>
    <row r="99" spans="1:8" s="95" customFormat="1" ht="12.75">
      <c r="A99" s="59"/>
      <c r="B99" s="189"/>
      <c r="C99" s="190"/>
      <c r="D99" s="191"/>
      <c r="E99" s="192"/>
      <c r="F99" s="96"/>
      <c r="G99" s="59"/>
      <c r="H99" s="859"/>
    </row>
    <row r="100" spans="1:8" s="95" customFormat="1" ht="12.75">
      <c r="A100" s="179"/>
      <c r="B100" s="180"/>
      <c r="C100" s="181"/>
      <c r="D100" s="182"/>
      <c r="E100" s="183"/>
      <c r="F100" s="184"/>
      <c r="G100" s="185"/>
      <c r="H100" s="859"/>
    </row>
    <row r="101" spans="1:8" s="95" customFormat="1" ht="12.75">
      <c r="A101" s="179"/>
      <c r="B101" s="180"/>
      <c r="C101" s="181"/>
      <c r="D101" s="182"/>
      <c r="E101" s="187"/>
      <c r="F101" s="96"/>
      <c r="G101" s="185"/>
      <c r="H101" s="859"/>
    </row>
    <row r="102" spans="1:8" s="95" customFormat="1" ht="12.75">
      <c r="A102" s="179"/>
      <c r="B102" s="180"/>
      <c r="C102" s="181"/>
      <c r="D102" s="182"/>
      <c r="E102" s="183"/>
      <c r="F102" s="176"/>
      <c r="G102" s="185"/>
      <c r="H102" s="859"/>
    </row>
    <row r="103" spans="1:8" s="95" customFormat="1" ht="12.75">
      <c r="A103" s="59"/>
      <c r="B103" s="189"/>
      <c r="C103" s="190"/>
      <c r="D103" s="191"/>
      <c r="E103" s="192"/>
      <c r="F103" s="96"/>
      <c r="G103" s="59"/>
      <c r="H103" s="859"/>
    </row>
    <row r="104" spans="1:8" s="95" customFormat="1" ht="12.75" customHeight="1">
      <c r="A104" s="179"/>
      <c r="B104" s="180"/>
      <c r="C104" s="181"/>
      <c r="D104" s="182"/>
      <c r="E104" s="183"/>
      <c r="F104" s="184"/>
      <c r="G104" s="185"/>
      <c r="H104" s="859"/>
    </row>
    <row r="105" spans="1:8" s="95" customFormat="1" ht="12.75">
      <c r="A105" s="179"/>
      <c r="B105" s="180"/>
      <c r="C105" s="181"/>
      <c r="D105" s="182"/>
      <c r="E105" s="187"/>
      <c r="F105" s="96"/>
      <c r="G105" s="185"/>
      <c r="H105" s="859"/>
    </row>
    <row r="106" spans="1:8" s="95" customFormat="1" ht="12.75">
      <c r="A106" s="179"/>
      <c r="B106" s="180"/>
      <c r="C106" s="181"/>
      <c r="D106" s="182"/>
      <c r="E106" s="183"/>
      <c r="F106" s="176"/>
      <c r="G106" s="185"/>
      <c r="H106" s="859"/>
    </row>
    <row r="107" spans="1:8" s="95" customFormat="1" ht="12.75">
      <c r="A107" s="179"/>
      <c r="B107" s="180"/>
      <c r="C107" s="181"/>
      <c r="D107" s="182"/>
      <c r="E107" s="183"/>
      <c r="F107" s="96"/>
      <c r="G107" s="185"/>
      <c r="H107" s="859"/>
    </row>
    <row r="108" spans="1:8" s="95" customFormat="1" ht="12.75">
      <c r="A108" s="59"/>
      <c r="B108" s="189"/>
      <c r="C108" s="190"/>
      <c r="D108" s="191"/>
      <c r="E108" s="192"/>
      <c r="F108" s="96"/>
      <c r="G108" s="59"/>
      <c r="H108" s="859"/>
    </row>
    <row r="109" spans="1:8" s="95" customFormat="1" ht="12.75">
      <c r="A109" s="179"/>
      <c r="B109" s="180"/>
      <c r="C109" s="181"/>
      <c r="D109" s="182"/>
      <c r="E109" s="183"/>
      <c r="F109" s="184"/>
      <c r="G109" s="185"/>
      <c r="H109" s="859"/>
    </row>
    <row r="110" spans="1:8" s="95" customFormat="1" ht="12.75">
      <c r="A110" s="179"/>
      <c r="B110" s="180"/>
      <c r="C110" s="181"/>
      <c r="D110" s="182"/>
      <c r="E110" s="186"/>
      <c r="F110" s="96"/>
      <c r="G110" s="185"/>
      <c r="H110" s="859"/>
    </row>
    <row r="111" spans="1:8" s="95" customFormat="1" ht="12.75">
      <c r="A111" s="179"/>
      <c r="B111" s="180"/>
      <c r="C111" s="181"/>
      <c r="D111" s="182"/>
      <c r="E111" s="187"/>
      <c r="F111" s="96"/>
      <c r="G111" s="185"/>
      <c r="H111" s="859"/>
    </row>
    <row r="112" spans="1:8" s="95" customFormat="1" ht="12.75">
      <c r="A112" s="179"/>
      <c r="B112" s="180"/>
      <c r="C112" s="181"/>
      <c r="D112" s="182"/>
      <c r="E112" s="187"/>
      <c r="F112" s="176"/>
      <c r="G112" s="185"/>
      <c r="H112" s="859"/>
    </row>
    <row r="113" spans="1:11" s="95" customFormat="1" ht="12.75">
      <c r="A113" s="179"/>
      <c r="B113" s="180"/>
      <c r="C113" s="181"/>
      <c r="D113" s="182"/>
      <c r="E113" s="187"/>
      <c r="F113" s="176"/>
      <c r="G113" s="185"/>
      <c r="H113" s="859"/>
    </row>
    <row r="114" spans="1:11" s="95" customFormat="1" ht="12.75">
      <c r="A114" s="179"/>
      <c r="B114" s="180"/>
      <c r="C114" s="181"/>
      <c r="D114" s="182"/>
      <c r="E114" s="187"/>
      <c r="F114" s="176"/>
      <c r="G114" s="185"/>
      <c r="H114" s="859"/>
    </row>
    <row r="115" spans="1:11" s="95" customFormat="1" ht="12.75">
      <c r="A115" s="179"/>
      <c r="B115" s="180"/>
      <c r="C115" s="181"/>
      <c r="D115" s="182"/>
      <c r="E115" s="187"/>
      <c r="F115" s="188"/>
      <c r="G115" s="185"/>
      <c r="H115" s="859"/>
    </row>
    <row r="116" spans="1:11" s="95" customFormat="1" ht="12.75">
      <c r="A116" s="59"/>
      <c r="B116" s="189"/>
      <c r="C116" s="190"/>
      <c r="D116" s="191"/>
      <c r="E116" s="192"/>
      <c r="F116" s="176"/>
      <c r="G116" s="59"/>
      <c r="H116" s="859"/>
    </row>
    <row r="117" spans="1:11" s="95" customFormat="1" ht="12.75">
      <c r="A117" s="179"/>
      <c r="B117" s="180"/>
      <c r="C117" s="181"/>
      <c r="D117" s="182"/>
      <c r="E117" s="183"/>
      <c r="F117" s="184"/>
      <c r="G117" s="185"/>
      <c r="H117" s="859"/>
    </row>
    <row r="118" spans="1:11" s="95" customFormat="1" ht="12.75">
      <c r="A118" s="179"/>
      <c r="B118" s="180"/>
      <c r="C118" s="181"/>
      <c r="D118" s="182"/>
      <c r="E118" s="187"/>
      <c r="F118" s="96"/>
      <c r="G118" s="185"/>
      <c r="H118" s="859"/>
    </row>
    <row r="119" spans="1:11" s="95" customFormat="1" ht="12.75">
      <c r="A119" s="179"/>
      <c r="B119" s="180"/>
      <c r="C119" s="181"/>
      <c r="D119" s="182"/>
      <c r="E119" s="187"/>
      <c r="F119" s="176"/>
      <c r="G119" s="185"/>
      <c r="H119" s="859"/>
    </row>
    <row r="120" spans="1:11" s="204" customFormat="1" ht="12.75">
      <c r="A120" s="179"/>
      <c r="B120" s="180"/>
      <c r="C120" s="181"/>
      <c r="D120" s="182"/>
      <c r="E120" s="187"/>
      <c r="F120" s="176"/>
      <c r="G120" s="185"/>
      <c r="H120" s="859"/>
      <c r="I120" s="95"/>
      <c r="J120" s="95"/>
      <c r="K120" s="95"/>
    </row>
    <row r="121" spans="1:11" s="205" customFormat="1" ht="12.75">
      <c r="A121" s="194"/>
      <c r="B121" s="195"/>
      <c r="C121" s="192"/>
      <c r="D121" s="196"/>
      <c r="E121" s="192"/>
      <c r="F121" s="176"/>
      <c r="G121" s="197"/>
      <c r="H121" s="859"/>
    </row>
    <row r="122" spans="1:11" s="95" customFormat="1" ht="12.75">
      <c r="A122" s="59"/>
      <c r="B122" s="183"/>
      <c r="C122" s="198"/>
      <c r="D122" s="198"/>
      <c r="E122" s="187"/>
      <c r="F122" s="199"/>
      <c r="G122" s="185"/>
      <c r="H122" s="859"/>
    </row>
    <row r="123" spans="1:11" ht="12.75">
      <c r="A123" s="59"/>
      <c r="B123" s="189"/>
      <c r="C123" s="190"/>
      <c r="D123" s="191"/>
      <c r="E123" s="192"/>
      <c r="F123" s="200"/>
      <c r="G123" s="59"/>
      <c r="H123" s="859"/>
    </row>
    <row r="124" spans="1:11" s="95" customFormat="1" ht="12.75" customHeight="1">
      <c r="A124" s="59"/>
      <c r="B124" s="201"/>
      <c r="C124" s="181"/>
      <c r="D124" s="182"/>
      <c r="E124" s="116"/>
      <c r="F124" s="184"/>
      <c r="G124" s="185"/>
      <c r="H124" s="867"/>
    </row>
    <row r="125" spans="1:11" ht="12.75">
      <c r="A125" s="179"/>
      <c r="B125" s="180"/>
      <c r="C125" s="181"/>
      <c r="D125" s="182"/>
      <c r="E125" s="187"/>
      <c r="F125" s="96"/>
      <c r="G125" s="185"/>
      <c r="H125" s="859"/>
    </row>
    <row r="126" spans="1:11" s="95" customFormat="1" ht="15.75">
      <c r="A126" s="59"/>
      <c r="B126" s="201"/>
      <c r="C126" s="181"/>
      <c r="D126" s="182"/>
      <c r="E126" s="116"/>
      <c r="F126" s="176"/>
      <c r="G126" s="185"/>
      <c r="H126" s="867"/>
    </row>
    <row r="127" spans="1:11" s="95" customFormat="1" ht="12.75">
      <c r="A127" s="59"/>
      <c r="B127" s="189"/>
      <c r="C127" s="190"/>
      <c r="D127" s="191"/>
      <c r="E127" s="192"/>
      <c r="F127" s="96"/>
      <c r="G127" s="59"/>
      <c r="H127" s="859"/>
    </row>
    <row r="128" spans="1:11" s="95" customFormat="1" ht="15.75">
      <c r="A128" s="179"/>
      <c r="B128" s="201"/>
      <c r="C128" s="181"/>
      <c r="D128" s="182"/>
      <c r="E128" s="116"/>
      <c r="F128" s="184"/>
      <c r="G128" s="185"/>
      <c r="H128" s="859"/>
    </row>
    <row r="129" spans="1:8" s="95" customFormat="1" ht="12.75" customHeight="1">
      <c r="A129" s="179"/>
      <c r="B129" s="201"/>
      <c r="C129" s="181"/>
      <c r="D129" s="182"/>
      <c r="E129" s="203"/>
      <c r="F129" s="96"/>
      <c r="G129" s="185"/>
      <c r="H129" s="859"/>
    </row>
    <row r="130" spans="1:8" s="95" customFormat="1" ht="12.75" customHeight="1">
      <c r="A130" s="179"/>
      <c r="B130" s="180"/>
      <c r="C130" s="181"/>
      <c r="D130" s="182"/>
      <c r="E130" s="187"/>
      <c r="F130" s="96"/>
      <c r="G130" s="185"/>
      <c r="H130" s="859"/>
    </row>
    <row r="131" spans="1:8" s="95" customFormat="1" ht="12.75">
      <c r="A131" s="179"/>
      <c r="B131" s="180"/>
      <c r="C131" s="181"/>
      <c r="D131" s="182"/>
      <c r="E131" s="187"/>
      <c r="F131" s="176"/>
      <c r="G131" s="185"/>
      <c r="H131" s="859"/>
    </row>
    <row r="132" spans="1:8" s="95" customFormat="1" ht="12.75">
      <c r="A132" s="59"/>
      <c r="B132" s="189"/>
      <c r="C132" s="190"/>
      <c r="D132" s="191"/>
      <c r="E132" s="192"/>
      <c r="F132" s="176"/>
      <c r="G132" s="59"/>
      <c r="H132" s="859"/>
    </row>
    <row r="133" spans="1:8" s="95" customFormat="1" ht="12.75">
      <c r="A133" s="179"/>
      <c r="B133" s="180"/>
      <c r="C133" s="181"/>
      <c r="D133" s="182"/>
      <c r="E133" s="183"/>
      <c r="F133" s="184"/>
      <c r="G133" s="185"/>
      <c r="H133" s="859"/>
    </row>
    <row r="134" spans="1:8" s="95" customFormat="1" ht="12.75">
      <c r="A134" s="179"/>
      <c r="B134" s="180"/>
      <c r="C134" s="181"/>
      <c r="D134" s="182"/>
      <c r="E134" s="187"/>
      <c r="F134" s="96"/>
      <c r="G134" s="185"/>
      <c r="H134" s="859"/>
    </row>
    <row r="135" spans="1:8" s="95" customFormat="1" ht="12.75">
      <c r="A135" s="179"/>
      <c r="B135" s="180"/>
      <c r="C135" s="181"/>
      <c r="D135" s="182"/>
      <c r="E135" s="187"/>
      <c r="F135" s="176"/>
      <c r="G135" s="185"/>
      <c r="H135" s="859"/>
    </row>
    <row r="136" spans="1:8" s="95" customFormat="1" ht="12.75">
      <c r="A136" s="179"/>
      <c r="B136" s="180"/>
      <c r="C136" s="181"/>
      <c r="D136" s="182"/>
      <c r="E136" s="187"/>
      <c r="F136" s="176"/>
      <c r="G136" s="185"/>
      <c r="H136" s="859"/>
    </row>
    <row r="137" spans="1:8" s="95" customFormat="1" ht="12.75">
      <c r="A137" s="179"/>
      <c r="B137" s="180"/>
      <c r="C137" s="181"/>
      <c r="D137" s="182"/>
      <c r="E137" s="187"/>
      <c r="F137" s="176"/>
      <c r="G137" s="185"/>
      <c r="H137" s="859"/>
    </row>
    <row r="138" spans="1:8" s="95" customFormat="1" ht="12.75">
      <c r="A138" s="59"/>
      <c r="B138" s="189"/>
      <c r="C138" s="190"/>
      <c r="D138" s="191"/>
      <c r="E138" s="192"/>
      <c r="F138" s="176"/>
      <c r="G138" s="59"/>
      <c r="H138" s="859"/>
    </row>
    <row r="139" spans="1:8" s="95" customFormat="1" ht="12.75" customHeight="1">
      <c r="A139" s="179"/>
      <c r="B139" s="180"/>
      <c r="C139" s="181"/>
      <c r="D139" s="182"/>
      <c r="E139" s="183"/>
      <c r="F139" s="184"/>
      <c r="G139" s="185"/>
      <c r="H139" s="859"/>
    </row>
    <row r="140" spans="1:8" s="95" customFormat="1" ht="12.75">
      <c r="A140" s="179"/>
      <c r="B140" s="180"/>
      <c r="C140" s="181"/>
      <c r="D140" s="182"/>
      <c r="E140" s="187"/>
      <c r="F140" s="96"/>
      <c r="G140" s="185"/>
      <c r="H140" s="859"/>
    </row>
    <row r="141" spans="1:8" s="95" customFormat="1" ht="12.75">
      <c r="A141" s="179"/>
      <c r="B141" s="180"/>
      <c r="C141" s="181"/>
      <c r="D141" s="182"/>
      <c r="E141" s="183"/>
      <c r="F141" s="176"/>
      <c r="G141" s="185"/>
      <c r="H141" s="859"/>
    </row>
    <row r="142" spans="1:8" s="95" customFormat="1" ht="12.75">
      <c r="A142" s="59"/>
      <c r="B142" s="189"/>
      <c r="C142" s="190"/>
      <c r="D142" s="191"/>
      <c r="E142" s="192"/>
      <c r="F142" s="96"/>
      <c r="G142" s="59"/>
      <c r="H142" s="859"/>
    </row>
    <row r="143" spans="1:8" s="95" customFormat="1" ht="12.75">
      <c r="A143" s="179"/>
      <c r="B143" s="180"/>
      <c r="C143" s="181"/>
      <c r="D143" s="182"/>
      <c r="E143" s="183"/>
      <c r="F143" s="184"/>
      <c r="G143" s="185"/>
      <c r="H143" s="859"/>
    </row>
    <row r="144" spans="1:8" s="95" customFormat="1" ht="12.75">
      <c r="A144" s="179"/>
      <c r="B144" s="180"/>
      <c r="C144" s="181"/>
      <c r="D144" s="182"/>
      <c r="E144" s="187"/>
      <c r="F144" s="96"/>
      <c r="G144" s="185"/>
      <c r="H144" s="859"/>
    </row>
    <row r="145" spans="1:8" s="95" customFormat="1" ht="12.75">
      <c r="A145" s="179"/>
      <c r="B145" s="180"/>
      <c r="C145" s="181"/>
      <c r="D145" s="182"/>
      <c r="E145" s="187"/>
      <c r="F145" s="176"/>
      <c r="G145" s="185"/>
      <c r="H145" s="859"/>
    </row>
    <row r="146" spans="1:8" s="95" customFormat="1" ht="12.75">
      <c r="A146" s="59"/>
      <c r="B146" s="189"/>
      <c r="C146" s="190"/>
      <c r="D146" s="191"/>
      <c r="E146" s="192"/>
      <c r="F146" s="176"/>
      <c r="G146" s="59"/>
      <c r="H146" s="859"/>
    </row>
    <row r="147" spans="1:8" s="95" customFormat="1" ht="12.75">
      <c r="A147" s="179"/>
      <c r="B147" s="180"/>
      <c r="C147" s="181"/>
      <c r="D147" s="182"/>
      <c r="E147" s="183"/>
      <c r="F147" s="184"/>
      <c r="G147" s="185"/>
      <c r="H147" s="859"/>
    </row>
    <row r="148" spans="1:8" s="95" customFormat="1" ht="12.75">
      <c r="A148" s="179"/>
      <c r="B148" s="180"/>
      <c r="C148" s="181"/>
      <c r="D148" s="182"/>
      <c r="E148" s="186"/>
      <c r="F148" s="96"/>
      <c r="G148" s="185"/>
      <c r="H148" s="859"/>
    </row>
    <row r="149" spans="1:8" s="95" customFormat="1" ht="12.75">
      <c r="A149" s="179"/>
      <c r="B149" s="180"/>
      <c r="C149" s="181"/>
      <c r="D149" s="182"/>
      <c r="E149" s="187"/>
      <c r="F149" s="96"/>
      <c r="G149" s="185"/>
      <c r="H149" s="859"/>
    </row>
    <row r="150" spans="1:8" s="95" customFormat="1" ht="12.75">
      <c r="A150" s="179"/>
      <c r="B150" s="180"/>
      <c r="C150" s="181"/>
      <c r="D150" s="182"/>
      <c r="E150" s="187"/>
      <c r="F150" s="176"/>
      <c r="G150" s="185"/>
      <c r="H150" s="859"/>
    </row>
    <row r="151" spans="1:8" s="95" customFormat="1" ht="12.75">
      <c r="A151" s="179"/>
      <c r="B151" s="180"/>
      <c r="C151" s="181"/>
      <c r="D151" s="182"/>
      <c r="E151" s="187"/>
      <c r="F151" s="176"/>
      <c r="G151" s="185"/>
      <c r="H151" s="859"/>
    </row>
    <row r="152" spans="1:8" s="95" customFormat="1" ht="12.75">
      <c r="A152" s="179"/>
      <c r="B152" s="180"/>
      <c r="C152" s="181"/>
      <c r="D152" s="182"/>
      <c r="E152" s="183"/>
      <c r="F152" s="176"/>
      <c r="G152" s="185"/>
      <c r="H152" s="859"/>
    </row>
    <row r="153" spans="1:8" s="95" customFormat="1" ht="12.75">
      <c r="A153" s="179"/>
      <c r="B153" s="180"/>
      <c r="C153" s="181"/>
      <c r="D153" s="182"/>
      <c r="E153" s="183"/>
      <c r="F153" s="188"/>
      <c r="G153" s="185"/>
      <c r="H153" s="859"/>
    </row>
    <row r="154" spans="1:8" s="95" customFormat="1" ht="12.75">
      <c r="A154" s="59"/>
      <c r="B154" s="189"/>
      <c r="C154" s="190"/>
      <c r="D154" s="191"/>
      <c r="E154" s="192"/>
      <c r="F154" s="96"/>
      <c r="G154" s="59"/>
      <c r="H154" s="859"/>
    </row>
    <row r="155" spans="1:8" s="95" customFormat="1" ht="12.75" customHeight="1">
      <c r="A155" s="179"/>
      <c r="B155" s="180"/>
      <c r="C155" s="181"/>
      <c r="D155" s="182"/>
      <c r="E155" s="183"/>
      <c r="F155" s="184"/>
      <c r="G155" s="185"/>
      <c r="H155" s="859"/>
    </row>
    <row r="156" spans="1:8" s="95" customFormat="1" ht="12.75">
      <c r="A156" s="179"/>
      <c r="B156" s="180"/>
      <c r="C156" s="181"/>
      <c r="D156" s="182"/>
      <c r="E156" s="206"/>
      <c r="F156" s="96"/>
      <c r="G156" s="185"/>
      <c r="H156" s="859"/>
    </row>
    <row r="157" spans="1:8" s="95" customFormat="1" ht="13.5" customHeight="1">
      <c r="A157" s="179"/>
      <c r="B157" s="180"/>
      <c r="C157" s="181"/>
      <c r="D157" s="182"/>
      <c r="E157" s="183"/>
      <c r="F157" s="176"/>
      <c r="G157" s="185"/>
      <c r="H157" s="859"/>
    </row>
    <row r="158" spans="1:8" s="95" customFormat="1" ht="13.5" customHeight="1">
      <c r="A158" s="179"/>
      <c r="B158" s="180"/>
      <c r="C158" s="181"/>
      <c r="D158" s="182"/>
      <c r="E158" s="183"/>
      <c r="F158" s="96"/>
      <c r="G158" s="185"/>
      <c r="H158" s="859"/>
    </row>
    <row r="159" spans="1:8" s="95" customFormat="1" ht="13.5" customHeight="1">
      <c r="A159" s="179"/>
      <c r="B159" s="180"/>
      <c r="C159" s="181"/>
      <c r="D159" s="182"/>
      <c r="E159" s="187"/>
      <c r="F159" s="96"/>
      <c r="G159" s="185"/>
      <c r="H159" s="859"/>
    </row>
    <row r="160" spans="1:8" s="95" customFormat="1" ht="12.75">
      <c r="A160" s="179"/>
      <c r="B160" s="180"/>
      <c r="C160" s="181"/>
      <c r="D160" s="182"/>
      <c r="E160" s="183"/>
      <c r="F160" s="176"/>
      <c r="G160" s="185"/>
      <c r="H160" s="859"/>
    </row>
    <row r="161" spans="1:8" s="95" customFormat="1" ht="12.75">
      <c r="A161" s="59"/>
      <c r="B161" s="189"/>
      <c r="C161" s="190"/>
      <c r="D161" s="191"/>
      <c r="E161" s="192"/>
      <c r="F161" s="96"/>
      <c r="G161" s="59"/>
      <c r="H161" s="859"/>
    </row>
    <row r="162" spans="1:8" s="95" customFormat="1" ht="12.75">
      <c r="A162" s="59"/>
      <c r="B162" s="189"/>
      <c r="C162" s="190"/>
      <c r="D162" s="191"/>
      <c r="E162" s="192"/>
      <c r="F162" s="184"/>
      <c r="G162" s="59"/>
      <c r="H162" s="859"/>
    </row>
    <row r="163" spans="1:8" s="95" customFormat="1" ht="12.75">
      <c r="A163" s="59"/>
      <c r="B163" s="189"/>
      <c r="C163" s="190"/>
      <c r="D163" s="191"/>
      <c r="E163" s="192"/>
      <c r="F163" s="184"/>
      <c r="G163" s="59"/>
      <c r="H163" s="859"/>
    </row>
    <row r="164" spans="1:8" s="95" customFormat="1" ht="12.75">
      <c r="A164" s="179"/>
      <c r="B164" s="180"/>
      <c r="C164" s="181"/>
      <c r="D164" s="182"/>
      <c r="E164" s="183"/>
      <c r="F164" s="184"/>
      <c r="G164" s="185"/>
      <c r="H164" s="859"/>
    </row>
    <row r="165" spans="1:8" s="95" customFormat="1" ht="12.75">
      <c r="A165" s="179"/>
      <c r="B165" s="180"/>
      <c r="C165" s="181"/>
      <c r="D165" s="182"/>
      <c r="E165" s="183"/>
      <c r="F165" s="96"/>
      <c r="G165" s="185"/>
      <c r="H165" s="859"/>
    </row>
    <row r="166" spans="1:8" s="95" customFormat="1" ht="12.75">
      <c r="A166" s="179"/>
      <c r="B166" s="180"/>
      <c r="C166" s="181"/>
      <c r="D166" s="182"/>
      <c r="E166" s="183"/>
      <c r="F166" s="176"/>
      <c r="G166" s="185"/>
      <c r="H166" s="859"/>
    </row>
    <row r="167" spans="1:8" s="95" customFormat="1" ht="12.75">
      <c r="A167" s="59"/>
      <c r="B167" s="189"/>
      <c r="C167" s="190"/>
      <c r="D167" s="191"/>
      <c r="E167" s="192"/>
      <c r="F167" s="96"/>
      <c r="G167" s="59"/>
      <c r="H167" s="859"/>
    </row>
    <row r="168" spans="1:8" s="95" customFormat="1" ht="12.75">
      <c r="A168" s="179"/>
      <c r="B168" s="180"/>
      <c r="C168" s="181"/>
      <c r="D168" s="182"/>
      <c r="E168" s="183"/>
      <c r="F168" s="184"/>
      <c r="G168" s="185"/>
      <c r="H168" s="859"/>
    </row>
    <row r="169" spans="1:8" s="95" customFormat="1" ht="12.75">
      <c r="A169" s="179"/>
      <c r="B169" s="180"/>
      <c r="C169" s="181"/>
      <c r="D169" s="182"/>
      <c r="E169" s="183"/>
      <c r="F169" s="96"/>
      <c r="G169" s="185"/>
      <c r="H169" s="859"/>
    </row>
    <row r="170" spans="1:8" s="95" customFormat="1" ht="12.75">
      <c r="A170" s="179"/>
      <c r="B170" s="180"/>
      <c r="C170" s="181"/>
      <c r="D170" s="182"/>
      <c r="E170" s="183"/>
      <c r="F170" s="176"/>
      <c r="G170" s="185"/>
      <c r="H170" s="859"/>
    </row>
    <row r="171" spans="1:8" s="95" customFormat="1" ht="12.75">
      <c r="A171" s="59"/>
      <c r="B171" s="189"/>
      <c r="C171" s="190"/>
      <c r="D171" s="191"/>
      <c r="E171" s="192"/>
      <c r="F171" s="96"/>
      <c r="G171" s="59"/>
      <c r="H171" s="859"/>
    </row>
    <row r="172" spans="1:8" s="95" customFormat="1" ht="12.75">
      <c r="A172" s="179"/>
      <c r="B172" s="180"/>
      <c r="C172" s="181"/>
      <c r="D172" s="182"/>
      <c r="E172" s="183"/>
      <c r="F172" s="184"/>
      <c r="G172" s="185"/>
      <c r="H172" s="859"/>
    </row>
    <row r="173" spans="1:8" s="95" customFormat="1" ht="12.75">
      <c r="A173" s="179"/>
      <c r="B173" s="180"/>
      <c r="C173" s="181"/>
      <c r="D173" s="182"/>
      <c r="E173" s="183"/>
      <c r="F173" s="96"/>
      <c r="G173" s="185"/>
      <c r="H173" s="859"/>
    </row>
    <row r="174" spans="1:8" s="95" customFormat="1" ht="12.75" customHeight="1">
      <c r="A174" s="179"/>
      <c r="B174" s="180"/>
      <c r="C174" s="181"/>
      <c r="D174" s="182"/>
      <c r="E174" s="183"/>
      <c r="F174" s="176"/>
      <c r="G174" s="185"/>
      <c r="H174" s="859"/>
    </row>
    <row r="175" spans="1:8" s="95" customFormat="1" ht="12.75">
      <c r="A175" s="59"/>
      <c r="B175" s="189"/>
      <c r="C175" s="190"/>
      <c r="D175" s="191"/>
      <c r="E175" s="192"/>
      <c r="F175" s="96"/>
      <c r="G175" s="59"/>
      <c r="H175" s="859"/>
    </row>
    <row r="176" spans="1:8" s="95" customFormat="1" ht="12.75">
      <c r="A176" s="179"/>
      <c r="B176" s="180"/>
      <c r="C176" s="181"/>
      <c r="D176" s="182"/>
      <c r="E176" s="183"/>
      <c r="F176" s="184"/>
      <c r="G176" s="185"/>
      <c r="H176" s="859"/>
    </row>
    <row r="177" spans="1:8" s="95" customFormat="1" ht="12.75">
      <c r="A177" s="179"/>
      <c r="B177" s="180"/>
      <c r="C177" s="181"/>
      <c r="D177" s="182"/>
      <c r="E177" s="183"/>
      <c r="F177" s="96"/>
      <c r="G177" s="185"/>
      <c r="H177" s="859"/>
    </row>
    <row r="178" spans="1:8" s="95" customFormat="1" ht="12.75">
      <c r="A178" s="179"/>
      <c r="B178" s="180"/>
      <c r="C178" s="181"/>
      <c r="D178" s="182"/>
      <c r="E178" s="183"/>
      <c r="F178" s="176"/>
      <c r="G178" s="185"/>
      <c r="H178" s="859"/>
    </row>
    <row r="179" spans="1:8" s="95" customFormat="1" ht="12.75">
      <c r="A179" s="59"/>
      <c r="B179" s="189"/>
      <c r="C179" s="190"/>
      <c r="D179" s="191"/>
      <c r="E179" s="192"/>
      <c r="F179" s="96"/>
      <c r="G179" s="59"/>
      <c r="H179" s="859"/>
    </row>
    <row r="180" spans="1:8" s="95" customFormat="1" ht="12.75">
      <c r="A180" s="179"/>
      <c r="B180" s="180"/>
      <c r="C180" s="181"/>
      <c r="D180" s="182"/>
      <c r="E180" s="183"/>
      <c r="F180" s="184"/>
      <c r="G180" s="185"/>
      <c r="H180" s="859"/>
    </row>
    <row r="181" spans="1:8" s="95" customFormat="1" ht="12.75" customHeight="1">
      <c r="A181" s="179"/>
      <c r="B181" s="180"/>
      <c r="C181" s="181"/>
      <c r="D181" s="182"/>
      <c r="E181" s="186"/>
      <c r="F181" s="96"/>
      <c r="G181" s="185"/>
      <c r="H181" s="859"/>
    </row>
    <row r="182" spans="1:8" s="95" customFormat="1" ht="12.75" customHeight="1">
      <c r="A182" s="179"/>
      <c r="B182" s="180"/>
      <c r="C182" s="181"/>
      <c r="D182" s="182"/>
      <c r="E182" s="187"/>
      <c r="F182" s="96"/>
      <c r="G182" s="185"/>
      <c r="H182" s="859"/>
    </row>
    <row r="183" spans="1:8" s="95" customFormat="1" ht="12.75">
      <c r="A183" s="179"/>
      <c r="B183" s="180"/>
      <c r="C183" s="181"/>
      <c r="D183" s="182"/>
      <c r="E183" s="187"/>
      <c r="F183" s="176"/>
      <c r="G183" s="185"/>
      <c r="H183" s="859"/>
    </row>
    <row r="184" spans="1:8" s="95" customFormat="1" ht="12.75">
      <c r="A184" s="59"/>
      <c r="B184" s="189"/>
      <c r="C184" s="190"/>
      <c r="D184" s="191"/>
      <c r="E184" s="192"/>
      <c r="F184" s="176"/>
      <c r="G184" s="59"/>
      <c r="H184" s="859"/>
    </row>
    <row r="185" spans="1:8" s="95" customFormat="1" ht="13.5" customHeight="1">
      <c r="A185" s="179"/>
      <c r="B185" s="180"/>
      <c r="C185" s="181"/>
      <c r="D185" s="182"/>
      <c r="E185" s="183"/>
      <c r="F185" s="184"/>
      <c r="G185" s="185"/>
      <c r="H185" s="859"/>
    </row>
    <row r="186" spans="1:8" s="95" customFormat="1" ht="13.5" customHeight="1">
      <c r="A186" s="179"/>
      <c r="B186" s="180"/>
      <c r="C186" s="181"/>
      <c r="D186" s="182"/>
      <c r="E186" s="187"/>
      <c r="F186" s="96"/>
      <c r="G186" s="185"/>
      <c r="H186" s="859"/>
    </row>
    <row r="187" spans="1:8" s="95" customFormat="1" ht="12.75">
      <c r="A187" s="179"/>
      <c r="B187" s="180"/>
      <c r="C187" s="181"/>
      <c r="D187" s="182"/>
      <c r="E187" s="187"/>
      <c r="F187" s="176"/>
      <c r="G187" s="185"/>
      <c r="H187" s="859"/>
    </row>
    <row r="188" spans="1:8" s="95" customFormat="1" ht="12.75">
      <c r="A188" s="59"/>
      <c r="B188" s="189"/>
      <c r="C188" s="190"/>
      <c r="D188" s="191"/>
      <c r="E188" s="192"/>
      <c r="F188" s="176"/>
      <c r="G188" s="59"/>
      <c r="H188" s="859"/>
    </row>
    <row r="189" spans="1:8" s="205" customFormat="1" ht="12.75">
      <c r="A189" s="179"/>
      <c r="B189" s="180"/>
      <c r="C189" s="181"/>
      <c r="D189" s="182"/>
      <c r="E189" s="183"/>
      <c r="F189" s="184"/>
      <c r="G189" s="185"/>
      <c r="H189" s="859"/>
    </row>
    <row r="190" spans="1:8" s="205" customFormat="1" ht="12.75">
      <c r="A190" s="59"/>
      <c r="B190" s="183"/>
      <c r="C190" s="198"/>
      <c r="D190" s="207"/>
      <c r="E190" s="208"/>
      <c r="F190" s="96"/>
      <c r="G190" s="209"/>
      <c r="H190" s="859"/>
    </row>
    <row r="191" spans="1:8" s="205" customFormat="1" ht="12.75">
      <c r="A191" s="59"/>
      <c r="B191" s="183"/>
      <c r="C191" s="198"/>
      <c r="D191" s="207"/>
      <c r="E191" s="208"/>
      <c r="F191" s="176"/>
      <c r="G191" s="209"/>
      <c r="H191" s="859"/>
    </row>
    <row r="192" spans="1:8" s="205" customFormat="1" ht="12.75">
      <c r="A192" s="59"/>
      <c r="B192" s="183"/>
      <c r="C192" s="198"/>
      <c r="D192" s="207"/>
      <c r="E192" s="208"/>
      <c r="F192" s="176"/>
      <c r="G192" s="209"/>
      <c r="H192" s="859"/>
    </row>
    <row r="193" spans="1:11" s="213" customFormat="1" ht="25.5" customHeight="1">
      <c r="A193" s="59"/>
      <c r="B193" s="183"/>
      <c r="C193" s="198"/>
      <c r="D193" s="198"/>
      <c r="E193" s="187"/>
      <c r="F193" s="188"/>
      <c r="G193" s="185"/>
      <c r="H193" s="859"/>
      <c r="I193" s="95"/>
      <c r="J193" s="95"/>
      <c r="K193" s="95"/>
    </row>
    <row r="194" spans="1:11" s="205" customFormat="1" ht="12.75">
      <c r="A194" s="59"/>
      <c r="B194" s="210"/>
      <c r="C194" s="211"/>
      <c r="D194" s="191"/>
      <c r="E194" s="192"/>
      <c r="F194" s="200"/>
      <c r="G194" s="185"/>
      <c r="H194" s="859"/>
    </row>
    <row r="195" spans="1:11" s="95" customFormat="1" ht="15.75">
      <c r="A195" s="59"/>
      <c r="B195" s="173"/>
      <c r="C195" s="174"/>
      <c r="D195" s="174"/>
      <c r="E195" s="173"/>
      <c r="F195" s="199"/>
      <c r="G195" s="177"/>
      <c r="H195" s="859"/>
    </row>
    <row r="196" spans="1:11" s="95" customFormat="1" ht="15.75">
      <c r="A196" s="59"/>
      <c r="B196" s="189"/>
      <c r="C196" s="190"/>
      <c r="D196" s="191"/>
      <c r="E196" s="192"/>
      <c r="F196" s="212"/>
      <c r="G196" s="59"/>
      <c r="H196" s="859"/>
    </row>
    <row r="197" spans="1:11" s="95" customFormat="1" ht="12.75">
      <c r="A197" s="179"/>
      <c r="B197" s="180"/>
      <c r="C197" s="181"/>
      <c r="D197" s="182"/>
      <c r="E197" s="183"/>
      <c r="F197" s="184"/>
      <c r="G197" s="185"/>
      <c r="H197" s="859"/>
    </row>
    <row r="198" spans="1:11" s="95" customFormat="1" ht="12.75">
      <c r="A198" s="179"/>
      <c r="B198" s="180"/>
      <c r="C198" s="181"/>
      <c r="D198" s="182"/>
      <c r="E198" s="187"/>
      <c r="F198" s="96"/>
      <c r="G198" s="185"/>
      <c r="H198" s="859"/>
    </row>
    <row r="199" spans="1:11" s="95" customFormat="1" ht="12.75">
      <c r="A199" s="179"/>
      <c r="B199" s="180"/>
      <c r="C199" s="181"/>
      <c r="D199" s="182"/>
      <c r="E199" s="183"/>
      <c r="F199" s="176"/>
      <c r="G199" s="185"/>
      <c r="H199" s="859"/>
    </row>
    <row r="200" spans="1:11" s="95" customFormat="1" ht="12.75">
      <c r="A200" s="179"/>
      <c r="B200" s="180"/>
      <c r="C200" s="181"/>
      <c r="D200" s="182"/>
      <c r="E200" s="183"/>
      <c r="F200" s="96"/>
      <c r="G200" s="185"/>
      <c r="H200" s="859"/>
    </row>
    <row r="201" spans="1:11" s="95" customFormat="1" ht="12.75">
      <c r="A201" s="179"/>
      <c r="B201" s="180"/>
      <c r="C201" s="181"/>
      <c r="D201" s="182"/>
      <c r="E201" s="187"/>
      <c r="F201" s="96"/>
      <c r="G201" s="185"/>
      <c r="H201" s="859"/>
    </row>
    <row r="202" spans="1:11" s="95" customFormat="1" ht="12.75">
      <c r="A202" s="179"/>
      <c r="B202" s="180"/>
      <c r="C202" s="181"/>
      <c r="D202" s="182"/>
      <c r="E202" s="187"/>
      <c r="F202" s="176"/>
      <c r="G202" s="185"/>
      <c r="H202" s="859"/>
    </row>
    <row r="203" spans="1:11" s="205" customFormat="1" ht="12.75">
      <c r="A203" s="179"/>
      <c r="B203" s="180"/>
      <c r="C203" s="181"/>
      <c r="D203" s="182"/>
      <c r="E203" s="183"/>
      <c r="F203" s="176"/>
      <c r="G203" s="185"/>
      <c r="H203" s="859"/>
    </row>
    <row r="204" spans="1:11" s="205" customFormat="1" ht="12.75">
      <c r="A204" s="59"/>
      <c r="B204" s="183"/>
      <c r="C204" s="198"/>
      <c r="D204" s="198"/>
      <c r="E204" s="187"/>
      <c r="F204" s="96"/>
      <c r="G204" s="185"/>
      <c r="H204" s="859"/>
    </row>
    <row r="205" spans="1:11" s="213" customFormat="1" ht="12.75">
      <c r="A205" s="59"/>
      <c r="B205" s="183"/>
      <c r="C205" s="198"/>
      <c r="D205" s="198"/>
      <c r="E205" s="187"/>
      <c r="F205" s="200"/>
      <c r="G205" s="185"/>
      <c r="H205" s="859"/>
      <c r="I205" s="95"/>
      <c r="J205" s="95"/>
      <c r="K205" s="95"/>
    </row>
    <row r="206" spans="1:11" ht="13.5" customHeight="1">
      <c r="A206" s="59"/>
      <c r="B206" s="210"/>
      <c r="C206" s="211"/>
      <c r="D206" s="191"/>
      <c r="E206" s="192"/>
      <c r="F206" s="200"/>
      <c r="G206" s="59"/>
      <c r="H206" s="859"/>
    </row>
    <row r="207" spans="1:11" s="95" customFormat="1" ht="12.75">
      <c r="A207" s="59"/>
      <c r="B207" s="214"/>
      <c r="C207" s="214"/>
      <c r="D207" s="214"/>
      <c r="E207" s="214"/>
      <c r="F207" s="184"/>
      <c r="G207" s="216"/>
      <c r="H207" s="868"/>
    </row>
    <row r="208" spans="1:11" s="95" customFormat="1" ht="12.75">
      <c r="A208" s="59"/>
      <c r="B208" s="189"/>
      <c r="C208" s="190"/>
      <c r="D208" s="191"/>
      <c r="E208" s="192"/>
      <c r="F208" s="72"/>
      <c r="G208" s="59"/>
      <c r="H208" s="859"/>
    </row>
    <row r="209" spans="1:11" ht="12.75">
      <c r="A209" s="179"/>
      <c r="B209" s="180"/>
      <c r="C209" s="181"/>
      <c r="D209" s="218"/>
      <c r="E209" s="219"/>
      <c r="F209" s="184"/>
      <c r="G209" s="197"/>
      <c r="H209" s="859"/>
      <c r="I209" s="95"/>
      <c r="J209" s="95"/>
      <c r="K209" s="95"/>
    </row>
    <row r="210" spans="1:11" ht="12.75">
      <c r="A210" s="59"/>
      <c r="B210" s="180"/>
      <c r="C210" s="181"/>
      <c r="D210" s="218"/>
      <c r="E210" s="220"/>
      <c r="F210" s="863"/>
      <c r="G210" s="197"/>
      <c r="H210" s="859"/>
      <c r="I210" s="95"/>
      <c r="J210" s="95"/>
      <c r="K210" s="95"/>
    </row>
    <row r="211" spans="1:11" ht="12.75">
      <c r="A211" s="59"/>
      <c r="B211" s="180"/>
      <c r="C211" s="181"/>
      <c r="D211" s="218"/>
      <c r="E211" s="222"/>
      <c r="F211" s="176"/>
      <c r="G211" s="197"/>
      <c r="H211" s="859"/>
      <c r="I211" s="95"/>
      <c r="J211" s="95"/>
      <c r="K211" s="95"/>
    </row>
    <row r="212" spans="1:11" s="95" customFormat="1" ht="12.75">
      <c r="A212" s="59"/>
      <c r="B212" s="180"/>
      <c r="C212" s="181"/>
      <c r="D212" s="218"/>
      <c r="E212" s="220"/>
      <c r="F212" s="176"/>
      <c r="G212" s="197"/>
      <c r="H212" s="859"/>
    </row>
    <row r="213" spans="1:11" s="95" customFormat="1" ht="12.75">
      <c r="A213" s="179"/>
      <c r="B213" s="180"/>
      <c r="C213" s="181"/>
      <c r="D213" s="218"/>
      <c r="E213" s="223"/>
      <c r="F213" s="176"/>
      <c r="G213" s="209"/>
      <c r="H213" s="859"/>
    </row>
    <row r="214" spans="1:11" s="95" customFormat="1" ht="12.75">
      <c r="A214" s="179"/>
      <c r="B214" s="180"/>
      <c r="C214" s="181"/>
      <c r="D214" s="218"/>
      <c r="E214" s="223"/>
      <c r="F214" s="176"/>
      <c r="G214" s="209"/>
      <c r="H214" s="859"/>
    </row>
    <row r="215" spans="1:11" s="95" customFormat="1" ht="12.75">
      <c r="A215" s="179"/>
      <c r="B215" s="180"/>
      <c r="C215" s="181"/>
      <c r="D215" s="218"/>
      <c r="E215" s="223"/>
      <c r="F215" s="188"/>
      <c r="G215" s="209"/>
      <c r="H215" s="859"/>
    </row>
    <row r="216" spans="1:11" s="95" customFormat="1" ht="12.75">
      <c r="A216" s="59"/>
      <c r="B216" s="189"/>
      <c r="C216" s="190"/>
      <c r="D216" s="191"/>
      <c r="E216" s="192"/>
      <c r="F216" s="176"/>
      <c r="G216" s="59"/>
      <c r="H216" s="859"/>
    </row>
    <row r="217" spans="1:11" ht="12.75">
      <c r="A217" s="179"/>
      <c r="B217" s="224"/>
      <c r="C217" s="181"/>
      <c r="D217" s="218"/>
      <c r="E217" s="225"/>
      <c r="F217" s="184"/>
      <c r="G217" s="197"/>
      <c r="H217" s="859"/>
      <c r="I217" s="95"/>
      <c r="J217" s="95"/>
      <c r="K217" s="95"/>
    </row>
    <row r="218" spans="1:11" s="95" customFormat="1" ht="12.75">
      <c r="A218" s="59"/>
      <c r="B218" s="180"/>
      <c r="C218" s="181"/>
      <c r="D218" s="218"/>
      <c r="E218" s="220"/>
      <c r="F218" s="863"/>
      <c r="G218" s="197"/>
      <c r="H218" s="859"/>
    </row>
    <row r="219" spans="1:11" s="95" customFormat="1" ht="12.75">
      <c r="A219" s="179"/>
      <c r="B219" s="224"/>
      <c r="C219" s="181"/>
      <c r="D219" s="218"/>
      <c r="E219" s="222"/>
      <c r="F219" s="176"/>
      <c r="G219" s="197"/>
      <c r="H219" s="859"/>
    </row>
    <row r="220" spans="1:11" s="95" customFormat="1" ht="12.75">
      <c r="A220" s="179"/>
      <c r="B220" s="180"/>
      <c r="C220" s="181"/>
      <c r="D220" s="182"/>
      <c r="E220" s="186"/>
      <c r="F220" s="200"/>
      <c r="G220" s="185"/>
      <c r="H220" s="859"/>
    </row>
    <row r="221" spans="1:11" s="95" customFormat="1" ht="12.75">
      <c r="A221" s="179"/>
      <c r="B221" s="180"/>
      <c r="C221" s="181"/>
      <c r="D221" s="182"/>
      <c r="E221" s="187"/>
      <c r="F221" s="96"/>
      <c r="G221" s="185"/>
      <c r="H221" s="859"/>
    </row>
    <row r="222" spans="1:11" s="95" customFormat="1" ht="12.75">
      <c r="A222" s="179"/>
      <c r="B222" s="180"/>
      <c r="C222" s="181"/>
      <c r="D222" s="182"/>
      <c r="E222" s="187"/>
      <c r="F222" s="176"/>
      <c r="G222" s="185"/>
      <c r="H222" s="859"/>
    </row>
    <row r="223" spans="1:11" s="95" customFormat="1" ht="12.75">
      <c r="A223" s="179"/>
      <c r="B223" s="180"/>
      <c r="C223" s="181"/>
      <c r="D223" s="182"/>
      <c r="E223" s="187"/>
      <c r="F223" s="176"/>
      <c r="G223" s="185"/>
      <c r="H223" s="859"/>
    </row>
    <row r="224" spans="1:11" s="95" customFormat="1" ht="12.75">
      <c r="A224" s="179"/>
      <c r="B224" s="180"/>
      <c r="C224" s="181"/>
      <c r="D224" s="182"/>
      <c r="E224" s="187"/>
      <c r="F224" s="176"/>
      <c r="G224" s="185"/>
      <c r="H224" s="859"/>
    </row>
    <row r="225" spans="1:8" s="95" customFormat="1" ht="12.75">
      <c r="A225" s="179"/>
      <c r="B225" s="224"/>
      <c r="C225" s="181"/>
      <c r="D225" s="218"/>
      <c r="E225" s="225"/>
      <c r="F225" s="188"/>
      <c r="G225" s="197"/>
      <c r="H225" s="859"/>
    </row>
    <row r="226" spans="1:8" s="95" customFormat="1" ht="12.75">
      <c r="A226" s="59"/>
      <c r="B226" s="189"/>
      <c r="C226" s="190"/>
      <c r="D226" s="191"/>
      <c r="E226" s="192"/>
      <c r="F226" s="863"/>
      <c r="G226" s="59"/>
      <c r="H226" s="859"/>
    </row>
    <row r="227" spans="1:8" s="95" customFormat="1" ht="12.75">
      <c r="A227" s="179"/>
      <c r="B227" s="180"/>
      <c r="C227" s="181"/>
      <c r="D227" s="182"/>
      <c r="E227" s="186"/>
      <c r="F227" s="184"/>
      <c r="G227" s="185"/>
      <c r="H227" s="859"/>
    </row>
    <row r="228" spans="1:8" s="95" customFormat="1" ht="12.75">
      <c r="A228" s="179"/>
      <c r="B228" s="180"/>
      <c r="C228" s="181"/>
      <c r="D228" s="182"/>
      <c r="E228" s="187"/>
      <c r="F228" s="96"/>
      <c r="G228" s="185"/>
      <c r="H228" s="859"/>
    </row>
    <row r="229" spans="1:8" s="95" customFormat="1" ht="12.75">
      <c r="A229" s="179"/>
      <c r="B229" s="180"/>
      <c r="C229" s="181"/>
      <c r="D229" s="182"/>
      <c r="E229" s="187"/>
      <c r="F229" s="176"/>
      <c r="G229" s="185"/>
      <c r="H229" s="859"/>
    </row>
    <row r="230" spans="1:8" s="95" customFormat="1" ht="12.75">
      <c r="A230" s="179"/>
      <c r="B230" s="180"/>
      <c r="C230" s="181"/>
      <c r="D230" s="182"/>
      <c r="E230" s="187"/>
      <c r="F230" s="176"/>
      <c r="G230" s="185"/>
      <c r="H230" s="859"/>
    </row>
    <row r="231" spans="1:8" s="95" customFormat="1" ht="12.75" customHeight="1">
      <c r="A231" s="179"/>
      <c r="B231" s="180"/>
      <c r="C231" s="181"/>
      <c r="D231" s="182"/>
      <c r="E231" s="186"/>
      <c r="F231" s="176"/>
      <c r="G231" s="185"/>
      <c r="H231" s="859"/>
    </row>
    <row r="232" spans="1:8" s="95" customFormat="1" ht="12.75">
      <c r="A232" s="179"/>
      <c r="B232" s="180"/>
      <c r="C232" s="181"/>
      <c r="D232" s="182"/>
      <c r="E232" s="187"/>
      <c r="F232" s="188"/>
      <c r="G232" s="185"/>
      <c r="H232" s="859"/>
    </row>
    <row r="233" spans="1:8" s="95" customFormat="1" ht="12.75" customHeight="1">
      <c r="A233" s="59"/>
      <c r="B233" s="189"/>
      <c r="C233" s="190"/>
      <c r="D233" s="191"/>
      <c r="E233" s="192"/>
      <c r="F233" s="188"/>
      <c r="G233" s="59"/>
      <c r="H233" s="859"/>
    </row>
    <row r="234" spans="1:8" s="95" customFormat="1" ht="12.75">
      <c r="A234" s="179"/>
      <c r="B234" s="180"/>
      <c r="C234" s="181"/>
      <c r="D234" s="182"/>
      <c r="E234" s="183"/>
      <c r="F234" s="184"/>
      <c r="G234" s="185"/>
      <c r="H234" s="859"/>
    </row>
    <row r="235" spans="1:8" s="95" customFormat="1" ht="12.75">
      <c r="A235" s="179"/>
      <c r="B235" s="180"/>
      <c r="C235" s="181"/>
      <c r="D235" s="182"/>
      <c r="E235" s="186"/>
      <c r="F235" s="96"/>
      <c r="G235" s="185"/>
      <c r="H235" s="859"/>
    </row>
    <row r="236" spans="1:8" s="95" customFormat="1" ht="12.75">
      <c r="A236" s="179"/>
      <c r="B236" s="180"/>
      <c r="C236" s="181"/>
      <c r="D236" s="182"/>
      <c r="E236" s="187"/>
      <c r="F236" s="96"/>
      <c r="G236" s="185"/>
      <c r="H236" s="859"/>
    </row>
    <row r="237" spans="1:8" s="95" customFormat="1" ht="12.75">
      <c r="A237" s="179"/>
      <c r="B237" s="180"/>
      <c r="C237" s="181"/>
      <c r="D237" s="182"/>
      <c r="E237" s="187"/>
      <c r="F237" s="176"/>
      <c r="G237" s="185"/>
      <c r="H237" s="859"/>
    </row>
    <row r="238" spans="1:8" s="95" customFormat="1" ht="12.75">
      <c r="A238" s="179"/>
      <c r="B238" s="180"/>
      <c r="C238" s="181"/>
      <c r="D238" s="182"/>
      <c r="E238" s="187"/>
      <c r="F238" s="176"/>
      <c r="G238" s="185"/>
      <c r="H238" s="859"/>
    </row>
    <row r="239" spans="1:8" s="95" customFormat="1" ht="12.75" customHeight="1">
      <c r="A239" s="179"/>
      <c r="B239" s="180"/>
      <c r="C239" s="181"/>
      <c r="D239" s="182"/>
      <c r="E239" s="186"/>
      <c r="F239" s="176"/>
      <c r="G239" s="185"/>
      <c r="H239" s="859"/>
    </row>
    <row r="240" spans="1:8" s="95" customFormat="1" ht="12.75">
      <c r="A240" s="179"/>
      <c r="B240" s="180"/>
      <c r="C240" s="181"/>
      <c r="D240" s="182"/>
      <c r="E240" s="187"/>
      <c r="F240" s="188"/>
      <c r="G240" s="185"/>
      <c r="H240" s="859"/>
    </row>
    <row r="241" spans="1:11" s="95" customFormat="1" ht="12.75">
      <c r="A241" s="59"/>
      <c r="B241" s="189"/>
      <c r="C241" s="190"/>
      <c r="D241" s="191"/>
      <c r="E241" s="192"/>
      <c r="F241" s="188"/>
      <c r="G241" s="59"/>
      <c r="H241" s="859"/>
    </row>
    <row r="242" spans="1:11" ht="12.75">
      <c r="A242" s="179"/>
      <c r="B242" s="180"/>
      <c r="C242" s="181"/>
      <c r="D242" s="182"/>
      <c r="E242" s="183"/>
      <c r="F242" s="184"/>
      <c r="G242" s="185"/>
      <c r="H242" s="859"/>
      <c r="I242" s="95"/>
      <c r="J242" s="95"/>
      <c r="K242" s="95"/>
    </row>
    <row r="243" spans="1:11" ht="12.75">
      <c r="A243" s="59"/>
      <c r="B243" s="180"/>
      <c r="C243" s="181"/>
      <c r="D243" s="218"/>
      <c r="E243" s="220"/>
      <c r="F243" s="96"/>
      <c r="G243" s="197"/>
      <c r="H243" s="859"/>
      <c r="I243" s="95"/>
      <c r="J243" s="95"/>
      <c r="K243" s="95"/>
    </row>
    <row r="244" spans="1:11" ht="12.75">
      <c r="A244" s="59"/>
      <c r="B244" s="180"/>
      <c r="C244" s="181"/>
      <c r="D244" s="218"/>
      <c r="E244" s="222"/>
      <c r="F244" s="176"/>
      <c r="G244" s="197"/>
      <c r="H244" s="859"/>
      <c r="I244" s="95"/>
      <c r="J244" s="95"/>
      <c r="K244" s="95"/>
    </row>
    <row r="245" spans="1:11" s="95" customFormat="1" ht="12.75">
      <c r="A245" s="59"/>
      <c r="B245" s="180"/>
      <c r="C245" s="181"/>
      <c r="D245" s="218"/>
      <c r="E245" s="220"/>
      <c r="F245" s="176"/>
      <c r="G245" s="197"/>
      <c r="H245" s="859"/>
    </row>
    <row r="246" spans="1:11" s="95" customFormat="1" ht="12.75">
      <c r="A246" s="179"/>
      <c r="B246" s="180"/>
      <c r="C246" s="181"/>
      <c r="D246" s="218"/>
      <c r="E246" s="223"/>
      <c r="F246" s="176"/>
      <c r="G246" s="209"/>
      <c r="H246" s="859"/>
    </row>
    <row r="247" spans="1:11" ht="13.5" customHeight="1">
      <c r="A247" s="179"/>
      <c r="B247" s="180"/>
      <c r="C247" s="181"/>
      <c r="D247" s="218"/>
      <c r="E247" s="223"/>
      <c r="F247" s="176"/>
      <c r="G247" s="209"/>
      <c r="H247" s="859"/>
    </row>
    <row r="248" spans="1:11" s="205" customFormat="1" ht="12.75">
      <c r="A248" s="59"/>
      <c r="B248" s="214"/>
      <c r="C248" s="214"/>
      <c r="D248" s="214"/>
      <c r="E248" s="456"/>
      <c r="F248" s="176"/>
      <c r="G248" s="216"/>
      <c r="H248" s="868"/>
    </row>
    <row r="249" spans="1:11" s="213" customFormat="1" ht="12.75">
      <c r="A249" s="59"/>
      <c r="B249" s="183"/>
      <c r="C249" s="198"/>
      <c r="D249" s="207"/>
      <c r="E249" s="219"/>
      <c r="F249" s="227"/>
      <c r="G249" s="209"/>
      <c r="H249" s="859"/>
      <c r="I249" s="95"/>
      <c r="J249" s="95"/>
      <c r="K249" s="95"/>
    </row>
    <row r="250" spans="1:11" ht="13.5" customHeight="1">
      <c r="A250" s="59"/>
      <c r="B250" s="210"/>
      <c r="C250" s="211"/>
      <c r="D250" s="191"/>
      <c r="E250" s="192"/>
      <c r="F250" s="228"/>
      <c r="G250" s="185"/>
      <c r="H250" s="859"/>
    </row>
    <row r="251" spans="1:11" s="95" customFormat="1" ht="12.75">
      <c r="A251" s="59"/>
      <c r="B251" s="214"/>
      <c r="C251" s="214"/>
      <c r="D251" s="214"/>
      <c r="E251" s="214"/>
      <c r="F251" s="199"/>
      <c r="G251" s="216"/>
      <c r="H251" s="868"/>
      <c r="I251" s="229"/>
    </row>
    <row r="252" spans="1:11" s="95" customFormat="1" ht="12.75">
      <c r="A252" s="59"/>
      <c r="B252" s="189"/>
      <c r="C252" s="190"/>
      <c r="D252" s="191"/>
      <c r="E252" s="192"/>
      <c r="F252" s="72"/>
      <c r="G252" s="59"/>
      <c r="H252" s="859"/>
    </row>
    <row r="253" spans="1:11" s="95" customFormat="1" ht="12.75">
      <c r="A253" s="179"/>
      <c r="B253" s="180"/>
      <c r="C253" s="181"/>
      <c r="D253" s="182"/>
      <c r="E253" s="183"/>
      <c r="F253" s="184"/>
      <c r="G253" s="185"/>
      <c r="H253" s="859"/>
    </row>
    <row r="254" spans="1:11" s="95" customFormat="1" ht="12.75">
      <c r="A254" s="179"/>
      <c r="B254" s="180"/>
      <c r="C254" s="181"/>
      <c r="D254" s="182"/>
      <c r="E254" s="186"/>
      <c r="F254" s="96"/>
      <c r="G254" s="185"/>
      <c r="H254" s="859"/>
    </row>
    <row r="255" spans="1:11" s="95" customFormat="1" ht="12.75">
      <c r="A255" s="179"/>
      <c r="B255" s="180"/>
      <c r="C255" s="181"/>
      <c r="D255" s="182"/>
      <c r="E255" s="187"/>
      <c r="F255" s="96"/>
      <c r="G255" s="185"/>
      <c r="H255" s="859"/>
    </row>
    <row r="256" spans="1:11" s="95" customFormat="1" ht="12.75">
      <c r="A256" s="179"/>
      <c r="B256" s="180"/>
      <c r="C256" s="181"/>
      <c r="D256" s="182"/>
      <c r="E256" s="187"/>
      <c r="F256" s="176"/>
      <c r="G256" s="185"/>
      <c r="H256" s="859"/>
    </row>
    <row r="257" spans="1:8" s="95" customFormat="1" ht="12.75">
      <c r="A257" s="179"/>
      <c r="B257" s="180"/>
      <c r="C257" s="181"/>
      <c r="D257" s="182"/>
      <c r="E257" s="187"/>
      <c r="F257" s="176"/>
      <c r="G257" s="185"/>
      <c r="H257" s="859"/>
    </row>
    <row r="258" spans="1:8" s="95" customFormat="1" ht="12.75">
      <c r="A258" s="179"/>
      <c r="B258" s="180"/>
      <c r="C258" s="181"/>
      <c r="D258" s="182"/>
      <c r="E258" s="186"/>
      <c r="F258" s="176"/>
      <c r="G258" s="185"/>
      <c r="H258" s="859"/>
    </row>
    <row r="259" spans="1:8" s="95" customFormat="1" ht="12.75">
      <c r="A259" s="179"/>
      <c r="B259" s="180"/>
      <c r="C259" s="181"/>
      <c r="D259" s="182"/>
      <c r="E259" s="187"/>
      <c r="F259" s="176"/>
      <c r="G259" s="185"/>
      <c r="H259" s="859"/>
    </row>
    <row r="260" spans="1:8" s="95" customFormat="1" ht="12.75">
      <c r="A260" s="179"/>
      <c r="B260" s="180"/>
      <c r="C260" s="181"/>
      <c r="D260" s="182"/>
      <c r="E260" s="187"/>
      <c r="F260" s="176"/>
      <c r="G260" s="185"/>
      <c r="H260" s="859"/>
    </row>
    <row r="261" spans="1:8" s="205" customFormat="1" ht="12.75" customHeight="1">
      <c r="A261" s="179"/>
      <c r="B261" s="180"/>
      <c r="C261" s="181"/>
      <c r="D261" s="182"/>
      <c r="E261" s="187"/>
      <c r="F261" s="176"/>
      <c r="G261" s="185"/>
      <c r="H261" s="859"/>
    </row>
    <row r="262" spans="1:8" s="205" customFormat="1" ht="15.75">
      <c r="A262" s="59"/>
      <c r="B262" s="173"/>
      <c r="C262" s="174"/>
      <c r="D262" s="174"/>
      <c r="E262" s="186"/>
      <c r="F262" s="176"/>
      <c r="G262" s="177"/>
      <c r="H262" s="859"/>
    </row>
    <row r="263" spans="1:8" s="95" customFormat="1" ht="12.75">
      <c r="A263" s="230"/>
      <c r="B263" s="192"/>
      <c r="C263" s="231"/>
      <c r="D263" s="231"/>
      <c r="E263" s="192"/>
      <c r="F263" s="232"/>
      <c r="G263" s="59"/>
      <c r="H263" s="859"/>
    </row>
    <row r="264" spans="1:8" s="205" customFormat="1" ht="12.75" customHeight="1">
      <c r="A264" s="179"/>
      <c r="B264" s="180"/>
      <c r="C264" s="181"/>
      <c r="D264" s="182"/>
      <c r="E264" s="183"/>
      <c r="F264" s="234"/>
      <c r="G264" s="185"/>
      <c r="H264" s="859"/>
    </row>
    <row r="265" spans="1:8" s="95" customFormat="1" ht="15.75">
      <c r="A265" s="59"/>
      <c r="B265" s="173"/>
      <c r="C265" s="174"/>
      <c r="D265" s="174"/>
      <c r="E265" s="186"/>
      <c r="F265" s="96"/>
      <c r="G265" s="177"/>
      <c r="H265" s="859"/>
    </row>
    <row r="266" spans="1:8" s="95" customFormat="1" ht="12.75">
      <c r="A266" s="179"/>
      <c r="B266" s="180"/>
      <c r="C266" s="181"/>
      <c r="D266" s="182"/>
      <c r="E266" s="186"/>
      <c r="F266" s="200"/>
      <c r="G266" s="185"/>
      <c r="H266" s="859"/>
    </row>
    <row r="267" spans="1:8" s="95" customFormat="1" ht="12.75">
      <c r="A267" s="179"/>
      <c r="B267" s="180"/>
      <c r="C267" s="181"/>
      <c r="D267" s="182"/>
      <c r="E267" s="186"/>
      <c r="F267" s="96"/>
      <c r="G267" s="185"/>
      <c r="H267" s="859"/>
    </row>
    <row r="268" spans="1:8" s="95" customFormat="1" ht="12.75">
      <c r="A268" s="179"/>
      <c r="B268" s="180"/>
      <c r="C268" s="181"/>
      <c r="D268" s="182"/>
      <c r="E268" s="187"/>
      <c r="F268" s="176"/>
      <c r="G268" s="185"/>
      <c r="H268" s="859"/>
    </row>
    <row r="269" spans="1:8" s="95" customFormat="1" ht="12.75">
      <c r="A269" s="179"/>
      <c r="B269" s="180"/>
      <c r="C269" s="181"/>
      <c r="D269" s="182"/>
      <c r="E269" s="187"/>
      <c r="F269" s="176"/>
      <c r="G269" s="185"/>
      <c r="H269" s="859"/>
    </row>
    <row r="270" spans="1:8" s="205" customFormat="1" ht="12.75" customHeight="1">
      <c r="A270" s="179"/>
      <c r="B270" s="180"/>
      <c r="C270" s="181"/>
      <c r="D270" s="182"/>
      <c r="E270" s="187"/>
      <c r="F270" s="176"/>
      <c r="G270" s="185"/>
      <c r="H270" s="859"/>
    </row>
    <row r="271" spans="1:8" s="205" customFormat="1" ht="12.75" customHeight="1">
      <c r="A271" s="59"/>
      <c r="B271" s="173"/>
      <c r="C271" s="174"/>
      <c r="D271" s="174"/>
      <c r="E271" s="186"/>
      <c r="F271" s="176"/>
      <c r="G271" s="177"/>
      <c r="H271" s="859"/>
    </row>
    <row r="272" spans="1:8" s="95" customFormat="1" ht="15.75">
      <c r="A272" s="59"/>
      <c r="B272" s="173"/>
      <c r="C272" s="174"/>
      <c r="D272" s="174"/>
      <c r="E272" s="175"/>
      <c r="F272" s="232"/>
      <c r="G272" s="177"/>
      <c r="H272" s="859"/>
    </row>
    <row r="273" spans="1:8" s="95" customFormat="1" ht="12.75">
      <c r="A273" s="179"/>
      <c r="B273" s="180"/>
      <c r="C273" s="181"/>
      <c r="D273" s="182"/>
      <c r="E273" s="183"/>
      <c r="F273" s="200"/>
      <c r="G273" s="185"/>
      <c r="H273" s="859"/>
    </row>
    <row r="274" spans="1:8" s="95" customFormat="1" ht="12.75">
      <c r="A274" s="179"/>
      <c r="B274" s="180"/>
      <c r="C274" s="181"/>
      <c r="D274" s="182"/>
      <c r="E274" s="186"/>
      <c r="F274" s="96"/>
      <c r="G274" s="185"/>
      <c r="H274" s="859"/>
    </row>
    <row r="275" spans="1:8" s="95" customFormat="1" ht="12.75">
      <c r="A275" s="179"/>
      <c r="B275" s="180"/>
      <c r="C275" s="181"/>
      <c r="D275" s="182"/>
      <c r="E275" s="186"/>
      <c r="F275" s="96"/>
      <c r="G275" s="185"/>
      <c r="H275" s="859"/>
    </row>
    <row r="276" spans="1:8" s="95" customFormat="1" ht="12.75">
      <c r="A276" s="179"/>
      <c r="B276" s="180"/>
      <c r="C276" s="181"/>
      <c r="D276" s="182"/>
      <c r="E276" s="187"/>
      <c r="F276" s="96"/>
      <c r="G276" s="185"/>
      <c r="H276" s="859"/>
    </row>
    <row r="277" spans="1:8" s="95" customFormat="1" ht="12.75">
      <c r="A277" s="179"/>
      <c r="B277" s="180"/>
      <c r="C277" s="181"/>
      <c r="D277" s="182"/>
      <c r="E277" s="187"/>
      <c r="F277" s="176"/>
      <c r="G277" s="185"/>
      <c r="H277" s="859"/>
    </row>
    <row r="278" spans="1:8" s="95" customFormat="1" ht="12.75">
      <c r="A278" s="179"/>
      <c r="B278" s="180"/>
      <c r="C278" s="181"/>
      <c r="D278" s="182"/>
      <c r="E278" s="187"/>
      <c r="F278" s="176"/>
      <c r="G278" s="185"/>
      <c r="H278" s="859"/>
    </row>
    <row r="279" spans="1:8" s="95" customFormat="1" ht="12.75">
      <c r="A279" s="179"/>
      <c r="B279" s="180"/>
      <c r="C279" s="181"/>
      <c r="D279" s="182"/>
      <c r="E279" s="186"/>
      <c r="F279" s="176"/>
      <c r="G279" s="185"/>
      <c r="H279" s="859"/>
    </row>
    <row r="280" spans="1:8" s="95" customFormat="1" ht="12.75">
      <c r="A280" s="179"/>
      <c r="B280" s="180"/>
      <c r="C280" s="181"/>
      <c r="D280" s="182"/>
      <c r="E280" s="187"/>
      <c r="F280" s="232"/>
      <c r="G280" s="185"/>
      <c r="H280" s="859"/>
    </row>
    <row r="281" spans="1:8" s="95" customFormat="1" ht="12.75">
      <c r="A281" s="179"/>
      <c r="B281" s="180"/>
      <c r="C281" s="181"/>
      <c r="D281" s="182"/>
      <c r="E281" s="183"/>
      <c r="F281" s="176"/>
      <c r="G281" s="185"/>
      <c r="H281" s="859"/>
    </row>
    <row r="282" spans="1:8" s="95" customFormat="1" ht="12.75">
      <c r="A282" s="179"/>
      <c r="B282" s="180"/>
      <c r="C282" s="181"/>
      <c r="D282" s="182"/>
      <c r="E282" s="186"/>
      <c r="F282" s="96"/>
      <c r="G282" s="185"/>
      <c r="H282" s="859"/>
    </row>
    <row r="283" spans="1:8" s="95" customFormat="1" ht="12.75">
      <c r="A283" s="179"/>
      <c r="B283" s="180"/>
      <c r="C283" s="181"/>
      <c r="D283" s="182"/>
      <c r="E283" s="187"/>
      <c r="F283" s="96"/>
      <c r="G283" s="185"/>
      <c r="H283" s="859"/>
    </row>
    <row r="284" spans="1:8" s="95" customFormat="1" ht="12.75">
      <c r="A284" s="179"/>
      <c r="B284" s="180"/>
      <c r="C284" s="181"/>
      <c r="D284" s="182"/>
      <c r="E284" s="187"/>
      <c r="F284" s="176"/>
      <c r="G284" s="185"/>
      <c r="H284" s="859"/>
    </row>
    <row r="285" spans="1:8" s="95" customFormat="1" ht="12.75">
      <c r="A285" s="179"/>
      <c r="B285" s="180"/>
      <c r="C285" s="181"/>
      <c r="D285" s="182"/>
      <c r="E285" s="187"/>
      <c r="F285" s="176"/>
      <c r="G285" s="185"/>
      <c r="H285" s="859"/>
    </row>
    <row r="286" spans="1:8" s="95" customFormat="1" ht="12.75">
      <c r="A286" s="179"/>
      <c r="B286" s="180"/>
      <c r="C286" s="181"/>
      <c r="D286" s="182"/>
      <c r="E286" s="186"/>
      <c r="F286" s="176"/>
      <c r="G286" s="185"/>
      <c r="H286" s="859"/>
    </row>
    <row r="287" spans="1:8" s="95" customFormat="1" ht="12.75">
      <c r="A287" s="179"/>
      <c r="B287" s="180"/>
      <c r="C287" s="181"/>
      <c r="D287" s="182"/>
      <c r="E287" s="187"/>
      <c r="F287" s="232"/>
      <c r="G287" s="185"/>
      <c r="H287" s="859"/>
    </row>
    <row r="288" spans="1:8" ht="13.5" customHeight="1">
      <c r="A288" s="179"/>
      <c r="B288" s="180"/>
      <c r="C288" s="181"/>
      <c r="D288" s="182"/>
      <c r="E288" s="183"/>
      <c r="F288" s="176"/>
      <c r="G288" s="185"/>
      <c r="H288" s="859"/>
    </row>
    <row r="289" spans="1:8" ht="13.5" customHeight="1">
      <c r="A289" s="59"/>
      <c r="B289" s="214"/>
      <c r="C289" s="214"/>
      <c r="D289" s="214"/>
      <c r="E289" s="461"/>
      <c r="F289" s="96"/>
      <c r="G289" s="216"/>
      <c r="H289" s="868"/>
    </row>
    <row r="290" spans="1:8" s="205" customFormat="1" ht="12.75">
      <c r="A290" s="59"/>
      <c r="B290" s="214"/>
      <c r="C290" s="214"/>
      <c r="D290" s="214"/>
      <c r="E290" s="214"/>
      <c r="F290" s="237"/>
      <c r="G290" s="216"/>
      <c r="H290" s="868"/>
    </row>
    <row r="291" spans="1:8" s="205" customFormat="1" ht="12.75">
      <c r="A291" s="230"/>
      <c r="B291" s="192"/>
      <c r="C291" s="231"/>
      <c r="D291" s="231"/>
      <c r="E291" s="192"/>
      <c r="F291" s="72"/>
      <c r="G291" s="238"/>
      <c r="H291" s="859"/>
    </row>
    <row r="292" spans="1:8" s="205" customFormat="1" ht="12.75">
      <c r="A292" s="59"/>
      <c r="B292" s="183"/>
      <c r="C292" s="198"/>
      <c r="D292" s="198"/>
      <c r="E292" s="187"/>
      <c r="F292" s="234"/>
      <c r="G292" s="185"/>
      <c r="H292" s="859"/>
    </row>
    <row r="293" spans="1:8" ht="13.5" customHeight="1">
      <c r="A293" s="59"/>
      <c r="B293" s="183"/>
      <c r="C293" s="198"/>
      <c r="D293" s="198"/>
      <c r="E293" s="187"/>
      <c r="F293" s="200"/>
      <c r="G293" s="185"/>
      <c r="H293" s="859"/>
    </row>
    <row r="294" spans="1:8" ht="13.5" customHeight="1">
      <c r="A294" s="59"/>
      <c r="B294" s="214"/>
      <c r="C294" s="214"/>
      <c r="D294" s="214"/>
      <c r="E294" s="461"/>
      <c r="F294" s="200"/>
      <c r="G294" s="216"/>
      <c r="H294" s="868"/>
    </row>
    <row r="295" spans="1:8" s="205" customFormat="1" ht="12.75">
      <c r="A295" s="59"/>
      <c r="B295" s="214"/>
      <c r="C295" s="214"/>
      <c r="D295" s="214"/>
      <c r="E295" s="214"/>
      <c r="F295" s="237"/>
      <c r="G295" s="216"/>
      <c r="H295" s="868"/>
    </row>
    <row r="296" spans="1:8" s="205" customFormat="1" ht="12.75">
      <c r="A296" s="59"/>
      <c r="B296" s="192"/>
      <c r="C296" s="231"/>
      <c r="D296" s="231"/>
      <c r="E296" s="192"/>
      <c r="F296" s="72"/>
      <c r="G296" s="238"/>
      <c r="H296" s="859"/>
    </row>
    <row r="297" spans="1:8" s="205" customFormat="1" ht="12.75">
      <c r="A297" s="230"/>
      <c r="B297" s="192"/>
      <c r="C297" s="231"/>
      <c r="D297" s="231"/>
      <c r="E297" s="192"/>
      <c r="F297" s="234"/>
      <c r="G297" s="59"/>
      <c r="H297" s="859"/>
    </row>
    <row r="298" spans="1:8" s="205" customFormat="1" ht="12.75">
      <c r="A298" s="59"/>
      <c r="B298" s="183"/>
      <c r="C298" s="198"/>
      <c r="D298" s="198"/>
      <c r="E298" s="183"/>
      <c r="F298" s="234"/>
      <c r="G298" s="185"/>
      <c r="H298" s="859"/>
    </row>
    <row r="299" spans="1:8" s="205" customFormat="1" ht="12.75">
      <c r="A299" s="59"/>
      <c r="B299" s="183"/>
      <c r="C299" s="198"/>
      <c r="D299" s="198"/>
      <c r="E299" s="187"/>
      <c r="F299" s="239"/>
      <c r="G299" s="185"/>
      <c r="H299" s="859"/>
    </row>
    <row r="300" spans="1:8" s="205" customFormat="1" ht="12.75">
      <c r="A300" s="59"/>
      <c r="B300" s="183"/>
      <c r="C300" s="198"/>
      <c r="D300" s="198"/>
      <c r="E300" s="183"/>
      <c r="F300" s="200"/>
      <c r="G300" s="185"/>
      <c r="H300" s="859"/>
    </row>
    <row r="301" spans="1:8" s="205" customFormat="1" ht="12.75">
      <c r="A301" s="59"/>
      <c r="B301" s="183"/>
      <c r="C301" s="198"/>
      <c r="D301" s="198"/>
      <c r="E301" s="183"/>
      <c r="F301" s="239"/>
      <c r="G301" s="185"/>
      <c r="H301" s="859"/>
    </row>
    <row r="302" spans="1:8" s="205" customFormat="1" ht="12.75">
      <c r="A302" s="59"/>
      <c r="B302" s="183"/>
      <c r="C302" s="198"/>
      <c r="D302" s="198"/>
      <c r="E302" s="183"/>
      <c r="F302" s="239"/>
      <c r="G302" s="185"/>
      <c r="H302" s="859"/>
    </row>
    <row r="303" spans="1:8" ht="13.5" customHeight="1">
      <c r="A303" s="59"/>
      <c r="B303" s="183"/>
      <c r="C303" s="198"/>
      <c r="D303" s="198"/>
      <c r="E303" s="187"/>
      <c r="F303" s="239"/>
      <c r="G303" s="185"/>
      <c r="H303" s="859"/>
    </row>
    <row r="304" spans="1:8" s="205" customFormat="1" ht="12.75">
      <c r="A304" s="59"/>
      <c r="B304" s="214"/>
      <c r="C304" s="214"/>
      <c r="D304" s="214"/>
      <c r="E304" s="214"/>
      <c r="F304" s="200"/>
      <c r="G304" s="216"/>
      <c r="H304" s="868"/>
    </row>
    <row r="305" spans="1:8" s="205" customFormat="1" ht="12.75">
      <c r="A305" s="230"/>
      <c r="B305" s="192"/>
      <c r="C305" s="231"/>
      <c r="D305" s="231"/>
      <c r="E305" s="192"/>
      <c r="F305" s="72"/>
      <c r="G305" s="59"/>
      <c r="H305" s="859"/>
    </row>
    <row r="306" spans="1:8" ht="13.5" customHeight="1">
      <c r="A306" s="59"/>
      <c r="B306" s="183"/>
      <c r="C306" s="198"/>
      <c r="D306" s="198"/>
      <c r="E306" s="183"/>
      <c r="F306" s="234"/>
      <c r="G306" s="185"/>
      <c r="H306" s="859"/>
    </row>
    <row r="307" spans="1:8" ht="13.5" customHeight="1">
      <c r="A307" s="59"/>
      <c r="B307" s="214"/>
      <c r="C307" s="214"/>
      <c r="D307" s="214"/>
      <c r="E307" s="214"/>
      <c r="F307" s="239"/>
      <c r="G307" s="216"/>
      <c r="H307" s="868"/>
    </row>
    <row r="308" spans="1:8" s="205" customFormat="1" ht="12.75">
      <c r="A308" s="59"/>
      <c r="B308" s="214"/>
      <c r="C308" s="214"/>
      <c r="D308" s="214"/>
      <c r="E308" s="214"/>
      <c r="F308" s="237"/>
      <c r="G308" s="216"/>
      <c r="H308" s="868"/>
    </row>
    <row r="309" spans="1:8" s="205" customFormat="1" ht="12.75">
      <c r="A309" s="230"/>
      <c r="B309" s="192"/>
      <c r="C309" s="231"/>
      <c r="D309" s="231"/>
      <c r="E309" s="192"/>
      <c r="F309" s="72"/>
      <c r="G309" s="59"/>
      <c r="H309" s="859"/>
    </row>
    <row r="310" spans="1:8" ht="13.5" customHeight="1">
      <c r="A310" s="59"/>
      <c r="B310" s="183"/>
      <c r="C310" s="198"/>
      <c r="D310" s="198"/>
      <c r="E310" s="183"/>
      <c r="F310" s="234"/>
      <c r="G310" s="185"/>
      <c r="H310" s="859"/>
    </row>
    <row r="311" spans="1:8" ht="13.5" customHeight="1">
      <c r="A311" s="59"/>
      <c r="B311" s="214"/>
      <c r="C311" s="214"/>
      <c r="D311" s="214"/>
      <c r="E311" s="461"/>
      <c r="F311" s="239"/>
      <c r="G311" s="216"/>
      <c r="H311" s="868"/>
    </row>
    <row r="312" spans="1:8" ht="13.5" customHeight="1">
      <c r="A312" s="59"/>
      <c r="B312" s="214"/>
      <c r="C312" s="214"/>
      <c r="D312" s="214"/>
      <c r="E312" s="461"/>
      <c r="F312" s="237"/>
      <c r="G312" s="216"/>
      <c r="H312" s="868"/>
    </row>
    <row r="313" spans="1:8" ht="13.5" customHeight="1">
      <c r="A313" s="59"/>
      <c r="B313" s="214"/>
      <c r="C313" s="214"/>
      <c r="D313" s="214"/>
      <c r="E313" s="461"/>
      <c r="F313" s="237"/>
      <c r="G313" s="216"/>
      <c r="H313" s="868"/>
    </row>
    <row r="314" spans="1:8" ht="13.5" customHeight="1">
      <c r="A314" s="59"/>
      <c r="B314" s="214"/>
      <c r="C314" s="214"/>
      <c r="D314" s="214"/>
      <c r="E314" s="461"/>
      <c r="F314" s="237"/>
      <c r="G314" s="216"/>
      <c r="H314" s="868"/>
    </row>
    <row r="315" spans="1:8" ht="13.5" customHeight="1">
      <c r="A315" s="59"/>
      <c r="B315" s="214"/>
      <c r="C315" s="214"/>
      <c r="D315" s="214"/>
      <c r="E315" s="461"/>
      <c r="F315" s="237"/>
      <c r="G315" s="216"/>
      <c r="H315" s="868"/>
    </row>
    <row r="316" spans="1:8" ht="13.5" customHeight="1">
      <c r="A316" s="59"/>
      <c r="B316" s="214"/>
      <c r="C316" s="214"/>
      <c r="D316" s="214"/>
      <c r="E316" s="214"/>
      <c r="F316" s="237"/>
      <c r="G316" s="216"/>
      <c r="H316" s="868"/>
    </row>
    <row r="317" spans="1:8" s="205" customFormat="1" ht="12.75">
      <c r="A317" s="59"/>
      <c r="B317" s="214"/>
      <c r="C317" s="214"/>
      <c r="D317" s="214"/>
      <c r="E317" s="214"/>
      <c r="F317" s="237"/>
      <c r="G317" s="216"/>
      <c r="H317" s="868"/>
    </row>
    <row r="318" spans="1:8" ht="13.5" customHeight="1">
      <c r="A318" s="59"/>
      <c r="B318" s="183"/>
      <c r="C318" s="198"/>
      <c r="D318" s="198"/>
      <c r="E318" s="183"/>
      <c r="F318" s="72"/>
      <c r="G318" s="185"/>
      <c r="H318" s="859"/>
    </row>
    <row r="319" spans="1:8" ht="13.5" customHeight="1">
      <c r="A319" s="59"/>
      <c r="B319" s="214"/>
      <c r="C319" s="214"/>
      <c r="D319" s="214"/>
      <c r="E319" s="187"/>
      <c r="F319" s="239"/>
      <c r="G319" s="216"/>
      <c r="H319" s="868"/>
    </row>
    <row r="320" spans="1:8" ht="13.5" customHeight="1">
      <c r="A320" s="59"/>
      <c r="B320" s="214"/>
      <c r="C320" s="214"/>
      <c r="D320" s="214"/>
      <c r="E320" s="214"/>
      <c r="F320" s="237"/>
      <c r="G320" s="216"/>
      <c r="H320" s="868"/>
    </row>
    <row r="321" spans="1:11" ht="13.5" customHeight="1">
      <c r="A321" s="59"/>
      <c r="B321" s="214"/>
      <c r="C321" s="214"/>
      <c r="D321" s="214"/>
      <c r="E321" s="214"/>
      <c r="F321" s="72"/>
      <c r="G321" s="216"/>
      <c r="H321" s="868"/>
    </row>
    <row r="322" spans="1:11" ht="13.5" customHeight="1">
      <c r="A322" s="59"/>
      <c r="B322" s="214"/>
      <c r="C322" s="214"/>
      <c r="D322" s="214"/>
      <c r="E322" s="214"/>
      <c r="F322" s="72"/>
      <c r="G322" s="216"/>
      <c r="H322" s="868"/>
    </row>
    <row r="323" spans="1:11" ht="13.5" customHeight="1">
      <c r="A323" s="59"/>
      <c r="B323" s="214"/>
      <c r="C323" s="214"/>
      <c r="D323" s="214"/>
      <c r="E323" s="214"/>
      <c r="F323" s="72"/>
      <c r="G323" s="216"/>
      <c r="H323" s="868"/>
    </row>
    <row r="324" spans="1:11" ht="13.5" customHeight="1">
      <c r="A324" s="59"/>
      <c r="B324" s="214"/>
      <c r="C324" s="214"/>
      <c r="D324" s="214"/>
      <c r="E324" s="214"/>
      <c r="F324" s="72"/>
      <c r="G324" s="216"/>
      <c r="H324" s="868"/>
    </row>
    <row r="325" spans="1:11" ht="13.5" customHeight="1">
      <c r="A325" s="59"/>
      <c r="B325" s="214"/>
      <c r="C325" s="214"/>
      <c r="D325" s="214"/>
      <c r="E325" s="214"/>
      <c r="F325" s="72"/>
      <c r="G325" s="216"/>
      <c r="H325" s="868"/>
    </row>
    <row r="326" spans="1:11" ht="13.5" customHeight="1">
      <c r="A326" s="59"/>
      <c r="B326" s="214"/>
      <c r="C326" s="214"/>
      <c r="D326" s="214"/>
      <c r="E326" s="214"/>
      <c r="F326" s="72"/>
      <c r="G326" s="216"/>
      <c r="H326" s="868"/>
    </row>
    <row r="327" spans="1:11" ht="13.5" customHeight="1">
      <c r="A327" s="59"/>
      <c r="B327" s="214"/>
      <c r="C327" s="214"/>
      <c r="D327" s="214"/>
      <c r="E327" s="214"/>
      <c r="F327" s="72"/>
      <c r="G327" s="216"/>
      <c r="H327" s="868"/>
    </row>
    <row r="328" spans="1:11" ht="13.5" customHeight="1">
      <c r="A328" s="59"/>
      <c r="B328" s="214"/>
      <c r="C328" s="214"/>
      <c r="D328" s="214"/>
      <c r="E328" s="214"/>
      <c r="F328" s="72"/>
      <c r="G328" s="216"/>
      <c r="H328" s="868"/>
    </row>
    <row r="329" spans="1:11" ht="13.5" customHeight="1">
      <c r="A329" s="59"/>
      <c r="B329" s="214"/>
      <c r="C329" s="214"/>
      <c r="D329" s="214"/>
      <c r="E329" s="214"/>
      <c r="F329" s="72"/>
      <c r="G329" s="216"/>
      <c r="H329" s="868"/>
    </row>
    <row r="330" spans="1:11" ht="13.5" customHeight="1">
      <c r="A330" s="59"/>
      <c r="B330" s="214"/>
      <c r="C330" s="214"/>
      <c r="D330" s="214"/>
      <c r="E330" s="214"/>
      <c r="F330" s="72"/>
      <c r="G330" s="216"/>
      <c r="H330" s="868"/>
    </row>
    <row r="331" spans="1:11" s="240" customFormat="1" ht="13.5" customHeight="1">
      <c r="A331" s="59"/>
      <c r="B331" s="214"/>
      <c r="C331" s="214"/>
      <c r="D331" s="214"/>
      <c r="E331" s="214"/>
      <c r="F331" s="72"/>
      <c r="G331" s="216"/>
      <c r="H331" s="868"/>
      <c r="I331" s="67"/>
      <c r="J331" s="67"/>
      <c r="K331" s="67"/>
    </row>
    <row r="332" spans="1:11" s="240" customFormat="1" ht="13.5" customHeight="1">
      <c r="A332" s="59"/>
      <c r="B332" s="214"/>
      <c r="C332" s="214"/>
      <c r="D332" s="214"/>
      <c r="E332" s="214"/>
      <c r="F332" s="72"/>
      <c r="G332" s="216"/>
      <c r="H332" s="868"/>
      <c r="I332" s="67"/>
      <c r="J332" s="67"/>
      <c r="K332" s="67"/>
    </row>
    <row r="333" spans="1:11" s="240" customFormat="1" ht="13.5" customHeight="1">
      <c r="A333" s="59"/>
      <c r="B333" s="214"/>
      <c r="C333" s="214"/>
      <c r="D333" s="214"/>
      <c r="E333" s="214"/>
      <c r="F333" s="72"/>
      <c r="G333" s="216"/>
      <c r="H333" s="868"/>
      <c r="I333" s="67"/>
      <c r="J333" s="67"/>
      <c r="K333" s="67"/>
    </row>
    <row r="334" spans="1:11" s="240" customFormat="1" ht="13.5" customHeight="1">
      <c r="A334" s="59"/>
      <c r="B334" s="214"/>
      <c r="C334" s="214"/>
      <c r="D334" s="214"/>
      <c r="E334" s="214"/>
      <c r="F334" s="72"/>
      <c r="G334" s="216"/>
      <c r="H334" s="868"/>
      <c r="I334" s="67"/>
      <c r="J334" s="67"/>
      <c r="K334" s="67"/>
    </row>
    <row r="335" spans="1:11" s="240" customFormat="1" ht="13.5" customHeight="1">
      <c r="A335" s="59"/>
      <c r="B335" s="214"/>
      <c r="C335" s="214"/>
      <c r="D335" s="214"/>
      <c r="E335" s="214"/>
      <c r="F335" s="72"/>
      <c r="G335" s="216"/>
      <c r="H335" s="868"/>
      <c r="I335" s="67"/>
      <c r="J335" s="67"/>
      <c r="K335" s="67"/>
    </row>
    <row r="336" spans="1:11" s="240" customFormat="1" ht="13.5" customHeight="1">
      <c r="A336" s="59"/>
      <c r="B336" s="214"/>
      <c r="C336" s="214"/>
      <c r="D336" s="214"/>
      <c r="E336" s="214"/>
      <c r="F336" s="72"/>
      <c r="G336" s="216"/>
      <c r="H336" s="868"/>
      <c r="I336" s="67"/>
      <c r="J336" s="67"/>
      <c r="K336" s="67"/>
    </row>
    <row r="337" spans="1:11" s="240" customFormat="1" ht="13.5" customHeight="1">
      <c r="A337" s="59"/>
      <c r="B337" s="214"/>
      <c r="C337" s="214"/>
      <c r="D337" s="214"/>
      <c r="E337" s="214"/>
      <c r="F337" s="72"/>
      <c r="G337" s="216"/>
      <c r="H337" s="868"/>
      <c r="I337" s="67"/>
      <c r="J337" s="67"/>
      <c r="K337" s="67"/>
    </row>
    <row r="338" spans="1:11" s="240" customFormat="1" ht="13.5" customHeight="1">
      <c r="A338" s="59"/>
      <c r="B338" s="214"/>
      <c r="C338" s="214"/>
      <c r="D338" s="214"/>
      <c r="E338" s="214"/>
      <c r="F338" s="72"/>
      <c r="G338" s="216"/>
      <c r="H338" s="868"/>
      <c r="I338" s="67"/>
      <c r="J338" s="67"/>
      <c r="K338" s="67"/>
    </row>
    <row r="339" spans="1:11" s="240" customFormat="1" ht="13.5" customHeight="1">
      <c r="A339" s="59"/>
      <c r="B339" s="214"/>
      <c r="C339" s="214"/>
      <c r="D339" s="214"/>
      <c r="E339" s="214"/>
      <c r="F339" s="72"/>
      <c r="G339" s="216"/>
      <c r="H339" s="868"/>
      <c r="I339" s="67"/>
      <c r="J339" s="67"/>
      <c r="K339" s="67"/>
    </row>
    <row r="340" spans="1:11" s="240" customFormat="1" ht="13.5" customHeight="1">
      <c r="A340" s="59"/>
      <c r="B340" s="214"/>
      <c r="C340" s="214"/>
      <c r="D340" s="214"/>
      <c r="E340" s="214"/>
      <c r="F340" s="72"/>
      <c r="G340" s="216"/>
      <c r="H340" s="868"/>
      <c r="I340" s="67"/>
      <c r="J340" s="67"/>
      <c r="K340" s="67"/>
    </row>
    <row r="341" spans="1:11" s="240" customFormat="1" ht="13.5" customHeight="1">
      <c r="A341" s="59"/>
      <c r="B341" s="214"/>
      <c r="C341" s="214"/>
      <c r="D341" s="214"/>
      <c r="E341" s="214"/>
      <c r="F341" s="72"/>
      <c r="G341" s="216"/>
      <c r="H341" s="868"/>
      <c r="I341" s="67"/>
      <c r="J341" s="67"/>
      <c r="K341" s="67"/>
    </row>
    <row r="342" spans="1:11" s="240" customFormat="1" ht="13.5" customHeight="1">
      <c r="A342" s="59"/>
      <c r="B342" s="214"/>
      <c r="C342" s="214"/>
      <c r="D342" s="214"/>
      <c r="E342" s="214"/>
      <c r="F342" s="72"/>
      <c r="G342" s="216"/>
      <c r="H342" s="868"/>
      <c r="I342" s="67"/>
      <c r="J342" s="67"/>
      <c r="K342" s="67"/>
    </row>
    <row r="343" spans="1:11" s="240" customFormat="1" ht="13.5" customHeight="1">
      <c r="A343" s="59"/>
      <c r="B343" s="214"/>
      <c r="C343" s="214"/>
      <c r="D343" s="214"/>
      <c r="E343" s="214"/>
      <c r="F343" s="72"/>
      <c r="G343" s="216"/>
      <c r="H343" s="868"/>
      <c r="I343" s="67"/>
      <c r="J343" s="67"/>
      <c r="K343" s="67"/>
    </row>
    <row r="344" spans="1:11" s="240" customFormat="1" ht="13.5" customHeight="1">
      <c r="A344" s="59"/>
      <c r="B344" s="214"/>
      <c r="C344" s="214"/>
      <c r="D344" s="214"/>
      <c r="E344" s="214"/>
      <c r="F344" s="72"/>
      <c r="G344" s="216"/>
      <c r="H344" s="868"/>
      <c r="I344" s="67"/>
      <c r="J344" s="67"/>
      <c r="K344" s="67"/>
    </row>
    <row r="345" spans="1:11" s="240" customFormat="1" ht="13.5" customHeight="1">
      <c r="A345" s="59"/>
      <c r="B345" s="214"/>
      <c r="C345" s="214"/>
      <c r="D345" s="214"/>
      <c r="E345" s="214"/>
      <c r="F345" s="72"/>
      <c r="G345" s="216"/>
      <c r="H345" s="868"/>
      <c r="I345" s="67"/>
      <c r="J345" s="67"/>
      <c r="K345" s="67"/>
    </row>
    <row r="346" spans="1:11" s="240" customFormat="1" ht="13.5" customHeight="1">
      <c r="A346" s="59"/>
      <c r="B346" s="214"/>
      <c r="C346" s="214"/>
      <c r="D346" s="214"/>
      <c r="E346" s="214"/>
      <c r="F346" s="72"/>
      <c r="G346" s="216"/>
      <c r="H346" s="868"/>
      <c r="I346" s="67"/>
      <c r="J346" s="67"/>
      <c r="K346" s="67"/>
    </row>
    <row r="347" spans="1:11" s="240" customFormat="1" ht="13.5" customHeight="1">
      <c r="A347" s="59"/>
      <c r="B347" s="214"/>
      <c r="C347" s="214"/>
      <c r="D347" s="214"/>
      <c r="E347" s="214"/>
      <c r="F347" s="72"/>
      <c r="G347" s="216"/>
      <c r="H347" s="868"/>
      <c r="I347" s="67"/>
      <c r="J347" s="67"/>
      <c r="K347" s="67"/>
    </row>
    <row r="348" spans="1:11" s="240" customFormat="1" ht="13.5" customHeight="1">
      <c r="A348" s="59"/>
      <c r="B348" s="214"/>
      <c r="C348" s="214"/>
      <c r="D348" s="214"/>
      <c r="E348" s="214"/>
      <c r="F348" s="72"/>
      <c r="G348" s="216"/>
      <c r="H348" s="868"/>
      <c r="I348" s="67"/>
      <c r="J348" s="67"/>
      <c r="K348" s="67"/>
    </row>
    <row r="349" spans="1:11" s="240" customFormat="1" ht="13.5" customHeight="1">
      <c r="A349" s="59"/>
      <c r="B349" s="214"/>
      <c r="C349" s="214"/>
      <c r="D349" s="214"/>
      <c r="E349" s="214"/>
      <c r="F349" s="72"/>
      <c r="G349" s="216"/>
      <c r="H349" s="868"/>
      <c r="I349" s="67"/>
      <c r="J349" s="67"/>
      <c r="K349" s="67"/>
    </row>
    <row r="350" spans="1:11" s="240" customFormat="1" ht="13.5" customHeight="1">
      <c r="A350" s="59"/>
      <c r="B350" s="214"/>
      <c r="C350" s="214"/>
      <c r="D350" s="214"/>
      <c r="E350" s="214"/>
      <c r="F350" s="72"/>
      <c r="G350" s="216"/>
      <c r="H350" s="868"/>
      <c r="I350" s="67"/>
      <c r="J350" s="67"/>
      <c r="K350" s="67"/>
    </row>
    <row r="351" spans="1:11" s="240" customFormat="1" ht="13.5" customHeight="1">
      <c r="A351" s="59"/>
      <c r="B351" s="214"/>
      <c r="C351" s="214"/>
      <c r="D351" s="214"/>
      <c r="E351" s="214"/>
      <c r="F351" s="72"/>
      <c r="G351" s="216"/>
      <c r="H351" s="868"/>
      <c r="I351" s="67"/>
      <c r="J351" s="67"/>
      <c r="K351" s="67"/>
    </row>
    <row r="352" spans="1:11" s="240" customFormat="1" ht="13.5" customHeight="1">
      <c r="A352" s="59"/>
      <c r="B352" s="214"/>
      <c r="C352" s="214"/>
      <c r="D352" s="214"/>
      <c r="E352" s="214"/>
      <c r="F352" s="72"/>
      <c r="G352" s="216"/>
      <c r="H352" s="868"/>
      <c r="I352" s="67"/>
      <c r="J352" s="67"/>
      <c r="K352" s="67"/>
    </row>
    <row r="353" spans="1:11" s="240" customFormat="1" ht="13.5" customHeight="1">
      <c r="A353" s="59"/>
      <c r="B353" s="214"/>
      <c r="C353" s="214"/>
      <c r="D353" s="214"/>
      <c r="E353" s="214"/>
      <c r="F353" s="72"/>
      <c r="G353" s="216"/>
      <c r="H353" s="868"/>
      <c r="I353" s="67"/>
      <c r="J353" s="67"/>
      <c r="K353" s="67"/>
    </row>
    <row r="354" spans="1:11" s="240" customFormat="1" ht="13.5" customHeight="1">
      <c r="A354" s="59"/>
      <c r="B354" s="214"/>
      <c r="C354" s="214"/>
      <c r="D354" s="214"/>
      <c r="E354" s="214"/>
      <c r="F354" s="72"/>
      <c r="G354" s="216"/>
      <c r="H354" s="868"/>
      <c r="I354" s="67"/>
      <c r="J354" s="67"/>
      <c r="K354" s="67"/>
    </row>
    <row r="355" spans="1:11" s="240" customFormat="1" ht="13.5" customHeight="1">
      <c r="A355" s="59"/>
      <c r="B355" s="214"/>
      <c r="C355" s="214"/>
      <c r="D355" s="214"/>
      <c r="E355" s="214"/>
      <c r="F355" s="72"/>
      <c r="G355" s="216"/>
      <c r="H355" s="868"/>
      <c r="I355" s="67"/>
      <c r="J355" s="67"/>
      <c r="K355" s="67"/>
    </row>
    <row r="356" spans="1:11" s="240" customFormat="1" ht="13.5" customHeight="1">
      <c r="A356" s="59"/>
      <c r="B356" s="214"/>
      <c r="C356" s="214"/>
      <c r="D356" s="214"/>
      <c r="E356" s="214"/>
      <c r="F356" s="72"/>
      <c r="G356" s="216"/>
      <c r="H356" s="868"/>
      <c r="I356" s="67"/>
      <c r="J356" s="67"/>
      <c r="K356" s="67"/>
    </row>
    <row r="357" spans="1:11" s="240" customFormat="1" ht="13.5" customHeight="1">
      <c r="A357" s="59"/>
      <c r="B357" s="214"/>
      <c r="C357" s="214"/>
      <c r="D357" s="214"/>
      <c r="E357" s="214"/>
      <c r="F357" s="72"/>
      <c r="G357" s="216"/>
      <c r="H357" s="868"/>
      <c r="I357" s="67"/>
      <c r="J357" s="67"/>
      <c r="K357" s="67"/>
    </row>
    <row r="358" spans="1:11" s="240" customFormat="1" ht="13.5" customHeight="1">
      <c r="A358" s="59"/>
      <c r="B358" s="214"/>
      <c r="C358" s="214"/>
      <c r="D358" s="214"/>
      <c r="E358" s="214"/>
      <c r="F358" s="72"/>
      <c r="G358" s="216"/>
      <c r="H358" s="868"/>
      <c r="I358" s="67"/>
      <c r="J358" s="67"/>
      <c r="K358" s="67"/>
    </row>
    <row r="359" spans="1:11" s="240" customFormat="1" ht="13.5" customHeight="1">
      <c r="A359" s="59"/>
      <c r="B359" s="214"/>
      <c r="C359" s="214"/>
      <c r="D359" s="214"/>
      <c r="E359" s="214"/>
      <c r="F359" s="72"/>
      <c r="G359" s="216"/>
      <c r="H359" s="868"/>
      <c r="I359" s="67"/>
      <c r="J359" s="67"/>
      <c r="K359" s="67"/>
    </row>
    <row r="360" spans="1:11" s="240" customFormat="1" ht="13.5" customHeight="1">
      <c r="A360" s="59"/>
      <c r="B360" s="214"/>
      <c r="C360" s="214"/>
      <c r="D360" s="214"/>
      <c r="E360" s="214"/>
      <c r="F360" s="72"/>
      <c r="G360" s="216"/>
      <c r="H360" s="868"/>
      <c r="I360" s="67"/>
      <c r="J360" s="67"/>
      <c r="K360" s="67"/>
    </row>
    <row r="361" spans="1:11" s="240" customFormat="1" ht="13.5" customHeight="1">
      <c r="A361" s="59"/>
      <c r="B361" s="214"/>
      <c r="C361" s="214"/>
      <c r="D361" s="214"/>
      <c r="E361" s="214"/>
      <c r="F361" s="72"/>
      <c r="G361" s="216"/>
      <c r="H361" s="868"/>
      <c r="I361" s="67"/>
      <c r="J361" s="67"/>
      <c r="K361" s="67"/>
    </row>
    <row r="362" spans="1:11" s="240" customFormat="1" ht="13.5" customHeight="1">
      <c r="A362" s="59"/>
      <c r="B362" s="214"/>
      <c r="C362" s="214"/>
      <c r="D362" s="214"/>
      <c r="E362" s="214"/>
      <c r="F362" s="72"/>
      <c r="G362" s="216"/>
      <c r="H362" s="868"/>
      <c r="I362" s="67"/>
      <c r="J362" s="67"/>
      <c r="K362" s="67"/>
    </row>
    <row r="363" spans="1:11" s="240" customFormat="1" ht="13.5" customHeight="1">
      <c r="A363" s="59"/>
      <c r="B363" s="214"/>
      <c r="C363" s="214"/>
      <c r="D363" s="214"/>
      <c r="E363" s="214"/>
      <c r="F363" s="72"/>
      <c r="G363" s="216"/>
      <c r="H363" s="868"/>
      <c r="I363" s="67"/>
      <c r="J363" s="67"/>
      <c r="K363" s="67"/>
    </row>
    <row r="364" spans="1:11" s="240" customFormat="1" ht="13.5" customHeight="1">
      <c r="A364" s="59"/>
      <c r="B364" s="214"/>
      <c r="C364" s="214"/>
      <c r="D364" s="214"/>
      <c r="E364" s="214"/>
      <c r="F364" s="72"/>
      <c r="G364" s="216"/>
      <c r="H364" s="868"/>
      <c r="I364" s="67"/>
      <c r="J364" s="67"/>
      <c r="K364" s="67"/>
    </row>
  </sheetData>
  <mergeCells count="3">
    <mergeCell ref="A3:C3"/>
    <mergeCell ref="G3:G4"/>
    <mergeCell ref="H3:H4"/>
  </mergeCells>
  <pageMargins left="0.78740157480314965" right="0.78740157480314965" top="0.98425196850393704" bottom="0.98425196850393704" header="0.51181102362204722" footer="0.51181102362204722"/>
  <pageSetup paperSize="9" scale="90" orientation="portrait" r:id="rId1"/>
  <headerFooter alignWithMargins="0">
    <oddHeader>&amp;L Stavba: Rýchlostná cesta R2 Šaca – Košické Olšany II. úsek
                        SSÚR Šebastovce</oddHeader>
    <oddFooter>&amp;C&amp;P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10</vt:i4>
      </vt:variant>
    </vt:vector>
  </HeadingPairs>
  <TitlesOfParts>
    <vt:vector size="18" baseType="lpstr">
      <vt:lpstr>320-14_1-2</vt:lpstr>
      <vt:lpstr>SO 320-14_3</vt:lpstr>
      <vt:lpstr>320-14_4</vt:lpstr>
      <vt:lpstr>320-14_5</vt:lpstr>
      <vt:lpstr>320-14_6</vt:lpstr>
      <vt:lpstr>320-14_7</vt:lpstr>
      <vt:lpstr>320-04_8</vt:lpstr>
      <vt:lpstr>320-14_9</vt:lpstr>
      <vt:lpstr>'320-14_1-2'!Názvy_tlače</vt:lpstr>
      <vt:lpstr>'320-14_4'!Názvy_tlače</vt:lpstr>
      <vt:lpstr>'320-14_5'!Názvy_tlače</vt:lpstr>
      <vt:lpstr>'320-14_7'!Názvy_tlače</vt:lpstr>
      <vt:lpstr>'320-14_9'!Názvy_tlače</vt:lpstr>
      <vt:lpstr>'SO 320-14_3'!Názvy_tlače</vt:lpstr>
      <vt:lpstr>'320-14_4'!Oblasť_tlače</vt:lpstr>
      <vt:lpstr>'320-14_5'!Oblasť_tlače</vt:lpstr>
      <vt:lpstr>'320-14_9'!Oblasť_tlače</vt:lpstr>
      <vt:lpstr>'SO 320-14_3'!Oblasť_tlače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jszepe</dc:creator>
  <cp:lastModifiedBy>Polláková Viktória</cp:lastModifiedBy>
  <dcterms:created xsi:type="dcterms:W3CDTF">2018-11-05T08:47:23Z</dcterms:created>
  <dcterms:modified xsi:type="dcterms:W3CDTF">2018-11-15T11:57:41Z</dcterms:modified>
</cp:coreProperties>
</file>