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02AA24A9-8E38-47AD-B19A-FA4D037A043F}" xr6:coauthVersionLast="38" xr6:coauthVersionMax="38" xr10:uidLastSave="{00000000-0000-0000-0000-000000000000}"/>
  <bookViews>
    <workbookView xWindow="0" yWindow="0" windowWidth="23040" windowHeight="8820" activeTab="3" xr2:uid="{00000000-000D-0000-FFFF-FFFF00000000}"/>
  </bookViews>
  <sheets>
    <sheet name="SO 320-05 ARCH+ST" sheetId="2" r:id="rId1"/>
    <sheet name="SO 320_05 _3.ZTI " sheetId="5" r:id="rId2"/>
    <sheet name="SO 320-05_6.EPS" sheetId="3" r:id="rId3"/>
    <sheet name="SO 320-05 7.EL+BL" sheetId="4" r:id="rId4"/>
    <sheet name="Hárok1" sheetId="1" r:id="rId5"/>
  </sheets>
  <externalReferences>
    <externalReference r:id="rId6"/>
    <externalReference r:id="rId7"/>
  </externalReferences>
  <definedNames>
    <definedName name="_1Excel_BuiltIn_Print_Area_2_1" localSheetId="1">#REF!</definedName>
    <definedName name="_2Excel_BuiltIn_Print_Area_2_1">#REF!</definedName>
    <definedName name="_3Excel_BuiltIn_Print_Area_2_1">#REF!</definedName>
    <definedName name="_FilterDatabase" hidden="1">#REF!</definedName>
    <definedName name="Excel_BuiltIn__FilterDatabase_2" localSheetId="1">#REF!</definedName>
    <definedName name="Excel_BuiltIn__FilterDatabase_2">#REF!</definedName>
    <definedName name="fakt1R">#REF!</definedName>
    <definedName name="_xlnm.Print_Titles" localSheetId="1">'SO 320_05 _3.ZTI '!$1:$4</definedName>
    <definedName name="_xlnm.Print_Titles" localSheetId="3">'SO 320-05 7.EL+BL'!$1:$4</definedName>
    <definedName name="Objects">[1]Objects!$A$6:$H$1268</definedName>
    <definedName name="_xlnm.Print_Area" localSheetId="1">'SO 320_05 _3.ZTI '!$A$1:$H$56</definedName>
    <definedName name="Q">[2]Suhrnny_list!$O$61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4" l="1"/>
  <c r="F89" i="4"/>
  <c r="F82" i="4"/>
  <c r="F72" i="4"/>
  <c r="F56" i="4"/>
  <c r="F49" i="4"/>
  <c r="F39" i="4"/>
  <c r="F31" i="4"/>
  <c r="A14" i="4"/>
  <c r="F12" i="4"/>
  <c r="A8" i="4"/>
  <c r="A19" i="4" l="1"/>
  <c r="A24" i="4"/>
  <c r="H49" i="5"/>
  <c r="H47" i="5"/>
  <c r="H39" i="5"/>
  <c r="H35" i="5"/>
  <c r="H32" i="5"/>
  <c r="H28" i="5"/>
  <c r="H24" i="5"/>
  <c r="H21" i="5"/>
  <c r="H18" i="5"/>
  <c r="H14" i="5"/>
  <c r="H8" i="5"/>
  <c r="A33" i="4" l="1"/>
  <c r="A45" i="4"/>
  <c r="A41" i="4"/>
  <c r="H38" i="3"/>
  <c r="H37" i="3" s="1"/>
  <c r="H32" i="3"/>
  <c r="H29" i="3"/>
  <c r="H26" i="3"/>
  <c r="H24" i="3"/>
  <c r="H20" i="3"/>
  <c r="H19" i="3" s="1"/>
  <c r="H16" i="3"/>
  <c r="H15" i="3" s="1"/>
  <c r="H12" i="3"/>
  <c r="H9" i="3"/>
  <c r="H8" i="3" s="1"/>
  <c r="A8" i="3"/>
  <c r="A58" i="4" l="1"/>
  <c r="A51" i="4"/>
  <c r="H23" i="3"/>
  <c r="A12" i="3"/>
  <c r="A15" i="3" s="1"/>
  <c r="H176" i="2"/>
  <c r="H301" i="2"/>
  <c r="H300" i="2" s="1"/>
  <c r="H294" i="2"/>
  <c r="H293" i="2" s="1"/>
  <c r="H290" i="2"/>
  <c r="H286" i="2"/>
  <c r="H283" i="2"/>
  <c r="H282" i="2" s="1"/>
  <c r="H278" i="2"/>
  <c r="H270" i="2"/>
  <c r="H251" i="2"/>
  <c r="H266" i="2"/>
  <c r="H255" i="2"/>
  <c r="H254" i="2" s="1"/>
  <c r="H259" i="2"/>
  <c r="H258" i="2" s="1"/>
  <c r="H263" i="2"/>
  <c r="H262" i="2" s="1"/>
  <c r="H247" i="2"/>
  <c r="H246" i="2" s="1"/>
  <c r="H228" i="2"/>
  <c r="H234" i="2"/>
  <c r="H238" i="2"/>
  <c r="H196" i="2"/>
  <c r="H195" i="2" s="1"/>
  <c r="H221" i="2"/>
  <c r="H220" i="2" s="1"/>
  <c r="H212" i="2"/>
  <c r="H217" i="2"/>
  <c r="H216" i="2" s="1"/>
  <c r="H209" i="2"/>
  <c r="H208" i="2" s="1"/>
  <c r="H204" i="2"/>
  <c r="H203" i="2" s="1"/>
  <c r="H200" i="2"/>
  <c r="H199" i="2" s="1"/>
  <c r="H191" i="2"/>
  <c r="H187" i="2"/>
  <c r="H183" i="2"/>
  <c r="H180" i="2"/>
  <c r="H161" i="2"/>
  <c r="H164" i="2"/>
  <c r="H173" i="2"/>
  <c r="H172" i="2" s="1"/>
  <c r="H169" i="2"/>
  <c r="H168" i="2" s="1"/>
  <c r="H157" i="2"/>
  <c r="H153" i="2"/>
  <c r="H145" i="2"/>
  <c r="H142" i="2"/>
  <c r="H141" i="2" s="1"/>
  <c r="H135" i="2"/>
  <c r="H132" i="2"/>
  <c r="H131" i="2" s="1"/>
  <c r="H127" i="2"/>
  <c r="H119" i="2"/>
  <c r="H118" i="2" s="1"/>
  <c r="H114" i="2"/>
  <c r="H110" i="2"/>
  <c r="H109" i="2" s="1"/>
  <c r="H106" i="2"/>
  <c r="H105" i="2" s="1"/>
  <c r="H99" i="2"/>
  <c r="H98" i="2" s="1"/>
  <c r="H94" i="2"/>
  <c r="H93" i="2" s="1"/>
  <c r="H82" i="2"/>
  <c r="H81" i="2" s="1"/>
  <c r="H90" i="2"/>
  <c r="H89" i="2" s="1"/>
  <c r="H74" i="2"/>
  <c r="H73" i="2" s="1"/>
  <c r="H70" i="2"/>
  <c r="H69" i="2" s="1"/>
  <c r="H66" i="2"/>
  <c r="H65" i="2" s="1"/>
  <c r="H62" i="2"/>
  <c r="H61" i="2" s="1"/>
  <c r="H58" i="2"/>
  <c r="H57" i="2" s="1"/>
  <c r="H54" i="2"/>
  <c r="H53" i="2" s="1"/>
  <c r="H49" i="2"/>
  <c r="H48" i="2" s="1"/>
  <c r="H45" i="2"/>
  <c r="A66" i="4" l="1"/>
  <c r="A62" i="4"/>
  <c r="A19" i="3"/>
  <c r="H179" i="2"/>
  <c r="H186" i="2"/>
  <c r="H160" i="2"/>
  <c r="A74" i="4" l="1"/>
  <c r="A23" i="3"/>
  <c r="A29" i="3"/>
  <c r="A32" i="3" s="1"/>
  <c r="H35" i="2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305" i="2"/>
  <c r="H304" i="2" s="1"/>
  <c r="A84" i="4" l="1"/>
  <c r="A91" i="4" s="1"/>
  <c r="A94" i="4"/>
  <c r="A98" i="4" s="1"/>
  <c r="A104" i="4" s="1"/>
  <c r="A107" i="4" s="1"/>
  <c r="A37" i="3"/>
  <c r="H41" i="2"/>
  <c r="A4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<sst xmlns="http://schemas.openxmlformats.org/spreadsheetml/2006/main" count="758" uniqueCount="521">
  <si>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</si>
  <si>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</si>
  <si>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</si>
  <si>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</si>
  <si>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</si>
  <si>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</si>
  <si>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</si>
  <si>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</si>
  <si>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</si>
  <si>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</si>
  <si>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</si>
  <si>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</si>
  <si>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</si>
  <si>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</si>
  <si>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</si>
  <si>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</si>
  <si>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</si>
  <si>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</si>
  <si>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</si>
  <si>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</si>
  <si>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SO 320-05 Garáže pre OV</t>
  </si>
  <si>
    <t>"pätky" 1,6*1,1*(1,4-0,7)*12</t>
  </si>
  <si>
    <t>01030201</t>
  </si>
  <si>
    <t>Hĺbené vykopávky rýh š. do 600 mm</t>
  </si>
  <si>
    <t>0103020107</t>
  </si>
  <si>
    <t>Hĺbené vykopávky rýh š. do 600 mm, tr. horniny 1-4</t>
  </si>
  <si>
    <t>"pásy"0,5*(0,725+0,725+6,0)*(1,4-0,7)*2+0,6*(1,05+0,925+5,9)*(1,4-0,7)</t>
  </si>
  <si>
    <t>01040100</t>
  </si>
  <si>
    <t>Konštrukcie z hornín - skládky</t>
  </si>
  <si>
    <t>0104010007</t>
  </si>
  <si>
    <t>Konštrukcie z hornín - skládky  tr.horniny 1-4</t>
  </si>
  <si>
    <t>"uloženie na skládku"14,784+8,523</t>
  </si>
  <si>
    <t>45.00.00</t>
  </si>
  <si>
    <t>Všeobecné položky v procese obstarávania stavieb</t>
  </si>
  <si>
    <t>00010403</t>
  </si>
  <si>
    <t>Zmluvné požiadavky poplatky za skládky zeminy</t>
  </si>
  <si>
    <t>"z pol.č.4" 23,307</t>
  </si>
  <si>
    <t>8,9*6,1*0,45+15,2*6,1*0,45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</si>
  <si>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</si>
  <si>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</si>
  <si>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</si>
  <si>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</si>
  <si>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</si>
  <si>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</si>
  <si>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</si>
  <si>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</si>
  <si>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</si>
  <si>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</si>
  <si>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</si>
  <si>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</si>
  <si>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</si>
  <si>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</si>
  <si>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</si>
  <si>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</si>
  <si>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</si>
  <si>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1101010104</t>
  </si>
  <si>
    <t>Základy, pásy z betónu prostého, tr. C 16/20 (B 20)</t>
  </si>
  <si>
    <t>"pásy nevystužené" 0,5*(0,725+0,725+6,0)*(1,3-0,7)*2+0,6*(1,05+0,925+5,9)*(1,3-0,7)</t>
  </si>
  <si>
    <t>"podkladný betón - pásy"0,5*(0,725+0,725+6,0)*0,1*2+0,6*(1,05+0,925+5,9)*0,1</t>
  </si>
  <si>
    <t>11010102</t>
  </si>
  <si>
    <t>Základy, pásy z betónu železového</t>
  </si>
  <si>
    <t>1101010206</t>
  </si>
  <si>
    <t>Základy, pásy z betónu železového, tr. C 25/30 (B 30)</t>
  </si>
  <si>
    <t>"pásy I" 0,5*(0,725+0,725+6,0)*(0,7-0,2)*2+0,6*(1,05+0,925+5,9)*(0,7-0,2)</t>
  </si>
  <si>
    <t>"pásy II" 0,4*(14,75*2+8,45*2)*(0,7-0,2)</t>
  </si>
  <si>
    <t>11010112</t>
  </si>
  <si>
    <t>Základy, pásy, debnenie z dielcov</t>
  </si>
  <si>
    <t>m2</t>
  </si>
  <si>
    <t>1101011202</t>
  </si>
  <si>
    <t>Základy, pásy, debnenie z dielcov oceľových</t>
  </si>
  <si>
    <t>0,5*(25,7+7,0+25,7+7,0+5,9+5,9+0,225*4+0,05*8+24,7+24,7+6,0+6,0)</t>
  </si>
  <si>
    <t>11010121</t>
  </si>
  <si>
    <t>Základy, pásy, výstuž z betonárskej ocele</t>
  </si>
  <si>
    <t>t</t>
  </si>
  <si>
    <t>1101012106</t>
  </si>
  <si>
    <t>Základy, pásy, výstuž z betonárskej ocele 10505</t>
  </si>
  <si>
    <t>"výkr.č.206" 1415,15/1000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</si>
  <si>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</si>
  <si>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</si>
  <si>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</si>
  <si>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</si>
  <si>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</si>
  <si>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</si>
  <si>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1101020206</t>
  </si>
  <si>
    <t>Základy, pätky z betónu železového, tr. C 25/30 (B 30)</t>
  </si>
  <si>
    <t>"pätky" 1,6*1,1*(1,3-0,7)*12</t>
  </si>
  <si>
    <t>"podkladný betón - pätky" 1,6*1,1*0,1*12</t>
  </si>
  <si>
    <t>11010301</t>
  </si>
  <si>
    <t>Základy, dosky z betónu prostého</t>
  </si>
  <si>
    <t>1101030103</t>
  </si>
  <si>
    <t>Základy, dosky z betónu prostého, tr. C 12/15 (B 15)</t>
  </si>
  <si>
    <t>"podkladný betón"8,9*6,1*0,05+15,2*6,1*0,05</t>
  </si>
  <si>
    <t>0,2*(25,5+25,5+6,8+6,8)</t>
  </si>
  <si>
    <t>"výkr.č.206 - Q 6/6-150/150" 36*32,4/1000</t>
  </si>
  <si>
    <t>11030102</t>
  </si>
  <si>
    <t>Stĺpy, piliere, vzpery a rámové stojky (pozemné stavby) hranaté z betónu železového</t>
  </si>
  <si>
    <t>1103010206</t>
  </si>
  <si>
    <t>Stľpy, piliere, vzpery a rámové stojky (pozemné stavby) hranaté z betónu železového, tr. C 25/30 (B 30)</t>
  </si>
  <si>
    <t>"S1.A 4x"0,3*0,5*2,6*4</t>
  </si>
  <si>
    <t>"S1.B 2x"0,3*0,5*(2,6+2,32)*2</t>
  </si>
  <si>
    <t>"S2 9x"0,3*0,75*2,6*9</t>
  </si>
  <si>
    <t>"S3 1x"0,3*0,625*2,6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</si>
  <si>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</si>
  <si>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</si>
  <si>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</si>
  <si>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</si>
  <si>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</si>
  <si>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</si>
  <si>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</si>
  <si>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</si>
  <si>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</si>
  <si>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"výkr.č.207" 1142,03/1000</t>
  </si>
  <si>
    <t>"S1.A 4x"2*(0,3+0,5)*2,6*4</t>
  </si>
  <si>
    <t>"S1.B 2x"2*(0,3+0,5)*(2,6+2,32)*2</t>
  </si>
  <si>
    <t>"S2 9x"2*(0,3+0,75)*2,6*9</t>
  </si>
  <si>
    <t>"S3 1x"2*(0,3+0,625)*2,6</t>
  </si>
  <si>
    <t>11070202</t>
  </si>
  <si>
    <t>Stropné a strešné konštrukcie budov (pozemných stavieb), vence z betónu železového</t>
  </si>
  <si>
    <t>1107020206</t>
  </si>
  <si>
    <t>Stropné a strešné konštrukcie budov (pozemných stavieb), vence z betónu železového, tr. C 25/30 (B 30)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</si>
  <si>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</si>
  <si>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</si>
  <si>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</si>
  <si>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</si>
  <si>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"VD01"0,3*0,3*(6,2+6,2+6,2)</t>
  </si>
  <si>
    <t>"VH01"0,3*0,3*27,5</t>
  </si>
  <si>
    <t>0,3*(25,5+25,5+6,8+6,8)</t>
  </si>
  <si>
    <t>0,3*(6,2+6,2+24,9+24,9)</t>
  </si>
  <si>
    <t>0,3*2*6,2</t>
  </si>
  <si>
    <t>11070302</t>
  </si>
  <si>
    <t>Stropné a strešné konštrukcie budov (pozemných stavieb), nosníky z betónu železového</t>
  </si>
  <si>
    <t>1107030206</t>
  </si>
  <si>
    <t>Stropné a strešné konštrukcie budov (pozemných stavieb) nosníky z betónu železového, tr. C 25/30 (B 30)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</si>
  <si>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</si>
  <si>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</si>
  <si>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</si>
  <si>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</si>
  <si>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</si>
  <si>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</si>
  <si>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"ON 01" 0,3*0,3*(25,5+25,5)</t>
  </si>
  <si>
    <t>"ON 01" 2*0,3*(25,5+2,4*11+2,65*6)</t>
  </si>
  <si>
    <t>vr. podpornej konštrukcie</t>
  </si>
  <si>
    <t>"výkr.č.208 - ON 01,VD.1,VH.1" 578,33/1000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</si>
  <si>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</si>
  <si>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</si>
  <si>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</si>
  <si>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</si>
  <si>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</si>
  <si>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0,75*0,3*(25,5+25,5)</t>
  </si>
  <si>
    <t>0,3*6,2*2,4*3+0,3*0,525*2,4*4-0,3*0,5*2,4*2-0,9*2,0*0,3</t>
  </si>
  <si>
    <t>11,1*0,3*3</t>
  </si>
  <si>
    <t>0,3*2,4*1,2*8</t>
  </si>
  <si>
    <t>12020606</t>
  </si>
  <si>
    <t>Múry, preklady, z dielcov keramických</t>
  </si>
  <si>
    <t>ks</t>
  </si>
  <si>
    <t>"P1"4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</si>
  <si>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</si>
  <si>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</si>
  <si>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</si>
  <si>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</si>
  <si>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</si>
  <si>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"prednástrek" 204,545</t>
  </si>
  <si>
    <t>13030309</t>
  </si>
  <si>
    <t>Vnútorné povrchy stien, omietka hladká zo suchej omietkovej zmesi</t>
  </si>
  <si>
    <t>"101"3,4*(6,2+6,2+15,45+15,45)-2,4*1,2*5-2,65*2,4*5+6,75*2</t>
  </si>
  <si>
    <t>"102"3,4*(6,2+6,2+9,15+9,15)-2,4*1,2*3-0,9*2,15-2,4*2,4*3+6,75*2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</si>
  <si>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</si>
  <si>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</si>
  <si>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</si>
  <si>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</si>
  <si>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"prednástrek" 160,83</t>
  </si>
  <si>
    <t>13090209</t>
  </si>
  <si>
    <t>Vonkajšie povrchy stien, omietka hrubá zatrená zo suchej omietkovej zmesi</t>
  </si>
  <si>
    <t>vr. všetkých rohových profilov</t>
  </si>
  <si>
    <t>"SV"17,08</t>
  </si>
  <si>
    <t>"JZ"18,02</t>
  </si>
  <si>
    <t>"JV"3,3*25,5-2,65*2,4*5-2,4*2,4*3+0,3*(2,65+2,65+2,4)*5+0,3*(2,4+2,4+2,4)*3</t>
  </si>
  <si>
    <t>"SZ"3,3*25,5-2,4*1,2*8+0,3*(1,2+1,2+2,4)*8</t>
  </si>
  <si>
    <t xml:space="preserve">"vr.všetkých rohových profilov" </t>
  </si>
  <si>
    <t>13090910</t>
  </si>
  <si>
    <t>Vonkajšie povrchy stien, omietka šľachtená z tekutej omietkovej zmesi</t>
  </si>
  <si>
    <t>"typ a štruktúra podľa PD" 160,83</t>
  </si>
  <si>
    <t xml:space="preserve">"vr.všetkých fasádnych profilov" </t>
  </si>
  <si>
    <t>13091209</t>
  </si>
  <si>
    <t>Vonkajšie povrchy stien, postrek, náter muriva zo suchej omietkovej zmesi</t>
  </si>
  <si>
    <t>"penetračný náter" 160,83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</si>
  <si>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</si>
  <si>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</si>
  <si>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</si>
  <si>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</si>
  <si>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</si>
  <si>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</si>
  <si>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</si>
  <si>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</si>
  <si>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</si>
  <si>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</si>
  <si>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</si>
  <si>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</si>
  <si>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"hladená doska, vr. dilatácií a spádovania</t>
  </si>
  <si>
    <t>6,8*25,5*0,2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</si>
  <si>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</si>
  <si>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</si>
  <si>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</si>
  <si>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</si>
  <si>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"okapový chodník" (0,6*0,8+0,6*26,1)*0,1</t>
  </si>
  <si>
    <t>"pod okapový chodník" (0,6*08+0,6*26,1)*0,15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</si>
  <si>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</si>
  <si>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</si>
  <si>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</si>
  <si>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</si>
  <si>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</si>
  <si>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</si>
  <si>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</si>
  <si>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</si>
  <si>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</si>
  <si>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</si>
  <si>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</si>
  <si>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</si>
  <si>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</si>
  <si>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</si>
  <si>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</si>
  <si>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</si>
  <si>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</si>
  <si>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</si>
  <si>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</si>
  <si>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</si>
  <si>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</si>
  <si>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</si>
  <si>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</si>
  <si>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</si>
  <si>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</si>
  <si>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"väznice V1,V2 - KVH hranoly"(126+129)*0,12*0,12</t>
  </si>
  <si>
    <t>"dosky OSB, hr.25 mm" 4,2*25,5*2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</si>
  <si>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</si>
  <si>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</si>
  <si>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</si>
  <si>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</si>
  <si>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"krov" 3,67+214,2*0,025</t>
  </si>
  <si>
    <t>62050315</t>
  </si>
  <si>
    <t>Úpravy povrchov, obklad stien, dosky tvrdé</t>
  </si>
  <si>
    <t>"skladba W1 - obklad Cetris , hr.20 mm" 25,87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</si>
  <si>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</si>
  <si>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</si>
  <si>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</si>
  <si>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</si>
  <si>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"skladba S1" 4,2*25,5*2</t>
  </si>
  <si>
    <t>vr. všetkých doplnkov podľa PD</t>
  </si>
  <si>
    <t>"difúzna fólia, skladba W1 +15% presah" 25,87*1,15</t>
  </si>
  <si>
    <t>"materiál podľa PD + 10% presah" 25,5*6,8*1,1</t>
  </si>
  <si>
    <t>"materiál podľa PD + 10% presah" 0,5*(25,5+25,5+6,8+6,8)*1,1</t>
  </si>
  <si>
    <t>"fólia - podkladná a ochranná geotextília +10 % presah" 25,5*6,8*2*1,1</t>
  </si>
  <si>
    <t>"pod základovú dosku + 10% presah"( 8,9*6,1+15,2*6,1)*1,1</t>
  </si>
  <si>
    <t>"fólia - podkladná a ochranná geotextília" 2*0,5*(25,5+25,5+6,8+6,8)*1,1</t>
  </si>
  <si>
    <t>61020202</t>
  </si>
  <si>
    <t>Hydroizolácia striech šikmých do 30 stup. pásmi</t>
  </si>
  <si>
    <t>6102020201</t>
  </si>
  <si>
    <t>Hydroizolácia striech šikmých do 30 stup. pásmi na sucho</t>
  </si>
  <si>
    <t>"štrukturovaná rohož , skladba S1 + 15% presah" 4,2*25,5*1,15</t>
  </si>
  <si>
    <t>64020405</t>
  </si>
  <si>
    <t>Oplechovanie parapetov, plech titánzinkový</t>
  </si>
  <si>
    <t>m</t>
  </si>
  <si>
    <t>"9/K - r.š.400mm"5*2,4</t>
  </si>
  <si>
    <t>64050105</t>
  </si>
  <si>
    <t>Odvodňovacie žľaby, pododkvapové, plech titánzinkový</t>
  </si>
  <si>
    <t>"1/K r.š.530 mm"51</t>
  </si>
  <si>
    <t>vr. doplnkov</t>
  </si>
  <si>
    <t>64060205</t>
  </si>
  <si>
    <t>Odvodňovacie rúry, kruhové, plech titánzinkový</t>
  </si>
  <si>
    <t>"2/K"2*3,2</t>
  </si>
  <si>
    <t>"3/K"2*3,2</t>
  </si>
  <si>
    <t>"7/K - vetracia rúra r.š.330 mm"2</t>
  </si>
  <si>
    <t>"8/K - oplechovanie styku "2</t>
  </si>
  <si>
    <t>64040205</t>
  </si>
  <si>
    <t>Ostatné prvky, ventilačné nádstavce, plech titánzinkový</t>
  </si>
  <si>
    <t>64020505</t>
  </si>
  <si>
    <t>Oplechovanie muriva, plech titánzinkový</t>
  </si>
  <si>
    <t>"4/K r.š.195 mm, vr. príponky"16,60</t>
  </si>
  <si>
    <t>"5/K r.š. 375 mm, vr. príponky"51,00</t>
  </si>
  <si>
    <t>"6/K r.š. 230 mm, vr. príponky"25,50</t>
  </si>
  <si>
    <t>67010212</t>
  </si>
  <si>
    <t>Steny a priečky s výplňou z drôtenej siete, zváraním</t>
  </si>
  <si>
    <t>6701021202</t>
  </si>
  <si>
    <t>Steny a priečky s výplňou z drôtenej siete zváraním na oceľovú konštrukciu</t>
  </si>
  <si>
    <t>"1/Z kovová výplň otvoru z ťahokovu, vr. rámu a kotvenia 2400x1200 mm"5*2,4*1,2</t>
  </si>
  <si>
    <t>vr. povrch.úpravy</t>
  </si>
  <si>
    <t>67080002</t>
  </si>
  <si>
    <t>Obvodový plášť  z hliníkových profilov</t>
  </si>
  <si>
    <t>6708000202</t>
  </si>
  <si>
    <t>Obvodový plášť  z hliníkových profilov, na oceľovú konštrukciu</t>
  </si>
  <si>
    <t>"W1 - titánzinkový fasádný obklad vr. roštu "25,87</t>
  </si>
  <si>
    <t>67040322</t>
  </si>
  <si>
    <t>Výplne otvorov, vráta zdvíhacie</t>
  </si>
  <si>
    <t>6704032201</t>
  </si>
  <si>
    <t>Výplne otvorov, vráta zdvíhacie, do oceľovej zárubne</t>
  </si>
  <si>
    <t>"2/D rolovacie , priemyselné vráta 2400x2400 mm"3</t>
  </si>
  <si>
    <t>67040216</t>
  </si>
  <si>
    <t>Výplne otvorov, dvere otváravé</t>
  </si>
  <si>
    <t>6704021601</t>
  </si>
  <si>
    <t>Výplne otvorov, dvere otváravé, jednokrídlové</t>
  </si>
  <si>
    <t>"1P/D ocelové dvere 900/2150, vr. kovania" 0,9*2,15</t>
  </si>
  <si>
    <t>67120900</t>
  </si>
  <si>
    <t>Doplnky, atypické konštrukcie</t>
  </si>
  <si>
    <t>kg</t>
  </si>
  <si>
    <t>67120300</t>
  </si>
  <si>
    <t>Doplnky, schránky a boxy</t>
  </si>
  <si>
    <t>"3/D poradové číslo brány s montážou 500x500 mm"3</t>
  </si>
  <si>
    <t>"4/D poradové číslo vstupu s montážou 500x500 mm"5</t>
  </si>
  <si>
    <t>67040113</t>
  </si>
  <si>
    <t>Výplne otvorov, okná jednoduché</t>
  </si>
  <si>
    <t>67120400</t>
  </si>
  <si>
    <t>Doplnky, konzoly</t>
  </si>
  <si>
    <t>"2/Z ochranná ocel. konštrukcia"1</t>
  </si>
  <si>
    <t>"3/Z ochranná ocel. konštrukcia"4</t>
  </si>
  <si>
    <t>"4/Z ochranná ocel. konštrukcia"3</t>
  </si>
  <si>
    <t>"5/Z ochranná ocel. konštrukcia"1</t>
  </si>
  <si>
    <t>"výkr.č.205 / H1,H2,S1,T1,r "1863,51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</si>
  <si>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</si>
  <si>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</si>
  <si>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</si>
  <si>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</si>
  <si>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</si>
  <si>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"keram.sokel, výška 100 mm"(6,2*2+15,45*2-2,65*5+9,15+9,15+6,2+6,2-2,4*3-0,9)*0,1</t>
  </si>
  <si>
    <t>"skladba P1 podľa PD, vr. podkladného náteru" 99,77+59,05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</si>
  <si>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</si>
  <si>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</si>
  <si>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</si>
  <si>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</si>
  <si>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</si>
  <si>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vr. impregnácie</t>
  </si>
  <si>
    <t>84020121</t>
  </si>
  <si>
    <t xml:space="preserve"> </t>
  </si>
  <si>
    <t>Maľby, úprava podkladu mliekom vápenným</t>
  </si>
  <si>
    <t>"penetrácia podkladu" 204,545</t>
  </si>
  <si>
    <t>84020226</t>
  </si>
  <si>
    <t>Maľby stien, zmesi tekuté</t>
  </si>
  <si>
    <t>8402022602</t>
  </si>
  <si>
    <t>Maľby stien, zmesi tekuté, dvojnásobné</t>
  </si>
  <si>
    <t>"oteruvzdorná farba" 204,545</t>
  </si>
  <si>
    <t>45.26.21</t>
  </si>
  <si>
    <t>Lešenárske práce</t>
  </si>
  <si>
    <t>99,77+59,05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</si>
  <si>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</si>
  <si>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</si>
  <si>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</si>
  <si>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</si>
  <si>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</si>
  <si>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</si>
  <si>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</si>
  <si>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</si>
  <si>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</si>
  <si>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"fasádne lešenie - montáž, demontáž, nájom "(26+26+7+7)*2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</si>
  <si>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</si>
  <si>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</si>
  <si>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</si>
  <si>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</si>
  <si>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</si>
  <si>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</si>
  <si>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"hasiaci prístroj , práškový, 6 kg"4</t>
  </si>
  <si>
    <t>vr. piktogramu</t>
  </si>
  <si>
    <t>"1/O ocelové okno 2400/1200 , vr. parapetu"2,4*1,2*3</t>
  </si>
  <si>
    <t>1107032106</t>
  </si>
  <si>
    <t>Stropné a strešné konštrukcie budov (pozemných stavieb), nosníky, výstuž z betonárskej ocele 10505</t>
  </si>
  <si>
    <t>6. Elektrická požiarna signalizácia</t>
  </si>
  <si>
    <t>MNOŽ.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</si>
  <si>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</si>
  <si>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</si>
  <si>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</si>
  <si>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</si>
  <si>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</si>
  <si>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</si>
  <si>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</si>
  <si>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</si>
  <si>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</si>
  <si>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</si>
  <si>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</si>
  <si>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</si>
  <si>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</si>
  <si>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</si>
  <si>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</si>
  <si>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</si>
  <si>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</si>
  <si>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</si>
  <si>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</si>
  <si>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</si>
  <si>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</si>
  <si>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</si>
  <si>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</si>
  <si>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</si>
  <si>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</si>
  <si>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</si>
  <si>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</si>
  <si>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320-05  Garáže pre OV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</si>
  <si>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</si>
  <si>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</si>
  <si>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</si>
  <si>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</si>
  <si>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</si>
  <si>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</si>
  <si>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</si>
  <si>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</si>
  <si>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</si>
  <si>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</si>
  <si>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</si>
  <si>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</si>
  <si>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</si>
  <si>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</si>
  <si>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100/30 mm</t>
  </si>
  <si>
    <t>Káble Cu - NN silové</t>
  </si>
  <si>
    <t>Káble Cu - NN silové ulož. pevne</t>
  </si>
  <si>
    <t>CYKY - J   3 x 1,5</t>
  </si>
  <si>
    <t>CYKY - O   3 x 1,5</t>
  </si>
  <si>
    <t>CYKY - J   3 x 2,5</t>
  </si>
  <si>
    <t>CYKY - J   5 x 4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</si>
  <si>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</si>
  <si>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</si>
  <si>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</si>
  <si>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5x6 mm2 s rozdeľovacou hlavou </t>
  </si>
  <si>
    <t>Káblové súbory, ukončenie vodičov - NN ukonč. celoplastových káblov záklopkami</t>
  </si>
  <si>
    <t>do 5x4 mm2</t>
  </si>
  <si>
    <t>do 5x6 mm2</t>
  </si>
  <si>
    <t>Rozvádzače - NN  rozvodnice</t>
  </si>
  <si>
    <t>Rozvádzače - NN  rozvodnice silové, prúd striedavý</t>
  </si>
  <si>
    <t>plastová rozvodnica nástenná 5RS1 (340x420x120mm, 36TE modulov, IP44) podľa schémy zapojenia</t>
  </si>
  <si>
    <t>typová zásuvková skrinka 1x400V/16A, 4x 230V/16A, IP54 (s prúdovým chráničom a ističmi)</t>
  </si>
  <si>
    <t>Svietidlá a osvetľovacie zariadenia - svietidlá priemyselné</t>
  </si>
  <si>
    <t>Svietidlá a osvetľovacie zariadenia - svietidlá priemyselné LED diódy</t>
  </si>
  <si>
    <t>núdzové LED svietidlo s akumulátorom 1hod. 8W, IP65</t>
  </si>
  <si>
    <t>LED svietidlo s krytom 3600lm, 40W, IP65</t>
  </si>
  <si>
    <t>LED svietidlo reflektor 1600lm, 20W, IP65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</si>
  <si>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</si>
  <si>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</si>
  <si>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</si>
  <si>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</si>
  <si>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</si>
  <si>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</si>
  <si>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</si>
  <si>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</si>
  <si>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</si>
  <si>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podpera na hrebeň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</si>
  <si>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</si>
  <si>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</si>
  <si>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</si>
  <si>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</si>
  <si>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</si>
  <si>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</si>
  <si>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</si>
  <si>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</si>
  <si>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</si>
  <si>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</si>
  <si>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</si>
  <si>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</si>
  <si>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</si>
  <si>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</si>
  <si>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</si>
  <si>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</si>
  <si>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</si>
  <si>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</si>
  <si>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</si>
  <si>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</si>
  <si>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</si>
  <si>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</si>
  <si>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</si>
  <si>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</si>
  <si>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</si>
  <si>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</si>
  <si>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</si>
  <si>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</si>
  <si>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 Elektroinštalácie a bleskozvody</t>
  </si>
  <si>
    <t>KÓD PP</t>
  </si>
  <si>
    <t xml:space="preserve">VŠEOBECNÉ POLOŽKY V PROCESE OBSTARÁVANIA STAVIEB  </t>
  </si>
  <si>
    <t>"odvoz prebytočnej zeminy  -1,812 m3</t>
  </si>
  <si>
    <t xml:space="preserve">45.11.24 </t>
  </si>
  <si>
    <t>VÝKOPOVÉ PRÁCE</t>
  </si>
  <si>
    <t>01030202</t>
  </si>
  <si>
    <t>Hĺbené vykopávky rýh š nad 600 mm</t>
  </si>
  <si>
    <t>0103020202</t>
  </si>
  <si>
    <t>Hĺbené vykopávky rýh š nad 600 mm do 2000 mm, tr.horniny 3</t>
  </si>
  <si>
    <t xml:space="preserve">Hĺbenie rýh </t>
  </si>
  <si>
    <t>01040402</t>
  </si>
  <si>
    <t>Konštrukcie z hornín - zásypy so zhutnením</t>
  </si>
  <si>
    <t>0104040202</t>
  </si>
  <si>
    <t>Konštrukcie z hornín - zásypy so zhutnením, tr.horniny 3</t>
  </si>
  <si>
    <t>01040502</t>
  </si>
  <si>
    <t>Konštrukcie z hornín - obsypy so zhutnením</t>
  </si>
  <si>
    <t>0104050202</t>
  </si>
  <si>
    <t>Konštrukcie z hornín - obsypy so zhutnením, tr.horniny 3</t>
  </si>
  <si>
    <t>Obsyp štrkopieskom vrátane vyhľadávacieho vodiča a signalizačnej fólie</t>
  </si>
  <si>
    <t>Premiestnenie  vodorovné nad 5 000 m</t>
  </si>
  <si>
    <t>Premiestnenie  výkopku resp. rúbaniny, vodorovné nad 5 000 m, tr. horniny 1-4</t>
  </si>
  <si>
    <t>"odvoz výkopku na skládku do 10 km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</si>
  <si>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</si>
  <si>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</si>
  <si>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</si>
  <si>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</si>
  <si>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</si>
  <si>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</si>
  <si>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</si>
  <si>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</si>
  <si>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</si>
  <si>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</si>
  <si>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</si>
  <si>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</si>
  <si>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45.33.23</t>
  </si>
  <si>
    <t>KLADENIE KANALIZAČNÝCH POTRUBÍ</t>
  </si>
  <si>
    <t>88010102</t>
  </si>
  <si>
    <t>Kanalizácia, potrubie z rúr plastových</t>
  </si>
  <si>
    <t>8801010202</t>
  </si>
  <si>
    <t>Kanalizácia, potrubie z rúr plastových, polyetylénových (PP)</t>
  </si>
  <si>
    <t xml:space="preserve">Potrubie kanalizačné PVC-U DN 125, vrátane čistenia monitorovania a skúšok </t>
  </si>
  <si>
    <t>Odpadové potrubie DN 100</t>
  </si>
  <si>
    <t>Redukcia PVC-U DN 125/110</t>
  </si>
  <si>
    <t>Prepoj doterajšieho potrubia D 140</t>
  </si>
  <si>
    <t>88050443</t>
  </si>
  <si>
    <t>Zariaďovacie predmety, umyvárne, žľaby</t>
  </si>
  <si>
    <t>Betónové odvodňvacie žľaby vrátane čelných stien</t>
  </si>
  <si>
    <t>Vpust a pach.uzáver pre odvodňovacie žľaby</t>
  </si>
  <si>
    <t>Rošt D 400 pre odvodňovacie žľaby</t>
  </si>
  <si>
    <t>3.Zdravotno-technické inštalácie</t>
  </si>
  <si>
    <t>Spínacie, spúšťacie a regulačné ústrojenstvá - spínače NN, domové, nástenné jednopólové</t>
  </si>
  <si>
    <t>Spínacie, spúšťacie a regulačné ústrojenstvá - spínače NN, domové, nástenné jednopólové pre prostr. vlhké</t>
  </si>
  <si>
    <t>vypínač č.1, 250V/10A, IP44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</si>
</sst>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0000000"/>
    <numFmt numFmtId="167" formatCode="0000000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505050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Helv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1" fillId="0" borderId="0"/>
    <xf numFmtId="0" fontId="24" fillId="0" borderId="0"/>
  </cellStyleXfs>
  <cellXfs count="672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4" fillId="0" borderId="10" xfId="1" applyNumberFormat="1" applyFont="1" applyBorder="1" applyAlignment="1" applyProtection="1">
      <alignment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" fontId="6" fillId="0" borderId="0" xfId="1" applyNumberFormat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49" fontId="7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2" fillId="0" borderId="6" xfId="1" applyNumberFormat="1" applyFont="1" applyBorder="1" applyAlignment="1">
      <alignment vertical="top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10" fillId="0" borderId="7" xfId="0" applyNumberFormat="1" applyFont="1" applyFill="1" applyBorder="1" applyAlignment="1">
      <alignment vertical="top"/>
    </xf>
    <xf numFmtId="0" fontId="10" fillId="0" borderId="7" xfId="0" applyFont="1" applyFill="1" applyBorder="1" applyAlignment="1">
      <alignment vertical="top"/>
    </xf>
    <xf numFmtId="49" fontId="10" fillId="0" borderId="7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10" fillId="0" borderId="7" xfId="0" applyFont="1" applyFill="1" applyBorder="1" applyAlignment="1">
      <alignment vertical="top" wrapText="1"/>
    </xf>
    <xf numFmtId="166" fontId="10" fillId="0" borderId="7" xfId="0" applyNumberFormat="1" applyFont="1" applyFill="1" applyBorder="1" applyAlignment="1">
      <alignment horizontal="left" vertical="top" wrapText="1"/>
    </xf>
    <xf numFmtId="167" fontId="10" fillId="0" borderId="7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1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0" fontId="12" fillId="0" borderId="8" xfId="1" applyFont="1" applyBorder="1" applyAlignment="1">
      <alignment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14" fillId="0" borderId="20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/>
    </xf>
    <xf numFmtId="0" fontId="11" fillId="0" borderId="7" xfId="0" applyFont="1" applyBorder="1" applyAlignment="1">
      <alignment horizontal="center" vertical="top"/>
    </xf>
    <xf numFmtId="0" fontId="16" fillId="0" borderId="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5" fillId="0" borderId="22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5" fillId="0" borderId="22" xfId="0" applyNumberFormat="1" applyFont="1" applyBorder="1" applyAlignment="1">
      <alignment vertical="center"/>
    </xf>
    <xf numFmtId="4" fontId="15" fillId="0" borderId="1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6" xfId="1" applyNumberFormat="1" applyFont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center"/>
    </xf>
    <xf numFmtId="2" fontId="15" fillId="0" borderId="22" xfId="0" applyNumberFormat="1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2" fontId="16" fillId="0" borderId="10" xfId="0" applyNumberFormat="1" applyFont="1" applyBorder="1" applyAlignment="1">
      <alignment vertical="center"/>
    </xf>
    <xf numFmtId="2" fontId="17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2" xfId="0" applyNumberFormat="1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0" fontId="2" fillId="0" borderId="10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3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3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1" fillId="0" borderId="0" xfId="0" applyFont="1" applyBorder="1" applyAlignment="1">
      <alignment vertical="top" wrapText="1"/>
    </xf>
    <xf numFmtId="4" fontId="11" fillId="0" borderId="0" xfId="0" applyNumberFormat="1" applyFont="1" applyBorder="1" applyAlignment="1">
      <alignment wrapText="1"/>
    </xf>
    <xf numFmtId="0" fontId="2" fillId="0" borderId="0" xfId="1" applyFont="1" applyFill="1" applyBorder="1" applyAlignment="1">
      <alignment vertical="top" wrapText="1"/>
    </xf>
    <xf numFmtId="4" fontId="2" fillId="0" borderId="0" xfId="1" applyNumberFormat="1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2" fontId="11" fillId="0" borderId="0" xfId="0" applyNumberFormat="1" applyFont="1" applyBorder="1" applyAlignment="1">
      <alignment wrapText="1"/>
    </xf>
    <xf numFmtId="4" fontId="15" fillId="0" borderId="24" xfId="0" applyNumberFormat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2" fillId="0" borderId="6" xfId="0" applyNumberFormat="1" applyFont="1" applyBorder="1" applyAlignment="1">
      <alignment vertical="center"/>
    </xf>
    <xf numFmtId="4" fontId="15" fillId="0" borderId="25" xfId="0" applyNumberFormat="1" applyFont="1" applyBorder="1" applyAlignment="1">
      <alignment vertical="center"/>
    </xf>
    <xf numFmtId="4" fontId="15" fillId="0" borderId="26" xfId="0" applyNumberFormat="1" applyFont="1" applyBorder="1" applyAlignment="1">
      <alignment vertical="center"/>
    </xf>
    <xf numFmtId="4" fontId="16" fillId="0" borderId="26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6" xfId="0" applyNumberFormat="1" applyFont="1" applyBorder="1" applyAlignment="1">
      <alignment vertical="center"/>
    </xf>
    <xf numFmtId="4" fontId="2" fillId="0" borderId="26" xfId="0" applyNumberFormat="1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5" fillId="0" borderId="25" xfId="0" applyNumberFormat="1" applyFont="1" applyBorder="1" applyAlignment="1">
      <alignment vertical="center"/>
    </xf>
    <xf numFmtId="2" fontId="15" fillId="0" borderId="26" xfId="0" applyNumberFormat="1" applyFont="1" applyBorder="1" applyAlignment="1">
      <alignment vertical="center"/>
    </xf>
    <xf numFmtId="2" fontId="16" fillId="0" borderId="26" xfId="0" applyNumberFormat="1" applyFont="1" applyBorder="1" applyAlignment="1">
      <alignment vertical="center"/>
    </xf>
    <xf numFmtId="2" fontId="3" fillId="0" borderId="26" xfId="0" applyNumberFormat="1" applyFont="1" applyBorder="1" applyAlignment="1">
      <alignment vertical="center"/>
    </xf>
    <xf numFmtId="2" fontId="17" fillId="0" borderId="26" xfId="0" applyNumberFormat="1" applyFont="1" applyBorder="1" applyAlignment="1">
      <alignment vertical="center"/>
    </xf>
    <xf numFmtId="2" fontId="2" fillId="0" borderId="26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5" fillId="0" borderId="25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9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8" fillId="0" borderId="25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164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>
      <alignment horizontal="right" wrapText="1"/>
    </xf>
    <xf numFmtId="4" fontId="12" fillId="0" borderId="0" xfId="1" applyNumberFormat="1" applyFont="1" applyBorder="1" applyAlignment="1">
      <alignment wrapText="1"/>
    </xf>
    <xf numFmtId="0" fontId="1" fillId="0" borderId="0" xfId="0" applyFont="1" applyBorder="1" applyAlignment="1">
      <alignment vertical="top" wrapText="1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top"/>
    </xf>
    <xf numFmtId="0" fontId="1" fillId="0" borderId="0" xfId="2" applyFont="1" applyFill="1" applyBorder="1" applyAlignment="1">
      <alignment horizontal="left" vertical="top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/>
    <xf numFmtId="0" fontId="5" fillId="0" borderId="0" xfId="2" applyFont="1"/>
    <xf numFmtId="4" fontId="1" fillId="0" borderId="0" xfId="2" applyNumberFormat="1" applyFont="1" applyFill="1" applyBorder="1" applyAlignment="1"/>
    <xf numFmtId="0" fontId="1" fillId="0" borderId="0" xfId="2" applyFont="1" applyFill="1" applyBorder="1" applyAlignment="1">
      <alignment horizontal="center"/>
    </xf>
    <xf numFmtId="3" fontId="1" fillId="0" borderId="0" xfId="2" applyNumberFormat="1" applyFont="1" applyFill="1" applyBorder="1" applyAlignment="1">
      <alignment vertical="top"/>
    </xf>
    <xf numFmtId="0" fontId="20" fillId="0" borderId="0" xfId="2"/>
    <xf numFmtId="0" fontId="1" fillId="0" borderId="3" xfId="2" applyFont="1" applyFill="1" applyBorder="1" applyAlignment="1">
      <alignment horizontal="left"/>
    </xf>
    <xf numFmtId="0" fontId="1" fillId="0" borderId="3" xfId="2" applyFont="1" applyFill="1" applyBorder="1" applyAlignment="1">
      <alignment horizontal="center"/>
    </xf>
    <xf numFmtId="3" fontId="1" fillId="0" borderId="0" xfId="2" applyNumberFormat="1" applyFont="1" applyFill="1" applyBorder="1" applyAlignment="1">
      <alignment horizontal="right" vertical="top"/>
    </xf>
    <xf numFmtId="0" fontId="1" fillId="0" borderId="17" xfId="2" applyFont="1" applyFill="1" applyBorder="1" applyAlignment="1">
      <alignment horizontal="centerContinuous"/>
    </xf>
    <xf numFmtId="0" fontId="1" fillId="0" borderId="15" xfId="2" applyFont="1" applyFill="1" applyBorder="1" applyAlignment="1">
      <alignment horizontal="center" vertical="top"/>
    </xf>
    <xf numFmtId="0" fontId="1" fillId="0" borderId="2" xfId="2" applyFont="1" applyFill="1" applyBorder="1" applyAlignment="1">
      <alignment horizontal="center"/>
    </xf>
    <xf numFmtId="0" fontId="3" fillId="0" borderId="29" xfId="2" applyFont="1" applyFill="1" applyBorder="1" applyAlignment="1">
      <alignment horizontal="center" vertical="top" wrapText="1"/>
    </xf>
    <xf numFmtId="0" fontId="3" fillId="0" borderId="30" xfId="2" applyFont="1" applyFill="1" applyBorder="1" applyAlignment="1">
      <alignment horizontal="center" vertical="top" wrapText="1"/>
    </xf>
    <xf numFmtId="0" fontId="1" fillId="0" borderId="30" xfId="2" applyFont="1" applyFill="1" applyBorder="1" applyAlignment="1">
      <alignment horizontal="center" vertical="top" wrapText="1"/>
    </xf>
    <xf numFmtId="0" fontId="1" fillId="0" borderId="11" xfId="2" applyFont="1" applyFill="1" applyBorder="1" applyAlignment="1">
      <alignment horizontal="center" vertical="top" wrapText="1"/>
    </xf>
    <xf numFmtId="4" fontId="1" fillId="0" borderId="31" xfId="2" applyNumberFormat="1" applyFont="1" applyFill="1" applyBorder="1" applyAlignment="1">
      <alignment vertical="top" wrapText="1"/>
    </xf>
    <xf numFmtId="0" fontId="1" fillId="0" borderId="30" xfId="2" quotePrefix="1" applyFont="1" applyFill="1" applyBorder="1" applyAlignment="1">
      <alignment horizontal="center" vertical="top" wrapText="1"/>
    </xf>
    <xf numFmtId="3" fontId="1" fillId="0" borderId="27" xfId="2" applyNumberFormat="1" applyFont="1" applyFill="1" applyBorder="1" applyAlignment="1">
      <alignment horizontal="center" vertical="top" wrapText="1"/>
    </xf>
    <xf numFmtId="0" fontId="1" fillId="0" borderId="9" xfId="2" applyFont="1" applyBorder="1"/>
    <xf numFmtId="49" fontId="3" fillId="0" borderId="7" xfId="2" applyNumberFormat="1" applyFont="1" applyFill="1" applyBorder="1" applyAlignment="1">
      <alignment vertical="top"/>
    </xf>
    <xf numFmtId="0" fontId="1" fillId="0" borderId="7" xfId="2" applyFont="1" applyBorder="1" applyAlignment="1">
      <alignment vertical="top"/>
    </xf>
    <xf numFmtId="0" fontId="3" fillId="0" borderId="8" xfId="2" applyFont="1" applyBorder="1" applyAlignment="1">
      <alignment vertical="top" wrapText="1"/>
    </xf>
    <xf numFmtId="4" fontId="3" fillId="0" borderId="0" xfId="2" applyNumberFormat="1" applyFont="1" applyBorder="1" applyAlignment="1">
      <alignment vertical="center" wrapText="1"/>
    </xf>
    <xf numFmtId="0" fontId="3" fillId="0" borderId="7" xfId="2" applyFont="1" applyBorder="1" applyAlignment="1">
      <alignment horizontal="center" vertical="top"/>
    </xf>
    <xf numFmtId="3" fontId="1" fillId="0" borderId="6" xfId="2" applyNumberFormat="1" applyFont="1" applyBorder="1"/>
    <xf numFmtId="0" fontId="3" fillId="0" borderId="9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3" fillId="0" borderId="8" xfId="2" applyFont="1" applyFill="1" applyBorder="1" applyAlignment="1">
      <alignment horizontal="left" vertical="top" wrapText="1"/>
    </xf>
    <xf numFmtId="4" fontId="3" fillId="0" borderId="0" xfId="2" applyNumberFormat="1" applyFont="1" applyFill="1" applyBorder="1" applyAlignment="1">
      <alignment vertical="top" wrapText="1"/>
    </xf>
    <xf numFmtId="3" fontId="3" fillId="0" borderId="6" xfId="2" applyNumberFormat="1" applyFont="1" applyFill="1" applyBorder="1" applyAlignment="1">
      <alignment vertical="top" wrapText="1"/>
    </xf>
    <xf numFmtId="0" fontId="5" fillId="0" borderId="9" xfId="2" applyFont="1" applyBorder="1" applyAlignment="1">
      <alignment horizontal="center" vertical="top"/>
    </xf>
    <xf numFmtId="166" fontId="3" fillId="0" borderId="7" xfId="2" applyNumberFormat="1" applyFont="1" applyBorder="1" applyAlignment="1">
      <alignment horizontal="left" vertical="top"/>
    </xf>
    <xf numFmtId="167" fontId="3" fillId="0" borderId="7" xfId="2" applyNumberFormat="1" applyFont="1" applyBorder="1" applyAlignment="1">
      <alignment horizontal="left" vertical="top"/>
    </xf>
    <xf numFmtId="0" fontId="3" fillId="0" borderId="0" xfId="2" applyFont="1" applyAlignment="1">
      <alignment vertical="top" wrapText="1"/>
    </xf>
    <xf numFmtId="4" fontId="6" fillId="0" borderId="0" xfId="2" applyNumberFormat="1" applyFont="1" applyBorder="1" applyAlignment="1">
      <alignment wrapText="1"/>
    </xf>
    <xf numFmtId="0" fontId="3" fillId="0" borderId="7" xfId="2" applyFont="1" applyBorder="1" applyAlignment="1">
      <alignment horizontal="center" vertical="top" wrapText="1"/>
    </xf>
    <xf numFmtId="4" fontId="3" fillId="0" borderId="6" xfId="2" applyNumberFormat="1" applyFont="1" applyBorder="1" applyAlignment="1">
      <alignment vertical="top"/>
    </xf>
    <xf numFmtId="167" fontId="1" fillId="0" borderId="7" xfId="2" applyNumberFormat="1" applyFont="1" applyBorder="1" applyAlignment="1">
      <alignment horizontal="left" vertical="top"/>
    </xf>
    <xf numFmtId="0" fontId="1" fillId="0" borderId="0" xfId="2" applyFont="1" applyAlignment="1">
      <alignment vertical="top" wrapText="1"/>
    </xf>
    <xf numFmtId="0" fontId="1" fillId="0" borderId="0" xfId="2" applyFont="1" applyAlignment="1">
      <alignment wrapText="1"/>
    </xf>
    <xf numFmtId="0" fontId="1" fillId="0" borderId="7" xfId="2" applyFont="1" applyFill="1" applyBorder="1" applyAlignment="1">
      <alignment horizontal="center" vertical="top"/>
    </xf>
    <xf numFmtId="4" fontId="1" fillId="0" borderId="6" xfId="2" applyNumberFormat="1" applyFont="1" applyBorder="1" applyAlignment="1">
      <alignment vertical="top"/>
    </xf>
    <xf numFmtId="0" fontId="3" fillId="0" borderId="7" xfId="2" applyNumberFormat="1" applyFont="1" applyFill="1" applyBorder="1" applyAlignment="1" applyProtection="1">
      <alignment horizontal="left" vertical="top" wrapText="1"/>
      <protection locked="0"/>
    </xf>
    <xf numFmtId="0" fontId="1" fillId="0" borderId="7" xfId="2" applyNumberFormat="1" applyFont="1" applyFill="1" applyBorder="1" applyAlignment="1" applyProtection="1">
      <alignment horizontal="left" vertical="top" wrapText="1"/>
      <protection locked="0"/>
    </xf>
    <xf numFmtId="0" fontId="21" fillId="0" borderId="8" xfId="2" applyFont="1" applyFill="1" applyBorder="1" applyAlignment="1">
      <alignment horizontal="left" indent="1"/>
    </xf>
    <xf numFmtId="4" fontId="4" fillId="0" borderId="10" xfId="2" applyNumberFormat="1" applyFont="1" applyFill="1" applyBorder="1" applyAlignment="1" applyProtection="1">
      <alignment horizontal="right" vertical="top" wrapText="1"/>
      <protection locked="0"/>
    </xf>
    <xf numFmtId="3" fontId="3" fillId="0" borderId="6" xfId="2" applyNumberFormat="1" applyFont="1" applyBorder="1" applyAlignment="1">
      <alignment vertical="top" wrapText="1"/>
    </xf>
    <xf numFmtId="49" fontId="4" fillId="0" borderId="0" xfId="2" applyNumberFormat="1" applyFont="1" applyFill="1" applyBorder="1" applyAlignment="1" applyProtection="1">
      <alignment horizontal="left" vertical="top" wrapText="1" indent="1"/>
      <protection locked="0"/>
    </xf>
    <xf numFmtId="4" fontId="4" fillId="0" borderId="0" xfId="2" applyNumberFormat="1" applyFont="1" applyFill="1" applyBorder="1" applyAlignment="1" applyProtection="1">
      <alignment horizontal="right" vertical="top" wrapText="1"/>
      <protection locked="0"/>
    </xf>
    <xf numFmtId="0" fontId="3" fillId="0" borderId="7" xfId="2" applyFont="1" applyBorder="1" applyAlignment="1">
      <alignment horizontal="left" wrapText="1"/>
    </xf>
    <xf numFmtId="0" fontId="3" fillId="0" borderId="0" xfId="2" applyFont="1" applyAlignment="1">
      <alignment wrapText="1"/>
    </xf>
    <xf numFmtId="4" fontId="3" fillId="0" borderId="6" xfId="2" applyNumberFormat="1" applyFont="1" applyBorder="1" applyAlignment="1">
      <alignment horizontal="right" vertical="top" wrapText="1"/>
    </xf>
    <xf numFmtId="0" fontId="1" fillId="0" borderId="9" xfId="2" applyFont="1" applyFill="1" applyBorder="1"/>
    <xf numFmtId="0" fontId="1" fillId="0" borderId="7" xfId="2" applyFont="1" applyBorder="1" applyAlignment="1">
      <alignment horizontal="left" wrapText="1"/>
    </xf>
    <xf numFmtId="166" fontId="1" fillId="0" borderId="7" xfId="2" applyNumberFormat="1" applyFont="1" applyBorder="1" applyAlignment="1">
      <alignment horizontal="left" vertical="top"/>
    </xf>
    <xf numFmtId="0" fontId="1" fillId="0" borderId="7" xfId="2" applyFont="1" applyBorder="1" applyAlignment="1">
      <alignment horizontal="center" vertical="top"/>
    </xf>
    <xf numFmtId="4" fontId="1" fillId="0" borderId="6" xfId="2" applyNumberFormat="1" applyFont="1" applyBorder="1" applyAlignment="1">
      <alignment horizontal="right" vertical="top" wrapText="1"/>
    </xf>
    <xf numFmtId="0" fontId="1" fillId="0" borderId="9" xfId="2" applyFont="1" applyBorder="1" applyAlignment="1">
      <alignment vertical="top" wrapText="1"/>
    </xf>
    <xf numFmtId="0" fontId="1" fillId="0" borderId="7" xfId="2" applyFont="1" applyBorder="1" applyAlignment="1">
      <alignment vertical="top" wrapText="1"/>
    </xf>
    <xf numFmtId="49" fontId="3" fillId="0" borderId="7" xfId="2" applyNumberFormat="1" applyFont="1" applyBorder="1" applyAlignment="1">
      <alignment horizontal="left" vertical="top" wrapText="1"/>
    </xf>
    <xf numFmtId="49" fontId="1" fillId="0" borderId="7" xfId="2" applyNumberFormat="1" applyFont="1" applyBorder="1" applyAlignment="1">
      <alignment horizontal="left" vertical="top" wrapText="1"/>
    </xf>
    <xf numFmtId="0" fontId="1" fillId="0" borderId="0" xfId="2" applyFont="1" applyAlignment="1">
      <alignment horizontal="left" vertical="top" wrapText="1"/>
    </xf>
    <xf numFmtId="164" fontId="4" fillId="0" borderId="0" xfId="2" applyNumberFormat="1" applyFont="1" applyAlignment="1">
      <alignment horizontal="right" vertical="top" wrapText="1"/>
    </xf>
    <xf numFmtId="0" fontId="1" fillId="0" borderId="7" xfId="2" applyFont="1" applyBorder="1" applyAlignment="1">
      <alignment horizontal="center" vertical="top" wrapText="1"/>
    </xf>
    <xf numFmtId="3" fontId="1" fillId="0" borderId="6" xfId="2" applyNumberFormat="1" applyFont="1" applyBorder="1" applyAlignment="1">
      <alignment horizontal="right" vertical="top" wrapText="1"/>
    </xf>
    <xf numFmtId="164" fontId="4" fillId="0" borderId="0" xfId="2" applyNumberFormat="1" applyFont="1" applyBorder="1" applyAlignment="1" applyProtection="1">
      <alignment horizontal="right" vertical="top" wrapText="1"/>
      <protection locked="0"/>
    </xf>
    <xf numFmtId="0" fontId="4" fillId="0" borderId="0" xfId="2" applyNumberFormat="1" applyFont="1" applyFill="1" applyBorder="1" applyAlignment="1" applyProtection="1">
      <alignment horizontal="left" vertical="top" wrapText="1"/>
      <protection locked="0"/>
    </xf>
    <xf numFmtId="164" fontId="4" fillId="0" borderId="10" xfId="2" applyNumberFormat="1" applyFont="1" applyBorder="1" applyAlignment="1" applyProtection="1">
      <alignment horizontal="right" vertical="top" wrapText="1"/>
      <protection locked="0"/>
    </xf>
    <xf numFmtId="164" fontId="4" fillId="0" borderId="10" xfId="2" applyNumberFormat="1" applyFont="1" applyFill="1" applyBorder="1" applyAlignment="1">
      <alignment horizontal="right" vertical="top" wrapText="1"/>
    </xf>
    <xf numFmtId="0" fontId="3" fillId="0" borderId="10" xfId="2" applyFont="1" applyFill="1" applyBorder="1" applyAlignment="1">
      <alignment horizontal="center" vertical="top" wrapText="1"/>
    </xf>
    <xf numFmtId="0" fontId="21" fillId="0" borderId="8" xfId="2" applyFont="1" applyFill="1" applyBorder="1" applyAlignment="1">
      <alignment horizontal="left" wrapText="1" indent="1"/>
    </xf>
    <xf numFmtId="3" fontId="1" fillId="0" borderId="6" xfId="2" applyNumberFormat="1" applyFont="1" applyBorder="1" applyAlignment="1">
      <alignment vertical="top" wrapText="1"/>
    </xf>
    <xf numFmtId="166" fontId="1" fillId="0" borderId="7" xfId="2" applyNumberFormat="1" applyFont="1" applyFill="1" applyBorder="1" applyAlignment="1">
      <alignment horizontal="left" vertical="top"/>
    </xf>
    <xf numFmtId="167" fontId="1" fillId="0" borderId="7" xfId="2" applyNumberFormat="1" applyFont="1" applyFill="1" applyBorder="1" applyAlignment="1">
      <alignment horizontal="left" vertical="top"/>
    </xf>
    <xf numFmtId="0" fontId="1" fillId="0" borderId="0" xfId="2" applyFont="1" applyFill="1" applyAlignment="1">
      <alignment vertical="top" wrapText="1"/>
    </xf>
    <xf numFmtId="0" fontId="1" fillId="0" borderId="0" xfId="2" applyFont="1" applyFill="1" applyAlignment="1">
      <alignment wrapText="1"/>
    </xf>
    <xf numFmtId="3" fontId="1" fillId="0" borderId="6" xfId="2" applyNumberFormat="1" applyFont="1" applyFill="1" applyBorder="1" applyAlignment="1">
      <alignment vertical="top" wrapText="1"/>
    </xf>
    <xf numFmtId="0" fontId="1" fillId="0" borderId="7" xfId="2" applyFont="1" applyBorder="1"/>
    <xf numFmtId="49" fontId="22" fillId="0" borderId="7" xfId="2" applyNumberFormat="1" applyFont="1" applyFill="1" applyBorder="1" applyAlignment="1">
      <alignment horizontal="left" vertical="top"/>
    </xf>
    <xf numFmtId="0" fontId="22" fillId="0" borderId="0" xfId="2" applyFont="1" applyFill="1" applyAlignment="1">
      <alignment vertical="top" wrapText="1"/>
    </xf>
    <xf numFmtId="0" fontId="22" fillId="0" borderId="0" xfId="2" applyFont="1" applyFill="1" applyAlignment="1">
      <alignment wrapText="1"/>
    </xf>
    <xf numFmtId="0" fontId="22" fillId="0" borderId="7" xfId="2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right" vertical="top" wrapText="1"/>
    </xf>
    <xf numFmtId="49" fontId="3" fillId="0" borderId="7" xfId="2" applyNumberFormat="1" applyFont="1" applyFill="1" applyBorder="1" applyAlignment="1">
      <alignment horizontal="left" vertical="top"/>
    </xf>
    <xf numFmtId="0" fontId="3" fillId="0" borderId="0" xfId="2" applyFont="1" applyFill="1" applyBorder="1" applyAlignment="1">
      <alignment vertical="top" wrapText="1"/>
    </xf>
    <xf numFmtId="49" fontId="4" fillId="0" borderId="0" xfId="2" applyNumberFormat="1" applyFont="1" applyFill="1" applyBorder="1" applyAlignment="1" applyProtection="1">
      <alignment vertical="top" wrapText="1"/>
      <protection locked="0"/>
    </xf>
    <xf numFmtId="164" fontId="4" fillId="0" borderId="0" xfId="2" applyNumberFormat="1" applyFont="1" applyFill="1" applyBorder="1" applyAlignment="1" applyProtection="1">
      <alignment horizontal="right" vertical="top" wrapText="1"/>
      <protection locked="0"/>
    </xf>
    <xf numFmtId="0" fontId="1" fillId="0" borderId="8" xfId="2" applyNumberFormat="1" applyFont="1" applyFill="1" applyBorder="1" applyAlignment="1" applyProtection="1">
      <alignment horizontal="left" vertical="top" wrapText="1"/>
      <protection locked="0"/>
    </xf>
    <xf numFmtId="4" fontId="4" fillId="0" borderId="0" xfId="2" applyNumberFormat="1" applyFont="1" applyFill="1" applyBorder="1" applyAlignment="1" applyProtection="1">
      <alignment vertical="top" wrapText="1"/>
      <protection locked="0"/>
    </xf>
    <xf numFmtId="0" fontId="1" fillId="0" borderId="7" xfId="2" applyNumberFormat="1" applyFont="1" applyFill="1" applyBorder="1" applyAlignment="1" applyProtection="1">
      <alignment horizontal="center" vertical="top" wrapText="1"/>
      <protection locked="0"/>
    </xf>
    <xf numFmtId="0" fontId="1" fillId="0" borderId="5" xfId="2" applyFont="1" applyBorder="1"/>
    <xf numFmtId="0" fontId="1" fillId="0" borderId="2" xfId="2" applyFont="1" applyBorder="1"/>
    <xf numFmtId="0" fontId="3" fillId="0" borderId="2" xfId="2" applyFont="1" applyBorder="1" applyAlignment="1">
      <alignment vertical="top" wrapText="1"/>
    </xf>
    <xf numFmtId="0" fontId="1" fillId="0" borderId="4" xfId="2" applyFont="1" applyFill="1" applyBorder="1" applyAlignment="1">
      <alignment horizontal="left" vertical="top" wrapText="1"/>
    </xf>
    <xf numFmtId="0" fontId="1" fillId="0" borderId="3" xfId="2" applyFont="1" applyFill="1" applyBorder="1" applyAlignment="1">
      <alignment horizontal="left" vertical="top" wrapText="1"/>
    </xf>
    <xf numFmtId="4" fontId="1" fillId="0" borderId="3" xfId="2" applyNumberFormat="1" applyFont="1" applyFill="1" applyBorder="1" applyAlignment="1">
      <alignment vertical="top" wrapText="1"/>
    </xf>
    <xf numFmtId="0" fontId="1" fillId="0" borderId="2" xfId="2" applyFont="1" applyFill="1" applyBorder="1" applyAlignment="1">
      <alignment horizontal="center" vertical="top" wrapText="1"/>
    </xf>
    <xf numFmtId="3" fontId="1" fillId="0" borderId="28" xfId="2" applyNumberFormat="1" applyFont="1" applyBorder="1"/>
    <xf numFmtId="0" fontId="1" fillId="0" borderId="0" xfId="2" applyFont="1"/>
    <xf numFmtId="4" fontId="1" fillId="0" borderId="0" xfId="2" applyNumberFormat="1" applyFont="1"/>
    <xf numFmtId="3" fontId="1" fillId="0" borderId="0" xfId="2" applyNumberFormat="1" applyFont="1"/>
    <xf numFmtId="0" fontId="3" fillId="0" borderId="0" xfId="2" applyFont="1"/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3" fillId="0" borderId="0" xfId="1" applyFont="1" applyFill="1" applyAlignment="1">
      <alignment vertical="top" wrapText="1"/>
    </xf>
    <xf numFmtId="0" fontId="1" fillId="0" borderId="0" xfId="1" applyFill="1"/>
    <xf numFmtId="0" fontId="24" fillId="0" borderId="0" xfId="1" applyFont="1" applyFill="1"/>
    <xf numFmtId="0" fontId="24" fillId="0" borderId="23" xfId="4" applyFill="1" applyBorder="1"/>
    <xf numFmtId="0" fontId="24" fillId="0" borderId="7" xfId="4" applyFill="1" applyBorder="1"/>
    <xf numFmtId="49" fontId="4" fillId="0" borderId="0" xfId="4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4" applyNumberFormat="1" applyFont="1" applyFill="1" applyBorder="1" applyAlignment="1" applyProtection="1">
      <alignment horizontal="right" vertical="top" wrapText="1"/>
      <protection locked="0"/>
    </xf>
    <xf numFmtId="0" fontId="24" fillId="0" borderId="10" xfId="4" applyFill="1" applyBorder="1"/>
    <xf numFmtId="0" fontId="24" fillId="0" borderId="0" xfId="4" applyFill="1"/>
    <xf numFmtId="0" fontId="3" fillId="0" borderId="0" xfId="1" applyFont="1" applyAlignment="1">
      <alignment vertical="top" wrapText="1"/>
    </xf>
    <xf numFmtId="0" fontId="1" fillId="0" borderId="0" xfId="1" applyFont="1" applyAlignment="1">
      <alignment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top"/>
    </xf>
    <xf numFmtId="0" fontId="3" fillId="0" borderId="0" xfId="3" applyFont="1" applyFill="1" applyBorder="1" applyAlignment="1">
      <alignment horizontal="center" vertical="top"/>
    </xf>
    <xf numFmtId="0" fontId="1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 vertical="center"/>
    </xf>
    <xf numFmtId="49" fontId="1" fillId="0" borderId="0" xfId="3" quotePrefix="1" applyNumberFormat="1" applyFont="1" applyFill="1" applyBorder="1" applyAlignment="1">
      <alignment horizontal="left" vertical="top"/>
    </xf>
    <xf numFmtId="0" fontId="5" fillId="0" borderId="0" xfId="3" applyFont="1" applyFill="1" applyBorder="1" applyAlignment="1">
      <alignment vertical="center" wrapText="1"/>
    </xf>
    <xf numFmtId="4" fontId="26" fillId="0" borderId="0" xfId="3" applyNumberFormat="1" applyFont="1" applyFill="1" applyBorder="1" applyAlignment="1">
      <alignment horizontal="left" vertical="center" wrapText="1"/>
    </xf>
    <xf numFmtId="0" fontId="25" fillId="0" borderId="0" xfId="3" applyFont="1" applyFill="1" applyBorder="1" applyAlignment="1">
      <alignment horizontal="center" vertical="center" wrapText="1"/>
    </xf>
    <xf numFmtId="3" fontId="25" fillId="0" borderId="0" xfId="3" applyNumberFormat="1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center" vertical="top"/>
    </xf>
    <xf numFmtId="0" fontId="3" fillId="0" borderId="0" xfId="3" applyFont="1" applyFill="1" applyBorder="1" applyAlignment="1">
      <alignment vertical="center"/>
    </xf>
    <xf numFmtId="49" fontId="3" fillId="0" borderId="32" xfId="3" applyNumberFormat="1" applyFont="1" applyFill="1" applyBorder="1" applyAlignment="1">
      <alignment horizontal="left" vertical="center"/>
    </xf>
    <xf numFmtId="4" fontId="27" fillId="0" borderId="0" xfId="3" applyNumberFormat="1" applyFont="1" applyFill="1" applyBorder="1" applyAlignment="1">
      <alignment horizontal="right" vertical="center"/>
    </xf>
    <xf numFmtId="0" fontId="28" fillId="0" borderId="3" xfId="3" applyFont="1" applyFill="1" applyBorder="1" applyAlignment="1">
      <alignment horizontal="center" vertical="center"/>
    </xf>
    <xf numFmtId="3" fontId="25" fillId="0" borderId="0" xfId="3" applyNumberFormat="1" applyFont="1" applyFill="1" applyBorder="1" applyAlignment="1">
      <alignment horizontal="right" vertical="center"/>
    </xf>
    <xf numFmtId="0" fontId="1" fillId="0" borderId="17" xfId="3" applyFont="1" applyFill="1" applyBorder="1" applyAlignment="1">
      <alignment horizontal="centerContinuous" vertical="center"/>
    </xf>
    <xf numFmtId="0" fontId="1" fillId="0" borderId="11" xfId="3" applyFont="1" applyFill="1" applyBorder="1" applyAlignment="1">
      <alignment vertical="center" wrapText="1"/>
    </xf>
    <xf numFmtId="4" fontId="27" fillId="0" borderId="31" xfId="3" applyNumberFormat="1" applyFont="1" applyFill="1" applyBorder="1" applyAlignment="1">
      <alignment horizontal="right" vertical="center"/>
    </xf>
    <xf numFmtId="0" fontId="3" fillId="0" borderId="15" xfId="3" applyFont="1" applyFill="1" applyBorder="1" applyAlignment="1">
      <alignment horizontal="center" vertical="top"/>
    </xf>
    <xf numFmtId="0" fontId="1" fillId="0" borderId="2" xfId="3" applyFont="1" applyFill="1" applyBorder="1" applyAlignment="1">
      <alignment horizontal="center" vertical="center"/>
    </xf>
    <xf numFmtId="0" fontId="1" fillId="0" borderId="14" xfId="3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right" vertical="center"/>
    </xf>
    <xf numFmtId="0" fontId="3" fillId="0" borderId="29" xfId="3" applyFont="1" applyFill="1" applyBorder="1" applyAlignment="1">
      <alignment horizontal="center" vertical="top"/>
    </xf>
    <xf numFmtId="0" fontId="1" fillId="0" borderId="30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 wrapText="1"/>
    </xf>
    <xf numFmtId="0" fontId="28" fillId="0" borderId="30" xfId="3" quotePrefix="1" applyFont="1" applyFill="1" applyBorder="1" applyAlignment="1">
      <alignment horizontal="center" vertical="center"/>
    </xf>
    <xf numFmtId="3" fontId="25" fillId="0" borderId="27" xfId="3" applyNumberFormat="1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top"/>
    </xf>
    <xf numFmtId="0" fontId="3" fillId="0" borderId="7" xfId="3" applyFont="1" applyFill="1" applyBorder="1" applyAlignment="1">
      <alignment vertical="top" wrapText="1"/>
    </xf>
    <xf numFmtId="166" fontId="3" fillId="0" borderId="7" xfId="3" applyNumberFormat="1" applyFont="1" applyFill="1" applyBorder="1" applyAlignment="1">
      <alignment horizontal="left" vertical="top" wrapText="1"/>
    </xf>
    <xf numFmtId="167" fontId="3" fillId="0" borderId="7" xfId="3" applyNumberFormat="1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 wrapText="1"/>
    </xf>
    <xf numFmtId="0" fontId="28" fillId="0" borderId="7" xfId="3" quotePrefix="1" applyFont="1" applyFill="1" applyBorder="1" applyAlignment="1">
      <alignment horizontal="center" vertical="center"/>
    </xf>
    <xf numFmtId="3" fontId="25" fillId="0" borderId="6" xfId="3" applyNumberFormat="1" applyFont="1" applyFill="1" applyBorder="1" applyAlignment="1">
      <alignment horizontal="center" vertical="center"/>
    </xf>
    <xf numFmtId="0" fontId="1" fillId="0" borderId="7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 wrapText="1"/>
    </xf>
    <xf numFmtId="49" fontId="3" fillId="0" borderId="7" xfId="3" quotePrefix="1" applyNumberFormat="1" applyFont="1" applyFill="1" applyBorder="1" applyAlignment="1">
      <alignment horizontal="left" vertical="top"/>
    </xf>
    <xf numFmtId="49" fontId="3" fillId="0" borderId="7" xfId="3" applyNumberFormat="1" applyFont="1" applyFill="1" applyBorder="1" applyAlignment="1">
      <alignment horizontal="left" vertical="top"/>
    </xf>
    <xf numFmtId="0" fontId="3" fillId="0" borderId="0" xfId="3" applyFont="1" applyFill="1" applyAlignment="1">
      <alignment vertical="top" wrapText="1"/>
    </xf>
    <xf numFmtId="4" fontId="29" fillId="0" borderId="0" xfId="3" applyNumberFormat="1" applyFont="1" applyFill="1" applyAlignment="1">
      <alignment wrapText="1"/>
    </xf>
    <xf numFmtId="0" fontId="3" fillId="0" borderId="7" xfId="3" applyFont="1" applyFill="1" applyBorder="1" applyAlignment="1">
      <alignment horizontal="center" vertical="top"/>
    </xf>
    <xf numFmtId="4" fontId="24" fillId="0" borderId="0" xfId="3" applyNumberFormat="1" applyFont="1" applyFill="1"/>
    <xf numFmtId="0" fontId="4" fillId="0" borderId="0" xfId="3" applyFont="1" applyFill="1" applyBorder="1" applyAlignment="1">
      <alignment horizontal="left" vertical="center" wrapText="1"/>
    </xf>
    <xf numFmtId="4" fontId="4" fillId="0" borderId="0" xfId="3" applyNumberFormat="1" applyFont="1" applyFill="1" applyBorder="1" applyAlignment="1">
      <alignment horizontal="right" vertical="center"/>
    </xf>
    <xf numFmtId="0" fontId="1" fillId="0" borderId="7" xfId="3" quotePrefix="1" applyFont="1" applyFill="1" applyBorder="1" applyAlignment="1">
      <alignment horizontal="center" vertical="center"/>
    </xf>
    <xf numFmtId="0" fontId="29" fillId="0" borderId="0" xfId="3" applyFont="1" applyFill="1" applyBorder="1" applyAlignment="1">
      <alignment horizontal="left" vertical="center" wrapText="1"/>
    </xf>
    <xf numFmtId="4" fontId="29" fillId="0" borderId="0" xfId="3" applyNumberFormat="1" applyFont="1" applyFill="1" applyBorder="1" applyAlignment="1">
      <alignment horizontal="right" vertical="center"/>
    </xf>
    <xf numFmtId="0" fontId="30" fillId="0" borderId="9" xfId="3" applyFont="1" applyFill="1" applyBorder="1" applyAlignment="1">
      <alignment horizontal="center" vertical="top"/>
    </xf>
    <xf numFmtId="49" fontId="3" fillId="0" borderId="7" xfId="3" applyNumberFormat="1" applyFont="1" applyFill="1" applyBorder="1" applyAlignment="1">
      <alignment vertical="top"/>
    </xf>
    <xf numFmtId="0" fontId="3" fillId="0" borderId="7" xfId="3" applyFont="1" applyFill="1" applyBorder="1" applyAlignment="1">
      <alignment vertical="top"/>
    </xf>
    <xf numFmtId="0" fontId="3" fillId="0" borderId="0" xfId="3" applyFont="1" applyFill="1" applyBorder="1" applyAlignment="1">
      <alignment vertical="top" wrapText="1"/>
    </xf>
    <xf numFmtId="4" fontId="27" fillId="0" borderId="10" xfId="3" applyNumberFormat="1" applyFont="1" applyFill="1" applyBorder="1" applyAlignment="1">
      <alignment wrapText="1"/>
    </xf>
    <xf numFmtId="0" fontId="28" fillId="0" borderId="7" xfId="3" applyFont="1" applyFill="1" applyBorder="1" applyAlignment="1">
      <alignment horizontal="center" vertical="top"/>
    </xf>
    <xf numFmtId="0" fontId="1" fillId="0" borderId="7" xfId="3" applyFont="1" applyFill="1" applyBorder="1" applyAlignment="1">
      <alignment horizontal="left" wrapText="1"/>
    </xf>
    <xf numFmtId="49" fontId="7" fillId="0" borderId="7" xfId="3" quotePrefix="1" applyNumberFormat="1" applyFont="1" applyFill="1" applyBorder="1" applyAlignment="1">
      <alignment horizontal="left" vertical="top"/>
    </xf>
    <xf numFmtId="0" fontId="5" fillId="0" borderId="8" xfId="3" applyFont="1" applyFill="1" applyBorder="1" applyAlignment="1">
      <alignment vertical="top" wrapText="1"/>
    </xf>
    <xf numFmtId="4" fontId="26" fillId="0" borderId="10" xfId="3" applyNumberFormat="1" applyFont="1" applyFill="1" applyBorder="1" applyAlignment="1">
      <alignment wrapText="1"/>
    </xf>
    <xf numFmtId="0" fontId="25" fillId="0" borderId="7" xfId="3" applyFont="1" applyFill="1" applyBorder="1" applyAlignment="1">
      <alignment horizontal="center" vertical="top"/>
    </xf>
    <xf numFmtId="49" fontId="1" fillId="0" borderId="7" xfId="3" applyNumberFormat="1" applyFont="1" applyFill="1" applyBorder="1" applyAlignment="1">
      <alignment horizontal="left" vertical="top"/>
    </xf>
    <xf numFmtId="49" fontId="1" fillId="0" borderId="7" xfId="3" quotePrefix="1" applyNumberFormat="1" applyFont="1" applyFill="1" applyBorder="1" applyAlignment="1">
      <alignment horizontal="left" vertical="top"/>
    </xf>
    <xf numFmtId="0" fontId="1" fillId="0" borderId="0" xfId="3" applyFont="1" applyFill="1" applyAlignment="1">
      <alignment vertical="top" wrapText="1"/>
    </xf>
    <xf numFmtId="4" fontId="4" fillId="0" borderId="0" xfId="3" applyNumberFormat="1" applyFont="1" applyFill="1" applyAlignment="1">
      <alignment wrapText="1"/>
    </xf>
    <xf numFmtId="0" fontId="1" fillId="0" borderId="7" xfId="3" applyFont="1" applyFill="1" applyBorder="1" applyAlignment="1">
      <alignment horizontal="center" vertical="top"/>
    </xf>
    <xf numFmtId="0" fontId="4" fillId="0" borderId="0" xfId="3" applyFont="1" applyFill="1" applyAlignment="1">
      <alignment vertical="top" wrapText="1"/>
    </xf>
    <xf numFmtId="0" fontId="4" fillId="0" borderId="8" xfId="3" applyFont="1" applyFill="1" applyBorder="1" applyAlignment="1">
      <alignment vertical="top" wrapText="1"/>
    </xf>
    <xf numFmtId="4" fontId="4" fillId="0" borderId="10" xfId="3" applyNumberFormat="1" applyFont="1" applyFill="1" applyBorder="1" applyAlignment="1">
      <alignment wrapText="1"/>
    </xf>
    <xf numFmtId="49" fontId="3" fillId="0" borderId="8" xfId="3" quotePrefix="1" applyNumberFormat="1" applyFont="1" applyFill="1" applyBorder="1" applyAlignment="1">
      <alignment horizontal="left" vertical="top"/>
    </xf>
    <xf numFmtId="0" fontId="12" fillId="0" borderId="8" xfId="3" applyFont="1" applyFill="1" applyBorder="1" applyAlignment="1">
      <alignment vertical="top" wrapText="1"/>
    </xf>
    <xf numFmtId="4" fontId="4" fillId="0" borderId="0" xfId="3" applyNumberFormat="1" applyFont="1" applyFill="1" applyBorder="1" applyAlignment="1">
      <alignment wrapText="1"/>
    </xf>
    <xf numFmtId="49" fontId="1" fillId="0" borderId="8" xfId="3" applyNumberFormat="1" applyFont="1" applyFill="1" applyBorder="1" applyAlignment="1">
      <alignment horizontal="left" vertical="top"/>
    </xf>
    <xf numFmtId="0" fontId="4" fillId="0" borderId="0" xfId="3" applyFont="1" applyFill="1" applyBorder="1" applyAlignment="1">
      <alignment vertical="top" wrapText="1"/>
    </xf>
    <xf numFmtId="4" fontId="27" fillId="0" borderId="0" xfId="3" applyNumberFormat="1" applyFont="1" applyFill="1" applyBorder="1" applyAlignment="1">
      <alignment wrapText="1"/>
    </xf>
    <xf numFmtId="3" fontId="1" fillId="0" borderId="0" xfId="1" applyNumberFormat="1" applyFont="1" applyFill="1"/>
    <xf numFmtId="4" fontId="27" fillId="0" borderId="0" xfId="3" applyNumberFormat="1" applyFont="1" applyFill="1" applyAlignment="1">
      <alignment wrapText="1"/>
    </xf>
    <xf numFmtId="4" fontId="29" fillId="0" borderId="0" xfId="1" applyNumberFormat="1" applyFont="1" applyAlignment="1">
      <alignment wrapText="1"/>
    </xf>
    <xf numFmtId="0" fontId="1" fillId="0" borderId="9" xfId="1" applyBorder="1"/>
    <xf numFmtId="0" fontId="1" fillId="0" borderId="7" xfId="1" applyFont="1" applyBorder="1" applyAlignment="1">
      <alignment horizontal="left" wrapText="1"/>
    </xf>
    <xf numFmtId="49" fontId="1" fillId="0" borderId="7" xfId="1" applyNumberFormat="1" applyFont="1" applyBorder="1" applyAlignment="1">
      <alignment horizontal="left" vertical="top"/>
    </xf>
    <xf numFmtId="49" fontId="1" fillId="0" borderId="7" xfId="1" quotePrefix="1" applyNumberFormat="1" applyFont="1" applyBorder="1" applyAlignment="1">
      <alignment horizontal="left" vertical="top"/>
    </xf>
    <xf numFmtId="4" fontId="4" fillId="0" borderId="0" xfId="1" applyNumberFormat="1" applyFont="1" applyAlignment="1">
      <alignment wrapText="1"/>
    </xf>
    <xf numFmtId="0" fontId="1" fillId="0" borderId="7" xfId="1" applyFont="1" applyBorder="1" applyAlignment="1">
      <alignment horizontal="center" vertical="top"/>
    </xf>
    <xf numFmtId="0" fontId="12" fillId="0" borderId="0" xfId="1" applyFont="1" applyFill="1"/>
    <xf numFmtId="0" fontId="5" fillId="0" borderId="9" xfId="1" applyFont="1" applyFill="1" applyBorder="1" applyAlignment="1">
      <alignment horizontal="center"/>
    </xf>
    <xf numFmtId="0" fontId="12" fillId="0" borderId="7" xfId="1" applyFont="1" applyFill="1" applyBorder="1"/>
    <xf numFmtId="4" fontId="31" fillId="0" borderId="0" xfId="1" applyNumberFormat="1" applyFont="1" applyFill="1"/>
    <xf numFmtId="0" fontId="32" fillId="0" borderId="7" xfId="1" applyFont="1" applyFill="1" applyBorder="1"/>
    <xf numFmtId="49" fontId="3" fillId="0" borderId="7" xfId="3" applyNumberFormat="1" applyFont="1" applyFill="1" applyBorder="1" applyAlignment="1">
      <alignment vertical="center"/>
    </xf>
    <xf numFmtId="0" fontId="3" fillId="0" borderId="8" xfId="3" applyFont="1" applyFill="1" applyBorder="1" applyAlignment="1">
      <alignment vertical="center" wrapText="1"/>
    </xf>
    <xf numFmtId="0" fontId="29" fillId="0" borderId="0" xfId="3" applyFont="1" applyFill="1" applyAlignment="1">
      <alignment vertical="top" wrapText="1"/>
    </xf>
    <xf numFmtId="4" fontId="26" fillId="0" borderId="0" xfId="3" applyNumberFormat="1" applyFont="1" applyFill="1" applyAlignment="1">
      <alignment wrapText="1"/>
    </xf>
    <xf numFmtId="0" fontId="0" fillId="0" borderId="7" xfId="3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/>
    </xf>
    <xf numFmtId="49" fontId="25" fillId="0" borderId="7" xfId="3" applyNumberFormat="1" applyFont="1" applyFill="1" applyBorder="1" applyAlignment="1">
      <alignment vertical="center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wrapText="1"/>
    </xf>
    <xf numFmtId="0" fontId="5" fillId="0" borderId="35" xfId="1" applyFont="1" applyFill="1" applyBorder="1" applyAlignment="1">
      <alignment horizontal="center"/>
    </xf>
    <xf numFmtId="0" fontId="3" fillId="0" borderId="35" xfId="3" applyFont="1" applyFill="1" applyBorder="1" applyAlignment="1">
      <alignment vertical="top" wrapText="1"/>
    </xf>
    <xf numFmtId="49" fontId="1" fillId="0" borderId="35" xfId="3" quotePrefix="1" applyNumberFormat="1" applyFont="1" applyFill="1" applyBorder="1" applyAlignment="1">
      <alignment horizontal="left" vertical="top"/>
    </xf>
    <xf numFmtId="0" fontId="1" fillId="0" borderId="36" xfId="3" applyFont="1" applyFill="1" applyBorder="1" applyAlignment="1">
      <alignment vertical="top" wrapText="1"/>
    </xf>
    <xf numFmtId="4" fontId="27" fillId="0" borderId="37" xfId="3" applyNumberFormat="1" applyFont="1" applyFill="1" applyBorder="1" applyAlignment="1">
      <alignment wrapText="1"/>
    </xf>
    <xf numFmtId="0" fontId="28" fillId="0" borderId="35" xfId="3" applyFont="1" applyFill="1" applyBorder="1" applyAlignment="1">
      <alignment horizontal="center" vertical="top"/>
    </xf>
    <xf numFmtId="0" fontId="3" fillId="0" borderId="0" xfId="1" applyFont="1" applyFill="1" applyAlignment="1">
      <alignment horizontal="center"/>
    </xf>
    <xf numFmtId="4" fontId="27" fillId="0" borderId="0" xfId="1" applyNumberFormat="1" applyFont="1" applyFill="1"/>
    <xf numFmtId="0" fontId="28" fillId="0" borderId="0" xfId="1" applyFont="1" applyFill="1"/>
    <xf numFmtId="49" fontId="3" fillId="0" borderId="0" xfId="3" quotePrefix="1" applyNumberFormat="1" applyFont="1" applyFill="1" applyBorder="1" applyAlignment="1">
      <alignment horizontal="left" vertical="top"/>
    </xf>
    <xf numFmtId="49" fontId="7" fillId="0" borderId="0" xfId="3" quotePrefix="1" applyNumberFormat="1" applyFont="1" applyFill="1" applyBorder="1" applyAlignment="1">
      <alignment horizontal="left" vertical="top"/>
    </xf>
    <xf numFmtId="0" fontId="5" fillId="0" borderId="0" xfId="3" applyFont="1" applyFill="1" applyBorder="1" applyAlignment="1">
      <alignment vertical="top" wrapText="1"/>
    </xf>
    <xf numFmtId="49" fontId="11" fillId="0" borderId="0" xfId="3" quotePrefix="1" applyNumberFormat="1" applyFont="1" applyFill="1" applyBorder="1" applyAlignment="1">
      <alignment horizontal="left" vertical="top"/>
    </xf>
    <xf numFmtId="0" fontId="33" fillId="0" borderId="0" xfId="3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left" vertical="top"/>
    </xf>
    <xf numFmtId="0" fontId="1" fillId="0" borderId="0" xfId="3" applyFont="1" applyFill="1" applyBorder="1" applyAlignment="1">
      <alignment vertical="top" wrapText="1"/>
    </xf>
    <xf numFmtId="0" fontId="34" fillId="0" borderId="0" xfId="3" applyFont="1" applyFill="1" applyBorder="1" applyAlignment="1">
      <alignment vertical="top" wrapText="1"/>
    </xf>
    <xf numFmtId="0" fontId="29" fillId="0" borderId="0" xfId="3" applyFont="1" applyFill="1" applyBorder="1" applyAlignment="1">
      <alignment vertical="top" wrapText="1"/>
    </xf>
    <xf numFmtId="49" fontId="35" fillId="0" borderId="0" xfId="3" applyNumberFormat="1" applyFont="1" applyFill="1" applyBorder="1" applyAlignment="1">
      <alignment horizontal="right" vertical="top"/>
    </xf>
    <xf numFmtId="0" fontId="36" fillId="0" borderId="0" xfId="3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left" vertical="top" wrapText="1"/>
    </xf>
    <xf numFmtId="49" fontId="1" fillId="0" borderId="0" xfId="3" applyNumberFormat="1" applyFont="1" applyFill="1" applyBorder="1" applyAlignment="1">
      <alignment horizontal="right" vertical="top"/>
    </xf>
    <xf numFmtId="0" fontId="1" fillId="0" borderId="0" xfId="3" applyFont="1" applyFill="1" applyBorder="1" applyAlignment="1">
      <alignment wrapText="1"/>
    </xf>
    <xf numFmtId="0" fontId="29" fillId="0" borderId="0" xfId="3" applyFont="1" applyFill="1" applyBorder="1" applyAlignment="1">
      <alignment wrapText="1"/>
    </xf>
    <xf numFmtId="0" fontId="4" fillId="0" borderId="0" xfId="3" applyFont="1" applyFill="1" applyBorder="1" applyAlignment="1">
      <alignment horizontal="left" vertical="top" wrapText="1"/>
    </xf>
    <xf numFmtId="49" fontId="11" fillId="0" borderId="0" xfId="3" applyNumberFormat="1" applyFont="1" applyFill="1" applyBorder="1" applyAlignment="1">
      <alignment horizontal="right" vertical="top"/>
    </xf>
    <xf numFmtId="0" fontId="37" fillId="0" borderId="0" xfId="3" applyFont="1" applyFill="1" applyBorder="1" applyAlignment="1">
      <alignment vertical="top" wrapText="1"/>
    </xf>
    <xf numFmtId="0" fontId="35" fillId="0" borderId="0" xfId="3" applyFont="1" applyFill="1" applyBorder="1" applyAlignment="1">
      <alignment vertical="top" wrapText="1"/>
    </xf>
    <xf numFmtId="0" fontId="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top" wrapText="1"/>
    </xf>
    <xf numFmtId="0" fontId="34" fillId="0" borderId="0" xfId="3" applyFont="1" applyFill="1" applyBorder="1" applyAlignment="1">
      <alignment wrapText="1"/>
    </xf>
    <xf numFmtId="0" fontId="33" fillId="0" borderId="0" xfId="3" applyFont="1" applyFill="1" applyBorder="1" applyAlignment="1">
      <alignment wrapText="1"/>
    </xf>
    <xf numFmtId="0" fontId="11" fillId="0" borderId="0" xfId="3" applyFont="1" applyFill="1" applyBorder="1" applyAlignment="1">
      <alignment wrapText="1"/>
    </xf>
    <xf numFmtId="0" fontId="29" fillId="0" borderId="0" xfId="3" applyFont="1" applyFill="1" applyBorder="1" applyAlignment="1">
      <alignment vertical="center"/>
    </xf>
    <xf numFmtId="49" fontId="3" fillId="0" borderId="0" xfId="3" applyNumberFormat="1" applyFont="1" applyFill="1" applyBorder="1" applyAlignment="1">
      <alignment horizontal="right" vertical="top"/>
    </xf>
    <xf numFmtId="0" fontId="4" fillId="0" borderId="0" xfId="3" applyFont="1" applyFill="1" applyBorder="1" applyAlignment="1">
      <alignment vertical="center"/>
    </xf>
    <xf numFmtId="0" fontId="1" fillId="0" borderId="0" xfId="3" applyFont="1" applyFill="1" applyAlignment="1">
      <alignment vertical="center"/>
    </xf>
    <xf numFmtId="4" fontId="3" fillId="0" borderId="6" xfId="3" applyNumberFormat="1" applyFont="1" applyFill="1" applyBorder="1" applyAlignment="1">
      <alignment vertical="top"/>
    </xf>
    <xf numFmtId="4" fontId="3" fillId="0" borderId="6" xfId="3" applyNumberFormat="1" applyFont="1" applyFill="1" applyBorder="1" applyAlignment="1">
      <alignment horizontal="center" vertical="center"/>
    </xf>
    <xf numFmtId="4" fontId="25" fillId="0" borderId="6" xfId="3" applyNumberFormat="1" applyFont="1" applyFill="1" applyBorder="1" applyAlignment="1">
      <alignment horizontal="center" vertical="center"/>
    </xf>
    <xf numFmtId="4" fontId="25" fillId="0" borderId="6" xfId="3" applyNumberFormat="1" applyFont="1" applyFill="1" applyBorder="1" applyAlignment="1">
      <alignment vertical="top"/>
    </xf>
    <xf numFmtId="4" fontId="1" fillId="0" borderId="6" xfId="3" applyNumberFormat="1" applyFont="1" applyFill="1" applyBorder="1" applyAlignment="1">
      <alignment vertical="top"/>
    </xf>
    <xf numFmtId="4" fontId="28" fillId="0" borderId="6" xfId="3" applyNumberFormat="1" applyFont="1" applyFill="1" applyBorder="1" applyAlignment="1">
      <alignment vertical="top"/>
    </xf>
    <xf numFmtId="4" fontId="1" fillId="0" borderId="6" xfId="1" applyNumberFormat="1" applyFont="1" applyBorder="1" applyAlignment="1">
      <alignment vertical="top"/>
    </xf>
    <xf numFmtId="4" fontId="32" fillId="0" borderId="0" xfId="1" applyNumberFormat="1" applyFont="1" applyFill="1"/>
    <xf numFmtId="4" fontId="25" fillId="0" borderId="8" xfId="3" applyNumberFormat="1" applyFont="1" applyFill="1" applyBorder="1" applyAlignment="1">
      <alignment vertical="top"/>
    </xf>
    <xf numFmtId="4" fontId="25" fillId="0" borderId="6" xfId="3" applyNumberFormat="1" applyFont="1" applyFill="1" applyBorder="1" applyAlignment="1">
      <alignment horizontal="center" vertical="center" wrapText="1"/>
    </xf>
    <xf numFmtId="4" fontId="25" fillId="0" borderId="38" xfId="3" applyNumberFormat="1" applyFont="1" applyFill="1" applyBorder="1" applyAlignment="1">
      <alignment vertical="top"/>
    </xf>
    <xf numFmtId="4" fontId="3" fillId="0" borderId="6" xfId="3" applyNumberFormat="1" applyFont="1" applyFill="1" applyBorder="1" applyAlignment="1">
      <alignment vertical="center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Border="1" applyAlignment="1">
      <alignment wrapText="1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17" xfId="3" quotePrefix="1" applyFont="1" applyFill="1" applyBorder="1" applyAlignment="1">
      <alignment horizontal="center" vertical="center"/>
    </xf>
    <xf numFmtId="0" fontId="1" fillId="0" borderId="13" xfId="3" quotePrefix="1" applyFont="1" applyFill="1" applyBorder="1" applyAlignment="1">
      <alignment horizontal="center" vertical="center"/>
    </xf>
    <xf numFmtId="3" fontId="3" fillId="0" borderId="33" xfId="3" applyNumberFormat="1" applyFont="1" applyFill="1" applyBorder="1" applyAlignment="1">
      <alignment horizontal="center" vertical="center"/>
    </xf>
    <xf numFmtId="3" fontId="3" fillId="0" borderId="34" xfId="3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top"/>
    </xf>
    <xf numFmtId="0" fontId="1" fillId="0" borderId="17" xfId="2" applyFont="1" applyFill="1" applyBorder="1" applyAlignment="1">
      <alignment horizontal="center" vertical="top"/>
    </xf>
    <xf numFmtId="0" fontId="1" fillId="0" borderId="11" xfId="2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17" xfId="2" quotePrefix="1" applyFont="1" applyFill="1" applyBorder="1" applyAlignment="1">
      <alignment horizontal="center" vertical="center"/>
    </xf>
    <xf numFmtId="0" fontId="1" fillId="0" borderId="13" xfId="2" quotePrefix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2" xfId="2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Continuous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quotePrefix="1" applyFont="1" applyFill="1" applyBorder="1" applyAlignment="1">
      <alignment horizontal="center" vertical="center"/>
    </xf>
    <xf numFmtId="0" fontId="1" fillId="0" borderId="16" xfId="0" quotePrefix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quotePrefix="1" applyFont="1" applyFill="1" applyBorder="1" applyAlignment="1">
      <alignment horizontal="center" vertical="center"/>
    </xf>
    <xf numFmtId="0" fontId="1" fillId="0" borderId="12" xfId="0" quotePrefix="1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top" wrapText="1"/>
    </xf>
    <xf numFmtId="0" fontId="3" fillId="0" borderId="30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2" fontId="1" fillId="0" borderId="31" xfId="0" applyNumberFormat="1" applyFont="1" applyFill="1" applyBorder="1" applyAlignment="1">
      <alignment vertical="top" wrapText="1"/>
    </xf>
    <xf numFmtId="0" fontId="1" fillId="0" borderId="30" xfId="0" quotePrefix="1" applyFont="1" applyFill="1" applyBorder="1" applyAlignment="1">
      <alignment horizontal="center"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/>
    <xf numFmtId="2" fontId="3" fillId="0" borderId="0" xfId="0" applyNumberFormat="1" applyFont="1" applyFill="1" applyBorder="1" applyAlignment="1">
      <alignment vertical="center" wrapText="1"/>
    </xf>
    <xf numFmtId="3" fontId="1" fillId="0" borderId="6" xfId="0" applyNumberFormat="1" applyFont="1" applyFill="1" applyBorder="1" applyAlignment="1">
      <alignment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2" fontId="3" fillId="0" borderId="1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49" fontId="7" fillId="0" borderId="7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7" xfId="0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/>
    </xf>
    <xf numFmtId="0" fontId="3" fillId="0" borderId="7" xfId="0" applyNumberFormat="1" applyFont="1" applyFill="1" applyBorder="1" applyAlignment="1" applyProtection="1">
      <alignment horizontal="left" vertical="top" wrapText="1"/>
      <protection locked="0"/>
    </xf>
    <xf numFmtId="0" fontId="1" fillId="0" borderId="7" xfId="0" applyNumberFormat="1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0" applyNumberFormat="1" applyFont="1" applyFill="1" applyBorder="1" applyAlignment="1" applyProtection="1">
      <alignment horizontal="right" vertical="top" wrapText="1"/>
      <protection locked="0"/>
    </xf>
    <xf numFmtId="2" fontId="23" fillId="0" borderId="10" xfId="0" applyNumberFormat="1" applyFont="1" applyFill="1" applyBorder="1" applyAlignment="1" applyProtection="1">
      <alignment horizontal="right" vertical="top" wrapText="1"/>
      <protection locked="0"/>
    </xf>
    <xf numFmtId="0" fontId="3" fillId="0" borderId="7" xfId="0" applyFont="1" applyFill="1" applyBorder="1" applyAlignment="1">
      <alignment horizontal="left" wrapText="1"/>
    </xf>
    <xf numFmtId="166" fontId="3" fillId="0" borderId="7" xfId="0" applyNumberFormat="1" applyFont="1" applyFill="1" applyBorder="1" applyAlignment="1">
      <alignment horizontal="left" vertical="top"/>
    </xf>
    <xf numFmtId="167" fontId="3" fillId="0" borderId="7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0" fillId="0" borderId="9" xfId="0" applyFill="1" applyBorder="1"/>
    <xf numFmtId="0" fontId="1" fillId="0" borderId="7" xfId="0" applyFont="1" applyFill="1" applyBorder="1" applyAlignment="1">
      <alignment horizontal="left" wrapText="1"/>
    </xf>
    <xf numFmtId="166" fontId="1" fillId="0" borderId="7" xfId="0" applyNumberFormat="1" applyFont="1" applyFill="1" applyBorder="1" applyAlignment="1">
      <alignment horizontal="left" vertical="top"/>
    </xf>
    <xf numFmtId="167" fontId="1" fillId="0" borderId="7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24" fillId="0" borderId="9" xfId="0" applyFont="1" applyFill="1" applyBorder="1"/>
    <xf numFmtId="2" fontId="1" fillId="0" borderId="10" xfId="0" applyNumberFormat="1" applyFont="1" applyFill="1" applyBorder="1" applyAlignment="1">
      <alignment wrapText="1"/>
    </xf>
    <xf numFmtId="49" fontId="7" fillId="0" borderId="7" xfId="0" applyNumberFormat="1" applyFont="1" applyFill="1" applyBorder="1" applyAlignment="1">
      <alignment vertical="top"/>
    </xf>
    <xf numFmtId="0" fontId="7" fillId="0" borderId="8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/>
    </xf>
    <xf numFmtId="0" fontId="24" fillId="0" borderId="23" xfId="0" applyFont="1" applyFill="1" applyBorder="1"/>
    <xf numFmtId="0" fontId="24" fillId="0" borderId="7" xfId="0" applyFont="1" applyFill="1" applyBorder="1"/>
    <xf numFmtId="0" fontId="24" fillId="0" borderId="10" xfId="0" applyFont="1" applyFill="1" applyBorder="1"/>
    <xf numFmtId="0" fontId="1" fillId="0" borderId="6" xfId="4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 applyProtection="1">
      <alignment horizontal="right" wrapText="1"/>
      <protection locked="0"/>
    </xf>
    <xf numFmtId="0" fontId="1" fillId="0" borderId="6" xfId="0" applyFont="1" applyFill="1" applyBorder="1" applyAlignment="1">
      <alignment horizontal="right" vertical="top"/>
    </xf>
    <xf numFmtId="0" fontId="1" fillId="0" borderId="26" xfId="0" applyFont="1" applyFill="1" applyBorder="1" applyAlignment="1">
      <alignment vertical="top"/>
    </xf>
    <xf numFmtId="0" fontId="24" fillId="0" borderId="0" xfId="0" applyFont="1" applyFill="1" applyBorder="1"/>
    <xf numFmtId="0" fontId="4" fillId="0" borderId="0" xfId="0" applyNumberFormat="1" applyFont="1" applyFill="1" applyBorder="1" applyAlignment="1" applyProtection="1">
      <alignment horizontal="left" vertical="top" wrapText="1" indent="1"/>
      <protection locked="0"/>
    </xf>
    <xf numFmtId="0" fontId="25" fillId="0" borderId="7" xfId="0" applyFont="1" applyFill="1" applyBorder="1" applyAlignment="1">
      <alignment horizontal="left" wrapText="1"/>
    </xf>
    <xf numFmtId="166" fontId="25" fillId="0" borderId="7" xfId="0" applyNumberFormat="1" applyFont="1" applyFill="1" applyBorder="1" applyAlignment="1">
      <alignment horizontal="left" vertical="top"/>
    </xf>
    <xf numFmtId="167" fontId="25" fillId="0" borderId="7" xfId="0" applyNumberFormat="1" applyFont="1" applyFill="1" applyBorder="1" applyAlignment="1">
      <alignment horizontal="left" vertical="top"/>
    </xf>
    <xf numFmtId="0" fontId="25" fillId="0" borderId="0" xfId="0" applyFont="1" applyFill="1" applyAlignment="1">
      <alignment vertical="top" wrapText="1"/>
    </xf>
    <xf numFmtId="0" fontId="25" fillId="0" borderId="7" xfId="0" applyFont="1" applyFill="1" applyBorder="1" applyAlignment="1">
      <alignment horizontal="center" vertical="top"/>
    </xf>
    <xf numFmtId="0" fontId="25" fillId="0" borderId="6" xfId="0" applyFont="1" applyFill="1" applyBorder="1" applyAlignment="1">
      <alignment horizontal="right" vertical="top"/>
    </xf>
    <xf numFmtId="0" fontId="28" fillId="0" borderId="9" xfId="0" applyFont="1" applyFill="1" applyBorder="1"/>
    <xf numFmtId="0" fontId="28" fillId="0" borderId="7" xfId="0" applyFont="1" applyFill="1" applyBorder="1" applyAlignment="1">
      <alignment horizontal="left" wrapText="1"/>
    </xf>
    <xf numFmtId="166" fontId="28" fillId="0" borderId="7" xfId="0" applyNumberFormat="1" applyFont="1" applyFill="1" applyBorder="1" applyAlignment="1">
      <alignment horizontal="left" vertical="top"/>
    </xf>
    <xf numFmtId="167" fontId="28" fillId="0" borderId="7" xfId="0" applyNumberFormat="1" applyFont="1" applyFill="1" applyBorder="1" applyAlignment="1">
      <alignment horizontal="left" vertical="top"/>
    </xf>
    <xf numFmtId="0" fontId="28" fillId="0" borderId="0" xfId="0" applyFont="1" applyFill="1" applyAlignment="1">
      <alignment vertical="top" wrapText="1"/>
    </xf>
    <xf numFmtId="0" fontId="28" fillId="0" borderId="7" xfId="0" applyFont="1" applyFill="1" applyBorder="1" applyAlignment="1">
      <alignment horizontal="center" vertical="top"/>
    </xf>
    <xf numFmtId="0" fontId="28" fillId="0" borderId="6" xfId="0" applyFont="1" applyFill="1" applyBorder="1" applyAlignment="1">
      <alignment horizontal="right" vertical="top"/>
    </xf>
    <xf numFmtId="49" fontId="27" fillId="0" borderId="0" xfId="0" applyNumberFormat="1" applyFont="1" applyFill="1" applyBorder="1" applyAlignment="1" applyProtection="1">
      <alignment horizontal="left" vertical="top" wrapText="1" indent="1"/>
      <protection locked="0"/>
    </xf>
    <xf numFmtId="2" fontId="27" fillId="0" borderId="10" xfId="0" applyNumberFormat="1" applyFont="1" applyFill="1" applyBorder="1" applyAlignment="1" applyProtection="1">
      <alignment horizontal="right" wrapText="1"/>
      <protection locked="0"/>
    </xf>
    <xf numFmtId="2" fontId="27" fillId="0" borderId="0" xfId="0" applyNumberFormat="1" applyFont="1" applyFill="1" applyBorder="1" applyAlignment="1" applyProtection="1">
      <alignment horizontal="right" wrapText="1"/>
      <protection locked="0"/>
    </xf>
    <xf numFmtId="2" fontId="23" fillId="0" borderId="10" xfId="0" applyNumberFormat="1" applyFont="1" applyFill="1" applyBorder="1" applyAlignment="1" applyProtection="1">
      <alignment horizontal="right" wrapText="1"/>
      <protection locked="0"/>
    </xf>
    <xf numFmtId="166" fontId="3" fillId="0" borderId="7" xfId="0" applyNumberFormat="1" applyFont="1" applyBorder="1" applyAlignment="1">
      <alignment horizontal="left" vertical="top"/>
    </xf>
    <xf numFmtId="167" fontId="3" fillId="0" borderId="7" xfId="0" applyNumberFormat="1" applyFont="1" applyBorder="1" applyAlignment="1">
      <alignment horizontal="left" vertical="top"/>
    </xf>
    <xf numFmtId="167" fontId="1" fillId="0" borderId="7" xfId="0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3" fillId="0" borderId="6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right" wrapText="1"/>
      <protection locked="0"/>
    </xf>
    <xf numFmtId="0" fontId="0" fillId="0" borderId="23" xfId="0" applyFill="1" applyBorder="1"/>
    <xf numFmtId="166" fontId="1" fillId="0" borderId="0" xfId="0" applyNumberFormat="1" applyFont="1" applyFill="1" applyBorder="1" applyAlignment="1">
      <alignment horizontal="left" vertical="top"/>
    </xf>
    <xf numFmtId="2" fontId="4" fillId="0" borderId="10" xfId="0" applyNumberFormat="1" applyFont="1" applyFill="1" applyBorder="1" applyAlignment="1">
      <alignment horizontal="right" wrapText="1"/>
    </xf>
    <xf numFmtId="166" fontId="1" fillId="0" borderId="10" xfId="0" applyNumberFormat="1" applyFont="1" applyFill="1" applyBorder="1" applyAlignment="1">
      <alignment horizontal="left" vertical="top"/>
    </xf>
    <xf numFmtId="2" fontId="4" fillId="0" borderId="10" xfId="0" applyNumberFormat="1" applyFont="1" applyFill="1" applyBorder="1" applyAlignment="1">
      <alignment wrapText="1"/>
    </xf>
    <xf numFmtId="2" fontId="6" fillId="0" borderId="10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</cellXfs>
  <cellStyles count="5">
    <cellStyle name="Normálna" xfId="0" builtinId="0"/>
    <cellStyle name="Normálna 2" xfId="3" xr:uid="{00000000-0005-0000-0000-000000000000}"/>
    <cellStyle name="Normálne 2" xfId="1" xr:uid="{00000000-0005-0000-0000-000002000000}"/>
    <cellStyle name="Normálne 3" xfId="2" xr:uid="{00000000-0005-0000-0000-000003000000}"/>
    <cellStyle name="normálne_009-E-331-0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5"/>
  <sheetViews>
    <sheetView topLeftCell="B1" zoomScaleNormal="100" workbookViewId="0">
      <selection activeCell="M31" sqref="M31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3.28515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75" t="s">
        <v>13</v>
      </c>
      <c r="B1" s="75"/>
      <c r="C1" s="74"/>
      <c r="D1" s="73"/>
      <c r="E1" s="78" t="s">
        <v>20</v>
      </c>
      <c r="F1" s="71"/>
      <c r="G1" s="77"/>
      <c r="H1" s="76"/>
    </row>
    <row r="2" spans="1:8" ht="13.5" thickBot="1" x14ac:dyDescent="0.25">
      <c r="A2" s="235" t="s">
        <v>12</v>
      </c>
      <c r="B2" s="75"/>
      <c r="C2" s="74"/>
      <c r="D2" s="73"/>
      <c r="E2" s="72">
        <v>1241</v>
      </c>
      <c r="F2" s="71"/>
      <c r="G2" s="77"/>
      <c r="H2" s="70"/>
    </row>
    <row r="3" spans="1:8" x14ac:dyDescent="0.2">
      <c r="A3" s="526" t="s">
        <v>11</v>
      </c>
      <c r="B3" s="527"/>
      <c r="C3" s="527"/>
      <c r="D3" s="69"/>
      <c r="E3" s="528" t="s">
        <v>10</v>
      </c>
      <c r="F3" s="529"/>
      <c r="G3" s="532" t="s">
        <v>9</v>
      </c>
      <c r="H3" s="534" t="s">
        <v>349</v>
      </c>
    </row>
    <row r="4" spans="1:8" ht="13.5" thickBot="1" x14ac:dyDescent="0.25">
      <c r="A4" s="68" t="s">
        <v>8</v>
      </c>
      <c r="B4" s="67" t="s">
        <v>7</v>
      </c>
      <c r="C4" s="67" t="s">
        <v>6</v>
      </c>
      <c r="D4" s="67" t="s">
        <v>5</v>
      </c>
      <c r="E4" s="530"/>
      <c r="F4" s="531"/>
      <c r="G4" s="533"/>
      <c r="H4" s="535"/>
    </row>
    <row r="5" spans="1:8" x14ac:dyDescent="0.2">
      <c r="A5" s="93"/>
      <c r="B5" s="94"/>
      <c r="C5" s="94"/>
      <c r="D5" s="94"/>
      <c r="E5" s="95"/>
      <c r="F5" s="96"/>
      <c r="G5" s="97"/>
      <c r="H5" s="98"/>
    </row>
    <row r="6" spans="1:8" x14ac:dyDescent="0.2">
      <c r="A6" s="93"/>
      <c r="B6" s="104" t="s">
        <v>32</v>
      </c>
      <c r="C6" s="105"/>
      <c r="D6" s="106"/>
      <c r="E6" s="107" t="s">
        <v>33</v>
      </c>
      <c r="F6" s="118"/>
      <c r="G6" s="97"/>
      <c r="H6" s="120"/>
    </row>
    <row r="7" spans="1:8" x14ac:dyDescent="0.2">
      <c r="A7" s="172">
        <v>1</v>
      </c>
      <c r="B7" s="103"/>
      <c r="C7" s="108" t="s">
        <v>34</v>
      </c>
      <c r="D7" s="109"/>
      <c r="E7" s="170" t="s">
        <v>35</v>
      </c>
      <c r="F7" s="173"/>
      <c r="G7" s="110" t="s">
        <v>0</v>
      </c>
      <c r="H7" s="174">
        <f>F8</f>
        <v>23.306999999999999</v>
      </c>
    </row>
    <row r="8" spans="1:8" x14ac:dyDescent="0.2">
      <c r="A8" s="175"/>
      <c r="B8" s="103"/>
      <c r="C8" s="108"/>
      <c r="D8" s="109"/>
      <c r="E8" s="171" t="s">
        <v>36</v>
      </c>
      <c r="F8" s="176">
        <v>23.306999999999999</v>
      </c>
      <c r="G8" s="110"/>
      <c r="H8" s="120"/>
    </row>
    <row r="9" spans="1:8" x14ac:dyDescent="0.2">
      <c r="A9" s="175"/>
      <c r="B9" s="103"/>
      <c r="C9" s="108"/>
      <c r="D9" s="109"/>
      <c r="E9" s="170"/>
      <c r="F9" s="173"/>
      <c r="G9" s="110"/>
      <c r="H9" s="120"/>
    </row>
    <row r="10" spans="1:8" x14ac:dyDescent="0.2">
      <c r="A10" s="19"/>
      <c r="B10" s="18"/>
      <c r="C10" s="18"/>
      <c r="D10" s="99"/>
      <c r="E10" s="100"/>
      <c r="F10" s="101"/>
      <c r="G10" s="102"/>
      <c r="H10" s="121"/>
    </row>
    <row r="11" spans="1:8" x14ac:dyDescent="0.2">
      <c r="A11" s="45"/>
      <c r="B11" s="79" t="s">
        <v>14</v>
      </c>
      <c r="C11" s="80"/>
      <c r="D11" s="81"/>
      <c r="E11" s="82" t="s">
        <v>15</v>
      </c>
      <c r="F11" s="66"/>
      <c r="G11" s="30"/>
      <c r="H11" s="122"/>
    </row>
    <row r="12" spans="1:8" x14ac:dyDescent="0.2">
      <c r="A12" s="19"/>
      <c r="B12" s="18"/>
      <c r="C12" s="18"/>
      <c r="D12" s="18"/>
      <c r="E12" s="65"/>
      <c r="F12" s="64"/>
      <c r="G12" s="18"/>
      <c r="H12" s="123"/>
    </row>
    <row r="13" spans="1:8" x14ac:dyDescent="0.2">
      <c r="A13" s="28">
        <f>MAX(A$1:A12)+1</f>
        <v>2</v>
      </c>
      <c r="B13" s="51"/>
      <c r="C13" s="83" t="s">
        <v>16</v>
      </c>
      <c r="D13" s="84"/>
      <c r="E13" s="177" t="s">
        <v>17</v>
      </c>
      <c r="F13" s="178"/>
      <c r="G13" s="87" t="s">
        <v>0</v>
      </c>
      <c r="H13" s="63">
        <f>H14</f>
        <v>14.784000000000001</v>
      </c>
    </row>
    <row r="14" spans="1:8" x14ac:dyDescent="0.2">
      <c r="A14" s="28"/>
      <c r="B14" s="51"/>
      <c r="C14" s="51"/>
      <c r="D14" s="88" t="s">
        <v>18</v>
      </c>
      <c r="E14" s="179" t="s">
        <v>19</v>
      </c>
      <c r="F14" s="180"/>
      <c r="G14" s="91" t="s">
        <v>0</v>
      </c>
      <c r="H14" s="62">
        <f>F15</f>
        <v>14.784000000000001</v>
      </c>
    </row>
    <row r="15" spans="1:8" x14ac:dyDescent="0.2">
      <c r="A15" s="28"/>
      <c r="B15" s="47"/>
      <c r="C15" s="61"/>
      <c r="D15" s="17"/>
      <c r="E15" s="27" t="s">
        <v>21</v>
      </c>
      <c r="F15" s="126">
        <v>14.784000000000001</v>
      </c>
      <c r="G15" s="18"/>
      <c r="H15" s="124"/>
    </row>
    <row r="16" spans="1:8" x14ac:dyDescent="0.2">
      <c r="A16" s="28"/>
      <c r="B16" s="47"/>
      <c r="C16" s="61"/>
      <c r="D16" s="17"/>
      <c r="E16" s="60"/>
      <c r="F16" s="59"/>
      <c r="G16" s="18"/>
      <c r="H16" s="124"/>
    </row>
    <row r="17" spans="1:8" x14ac:dyDescent="0.2">
      <c r="A17" s="28">
        <f>MAX(A$1:A16)+1</f>
        <v>3</v>
      </c>
      <c r="B17" s="52"/>
      <c r="C17" s="83" t="s">
        <v>22</v>
      </c>
      <c r="D17" s="84"/>
      <c r="E17" s="177" t="s">
        <v>23</v>
      </c>
      <c r="F17" s="178"/>
      <c r="G17" s="87" t="s">
        <v>0</v>
      </c>
      <c r="H17" s="29">
        <f>H18</f>
        <v>8.5229999999999997</v>
      </c>
    </row>
    <row r="18" spans="1:8" x14ac:dyDescent="0.2">
      <c r="A18" s="53"/>
      <c r="B18" s="52"/>
      <c r="C18" s="55"/>
      <c r="D18" s="88" t="s">
        <v>24</v>
      </c>
      <c r="E18" s="179" t="s">
        <v>25</v>
      </c>
      <c r="F18" s="180"/>
      <c r="G18" s="91" t="s">
        <v>0</v>
      </c>
      <c r="H18" s="38">
        <f>F19</f>
        <v>8.5229999999999997</v>
      </c>
    </row>
    <row r="19" spans="1:8" x14ac:dyDescent="0.2">
      <c r="A19" s="53"/>
      <c r="B19" s="52"/>
      <c r="C19" s="55"/>
      <c r="D19" s="54"/>
      <c r="E19" s="27" t="s">
        <v>26</v>
      </c>
      <c r="F19" s="125">
        <v>8.5229999999999997</v>
      </c>
      <c r="G19" s="21"/>
      <c r="H19" s="38"/>
    </row>
    <row r="20" spans="1:8" ht="15" x14ac:dyDescent="0.2">
      <c r="A20" s="53"/>
      <c r="B20" s="52"/>
      <c r="C20" s="55"/>
      <c r="D20" s="54"/>
      <c r="E20" s="27"/>
      <c r="F20" s="119"/>
      <c r="G20" s="21"/>
      <c r="H20" s="38"/>
    </row>
    <row r="21" spans="1:8" x14ac:dyDescent="0.2">
      <c r="A21" s="111">
        <v>4</v>
      </c>
      <c r="B21" s="52"/>
      <c r="C21" s="83" t="s">
        <v>27</v>
      </c>
      <c r="D21" s="84"/>
      <c r="E21" s="177" t="s">
        <v>28</v>
      </c>
      <c r="F21" s="178"/>
      <c r="G21" s="87" t="s">
        <v>0</v>
      </c>
      <c r="H21" s="29">
        <f>H22</f>
        <v>23.306999999999999</v>
      </c>
    </row>
    <row r="22" spans="1:8" x14ac:dyDescent="0.2">
      <c r="A22" s="53"/>
      <c r="B22" s="52"/>
      <c r="C22" s="55"/>
      <c r="D22" s="88" t="s">
        <v>29</v>
      </c>
      <c r="E22" s="179" t="s">
        <v>30</v>
      </c>
      <c r="F22" s="180"/>
      <c r="G22" s="91" t="s">
        <v>0</v>
      </c>
      <c r="H22" s="38">
        <f>F23</f>
        <v>23.306999999999999</v>
      </c>
    </row>
    <row r="23" spans="1:8" x14ac:dyDescent="0.2">
      <c r="A23" s="53"/>
      <c r="B23" s="52"/>
      <c r="C23" s="55"/>
      <c r="D23" s="88"/>
      <c r="E23" s="179" t="s">
        <v>31</v>
      </c>
      <c r="F23" s="180">
        <v>23.306999999999999</v>
      </c>
      <c r="G23" s="91"/>
      <c r="H23" s="38"/>
    </row>
    <row r="24" spans="1:8" x14ac:dyDescent="0.2">
      <c r="A24" s="53"/>
      <c r="B24" s="52"/>
      <c r="C24" s="55"/>
      <c r="D24" s="88"/>
      <c r="E24" s="179"/>
      <c r="F24" s="180"/>
      <c r="G24" s="91"/>
      <c r="H24" s="38"/>
    </row>
    <row r="25" spans="1:8" x14ac:dyDescent="0.2">
      <c r="A25" s="111">
        <v>5</v>
      </c>
      <c r="B25" s="52"/>
      <c r="C25" s="83" t="s">
        <v>45</v>
      </c>
      <c r="D25" s="84"/>
      <c r="E25" s="177" t="s">
        <v>46</v>
      </c>
      <c r="F25" s="178"/>
      <c r="G25" s="87" t="s">
        <v>0</v>
      </c>
      <c r="H25" s="29">
        <f>H26</f>
        <v>66.155000000000001</v>
      </c>
    </row>
    <row r="26" spans="1:8" x14ac:dyDescent="0.2">
      <c r="A26" s="111"/>
      <c r="B26" s="52"/>
      <c r="C26" s="83"/>
      <c r="D26" s="88" t="s">
        <v>47</v>
      </c>
      <c r="E26" s="179" t="s">
        <v>48</v>
      </c>
      <c r="F26" s="180"/>
      <c r="G26" s="91" t="s">
        <v>0</v>
      </c>
      <c r="H26" s="38">
        <f>F28</f>
        <v>66.155000000000001</v>
      </c>
    </row>
    <row r="27" spans="1:8" x14ac:dyDescent="0.2">
      <c r="A27" s="111"/>
      <c r="B27" s="52"/>
      <c r="C27" s="83"/>
      <c r="D27" s="112"/>
      <c r="E27" s="113" t="s">
        <v>38</v>
      </c>
      <c r="F27" s="178"/>
      <c r="G27" s="87"/>
      <c r="H27" s="38"/>
    </row>
    <row r="28" spans="1:8" x14ac:dyDescent="0.2">
      <c r="A28" s="111"/>
      <c r="B28" s="52"/>
      <c r="C28" s="83"/>
      <c r="D28" s="84"/>
      <c r="E28" s="179" t="s">
        <v>37</v>
      </c>
      <c r="F28" s="180">
        <v>66.155000000000001</v>
      </c>
      <c r="G28" s="87"/>
      <c r="H28" s="38"/>
    </row>
    <row r="29" spans="1:8" x14ac:dyDescent="0.2">
      <c r="A29" s="111"/>
      <c r="B29" s="52"/>
      <c r="C29" s="83"/>
      <c r="D29" s="84"/>
      <c r="E29" s="179"/>
      <c r="F29" s="180"/>
      <c r="G29" s="87"/>
      <c r="H29" s="38"/>
    </row>
    <row r="30" spans="1:8" x14ac:dyDescent="0.2">
      <c r="A30" s="111">
        <v>6</v>
      </c>
      <c r="B30" s="52"/>
      <c r="C30" s="44" t="s">
        <v>4</v>
      </c>
      <c r="D30" s="32"/>
      <c r="E30" s="181" t="s">
        <v>3</v>
      </c>
      <c r="F30" s="182"/>
      <c r="G30" s="30" t="s">
        <v>0</v>
      </c>
      <c r="H30" s="29">
        <f>H31</f>
        <v>23.306999999999999</v>
      </c>
    </row>
    <row r="31" spans="1:8" ht="25.5" x14ac:dyDescent="0.2">
      <c r="A31" s="111"/>
      <c r="B31" s="52"/>
      <c r="C31" s="41"/>
      <c r="D31" s="40" t="s">
        <v>2</v>
      </c>
      <c r="E31" s="183" t="s">
        <v>1</v>
      </c>
      <c r="F31" s="184"/>
      <c r="G31" s="39" t="s">
        <v>0</v>
      </c>
      <c r="H31" s="38">
        <f>F32</f>
        <v>23.306999999999999</v>
      </c>
    </row>
    <row r="32" spans="1:8" x14ac:dyDescent="0.2">
      <c r="A32" s="111"/>
      <c r="B32" s="52"/>
      <c r="C32" s="41"/>
      <c r="D32" s="40"/>
      <c r="E32" s="114" t="s">
        <v>39</v>
      </c>
      <c r="F32" s="523">
        <f>F23</f>
        <v>23.306999999999999</v>
      </c>
      <c r="G32" s="39"/>
      <c r="H32" s="38"/>
    </row>
    <row r="33" spans="1:8" x14ac:dyDescent="0.2">
      <c r="A33" s="111"/>
      <c r="B33" s="52"/>
      <c r="C33" s="41"/>
      <c r="D33" s="40"/>
      <c r="E33" s="114"/>
      <c r="F33" s="524"/>
      <c r="G33" s="39"/>
      <c r="H33" s="38"/>
    </row>
    <row r="34" spans="1:8" x14ac:dyDescent="0.2">
      <c r="A34" s="111">
        <v>7</v>
      </c>
      <c r="B34" s="52"/>
      <c r="C34" s="83" t="s">
        <v>40</v>
      </c>
      <c r="D34" s="84"/>
      <c r="E34" s="177" t="s">
        <v>41</v>
      </c>
      <c r="F34" s="178"/>
      <c r="G34" s="87" t="s">
        <v>0</v>
      </c>
      <c r="H34" s="29">
        <f>H35</f>
        <v>46.62</v>
      </c>
    </row>
    <row r="35" spans="1:8" ht="25.5" x14ac:dyDescent="0.2">
      <c r="A35" s="53"/>
      <c r="B35" s="52"/>
      <c r="C35" s="83"/>
      <c r="D35" s="88" t="s">
        <v>42</v>
      </c>
      <c r="E35" s="179" t="s">
        <v>43</v>
      </c>
      <c r="F35" s="525"/>
      <c r="G35" s="91" t="s">
        <v>0</v>
      </c>
      <c r="H35" s="38">
        <f>F36</f>
        <v>46.62</v>
      </c>
    </row>
    <row r="36" spans="1:8" x14ac:dyDescent="0.2">
      <c r="A36" s="53"/>
      <c r="B36" s="52"/>
      <c r="C36" s="41"/>
      <c r="D36" s="40"/>
      <c r="E36" s="114" t="s">
        <v>44</v>
      </c>
      <c r="F36" s="524">
        <v>46.62</v>
      </c>
      <c r="G36" s="39"/>
      <c r="H36" s="38"/>
    </row>
    <row r="37" spans="1:8" x14ac:dyDescent="0.2">
      <c r="A37" s="53"/>
      <c r="B37" s="52"/>
      <c r="C37" s="41"/>
      <c r="D37" s="40"/>
      <c r="E37" s="114"/>
      <c r="F37" s="92"/>
      <c r="G37" s="39"/>
      <c r="H37" s="38"/>
    </row>
    <row r="38" spans="1:8" x14ac:dyDescent="0.2">
      <c r="A38" s="53"/>
      <c r="B38" s="52"/>
      <c r="C38" s="41"/>
      <c r="D38" s="40"/>
      <c r="E38" s="114"/>
      <c r="F38" s="92"/>
      <c r="G38" s="39"/>
      <c r="H38" s="38"/>
    </row>
    <row r="39" spans="1:8" x14ac:dyDescent="0.2">
      <c r="A39" s="53"/>
      <c r="B39" s="79" t="s">
        <v>49</v>
      </c>
      <c r="C39" s="79"/>
      <c r="D39" s="81"/>
      <c r="E39" s="82" t="s">
        <v>50</v>
      </c>
      <c r="F39" s="92"/>
      <c r="G39" s="39"/>
      <c r="H39" s="38"/>
    </row>
    <row r="40" spans="1:8" x14ac:dyDescent="0.2">
      <c r="A40" s="53"/>
      <c r="B40" s="52"/>
      <c r="C40" s="55"/>
      <c r="D40" s="54"/>
      <c r="E40" s="185"/>
      <c r="F40" s="186"/>
      <c r="G40" s="21"/>
      <c r="H40" s="38"/>
    </row>
    <row r="41" spans="1:8" x14ac:dyDescent="0.2">
      <c r="A41" s="28">
        <f>MAX(A$1:A40)+1</f>
        <v>8</v>
      </c>
      <c r="B41" s="52"/>
      <c r="C41" s="83" t="s">
        <v>51</v>
      </c>
      <c r="D41" s="84"/>
      <c r="E41" s="177" t="s">
        <v>52</v>
      </c>
      <c r="F41" s="178"/>
      <c r="G41" s="87" t="s">
        <v>0</v>
      </c>
      <c r="H41" s="29">
        <f>H42+H45</f>
        <v>8.5229999999999997</v>
      </c>
    </row>
    <row r="42" spans="1:8" x14ac:dyDescent="0.2">
      <c r="A42" s="53"/>
      <c r="B42" s="52"/>
      <c r="C42" s="58"/>
      <c r="D42" s="115" t="s">
        <v>53</v>
      </c>
      <c r="E42" s="187" t="s">
        <v>54</v>
      </c>
      <c r="F42" s="188"/>
      <c r="G42" s="116" t="s">
        <v>0</v>
      </c>
      <c r="H42" s="38">
        <f>F43</f>
        <v>1.218</v>
      </c>
    </row>
    <row r="43" spans="1:8" ht="25.5" x14ac:dyDescent="0.2">
      <c r="A43" s="53"/>
      <c r="B43" s="52"/>
      <c r="C43" s="58"/>
      <c r="D43" s="57"/>
      <c r="E43" s="239" t="s">
        <v>58</v>
      </c>
      <c r="F43" s="242">
        <v>1.218</v>
      </c>
      <c r="G43" s="56"/>
      <c r="H43" s="38"/>
    </row>
    <row r="44" spans="1:8" x14ac:dyDescent="0.2">
      <c r="A44" s="53"/>
      <c r="B44" s="52"/>
      <c r="C44" s="58"/>
      <c r="D44" s="57"/>
      <c r="E44" s="26"/>
      <c r="F44" s="243"/>
      <c r="G44" s="56"/>
      <c r="H44" s="38"/>
    </row>
    <row r="45" spans="1:8" x14ac:dyDescent="0.2">
      <c r="A45" s="53"/>
      <c r="B45" s="52"/>
      <c r="C45" s="58"/>
      <c r="D45" s="115" t="s">
        <v>55</v>
      </c>
      <c r="E45" s="187" t="s">
        <v>56</v>
      </c>
      <c r="F45" s="188"/>
      <c r="G45" s="116" t="s">
        <v>0</v>
      </c>
      <c r="H45" s="38">
        <f>F46</f>
        <v>7.3049999999999997</v>
      </c>
    </row>
    <row r="46" spans="1:8" ht="25.5" x14ac:dyDescent="0.2">
      <c r="A46" s="53"/>
      <c r="B46" s="52"/>
      <c r="C46" s="58"/>
      <c r="D46" s="57"/>
      <c r="E46" s="189" t="s">
        <v>57</v>
      </c>
      <c r="F46" s="190">
        <v>7.3049999999999997</v>
      </c>
      <c r="G46" s="56"/>
      <c r="H46" s="38"/>
    </row>
    <row r="47" spans="1:8" x14ac:dyDescent="0.2">
      <c r="A47" s="53"/>
      <c r="B47" s="52"/>
      <c r="C47" s="55"/>
      <c r="D47" s="54"/>
      <c r="E47" s="185"/>
      <c r="F47" s="244"/>
      <c r="G47" s="21"/>
      <c r="H47" s="38"/>
    </row>
    <row r="48" spans="1:8" x14ac:dyDescent="0.2">
      <c r="A48" s="28">
        <f>MAX(A$1:A47)+1</f>
        <v>9</v>
      </c>
      <c r="B48" s="52"/>
      <c r="C48" s="83" t="s">
        <v>59</v>
      </c>
      <c r="D48" s="84"/>
      <c r="E48" s="177" t="s">
        <v>60</v>
      </c>
      <c r="F48" s="182"/>
      <c r="G48" s="30" t="s">
        <v>0</v>
      </c>
      <c r="H48" s="29">
        <f>H49</f>
        <v>15.367999999999999</v>
      </c>
    </row>
    <row r="49" spans="1:8" x14ac:dyDescent="0.2">
      <c r="A49" s="53"/>
      <c r="B49" s="52"/>
      <c r="C49" s="41"/>
      <c r="D49" s="115" t="s">
        <v>61</v>
      </c>
      <c r="E49" s="187" t="s">
        <v>62</v>
      </c>
      <c r="F49" s="188"/>
      <c r="G49" s="116" t="s">
        <v>0</v>
      </c>
      <c r="H49" s="38">
        <f>F50+F51</f>
        <v>15.367999999999999</v>
      </c>
    </row>
    <row r="50" spans="1:8" ht="25.5" x14ac:dyDescent="0.2">
      <c r="A50" s="53"/>
      <c r="B50" s="52"/>
      <c r="C50" s="41"/>
      <c r="D50" s="40"/>
      <c r="E50" s="522" t="s">
        <v>63</v>
      </c>
      <c r="F50" s="242">
        <v>6.0880000000000001</v>
      </c>
      <c r="G50" s="39"/>
      <c r="H50" s="38"/>
    </row>
    <row r="51" spans="1:8" x14ac:dyDescent="0.2">
      <c r="A51" s="28"/>
      <c r="B51" s="51"/>
      <c r="C51" s="50"/>
      <c r="D51" s="50"/>
      <c r="E51" s="117" t="s">
        <v>64</v>
      </c>
      <c r="F51" s="245">
        <v>9.2799999999999994</v>
      </c>
      <c r="G51" s="47"/>
      <c r="H51" s="29"/>
    </row>
    <row r="52" spans="1:8" x14ac:dyDescent="0.2">
      <c r="A52" s="28"/>
      <c r="B52" s="51"/>
      <c r="C52" s="50"/>
      <c r="D52" s="50"/>
      <c r="E52" s="49"/>
      <c r="F52" s="48"/>
      <c r="G52" s="47"/>
      <c r="H52" s="29"/>
    </row>
    <row r="53" spans="1:8" x14ac:dyDescent="0.2">
      <c r="A53" s="28">
        <v>10</v>
      </c>
      <c r="B53" s="51"/>
      <c r="C53" s="83" t="s">
        <v>65</v>
      </c>
      <c r="D53" s="84"/>
      <c r="E53" s="177" t="s">
        <v>66</v>
      </c>
      <c r="F53" s="178"/>
      <c r="G53" s="87" t="s">
        <v>67</v>
      </c>
      <c r="H53" s="29">
        <f>H54</f>
        <v>69.95</v>
      </c>
    </row>
    <row r="54" spans="1:8" x14ac:dyDescent="0.2">
      <c r="A54" s="28"/>
      <c r="B54" s="51"/>
      <c r="C54" s="83"/>
      <c r="D54" s="88" t="s">
        <v>68</v>
      </c>
      <c r="E54" s="179" t="s">
        <v>69</v>
      </c>
      <c r="F54" s="180"/>
      <c r="G54" s="91" t="s">
        <v>67</v>
      </c>
      <c r="H54" s="38">
        <f>F55</f>
        <v>69.95</v>
      </c>
    </row>
    <row r="55" spans="1:8" x14ac:dyDescent="0.2">
      <c r="A55" s="28"/>
      <c r="B55" s="51"/>
      <c r="C55" s="83"/>
      <c r="D55" s="84"/>
      <c r="E55" s="179" t="s">
        <v>70</v>
      </c>
      <c r="F55" s="180">
        <v>69.95</v>
      </c>
      <c r="G55" s="87"/>
      <c r="H55" s="29"/>
    </row>
    <row r="56" spans="1:8" x14ac:dyDescent="0.2">
      <c r="A56" s="28"/>
      <c r="B56" s="51"/>
      <c r="C56" s="83"/>
      <c r="D56" s="84"/>
      <c r="E56" s="177"/>
      <c r="F56" s="191"/>
      <c r="G56" s="87"/>
      <c r="H56" s="46"/>
    </row>
    <row r="57" spans="1:8" x14ac:dyDescent="0.2">
      <c r="A57" s="28">
        <v>11</v>
      </c>
      <c r="B57" s="51"/>
      <c r="C57" s="83" t="s">
        <v>71</v>
      </c>
      <c r="D57" s="84"/>
      <c r="E57" s="177" t="s">
        <v>72</v>
      </c>
      <c r="F57" s="178"/>
      <c r="G57" s="87" t="s">
        <v>73</v>
      </c>
      <c r="H57" s="29">
        <f>H58</f>
        <v>1.415</v>
      </c>
    </row>
    <row r="58" spans="1:8" x14ac:dyDescent="0.2">
      <c r="A58" s="28"/>
      <c r="B58" s="51"/>
      <c r="C58" s="83"/>
      <c r="D58" s="88" t="s">
        <v>74</v>
      </c>
      <c r="E58" s="179" t="s">
        <v>75</v>
      </c>
      <c r="F58" s="180"/>
      <c r="G58" s="91" t="s">
        <v>73</v>
      </c>
      <c r="H58" s="38">
        <f>F59</f>
        <v>1.415</v>
      </c>
    </row>
    <row r="59" spans="1:8" x14ac:dyDescent="0.2">
      <c r="A59" s="28"/>
      <c r="B59" s="51"/>
      <c r="C59" s="83"/>
      <c r="D59" s="84"/>
      <c r="E59" s="179" t="s">
        <v>76</v>
      </c>
      <c r="F59" s="180">
        <v>1.415</v>
      </c>
      <c r="G59" s="87"/>
      <c r="H59" s="29"/>
    </row>
    <row r="60" spans="1:8" x14ac:dyDescent="0.2">
      <c r="A60" s="28"/>
      <c r="B60" s="51"/>
      <c r="C60" s="83"/>
      <c r="D60" s="84"/>
      <c r="E60" s="179"/>
      <c r="F60" s="180"/>
      <c r="G60" s="87"/>
      <c r="H60" s="29"/>
    </row>
    <row r="61" spans="1:8" x14ac:dyDescent="0.2">
      <c r="A61" s="28">
        <v>12</v>
      </c>
      <c r="B61" s="51"/>
      <c r="C61" s="83" t="s">
        <v>77</v>
      </c>
      <c r="D61" s="84"/>
      <c r="E61" s="177" t="s">
        <v>78</v>
      </c>
      <c r="F61" s="191"/>
      <c r="G61" s="87" t="s">
        <v>0</v>
      </c>
      <c r="H61" s="29">
        <f>H62</f>
        <v>2.1120000000000001</v>
      </c>
    </row>
    <row r="62" spans="1:8" x14ac:dyDescent="0.2">
      <c r="A62" s="28"/>
      <c r="B62" s="51"/>
      <c r="C62" s="83"/>
      <c r="D62" s="115" t="s">
        <v>79</v>
      </c>
      <c r="E62" s="187" t="s">
        <v>80</v>
      </c>
      <c r="F62" s="192"/>
      <c r="G62" s="127" t="s">
        <v>0</v>
      </c>
      <c r="H62" s="38">
        <f>F63</f>
        <v>2.1120000000000001</v>
      </c>
    </row>
    <row r="63" spans="1:8" x14ac:dyDescent="0.2">
      <c r="A63" s="28"/>
      <c r="B63" s="51"/>
      <c r="C63" s="83"/>
      <c r="D63" s="84"/>
      <c r="E63" s="179" t="s">
        <v>86</v>
      </c>
      <c r="F63" s="180">
        <v>2.1120000000000001</v>
      </c>
      <c r="G63" s="87"/>
      <c r="H63" s="29"/>
    </row>
    <row r="64" spans="1:8" x14ac:dyDescent="0.2">
      <c r="A64" s="28"/>
      <c r="B64" s="51"/>
      <c r="C64" s="83"/>
      <c r="D64" s="84"/>
      <c r="E64" s="179"/>
      <c r="F64" s="180"/>
      <c r="G64" s="87"/>
      <c r="H64" s="29"/>
    </row>
    <row r="65" spans="1:8" x14ac:dyDescent="0.2">
      <c r="A65" s="28">
        <v>13</v>
      </c>
      <c r="B65" s="51"/>
      <c r="C65" s="83" t="s">
        <v>81</v>
      </c>
      <c r="D65" s="84"/>
      <c r="E65" s="177" t="s">
        <v>82</v>
      </c>
      <c r="F65" s="191"/>
      <c r="G65" s="87" t="s">
        <v>0</v>
      </c>
      <c r="H65" s="29">
        <f>H66</f>
        <v>12.672000000000001</v>
      </c>
    </row>
    <row r="66" spans="1:8" x14ac:dyDescent="0.2">
      <c r="A66" s="28"/>
      <c r="B66" s="51"/>
      <c r="C66" s="83"/>
      <c r="D66" s="115" t="s">
        <v>83</v>
      </c>
      <c r="E66" s="187" t="s">
        <v>84</v>
      </c>
      <c r="F66" s="192"/>
      <c r="G66" s="127" t="s">
        <v>0</v>
      </c>
      <c r="H66" s="38">
        <f>F67</f>
        <v>12.672000000000001</v>
      </c>
    </row>
    <row r="67" spans="1:8" x14ac:dyDescent="0.2">
      <c r="A67" s="28"/>
      <c r="B67" s="51"/>
      <c r="C67" s="83"/>
      <c r="D67" s="115"/>
      <c r="E67" s="187" t="s">
        <v>85</v>
      </c>
      <c r="F67" s="193">
        <v>12.672000000000001</v>
      </c>
      <c r="G67" s="127"/>
      <c r="H67" s="29"/>
    </row>
    <row r="68" spans="1:8" x14ac:dyDescent="0.2">
      <c r="A68" s="28"/>
      <c r="B68" s="51"/>
      <c r="C68" s="83"/>
      <c r="D68" s="115"/>
      <c r="E68" s="187"/>
      <c r="F68" s="193"/>
      <c r="G68" s="127"/>
      <c r="H68" s="29"/>
    </row>
    <row r="69" spans="1:8" x14ac:dyDescent="0.2">
      <c r="A69" s="28">
        <v>14</v>
      </c>
      <c r="B69" s="51"/>
      <c r="C69" s="83" t="s">
        <v>87</v>
      </c>
      <c r="D69" s="84"/>
      <c r="E69" s="177" t="s">
        <v>88</v>
      </c>
      <c r="F69" s="191"/>
      <c r="G69" s="87" t="s">
        <v>0</v>
      </c>
      <c r="H69" s="29">
        <f>H70</f>
        <v>7.351</v>
      </c>
    </row>
    <row r="70" spans="1:8" x14ac:dyDescent="0.2">
      <c r="A70" s="28"/>
      <c r="B70" s="51"/>
      <c r="C70" s="83"/>
      <c r="D70" s="115" t="s">
        <v>89</v>
      </c>
      <c r="E70" s="187" t="s">
        <v>90</v>
      </c>
      <c r="F70" s="192"/>
      <c r="G70" s="127" t="s">
        <v>0</v>
      </c>
      <c r="H70" s="38">
        <f>F71</f>
        <v>7.351</v>
      </c>
    </row>
    <row r="71" spans="1:8" x14ac:dyDescent="0.2">
      <c r="A71" s="28"/>
      <c r="B71" s="51"/>
      <c r="C71" s="83"/>
      <c r="D71" s="115"/>
      <c r="E71" s="187" t="s">
        <v>91</v>
      </c>
      <c r="F71" s="193">
        <v>7.351</v>
      </c>
      <c r="G71" s="127"/>
      <c r="H71" s="29"/>
    </row>
    <row r="72" spans="1:8" x14ac:dyDescent="0.2">
      <c r="A72" s="28"/>
      <c r="B72" s="51"/>
      <c r="C72" s="83"/>
      <c r="D72" s="115"/>
      <c r="E72" s="187"/>
      <c r="F72" s="193"/>
      <c r="G72" s="127"/>
      <c r="H72" s="29"/>
    </row>
    <row r="73" spans="1:8" ht="31.9" customHeight="1" x14ac:dyDescent="0.2">
      <c r="A73" s="28">
        <v>15</v>
      </c>
      <c r="B73" s="51"/>
      <c r="C73" s="83" t="s">
        <v>94</v>
      </c>
      <c r="D73" s="84"/>
      <c r="E73" s="177" t="s">
        <v>95</v>
      </c>
      <c r="F73" s="178"/>
      <c r="G73" s="229" t="s">
        <v>0</v>
      </c>
      <c r="H73" s="236">
        <f>H74</f>
        <v>8.7889999999999997</v>
      </c>
    </row>
    <row r="74" spans="1:8" ht="25.9" customHeight="1" x14ac:dyDescent="0.2">
      <c r="A74" s="28"/>
      <c r="B74" s="51"/>
      <c r="C74" s="83"/>
      <c r="D74" s="115" t="s">
        <v>96</v>
      </c>
      <c r="E74" s="187" t="s">
        <v>97</v>
      </c>
      <c r="F74" s="188"/>
      <c r="G74" s="230" t="s">
        <v>0</v>
      </c>
      <c r="H74" s="237">
        <f>F79</f>
        <v>8.7889999999999997</v>
      </c>
    </row>
    <row r="75" spans="1:8" ht="13.9" customHeight="1" x14ac:dyDescent="0.2">
      <c r="A75" s="28"/>
      <c r="B75" s="51"/>
      <c r="C75" s="83"/>
      <c r="D75" s="88"/>
      <c r="E75" s="129" t="s">
        <v>98</v>
      </c>
      <c r="F75" s="136">
        <v>1.56</v>
      </c>
      <c r="G75" s="131"/>
      <c r="H75" s="194"/>
    </row>
    <row r="76" spans="1:8" ht="13.9" customHeight="1" x14ac:dyDescent="0.2">
      <c r="A76" s="28"/>
      <c r="B76" s="51"/>
      <c r="C76" s="83"/>
      <c r="D76" s="88"/>
      <c r="E76" s="130" t="s">
        <v>99</v>
      </c>
      <c r="F76" s="136">
        <v>1.476</v>
      </c>
      <c r="G76" s="132"/>
      <c r="H76" s="195"/>
    </row>
    <row r="77" spans="1:8" ht="13.9" customHeight="1" x14ac:dyDescent="0.2">
      <c r="A77" s="28"/>
      <c r="B77" s="51"/>
      <c r="C77" s="83"/>
      <c r="D77" s="88"/>
      <c r="E77" s="130" t="s">
        <v>100</v>
      </c>
      <c r="F77" s="136">
        <v>5.2649999999999997</v>
      </c>
      <c r="G77" s="132"/>
      <c r="H77" s="195"/>
    </row>
    <row r="78" spans="1:8" ht="13.9" customHeight="1" x14ac:dyDescent="0.2">
      <c r="A78" s="28"/>
      <c r="B78" s="51"/>
      <c r="C78" s="83"/>
      <c r="D78" s="88"/>
      <c r="E78" s="130" t="s">
        <v>101</v>
      </c>
      <c r="F78" s="136">
        <v>0.48799999999999999</v>
      </c>
      <c r="G78" s="132"/>
      <c r="H78" s="195"/>
    </row>
    <row r="79" spans="1:8" ht="13.9" customHeight="1" x14ac:dyDescent="0.2">
      <c r="A79" s="28"/>
      <c r="B79" s="51"/>
      <c r="C79" s="83"/>
      <c r="D79" s="88"/>
      <c r="E79" s="130" t="s">
        <v>102</v>
      </c>
      <c r="F79" s="136">
        <v>8.7889999999999997</v>
      </c>
      <c r="G79" s="133"/>
      <c r="H79" s="196"/>
    </row>
    <row r="80" spans="1:8" ht="13.9" customHeight="1" x14ac:dyDescent="0.2">
      <c r="A80" s="28"/>
      <c r="B80" s="51"/>
      <c r="C80" s="83"/>
      <c r="D80" s="88"/>
      <c r="E80" s="130"/>
      <c r="F80" s="136"/>
      <c r="G80" s="133"/>
      <c r="H80" s="196"/>
    </row>
    <row r="81" spans="1:8" ht="25.15" customHeight="1" x14ac:dyDescent="0.2">
      <c r="A81" s="28">
        <v>16</v>
      </c>
      <c r="B81" s="51"/>
      <c r="C81" s="83" t="s">
        <v>103</v>
      </c>
      <c r="D81" s="84"/>
      <c r="E81" s="177" t="s">
        <v>104</v>
      </c>
      <c r="F81" s="178"/>
      <c r="G81" s="229" t="s">
        <v>67</v>
      </c>
      <c r="H81" s="197">
        <f>H82</f>
        <v>86.334000000000003</v>
      </c>
    </row>
    <row r="82" spans="1:8" ht="29.45" customHeight="1" x14ac:dyDescent="0.2">
      <c r="A82" s="28"/>
      <c r="B82" s="51"/>
      <c r="C82" s="83"/>
      <c r="D82" s="88" t="s">
        <v>105</v>
      </c>
      <c r="E82" s="179" t="s">
        <v>106</v>
      </c>
      <c r="F82" s="180"/>
      <c r="G82" s="230" t="s">
        <v>67</v>
      </c>
      <c r="H82" s="198">
        <f>F87</f>
        <v>86.334000000000003</v>
      </c>
    </row>
    <row r="83" spans="1:8" ht="16.149999999999999" customHeight="1" x14ac:dyDescent="0.2">
      <c r="A83" s="28"/>
      <c r="B83" s="51"/>
      <c r="C83" s="83"/>
      <c r="D83" s="88"/>
      <c r="E83" s="129" t="s">
        <v>112</v>
      </c>
      <c r="F83" s="136">
        <v>16.64</v>
      </c>
      <c r="G83" s="131"/>
      <c r="H83" s="199"/>
    </row>
    <row r="84" spans="1:8" ht="16.149999999999999" customHeight="1" x14ac:dyDescent="0.2">
      <c r="A84" s="28"/>
      <c r="B84" s="51"/>
      <c r="C84" s="83"/>
      <c r="D84" s="88"/>
      <c r="E84" s="130" t="s">
        <v>113</v>
      </c>
      <c r="F84" s="136">
        <v>15.744</v>
      </c>
      <c r="G84" s="132"/>
      <c r="H84" s="200"/>
    </row>
    <row r="85" spans="1:8" ht="16.149999999999999" customHeight="1" x14ac:dyDescent="0.2">
      <c r="A85" s="28"/>
      <c r="B85" s="51"/>
      <c r="C85" s="83"/>
      <c r="D85" s="88"/>
      <c r="E85" s="130" t="s">
        <v>114</v>
      </c>
      <c r="F85" s="136">
        <v>49.14</v>
      </c>
      <c r="G85" s="132"/>
      <c r="H85" s="200"/>
    </row>
    <row r="86" spans="1:8" ht="16.149999999999999" customHeight="1" x14ac:dyDescent="0.2">
      <c r="A86" s="28"/>
      <c r="B86" s="51"/>
      <c r="C86" s="83"/>
      <c r="D86" s="88"/>
      <c r="E86" s="130" t="s">
        <v>115</v>
      </c>
      <c r="F86" s="136">
        <v>4.8099999999999996</v>
      </c>
      <c r="G86" s="132"/>
      <c r="H86" s="200"/>
    </row>
    <row r="87" spans="1:8" ht="16.149999999999999" customHeight="1" x14ac:dyDescent="0.2">
      <c r="A87" s="28"/>
      <c r="B87" s="51"/>
      <c r="C87" s="83"/>
      <c r="D87" s="88"/>
      <c r="E87" s="130" t="s">
        <v>102</v>
      </c>
      <c r="F87" s="136">
        <v>86.334000000000003</v>
      </c>
      <c r="G87" s="133"/>
      <c r="H87" s="201"/>
    </row>
    <row r="88" spans="1:8" ht="13.9" customHeight="1" x14ac:dyDescent="0.2">
      <c r="A88" s="28"/>
      <c r="B88" s="51"/>
      <c r="C88" s="83"/>
      <c r="D88" s="88"/>
      <c r="E88" s="179"/>
      <c r="F88" s="180"/>
      <c r="G88" s="91"/>
      <c r="H88" s="29"/>
    </row>
    <row r="89" spans="1:8" ht="28.9" customHeight="1" x14ac:dyDescent="0.2">
      <c r="A89" s="28">
        <v>17</v>
      </c>
      <c r="B89" s="51"/>
      <c r="C89" s="83" t="s">
        <v>107</v>
      </c>
      <c r="D89" s="84"/>
      <c r="E89" s="177" t="s">
        <v>108</v>
      </c>
      <c r="F89" s="178"/>
      <c r="G89" s="87" t="s">
        <v>73</v>
      </c>
      <c r="H89" s="236">
        <f>H90</f>
        <v>1.1419999999999999</v>
      </c>
    </row>
    <row r="90" spans="1:8" ht="27" customHeight="1" x14ac:dyDescent="0.2">
      <c r="A90" s="28"/>
      <c r="B90" s="51"/>
      <c r="C90" s="83"/>
      <c r="D90" s="88" t="s">
        <v>109</v>
      </c>
      <c r="E90" s="179" t="s">
        <v>110</v>
      </c>
      <c r="F90" s="180"/>
      <c r="G90" s="91" t="s">
        <v>73</v>
      </c>
      <c r="H90" s="237">
        <f>F91</f>
        <v>1.1419999999999999</v>
      </c>
    </row>
    <row r="91" spans="1:8" ht="16.149999999999999" customHeight="1" x14ac:dyDescent="0.2">
      <c r="A91" s="28"/>
      <c r="B91" s="51"/>
      <c r="C91" s="83"/>
      <c r="D91" s="88"/>
      <c r="E91" s="179" t="s">
        <v>111</v>
      </c>
      <c r="F91" s="180">
        <v>1.1419999999999999</v>
      </c>
      <c r="G91" s="91"/>
      <c r="H91" s="29"/>
    </row>
    <row r="92" spans="1:8" ht="16.149999999999999" customHeight="1" x14ac:dyDescent="0.2">
      <c r="A92" s="28"/>
      <c r="B92" s="51"/>
      <c r="C92" s="83"/>
      <c r="D92" s="88"/>
      <c r="E92" s="179"/>
      <c r="F92" s="180"/>
      <c r="G92" s="91"/>
      <c r="H92" s="29"/>
    </row>
    <row r="93" spans="1:8" ht="25.9" customHeight="1" x14ac:dyDescent="0.2">
      <c r="A93" s="28">
        <v>18</v>
      </c>
      <c r="B93" s="51"/>
      <c r="C93" s="83" t="s">
        <v>116</v>
      </c>
      <c r="D93" s="84"/>
      <c r="E93" s="191" t="s">
        <v>117</v>
      </c>
      <c r="F93" s="191"/>
      <c r="G93" s="229" t="s">
        <v>0</v>
      </c>
      <c r="H93" s="236">
        <f>H94</f>
        <v>4.149</v>
      </c>
    </row>
    <row r="94" spans="1:8" ht="26.45" customHeight="1" x14ac:dyDescent="0.2">
      <c r="A94" s="28"/>
      <c r="B94" s="51"/>
      <c r="C94" s="83"/>
      <c r="D94" s="115" t="s">
        <v>118</v>
      </c>
      <c r="E94" s="202" t="s">
        <v>119</v>
      </c>
      <c r="F94" s="202"/>
      <c r="G94" s="234" t="s">
        <v>0</v>
      </c>
      <c r="H94" s="237">
        <f>F95+F96</f>
        <v>4.149</v>
      </c>
    </row>
    <row r="95" spans="1:8" ht="16.149999999999999" customHeight="1" x14ac:dyDescent="0.2">
      <c r="A95" s="28"/>
      <c r="B95" s="51"/>
      <c r="C95" s="83"/>
      <c r="D95" s="115"/>
      <c r="E95" s="129" t="s">
        <v>124</v>
      </c>
      <c r="F95" s="136">
        <v>1.6739999999999999</v>
      </c>
      <c r="G95" s="137"/>
      <c r="H95" s="199"/>
    </row>
    <row r="96" spans="1:8" ht="16.149999999999999" customHeight="1" x14ac:dyDescent="0.2">
      <c r="A96" s="28"/>
      <c r="B96" s="51"/>
      <c r="C96" s="83"/>
      <c r="D96" s="115"/>
      <c r="E96" s="130" t="s">
        <v>125</v>
      </c>
      <c r="F96" s="136">
        <v>2.4750000000000001</v>
      </c>
      <c r="G96" s="138"/>
      <c r="H96" s="200"/>
    </row>
    <row r="97" spans="1:8" ht="16.149999999999999" customHeight="1" x14ac:dyDescent="0.2">
      <c r="A97" s="28"/>
      <c r="B97" s="51"/>
      <c r="C97" s="83"/>
      <c r="D97" s="88"/>
      <c r="E97" s="179"/>
      <c r="F97" s="180"/>
      <c r="G97" s="140"/>
      <c r="H97" s="236"/>
    </row>
    <row r="98" spans="1:8" ht="28.15" customHeight="1" x14ac:dyDescent="0.2">
      <c r="A98" s="28">
        <v>19</v>
      </c>
      <c r="B98" s="51"/>
      <c r="C98" s="83" t="s">
        <v>120</v>
      </c>
      <c r="D98" s="84"/>
      <c r="E98" s="191" t="s">
        <v>121</v>
      </c>
      <c r="F98" s="178"/>
      <c r="G98" s="231" t="s">
        <v>67</v>
      </c>
      <c r="H98" s="236">
        <f>H99</f>
        <v>41.76</v>
      </c>
    </row>
    <row r="99" spans="1:8" ht="25.9" customHeight="1" x14ac:dyDescent="0.2">
      <c r="A99" s="28"/>
      <c r="B99" s="51"/>
      <c r="C99" s="83"/>
      <c r="D99" s="88" t="s">
        <v>122</v>
      </c>
      <c r="E99" s="202" t="s">
        <v>123</v>
      </c>
      <c r="F99" s="180"/>
      <c r="G99" s="232" t="s">
        <v>67</v>
      </c>
      <c r="H99" s="237">
        <f>F103</f>
        <v>41.76</v>
      </c>
    </row>
    <row r="100" spans="1:8" ht="16.149999999999999" customHeight="1" x14ac:dyDescent="0.2">
      <c r="A100" s="28"/>
      <c r="B100" s="51"/>
      <c r="C100" s="83"/>
      <c r="D100" s="88"/>
      <c r="E100" s="129" t="s">
        <v>126</v>
      </c>
      <c r="F100" s="136">
        <v>19.38</v>
      </c>
      <c r="G100" s="137"/>
      <c r="H100" s="199"/>
    </row>
    <row r="101" spans="1:8" ht="16.149999999999999" customHeight="1" x14ac:dyDescent="0.2">
      <c r="A101" s="28"/>
      <c r="B101" s="51"/>
      <c r="C101" s="83"/>
      <c r="D101" s="88"/>
      <c r="E101" s="130" t="s">
        <v>127</v>
      </c>
      <c r="F101" s="136">
        <v>18.66</v>
      </c>
      <c r="G101" s="138"/>
      <c r="H101" s="200"/>
    </row>
    <row r="102" spans="1:8" ht="16.149999999999999" customHeight="1" x14ac:dyDescent="0.2">
      <c r="A102" s="28"/>
      <c r="B102" s="51"/>
      <c r="C102" s="83"/>
      <c r="D102" s="88"/>
      <c r="E102" s="130" t="s">
        <v>128</v>
      </c>
      <c r="F102" s="136">
        <v>3.72</v>
      </c>
      <c r="G102" s="138"/>
      <c r="H102" s="200"/>
    </row>
    <row r="103" spans="1:8" ht="16.149999999999999" customHeight="1" x14ac:dyDescent="0.2">
      <c r="A103" s="28"/>
      <c r="B103" s="51"/>
      <c r="C103" s="83"/>
      <c r="D103" s="88"/>
      <c r="E103" s="130" t="s">
        <v>102</v>
      </c>
      <c r="F103" s="136">
        <v>41.76</v>
      </c>
      <c r="G103" s="139"/>
      <c r="H103" s="201"/>
    </row>
    <row r="104" spans="1:8" ht="16.149999999999999" customHeight="1" x14ac:dyDescent="0.2">
      <c r="A104" s="28"/>
      <c r="B104" s="51"/>
      <c r="C104" s="83"/>
      <c r="D104" s="88"/>
      <c r="E104" s="130"/>
      <c r="F104" s="136"/>
      <c r="G104" s="139"/>
      <c r="H104" s="201"/>
    </row>
    <row r="105" spans="1:8" ht="31.15" customHeight="1" x14ac:dyDescent="0.2">
      <c r="A105" s="28">
        <v>20</v>
      </c>
      <c r="B105" s="51"/>
      <c r="C105" s="83" t="s">
        <v>129</v>
      </c>
      <c r="D105" s="84"/>
      <c r="E105" s="191" t="s">
        <v>130</v>
      </c>
      <c r="F105" s="178"/>
      <c r="G105" s="231" t="s">
        <v>0</v>
      </c>
      <c r="H105" s="203">
        <f>H106</f>
        <v>4.59</v>
      </c>
    </row>
    <row r="106" spans="1:8" ht="30" customHeight="1" x14ac:dyDescent="0.2">
      <c r="A106" s="28"/>
      <c r="B106" s="51"/>
      <c r="C106" s="83"/>
      <c r="D106" s="115" t="s">
        <v>131</v>
      </c>
      <c r="E106" s="192" t="s">
        <v>132</v>
      </c>
      <c r="F106" s="188"/>
      <c r="G106" s="233" t="s">
        <v>0</v>
      </c>
      <c r="H106" s="204">
        <f>F107</f>
        <v>4.59</v>
      </c>
    </row>
    <row r="107" spans="1:8" ht="16.149999999999999" customHeight="1" x14ac:dyDescent="0.2">
      <c r="A107" s="28"/>
      <c r="B107" s="51"/>
      <c r="C107" s="83"/>
      <c r="D107" s="88"/>
      <c r="E107" s="130" t="s">
        <v>139</v>
      </c>
      <c r="F107" s="136">
        <v>4.59</v>
      </c>
      <c r="G107" s="139"/>
      <c r="H107" s="201"/>
    </row>
    <row r="108" spans="1:8" ht="16.149999999999999" customHeight="1" x14ac:dyDescent="0.2">
      <c r="A108" s="28"/>
      <c r="B108" s="51"/>
      <c r="C108" s="83"/>
      <c r="D108" s="88"/>
      <c r="E108" s="130"/>
      <c r="F108" s="134"/>
      <c r="G108" s="133"/>
      <c r="H108" s="205"/>
    </row>
    <row r="109" spans="1:8" ht="25.15" customHeight="1" x14ac:dyDescent="0.2">
      <c r="A109" s="28">
        <v>21</v>
      </c>
      <c r="B109" s="51"/>
      <c r="C109" s="83" t="s">
        <v>133</v>
      </c>
      <c r="D109" s="84"/>
      <c r="E109" s="191" t="s">
        <v>134</v>
      </c>
      <c r="F109" s="191"/>
      <c r="G109" s="229" t="s">
        <v>67</v>
      </c>
      <c r="H109" s="206">
        <f>H110</f>
        <v>27.99</v>
      </c>
    </row>
    <row r="110" spans="1:8" ht="27.6" customHeight="1" x14ac:dyDescent="0.2">
      <c r="A110" s="28"/>
      <c r="B110" s="51"/>
      <c r="C110" s="83"/>
      <c r="D110" s="88" t="s">
        <v>135</v>
      </c>
      <c r="E110" s="202" t="s">
        <v>136</v>
      </c>
      <c r="F110" s="202"/>
      <c r="G110" s="230" t="s">
        <v>67</v>
      </c>
      <c r="H110" s="207">
        <f>F111</f>
        <v>27.99</v>
      </c>
    </row>
    <row r="111" spans="1:8" ht="15" customHeight="1" x14ac:dyDescent="0.2">
      <c r="A111" s="28"/>
      <c r="B111" s="51"/>
      <c r="C111" s="83"/>
      <c r="D111" s="88"/>
      <c r="E111" s="202" t="s">
        <v>140</v>
      </c>
      <c r="F111" s="142">
        <v>27.99</v>
      </c>
      <c r="G111" s="135"/>
      <c r="H111" s="205"/>
    </row>
    <row r="112" spans="1:8" ht="15" customHeight="1" x14ac:dyDescent="0.2">
      <c r="A112" s="28"/>
      <c r="B112" s="51"/>
      <c r="C112" s="83"/>
      <c r="D112" s="88"/>
      <c r="E112" s="202" t="s">
        <v>141</v>
      </c>
      <c r="F112" s="142"/>
      <c r="G112" s="135"/>
      <c r="H112" s="205"/>
    </row>
    <row r="113" spans="1:8" ht="16.149999999999999" customHeight="1" x14ac:dyDescent="0.2">
      <c r="A113" s="28"/>
      <c r="B113" s="51"/>
      <c r="C113" s="83"/>
      <c r="D113" s="88"/>
      <c r="E113" s="130"/>
      <c r="F113" s="134"/>
      <c r="G113" s="133"/>
      <c r="H113" s="205"/>
    </row>
    <row r="114" spans="1:8" ht="24" customHeight="1" x14ac:dyDescent="0.2">
      <c r="A114" s="28">
        <v>22</v>
      </c>
      <c r="B114" s="51"/>
      <c r="C114" s="83" t="s">
        <v>137</v>
      </c>
      <c r="D114" s="84"/>
      <c r="E114" s="191" t="s">
        <v>138</v>
      </c>
      <c r="F114" s="191"/>
      <c r="G114" s="87" t="s">
        <v>73</v>
      </c>
      <c r="H114" s="236">
        <f>F116</f>
        <v>0.57799999999999996</v>
      </c>
    </row>
    <row r="115" spans="1:8" ht="24" customHeight="1" x14ac:dyDescent="0.2">
      <c r="A115" s="28"/>
      <c r="B115" s="51"/>
      <c r="C115" s="83"/>
      <c r="D115" s="247" t="s">
        <v>360</v>
      </c>
      <c r="E115" s="248" t="s">
        <v>361</v>
      </c>
      <c r="F115" s="248"/>
      <c r="G115" s="249" t="s">
        <v>73</v>
      </c>
      <c r="H115" s="236"/>
    </row>
    <row r="116" spans="1:8" ht="15.6" customHeight="1" x14ac:dyDescent="0.2">
      <c r="A116" s="28"/>
      <c r="B116" s="51"/>
      <c r="C116" s="83"/>
      <c r="D116" s="84"/>
      <c r="E116" s="202" t="s">
        <v>142</v>
      </c>
      <c r="F116" s="208">
        <v>0.57799999999999996</v>
      </c>
      <c r="G116" s="144"/>
      <c r="H116" s="145"/>
    </row>
    <row r="117" spans="1:8" ht="15.6" customHeight="1" x14ac:dyDescent="0.2">
      <c r="A117" s="28"/>
      <c r="B117" s="51"/>
      <c r="C117" s="83"/>
      <c r="D117" s="84"/>
      <c r="E117" s="191"/>
      <c r="F117" s="209"/>
      <c r="G117" s="144"/>
      <c r="H117" s="145"/>
    </row>
    <row r="118" spans="1:8" ht="15.6" customHeight="1" x14ac:dyDescent="0.2">
      <c r="A118" s="28">
        <v>23</v>
      </c>
      <c r="B118" s="51"/>
      <c r="C118" s="83" t="s">
        <v>143</v>
      </c>
      <c r="D118" s="84"/>
      <c r="E118" s="177" t="s">
        <v>144</v>
      </c>
      <c r="F118" s="209"/>
      <c r="G118" s="144" t="s">
        <v>0</v>
      </c>
      <c r="H118" s="145">
        <f>H119</f>
        <v>42.021000000000001</v>
      </c>
    </row>
    <row r="119" spans="1:8" ht="15.6" customHeight="1" x14ac:dyDescent="0.2">
      <c r="A119" s="28"/>
      <c r="B119" s="51"/>
      <c r="C119" s="83"/>
      <c r="D119" s="88" t="s">
        <v>145</v>
      </c>
      <c r="E119" s="179" t="s">
        <v>146</v>
      </c>
      <c r="F119" s="208"/>
      <c r="G119" s="146" t="s">
        <v>0</v>
      </c>
      <c r="H119" s="147">
        <f>F125</f>
        <v>42.021000000000001</v>
      </c>
    </row>
    <row r="120" spans="1:8" ht="15.6" customHeight="1" x14ac:dyDescent="0.2">
      <c r="A120" s="28"/>
      <c r="B120" s="51"/>
      <c r="C120" s="83"/>
      <c r="D120" s="88"/>
      <c r="E120" s="179" t="s">
        <v>147</v>
      </c>
      <c r="F120" s="208"/>
      <c r="G120" s="146"/>
      <c r="H120" s="145"/>
    </row>
    <row r="121" spans="1:8" ht="15.6" customHeight="1" x14ac:dyDescent="0.2">
      <c r="A121" s="28"/>
      <c r="B121" s="51"/>
      <c r="C121" s="83"/>
      <c r="D121" s="84"/>
      <c r="E121" s="129" t="s">
        <v>148</v>
      </c>
      <c r="F121" s="148">
        <v>11.475</v>
      </c>
      <c r="G121" s="149"/>
      <c r="H121" s="210"/>
    </row>
    <row r="122" spans="1:8" ht="15.6" customHeight="1" x14ac:dyDescent="0.2">
      <c r="A122" s="28"/>
      <c r="B122" s="51"/>
      <c r="C122" s="83"/>
      <c r="D122" s="84"/>
      <c r="E122" s="130" t="s">
        <v>149</v>
      </c>
      <c r="F122" s="148">
        <v>13.644</v>
      </c>
      <c r="G122" s="150"/>
      <c r="H122" s="211"/>
    </row>
    <row r="123" spans="1:8" ht="15.6" customHeight="1" x14ac:dyDescent="0.2">
      <c r="A123" s="28"/>
      <c r="B123" s="51"/>
      <c r="C123" s="83"/>
      <c r="D123" s="84"/>
      <c r="E123" s="130" t="s">
        <v>150</v>
      </c>
      <c r="F123" s="148">
        <v>9.99</v>
      </c>
      <c r="G123" s="150"/>
      <c r="H123" s="211"/>
    </row>
    <row r="124" spans="1:8" ht="15.6" customHeight="1" x14ac:dyDescent="0.2">
      <c r="A124" s="28"/>
      <c r="B124" s="51"/>
      <c r="C124" s="83"/>
      <c r="D124" s="84"/>
      <c r="E124" s="130" t="s">
        <v>151</v>
      </c>
      <c r="F124" s="148">
        <v>6.9119999999999999</v>
      </c>
      <c r="G124" s="150"/>
      <c r="H124" s="211"/>
    </row>
    <row r="125" spans="1:8" ht="13.5" x14ac:dyDescent="0.2">
      <c r="A125" s="28"/>
      <c r="B125" s="51"/>
      <c r="C125" s="83"/>
      <c r="D125" s="84"/>
      <c r="E125" s="130" t="s">
        <v>102</v>
      </c>
      <c r="F125" s="148">
        <v>42.021000000000001</v>
      </c>
      <c r="G125" s="151"/>
      <c r="H125" s="212"/>
    </row>
    <row r="126" spans="1:8" ht="13.5" x14ac:dyDescent="0.2">
      <c r="A126" s="28"/>
      <c r="B126" s="51"/>
      <c r="C126" s="83"/>
      <c r="D126" s="84"/>
      <c r="E126" s="128"/>
      <c r="F126" s="151"/>
      <c r="G126" s="151"/>
      <c r="H126" s="212"/>
    </row>
    <row r="127" spans="1:8" x14ac:dyDescent="0.2">
      <c r="A127" s="28">
        <v>24</v>
      </c>
      <c r="B127" s="51"/>
      <c r="C127" s="83" t="s">
        <v>152</v>
      </c>
      <c r="D127" s="84"/>
      <c r="E127" s="177" t="s">
        <v>153</v>
      </c>
      <c r="F127" s="209"/>
      <c r="G127" s="144" t="s">
        <v>154</v>
      </c>
      <c r="H127" s="213">
        <f>F129</f>
        <v>4</v>
      </c>
    </row>
    <row r="128" spans="1:8" x14ac:dyDescent="0.2">
      <c r="A128" s="28"/>
      <c r="B128" s="51"/>
      <c r="C128" s="83"/>
      <c r="D128" s="84"/>
      <c r="E128" s="179" t="s">
        <v>156</v>
      </c>
      <c r="F128" s="152"/>
      <c r="G128" s="152"/>
      <c r="H128" s="214"/>
    </row>
    <row r="129" spans="1:8" x14ac:dyDescent="0.2">
      <c r="A129" s="28"/>
      <c r="B129" s="51"/>
      <c r="C129" s="83"/>
      <c r="D129" s="84"/>
      <c r="E129" s="130" t="s">
        <v>155</v>
      </c>
      <c r="F129" s="148">
        <v>4</v>
      </c>
      <c r="G129" s="152"/>
      <c r="H129" s="214"/>
    </row>
    <row r="130" spans="1:8" x14ac:dyDescent="0.2">
      <c r="A130" s="28"/>
      <c r="B130" s="51"/>
      <c r="C130" s="83"/>
      <c r="D130" s="84"/>
      <c r="E130" s="130"/>
      <c r="F130" s="148"/>
      <c r="G130" s="152"/>
      <c r="H130" s="214"/>
    </row>
    <row r="131" spans="1:8" ht="17.45" customHeight="1" x14ac:dyDescent="0.2">
      <c r="A131" s="28">
        <v>25</v>
      </c>
      <c r="B131" s="51"/>
      <c r="C131" s="83" t="s">
        <v>157</v>
      </c>
      <c r="D131" s="84"/>
      <c r="E131" s="177" t="s">
        <v>158</v>
      </c>
      <c r="F131" s="209"/>
      <c r="G131" s="144" t="s">
        <v>67</v>
      </c>
      <c r="H131" s="213">
        <f>H132</f>
        <v>204.54499999999999</v>
      </c>
    </row>
    <row r="132" spans="1:8" ht="28.15" customHeight="1" x14ac:dyDescent="0.2">
      <c r="A132" s="28"/>
      <c r="B132" s="51"/>
      <c r="C132" s="83"/>
      <c r="D132" s="88" t="s">
        <v>159</v>
      </c>
      <c r="E132" s="179" t="s">
        <v>160</v>
      </c>
      <c r="F132" s="208"/>
      <c r="G132" s="146" t="s">
        <v>67</v>
      </c>
      <c r="H132" s="215">
        <f>F133</f>
        <v>204.54499999999999</v>
      </c>
    </row>
    <row r="133" spans="1:8" ht="17.45" customHeight="1" x14ac:dyDescent="0.2">
      <c r="A133" s="28"/>
      <c r="B133" s="51"/>
      <c r="C133" s="83"/>
      <c r="D133" s="84"/>
      <c r="E133" s="179" t="s">
        <v>161</v>
      </c>
      <c r="F133" s="155">
        <v>204.54499999999999</v>
      </c>
      <c r="G133" s="153"/>
      <c r="H133" s="214"/>
    </row>
    <row r="134" spans="1:8" ht="15" customHeight="1" x14ac:dyDescent="0.2">
      <c r="A134" s="28"/>
      <c r="B134" s="51"/>
      <c r="C134" s="83"/>
      <c r="D134" s="84"/>
      <c r="E134" s="177"/>
      <c r="F134" s="156"/>
      <c r="G134" s="153"/>
      <c r="H134" s="214"/>
    </row>
    <row r="135" spans="1:8" ht="18" customHeight="1" x14ac:dyDescent="0.2">
      <c r="A135" s="28">
        <v>26</v>
      </c>
      <c r="B135" s="51"/>
      <c r="C135" s="108" t="s">
        <v>162</v>
      </c>
      <c r="D135" s="109"/>
      <c r="E135" s="170" t="s">
        <v>163</v>
      </c>
      <c r="F135" s="157"/>
      <c r="G135" s="154" t="s">
        <v>67</v>
      </c>
      <c r="H135" s="213">
        <f>F138</f>
        <v>204.54499999999999</v>
      </c>
    </row>
    <row r="136" spans="1:8" ht="17.45" customHeight="1" x14ac:dyDescent="0.2">
      <c r="A136" s="28"/>
      <c r="B136" s="51"/>
      <c r="C136" s="83"/>
      <c r="D136" s="84"/>
      <c r="E136" s="129" t="s">
        <v>164</v>
      </c>
      <c r="F136" s="148">
        <v>114.52</v>
      </c>
      <c r="G136" s="149"/>
      <c r="H136" s="210"/>
    </row>
    <row r="137" spans="1:8" ht="17.45" customHeight="1" x14ac:dyDescent="0.2">
      <c r="A137" s="28"/>
      <c r="B137" s="51"/>
      <c r="C137" s="83"/>
      <c r="D137" s="84"/>
      <c r="E137" s="130" t="s">
        <v>165</v>
      </c>
      <c r="F137" s="148">
        <v>90.025000000000006</v>
      </c>
      <c r="G137" s="150"/>
      <c r="H137" s="211"/>
    </row>
    <row r="138" spans="1:8" ht="17.45" customHeight="1" x14ac:dyDescent="0.2">
      <c r="A138" s="28"/>
      <c r="B138" s="51"/>
      <c r="C138" s="83"/>
      <c r="D138" s="84"/>
      <c r="E138" s="130" t="s">
        <v>102</v>
      </c>
      <c r="F138" s="148">
        <v>204.54499999999999</v>
      </c>
      <c r="G138" s="151"/>
      <c r="H138" s="212"/>
    </row>
    <row r="139" spans="1:8" ht="17.45" customHeight="1" x14ac:dyDescent="0.2">
      <c r="A139" s="28"/>
      <c r="B139" s="51"/>
      <c r="C139" s="83"/>
      <c r="D139" s="84"/>
      <c r="E139" s="130" t="s">
        <v>173</v>
      </c>
      <c r="F139" s="148"/>
      <c r="G139" s="151"/>
      <c r="H139" s="212"/>
    </row>
    <row r="140" spans="1:8" ht="13.15" customHeight="1" x14ac:dyDescent="0.2">
      <c r="A140" s="28"/>
      <c r="B140" s="51"/>
      <c r="C140" s="83"/>
      <c r="D140" s="84"/>
      <c r="E140" s="130"/>
      <c r="F140" s="148"/>
      <c r="G140" s="151"/>
      <c r="H140" s="212"/>
    </row>
    <row r="141" spans="1:8" ht="17.45" customHeight="1" x14ac:dyDescent="0.2">
      <c r="A141" s="28">
        <v>27</v>
      </c>
      <c r="B141" s="51"/>
      <c r="C141" s="83" t="s">
        <v>166</v>
      </c>
      <c r="D141" s="84"/>
      <c r="E141" s="177" t="s">
        <v>167</v>
      </c>
      <c r="F141" s="191"/>
      <c r="G141" s="87" t="s">
        <v>67</v>
      </c>
      <c r="H141" s="213">
        <f>H142</f>
        <v>160.83000000000001</v>
      </c>
    </row>
    <row r="142" spans="1:8" ht="17.45" customHeight="1" x14ac:dyDescent="0.2">
      <c r="A142" s="28"/>
      <c r="B142" s="51"/>
      <c r="C142" s="83"/>
      <c r="D142" s="88" t="s">
        <v>168</v>
      </c>
      <c r="E142" s="179" t="s">
        <v>169</v>
      </c>
      <c r="F142" s="202"/>
      <c r="G142" s="91" t="s">
        <v>67</v>
      </c>
      <c r="H142" s="215">
        <f>F143</f>
        <v>160.83000000000001</v>
      </c>
    </row>
    <row r="143" spans="1:8" ht="17.45" customHeight="1" x14ac:dyDescent="0.2">
      <c r="A143" s="28"/>
      <c r="B143" s="51"/>
      <c r="C143" s="83"/>
      <c r="D143" s="84"/>
      <c r="E143" s="179" t="s">
        <v>170</v>
      </c>
      <c r="F143" s="148">
        <v>160.83000000000001</v>
      </c>
      <c r="G143" s="148"/>
      <c r="H143" s="215"/>
    </row>
    <row r="144" spans="1:8" ht="13.9" customHeight="1" x14ac:dyDescent="0.2">
      <c r="A144" s="28"/>
      <c r="B144" s="51"/>
      <c r="C144" s="83"/>
      <c r="D144" s="84"/>
      <c r="E144" s="130"/>
      <c r="F144" s="148"/>
      <c r="G144" s="151"/>
      <c r="H144" s="212"/>
    </row>
    <row r="145" spans="1:8" ht="26.45" customHeight="1" x14ac:dyDescent="0.2">
      <c r="A145" s="28">
        <v>28</v>
      </c>
      <c r="B145" s="51"/>
      <c r="C145" s="108" t="s">
        <v>171</v>
      </c>
      <c r="D145" s="109"/>
      <c r="E145" s="170" t="s">
        <v>172</v>
      </c>
      <c r="F145" s="216"/>
      <c r="G145" s="227" t="s">
        <v>67</v>
      </c>
      <c r="H145" s="213">
        <f>F150</f>
        <v>160.83000000000001</v>
      </c>
    </row>
    <row r="146" spans="1:8" ht="17.45" customHeight="1" x14ac:dyDescent="0.2">
      <c r="A146" s="28"/>
      <c r="B146" s="51"/>
      <c r="C146" s="83"/>
      <c r="D146" s="84"/>
      <c r="E146" s="129" t="s">
        <v>174</v>
      </c>
      <c r="F146" s="136">
        <v>17.079999999999998</v>
      </c>
      <c r="G146" s="131"/>
      <c r="H146" s="217"/>
    </row>
    <row r="147" spans="1:8" ht="17.45" customHeight="1" x14ac:dyDescent="0.2">
      <c r="A147" s="28"/>
      <c r="B147" s="51"/>
      <c r="C147" s="83"/>
      <c r="D147" s="84"/>
      <c r="E147" s="130" t="s">
        <v>175</v>
      </c>
      <c r="F147" s="136">
        <v>18.02</v>
      </c>
      <c r="G147" s="132"/>
      <c r="H147" s="218"/>
    </row>
    <row r="148" spans="1:8" ht="24.6" customHeight="1" x14ac:dyDescent="0.2">
      <c r="A148" s="28"/>
      <c r="B148" s="51"/>
      <c r="C148" s="83"/>
      <c r="D148" s="84"/>
      <c r="E148" s="130" t="s">
        <v>176</v>
      </c>
      <c r="F148" s="136">
        <v>53.1</v>
      </c>
      <c r="G148" s="132"/>
      <c r="H148" s="218"/>
    </row>
    <row r="149" spans="1:8" ht="17.45" customHeight="1" x14ac:dyDescent="0.2">
      <c r="A149" s="28"/>
      <c r="B149" s="51"/>
      <c r="C149" s="83"/>
      <c r="D149" s="84"/>
      <c r="E149" s="130" t="s">
        <v>177</v>
      </c>
      <c r="F149" s="136">
        <v>72.63</v>
      </c>
      <c r="G149" s="132"/>
      <c r="H149" s="218"/>
    </row>
    <row r="150" spans="1:8" ht="17.45" customHeight="1" x14ac:dyDescent="0.2">
      <c r="A150" s="28"/>
      <c r="B150" s="51"/>
      <c r="C150" s="83"/>
      <c r="D150" s="84"/>
      <c r="E150" s="130" t="s">
        <v>102</v>
      </c>
      <c r="F150" s="136">
        <v>160.83000000000001</v>
      </c>
      <c r="G150" s="133"/>
      <c r="H150" s="205"/>
    </row>
    <row r="151" spans="1:8" x14ac:dyDescent="0.2">
      <c r="A151" s="28"/>
      <c r="B151" s="51"/>
      <c r="C151" s="83"/>
      <c r="D151" s="84"/>
      <c r="E151" s="130" t="s">
        <v>178</v>
      </c>
      <c r="F151" s="148"/>
      <c r="G151" s="152"/>
      <c r="H151" s="214"/>
    </row>
    <row r="152" spans="1:8" x14ac:dyDescent="0.2">
      <c r="A152" s="28"/>
      <c r="B152" s="51"/>
      <c r="C152" s="83"/>
      <c r="D152" s="84"/>
      <c r="E152" s="130"/>
      <c r="F152" s="148"/>
      <c r="G152" s="152"/>
      <c r="H152" s="214"/>
    </row>
    <row r="153" spans="1:8" ht="25.5" x14ac:dyDescent="0.2">
      <c r="A153" s="28">
        <v>29</v>
      </c>
      <c r="B153" s="51"/>
      <c r="C153" s="83" t="s">
        <v>179</v>
      </c>
      <c r="D153" s="84"/>
      <c r="E153" s="177" t="s">
        <v>180</v>
      </c>
      <c r="F153" s="191"/>
      <c r="G153" s="229" t="s">
        <v>67</v>
      </c>
      <c r="H153" s="213">
        <f>F154</f>
        <v>160.83000000000001</v>
      </c>
    </row>
    <row r="154" spans="1:8" x14ac:dyDescent="0.2">
      <c r="A154" s="28"/>
      <c r="B154" s="51"/>
      <c r="C154" s="83"/>
      <c r="D154" s="84"/>
      <c r="E154" s="130" t="s">
        <v>181</v>
      </c>
      <c r="F154" s="148">
        <v>160.83000000000001</v>
      </c>
      <c r="G154" s="152"/>
      <c r="H154" s="214"/>
    </row>
    <row r="155" spans="1:8" x14ac:dyDescent="0.2">
      <c r="A155" s="28"/>
      <c r="B155" s="51"/>
      <c r="C155" s="83"/>
      <c r="D155" s="84"/>
      <c r="E155" s="130" t="s">
        <v>182</v>
      </c>
      <c r="F155" s="148"/>
      <c r="G155" s="152"/>
      <c r="H155" s="214"/>
    </row>
    <row r="156" spans="1:8" x14ac:dyDescent="0.2">
      <c r="A156" s="28"/>
      <c r="B156" s="51"/>
      <c r="C156" s="83"/>
      <c r="D156" s="84"/>
      <c r="E156" s="130"/>
      <c r="F156" s="148"/>
      <c r="G156" s="152"/>
      <c r="H156" s="214"/>
    </row>
    <row r="157" spans="1:8" ht="25.5" x14ac:dyDescent="0.2">
      <c r="A157" s="28">
        <v>30</v>
      </c>
      <c r="B157" s="51"/>
      <c r="C157" s="83" t="s">
        <v>183</v>
      </c>
      <c r="D157" s="84"/>
      <c r="E157" s="177" t="s">
        <v>184</v>
      </c>
      <c r="F157" s="191"/>
      <c r="G157" s="229" t="s">
        <v>67</v>
      </c>
      <c r="H157" s="213">
        <f>F158</f>
        <v>160.83000000000001</v>
      </c>
    </row>
    <row r="158" spans="1:8" x14ac:dyDescent="0.2">
      <c r="A158" s="28"/>
      <c r="B158" s="51"/>
      <c r="C158" s="83"/>
      <c r="D158" s="84"/>
      <c r="E158" s="130" t="s">
        <v>185</v>
      </c>
      <c r="F158" s="148">
        <v>160.83000000000001</v>
      </c>
      <c r="G158" s="152"/>
      <c r="H158" s="214"/>
    </row>
    <row r="159" spans="1:8" x14ac:dyDescent="0.2">
      <c r="A159" s="28"/>
      <c r="B159" s="51"/>
      <c r="C159" s="83"/>
      <c r="D159" s="84"/>
      <c r="E159" s="130"/>
      <c r="F159" s="148"/>
      <c r="G159" s="152"/>
      <c r="H159" s="214"/>
    </row>
    <row r="160" spans="1:8" x14ac:dyDescent="0.2">
      <c r="A160" s="28">
        <v>31</v>
      </c>
      <c r="B160" s="51"/>
      <c r="C160" s="83" t="s">
        <v>186</v>
      </c>
      <c r="D160" s="84"/>
      <c r="E160" s="177" t="s">
        <v>187</v>
      </c>
      <c r="F160" s="191"/>
      <c r="G160" s="87" t="s">
        <v>0</v>
      </c>
      <c r="H160" s="213">
        <f>H161+H164</f>
        <v>36.725999999999999</v>
      </c>
    </row>
    <row r="161" spans="1:8" ht="18.600000000000001" customHeight="1" x14ac:dyDescent="0.2">
      <c r="A161" s="28"/>
      <c r="B161" s="51"/>
      <c r="C161" s="83"/>
      <c r="D161" s="88" t="s">
        <v>202</v>
      </c>
      <c r="E161" s="179" t="s">
        <v>203</v>
      </c>
      <c r="F161" s="202"/>
      <c r="G161" s="91" t="s">
        <v>0</v>
      </c>
      <c r="H161" s="215">
        <f>F162</f>
        <v>2.0459999999999998</v>
      </c>
    </row>
    <row r="162" spans="1:8" ht="16.899999999999999" customHeight="1" x14ac:dyDescent="0.2">
      <c r="A162" s="28"/>
      <c r="B162" s="51"/>
      <c r="C162" s="83"/>
      <c r="D162" s="84"/>
      <c r="E162" s="179" t="s">
        <v>204</v>
      </c>
      <c r="F162" s="202">
        <v>2.0459999999999998</v>
      </c>
      <c r="G162" s="87"/>
      <c r="H162" s="213"/>
    </row>
    <row r="163" spans="1:8" x14ac:dyDescent="0.2">
      <c r="A163" s="28"/>
      <c r="B163" s="51"/>
      <c r="C163" s="83"/>
      <c r="D163" s="84"/>
      <c r="E163" s="177"/>
      <c r="F163" s="191"/>
      <c r="G163" s="87"/>
      <c r="H163" s="213"/>
    </row>
    <row r="164" spans="1:8" ht="19.899999999999999" customHeight="1" x14ac:dyDescent="0.2">
      <c r="A164" s="28"/>
      <c r="B164" s="51"/>
      <c r="C164" s="83"/>
      <c r="D164" s="158" t="s">
        <v>188</v>
      </c>
      <c r="E164" s="171" t="s">
        <v>189</v>
      </c>
      <c r="F164" s="219"/>
      <c r="G164" s="159" t="s">
        <v>0</v>
      </c>
      <c r="H164" s="215">
        <f>F166</f>
        <v>34.68</v>
      </c>
    </row>
    <row r="165" spans="1:8" ht="13.5" x14ac:dyDescent="0.2">
      <c r="A165" s="28"/>
      <c r="B165" s="51"/>
      <c r="C165" s="83"/>
      <c r="D165" s="84"/>
      <c r="E165" s="129" t="s">
        <v>198</v>
      </c>
      <c r="F165" s="161"/>
      <c r="G165" s="162"/>
      <c r="H165" s="220"/>
    </row>
    <row r="166" spans="1:8" ht="13.5" x14ac:dyDescent="0.2">
      <c r="A166" s="28"/>
      <c r="B166" s="51"/>
      <c r="C166" s="83"/>
      <c r="D166" s="84"/>
      <c r="E166" s="130" t="s">
        <v>199</v>
      </c>
      <c r="F166" s="141">
        <v>34.68</v>
      </c>
      <c r="G166" s="132"/>
      <c r="H166" s="218"/>
    </row>
    <row r="167" spans="1:8" ht="13.5" x14ac:dyDescent="0.2">
      <c r="A167" s="28"/>
      <c r="B167" s="51"/>
      <c r="C167" s="83"/>
      <c r="D167" s="84"/>
      <c r="E167" s="160"/>
      <c r="F167" s="132"/>
      <c r="G167" s="132"/>
      <c r="H167" s="218"/>
    </row>
    <row r="168" spans="1:8" x14ac:dyDescent="0.2">
      <c r="A168" s="28">
        <v>32</v>
      </c>
      <c r="B168" s="51"/>
      <c r="C168" s="83" t="s">
        <v>190</v>
      </c>
      <c r="D168" s="84"/>
      <c r="E168" s="177" t="s">
        <v>191</v>
      </c>
      <c r="F168" s="191"/>
      <c r="G168" s="87" t="s">
        <v>67</v>
      </c>
      <c r="H168" s="213">
        <f>H169</f>
        <v>12.92</v>
      </c>
    </row>
    <row r="169" spans="1:8" x14ac:dyDescent="0.2">
      <c r="A169" s="28"/>
      <c r="B169" s="51"/>
      <c r="C169" s="83"/>
      <c r="D169" s="88" t="s">
        <v>192</v>
      </c>
      <c r="E169" s="179" t="s">
        <v>193</v>
      </c>
      <c r="F169" s="202"/>
      <c r="G169" s="91" t="s">
        <v>67</v>
      </c>
      <c r="H169" s="215">
        <f>F170</f>
        <v>12.92</v>
      </c>
    </row>
    <row r="170" spans="1:8" x14ac:dyDescent="0.2">
      <c r="A170" s="28"/>
      <c r="B170" s="51"/>
      <c r="C170" s="83"/>
      <c r="D170" s="84"/>
      <c r="E170" s="179" t="s">
        <v>92</v>
      </c>
      <c r="F170" s="142">
        <v>12.92</v>
      </c>
      <c r="G170" s="152"/>
      <c r="H170" s="214"/>
    </row>
    <row r="171" spans="1:8" x14ac:dyDescent="0.2">
      <c r="A171" s="28"/>
      <c r="B171" s="51"/>
      <c r="C171" s="83"/>
      <c r="D171" s="84"/>
      <c r="E171" s="130"/>
      <c r="F171" s="148"/>
      <c r="G171" s="152"/>
      <c r="H171" s="214"/>
    </row>
    <row r="172" spans="1:8" x14ac:dyDescent="0.2">
      <c r="A172" s="28">
        <v>33</v>
      </c>
      <c r="B172" s="51"/>
      <c r="C172" s="83" t="s">
        <v>194</v>
      </c>
      <c r="D172" s="84"/>
      <c r="E172" s="177" t="s">
        <v>195</v>
      </c>
      <c r="F172" s="191"/>
      <c r="G172" s="87" t="s">
        <v>73</v>
      </c>
      <c r="H172" s="213">
        <f>H173</f>
        <v>1.1659999999999999</v>
      </c>
    </row>
    <row r="173" spans="1:8" x14ac:dyDescent="0.2">
      <c r="A173" s="28"/>
      <c r="B173" s="51"/>
      <c r="C173" s="83"/>
      <c r="D173" s="88" t="s">
        <v>196</v>
      </c>
      <c r="E173" s="179" t="s">
        <v>197</v>
      </c>
      <c r="F173" s="202"/>
      <c r="G173" s="91" t="s">
        <v>73</v>
      </c>
      <c r="H173" s="215">
        <f>F174</f>
        <v>1.1659999999999999</v>
      </c>
    </row>
    <row r="174" spans="1:8" x14ac:dyDescent="0.2">
      <c r="A174" s="28"/>
      <c r="B174" s="51"/>
      <c r="C174" s="83"/>
      <c r="D174" s="84"/>
      <c r="E174" s="179" t="s">
        <v>93</v>
      </c>
      <c r="F174" s="155">
        <v>1.1659999999999999</v>
      </c>
      <c r="G174" s="152"/>
      <c r="H174" s="214"/>
    </row>
    <row r="175" spans="1:8" x14ac:dyDescent="0.2">
      <c r="A175" s="28"/>
      <c r="B175" s="51"/>
      <c r="C175" s="83"/>
      <c r="D175" s="84"/>
      <c r="E175" s="179"/>
      <c r="F175" s="155"/>
      <c r="G175" s="152"/>
      <c r="H175" s="214"/>
    </row>
    <row r="176" spans="1:8" x14ac:dyDescent="0.2">
      <c r="A176" s="28">
        <v>34</v>
      </c>
      <c r="B176" s="51"/>
      <c r="C176" s="83" t="s">
        <v>200</v>
      </c>
      <c r="D176" s="84"/>
      <c r="E176" s="177" t="s">
        <v>201</v>
      </c>
      <c r="F176" s="163"/>
      <c r="G176" s="143" t="s">
        <v>0</v>
      </c>
      <c r="H176" s="213">
        <f>F177</f>
        <v>3.069</v>
      </c>
    </row>
    <row r="177" spans="1:8" x14ac:dyDescent="0.2">
      <c r="A177" s="28"/>
      <c r="B177" s="51"/>
      <c r="C177" s="83"/>
      <c r="D177" s="84"/>
      <c r="E177" s="179" t="s">
        <v>205</v>
      </c>
      <c r="F177" s="142">
        <v>3.069</v>
      </c>
      <c r="G177" s="143"/>
      <c r="H177" s="215"/>
    </row>
    <row r="178" spans="1:8" x14ac:dyDescent="0.2">
      <c r="A178" s="28"/>
      <c r="B178" s="51"/>
      <c r="C178" s="83"/>
      <c r="D178" s="84"/>
      <c r="E178" s="179"/>
      <c r="F178" s="155"/>
      <c r="G178" s="152"/>
      <c r="H178" s="214"/>
    </row>
    <row r="179" spans="1:8" ht="19.149999999999999" customHeight="1" x14ac:dyDescent="0.2">
      <c r="A179" s="28">
        <v>35</v>
      </c>
      <c r="B179" s="51"/>
      <c r="C179" s="83" t="s">
        <v>206</v>
      </c>
      <c r="D179" s="84"/>
      <c r="E179" s="177" t="s">
        <v>207</v>
      </c>
      <c r="F179" s="191"/>
      <c r="G179" s="229" t="s">
        <v>67</v>
      </c>
      <c r="H179" s="213">
        <f>H180+H183</f>
        <v>226.27</v>
      </c>
    </row>
    <row r="180" spans="1:8" ht="25.5" x14ac:dyDescent="0.2">
      <c r="A180" s="28"/>
      <c r="B180" s="51"/>
      <c r="C180" s="83"/>
      <c r="D180" s="88" t="s">
        <v>208</v>
      </c>
      <c r="E180" s="179" t="s">
        <v>209</v>
      </c>
      <c r="F180" s="202"/>
      <c r="G180" s="230" t="s">
        <v>67</v>
      </c>
      <c r="H180" s="215">
        <f>F181</f>
        <v>190.74</v>
      </c>
    </row>
    <row r="181" spans="1:8" ht="13.5" x14ac:dyDescent="0.2">
      <c r="A181" s="28"/>
      <c r="B181" s="51"/>
      <c r="C181" s="83"/>
      <c r="D181" s="88"/>
      <c r="E181" s="129" t="s">
        <v>248</v>
      </c>
      <c r="F181" s="164">
        <v>190.74</v>
      </c>
      <c r="G181" s="165"/>
      <c r="H181" s="222"/>
    </row>
    <row r="182" spans="1:8" x14ac:dyDescent="0.2">
      <c r="A182" s="28"/>
      <c r="B182" s="51"/>
      <c r="C182" s="83"/>
      <c r="D182" s="84"/>
      <c r="E182" s="179"/>
      <c r="F182" s="155"/>
      <c r="G182" s="148"/>
      <c r="H182" s="215"/>
    </row>
    <row r="183" spans="1:8" ht="25.5" x14ac:dyDescent="0.2">
      <c r="A183" s="28"/>
      <c r="B183" s="51"/>
      <c r="C183" s="83"/>
      <c r="D183" s="88" t="s">
        <v>210</v>
      </c>
      <c r="E183" s="179" t="s">
        <v>211</v>
      </c>
      <c r="F183" s="202"/>
      <c r="G183" s="230" t="s">
        <v>67</v>
      </c>
      <c r="H183" s="215">
        <f>F184</f>
        <v>35.53</v>
      </c>
    </row>
    <row r="184" spans="1:8" x14ac:dyDescent="0.2">
      <c r="A184" s="28"/>
      <c r="B184" s="51"/>
      <c r="C184" s="83"/>
      <c r="D184" s="88"/>
      <c r="E184" s="129" t="s">
        <v>249</v>
      </c>
      <c r="F184" s="155">
        <v>35.53</v>
      </c>
      <c r="G184" s="135"/>
      <c r="H184" s="215"/>
    </row>
    <row r="185" spans="1:8" x14ac:dyDescent="0.2">
      <c r="A185" s="28"/>
      <c r="B185" s="51"/>
      <c r="C185" s="83"/>
      <c r="D185" s="88"/>
      <c r="E185" s="179"/>
      <c r="F185" s="142"/>
      <c r="G185" s="135"/>
      <c r="H185" s="215"/>
    </row>
    <row r="186" spans="1:8" ht="25.5" x14ac:dyDescent="0.2">
      <c r="A186" s="28">
        <v>36</v>
      </c>
      <c r="B186" s="51"/>
      <c r="C186" s="83" t="s">
        <v>212</v>
      </c>
      <c r="D186" s="84"/>
      <c r="E186" s="177" t="s">
        <v>213</v>
      </c>
      <c r="F186" s="191"/>
      <c r="G186" s="87" t="s">
        <v>67</v>
      </c>
      <c r="H186" s="213">
        <f>H187+H191</f>
        <v>614.47</v>
      </c>
    </row>
    <row r="187" spans="1:8" ht="25.5" x14ac:dyDescent="0.2">
      <c r="A187" s="28"/>
      <c r="B187" s="51"/>
      <c r="C187" s="83"/>
      <c r="D187" s="88" t="s">
        <v>214</v>
      </c>
      <c r="E187" s="179" t="s">
        <v>215</v>
      </c>
      <c r="F187" s="202"/>
      <c r="G187" s="230" t="s">
        <v>67</v>
      </c>
      <c r="H187" s="215">
        <f>F189+F188</f>
        <v>543.19000000000005</v>
      </c>
    </row>
    <row r="188" spans="1:8" x14ac:dyDescent="0.2">
      <c r="A188" s="28"/>
      <c r="B188" s="51"/>
      <c r="C188" s="83"/>
      <c r="D188" s="88"/>
      <c r="E188" s="179" t="s">
        <v>250</v>
      </c>
      <c r="F188" s="155">
        <v>381.48</v>
      </c>
      <c r="G188" s="135"/>
      <c r="H188" s="215"/>
    </row>
    <row r="189" spans="1:8" x14ac:dyDescent="0.2">
      <c r="A189" s="28"/>
      <c r="B189" s="51"/>
      <c r="C189" s="83"/>
      <c r="D189" s="88"/>
      <c r="E189" s="179" t="s">
        <v>251</v>
      </c>
      <c r="F189" s="142">
        <v>161.71</v>
      </c>
      <c r="G189" s="135"/>
      <c r="H189" s="215"/>
    </row>
    <row r="190" spans="1:8" x14ac:dyDescent="0.2">
      <c r="A190" s="28"/>
      <c r="B190" s="51"/>
      <c r="C190" s="83"/>
      <c r="D190" s="88"/>
      <c r="E190" s="179"/>
      <c r="F190" s="142"/>
      <c r="G190" s="135"/>
      <c r="H190" s="215"/>
    </row>
    <row r="191" spans="1:8" ht="25.5" x14ac:dyDescent="0.2">
      <c r="A191" s="28"/>
      <c r="B191" s="51"/>
      <c r="C191" s="83"/>
      <c r="D191" s="88" t="s">
        <v>216</v>
      </c>
      <c r="E191" s="179" t="s">
        <v>217</v>
      </c>
      <c r="F191" s="202"/>
      <c r="G191" s="230" t="s">
        <v>67</v>
      </c>
      <c r="H191" s="215">
        <f>F192</f>
        <v>71.28</v>
      </c>
    </row>
    <row r="192" spans="1:8" x14ac:dyDescent="0.2">
      <c r="A192" s="28"/>
      <c r="B192" s="51"/>
      <c r="C192" s="83"/>
      <c r="D192" s="88"/>
      <c r="E192" s="179" t="s">
        <v>252</v>
      </c>
      <c r="F192" s="155">
        <v>71.28</v>
      </c>
      <c r="G192" s="135"/>
      <c r="H192" s="214"/>
    </row>
    <row r="193" spans="1:8" x14ac:dyDescent="0.2">
      <c r="A193" s="28"/>
      <c r="B193" s="51"/>
      <c r="C193" s="83"/>
      <c r="D193" s="88"/>
      <c r="E193" s="179" t="s">
        <v>218</v>
      </c>
      <c r="F193" s="142"/>
      <c r="G193" s="135"/>
      <c r="H193" s="214"/>
    </row>
    <row r="194" spans="1:8" x14ac:dyDescent="0.2">
      <c r="A194" s="28"/>
      <c r="B194" s="51"/>
      <c r="C194" s="83"/>
      <c r="D194" s="88"/>
      <c r="E194" s="179"/>
      <c r="F194" s="142"/>
      <c r="G194" s="135"/>
      <c r="H194" s="214"/>
    </row>
    <row r="195" spans="1:8" x14ac:dyDescent="0.2">
      <c r="A195" s="28">
        <v>37</v>
      </c>
      <c r="B195" s="51"/>
      <c r="C195" s="83" t="s">
        <v>253</v>
      </c>
      <c r="D195" s="84"/>
      <c r="E195" s="177" t="s">
        <v>254</v>
      </c>
      <c r="F195" s="191"/>
      <c r="G195" s="87" t="s">
        <v>67</v>
      </c>
      <c r="H195" s="213">
        <f>H196</f>
        <v>246.33</v>
      </c>
    </row>
    <row r="196" spans="1:8" x14ac:dyDescent="0.2">
      <c r="A196" s="28"/>
      <c r="B196" s="51"/>
      <c r="C196" s="83"/>
      <c r="D196" s="88" t="s">
        <v>255</v>
      </c>
      <c r="E196" s="179" t="s">
        <v>256</v>
      </c>
      <c r="F196" s="202"/>
      <c r="G196" s="91" t="s">
        <v>67</v>
      </c>
      <c r="H196" s="215">
        <f>F197</f>
        <v>246.33</v>
      </c>
    </row>
    <row r="197" spans="1:8" x14ac:dyDescent="0.2">
      <c r="A197" s="28"/>
      <c r="B197" s="51"/>
      <c r="C197" s="83"/>
      <c r="D197" s="88"/>
      <c r="E197" s="179" t="s">
        <v>257</v>
      </c>
      <c r="F197" s="142">
        <v>246.33</v>
      </c>
      <c r="G197" s="135"/>
      <c r="H197" s="214"/>
    </row>
    <row r="198" spans="1:8" x14ac:dyDescent="0.2">
      <c r="A198" s="28"/>
      <c r="B198" s="51"/>
      <c r="C198" s="83"/>
      <c r="D198" s="88"/>
      <c r="E198" s="179"/>
      <c r="F198" s="142"/>
      <c r="G198" s="135"/>
      <c r="H198" s="214"/>
    </row>
    <row r="199" spans="1:8" x14ac:dyDescent="0.2">
      <c r="A199" s="28">
        <v>38</v>
      </c>
      <c r="B199" s="51"/>
      <c r="C199" s="83" t="s">
        <v>219</v>
      </c>
      <c r="D199" s="84"/>
      <c r="E199" s="177" t="s">
        <v>220</v>
      </c>
      <c r="F199" s="191"/>
      <c r="G199" s="87" t="s">
        <v>67</v>
      </c>
      <c r="H199" s="213">
        <f>H200</f>
        <v>29.75</v>
      </c>
    </row>
    <row r="200" spans="1:8" x14ac:dyDescent="0.2">
      <c r="A200" s="28"/>
      <c r="B200" s="51"/>
      <c r="C200" s="83"/>
      <c r="D200" s="88" t="s">
        <v>221</v>
      </c>
      <c r="E200" s="179" t="s">
        <v>222</v>
      </c>
      <c r="F200" s="202"/>
      <c r="G200" s="91" t="s">
        <v>67</v>
      </c>
      <c r="H200" s="215">
        <f>F201</f>
        <v>29.75</v>
      </c>
    </row>
    <row r="201" spans="1:8" x14ac:dyDescent="0.2">
      <c r="A201" s="28"/>
      <c r="B201" s="51"/>
      <c r="C201" s="83"/>
      <c r="D201" s="88"/>
      <c r="E201" s="179" t="s">
        <v>247</v>
      </c>
      <c r="F201" s="142">
        <v>29.75</v>
      </c>
      <c r="G201" s="135"/>
      <c r="H201" s="214"/>
    </row>
    <row r="202" spans="1:8" x14ac:dyDescent="0.2">
      <c r="A202" s="28"/>
      <c r="B202" s="51"/>
      <c r="C202" s="83"/>
      <c r="D202" s="88"/>
      <c r="E202" s="179"/>
      <c r="F202" s="142"/>
      <c r="G202" s="135"/>
      <c r="H202" s="214"/>
    </row>
    <row r="203" spans="1:8" ht="25.5" x14ac:dyDescent="0.2">
      <c r="A203" s="28">
        <v>39</v>
      </c>
      <c r="B203" s="51"/>
      <c r="C203" s="83" t="s">
        <v>223</v>
      </c>
      <c r="D203" s="84"/>
      <c r="E203" s="177" t="s">
        <v>224</v>
      </c>
      <c r="F203" s="191"/>
      <c r="G203" s="229" t="s">
        <v>0</v>
      </c>
      <c r="H203" s="213">
        <f>H204</f>
        <v>3.6720000000000002</v>
      </c>
    </row>
    <row r="204" spans="1:8" ht="25.5" x14ac:dyDescent="0.2">
      <c r="A204" s="28"/>
      <c r="B204" s="51"/>
      <c r="C204" s="83"/>
      <c r="D204" s="88" t="s">
        <v>225</v>
      </c>
      <c r="E204" s="179" t="s">
        <v>226</v>
      </c>
      <c r="F204" s="202"/>
      <c r="G204" s="230" t="s">
        <v>0</v>
      </c>
      <c r="H204" s="215">
        <f>F205</f>
        <v>3.6720000000000002</v>
      </c>
    </row>
    <row r="205" spans="1:8" x14ac:dyDescent="0.2">
      <c r="A205" s="28"/>
      <c r="B205" s="51"/>
      <c r="C205" s="83"/>
      <c r="D205" s="84"/>
      <c r="E205" s="129" t="s">
        <v>231</v>
      </c>
      <c r="F205" s="164">
        <v>3.6720000000000002</v>
      </c>
      <c r="G205" s="161"/>
      <c r="H205" s="221"/>
    </row>
    <row r="206" spans="1:8" x14ac:dyDescent="0.2">
      <c r="A206" s="28"/>
      <c r="B206" s="51"/>
      <c r="C206" s="83"/>
      <c r="D206" s="84"/>
      <c r="E206" s="130" t="s">
        <v>328</v>
      </c>
      <c r="F206" s="148"/>
      <c r="G206" s="141"/>
      <c r="H206" s="207"/>
    </row>
    <row r="207" spans="1:8" x14ac:dyDescent="0.2">
      <c r="A207" s="28"/>
      <c r="B207" s="51"/>
      <c r="C207" s="83"/>
      <c r="D207" s="84"/>
      <c r="E207" s="177"/>
      <c r="F207" s="163"/>
      <c r="G207" s="143"/>
      <c r="H207" s="214"/>
    </row>
    <row r="208" spans="1:8" ht="25.5" x14ac:dyDescent="0.2">
      <c r="A208" s="28">
        <v>40</v>
      </c>
      <c r="B208" s="51"/>
      <c r="C208" s="83" t="s">
        <v>227</v>
      </c>
      <c r="D208" s="84"/>
      <c r="E208" s="177" t="s">
        <v>228</v>
      </c>
      <c r="F208" s="191"/>
      <c r="G208" s="229" t="s">
        <v>67</v>
      </c>
      <c r="H208" s="213">
        <f>H209</f>
        <v>214.2</v>
      </c>
    </row>
    <row r="209" spans="1:8" ht="25.5" x14ac:dyDescent="0.2">
      <c r="A209" s="28"/>
      <c r="B209" s="51"/>
      <c r="C209" s="83"/>
      <c r="D209" s="88" t="s">
        <v>229</v>
      </c>
      <c r="E209" s="179" t="s">
        <v>230</v>
      </c>
      <c r="F209" s="202"/>
      <c r="G209" s="230" t="s">
        <v>67</v>
      </c>
      <c r="H209" s="215">
        <f>F210</f>
        <v>214.2</v>
      </c>
    </row>
    <row r="210" spans="1:8" x14ac:dyDescent="0.2">
      <c r="A210" s="28"/>
      <c r="B210" s="51"/>
      <c r="C210" s="83"/>
      <c r="D210" s="84"/>
      <c r="E210" s="168" t="s">
        <v>232</v>
      </c>
      <c r="F210" s="155">
        <v>214.2</v>
      </c>
      <c r="G210" s="143"/>
      <c r="H210" s="214"/>
    </row>
    <row r="211" spans="1:8" x14ac:dyDescent="0.2">
      <c r="A211" s="28"/>
      <c r="B211" s="51"/>
      <c r="C211" s="83"/>
      <c r="D211" s="84"/>
      <c r="E211" s="177"/>
      <c r="F211" s="163"/>
      <c r="G211" s="143"/>
      <c r="H211" s="214"/>
    </row>
    <row r="212" spans="1:8" x14ac:dyDescent="0.2">
      <c r="A212" s="28">
        <v>41</v>
      </c>
      <c r="B212" s="51"/>
      <c r="C212" s="83" t="s">
        <v>238</v>
      </c>
      <c r="D212" s="84"/>
      <c r="E212" s="177" t="s">
        <v>239</v>
      </c>
      <c r="F212" s="163"/>
      <c r="G212" s="143" t="s">
        <v>67</v>
      </c>
      <c r="H212" s="213">
        <f>F213</f>
        <v>25.87</v>
      </c>
    </row>
    <row r="213" spans="1:8" x14ac:dyDescent="0.2">
      <c r="A213" s="28"/>
      <c r="B213" s="51"/>
      <c r="C213" s="83"/>
      <c r="D213" s="84"/>
      <c r="E213" s="179" t="s">
        <v>240</v>
      </c>
      <c r="F213" s="142">
        <v>25.87</v>
      </c>
      <c r="G213" s="143"/>
      <c r="H213" s="214"/>
    </row>
    <row r="214" spans="1:8" x14ac:dyDescent="0.2">
      <c r="A214" s="28"/>
      <c r="B214" s="51"/>
      <c r="C214" s="83"/>
      <c r="D214" s="84"/>
      <c r="E214" s="177"/>
      <c r="F214" s="163"/>
      <c r="G214" s="143"/>
      <c r="H214" s="214"/>
    </row>
    <row r="215" spans="1:8" x14ac:dyDescent="0.2">
      <c r="A215" s="28"/>
      <c r="B215" s="51"/>
      <c r="C215" s="83"/>
      <c r="D215" s="84"/>
      <c r="E215" s="177"/>
      <c r="F215" s="163"/>
      <c r="G215" s="143"/>
      <c r="H215" s="214"/>
    </row>
    <row r="216" spans="1:8" ht="25.5" x14ac:dyDescent="0.2">
      <c r="A216" s="28">
        <v>42</v>
      </c>
      <c r="B216" s="51"/>
      <c r="C216" s="108" t="s">
        <v>233</v>
      </c>
      <c r="D216" s="109"/>
      <c r="E216" s="170" t="s">
        <v>234</v>
      </c>
      <c r="F216" s="216"/>
      <c r="G216" s="227" t="s">
        <v>0</v>
      </c>
      <c r="H216" s="213">
        <f>H217</f>
        <v>9.0250000000000004</v>
      </c>
    </row>
    <row r="217" spans="1:8" ht="25.5" x14ac:dyDescent="0.2">
      <c r="A217" s="28"/>
      <c r="B217" s="51"/>
      <c r="C217" s="83"/>
      <c r="D217" s="158" t="s">
        <v>235</v>
      </c>
      <c r="E217" s="171" t="s">
        <v>236</v>
      </c>
      <c r="F217" s="219"/>
      <c r="G217" s="228" t="s">
        <v>0</v>
      </c>
      <c r="H217" s="215">
        <f>F218</f>
        <v>9.0250000000000004</v>
      </c>
    </row>
    <row r="218" spans="1:8" x14ac:dyDescent="0.2">
      <c r="A218" s="28"/>
      <c r="B218" s="51"/>
      <c r="C218" s="83"/>
      <c r="D218" s="84"/>
      <c r="E218" s="179" t="s">
        <v>237</v>
      </c>
      <c r="F218" s="155">
        <v>9.0250000000000004</v>
      </c>
      <c r="G218" s="143"/>
      <c r="H218" s="214"/>
    </row>
    <row r="219" spans="1:8" x14ac:dyDescent="0.2">
      <c r="A219" s="28"/>
      <c r="B219" s="51"/>
      <c r="C219" s="83"/>
      <c r="D219" s="84"/>
      <c r="E219" s="177"/>
      <c r="F219" s="163"/>
      <c r="G219" s="143"/>
      <c r="H219" s="214"/>
    </row>
    <row r="220" spans="1:8" x14ac:dyDescent="0.2">
      <c r="A220" s="28">
        <v>43</v>
      </c>
      <c r="B220" s="51"/>
      <c r="C220" s="83" t="s">
        <v>241</v>
      </c>
      <c r="D220" s="84"/>
      <c r="E220" s="177" t="s">
        <v>242</v>
      </c>
      <c r="F220" s="163"/>
      <c r="G220" s="143" t="s">
        <v>67</v>
      </c>
      <c r="H220" s="213">
        <f>H221</f>
        <v>214.2</v>
      </c>
    </row>
    <row r="221" spans="1:8" x14ac:dyDescent="0.2">
      <c r="A221" s="28"/>
      <c r="B221" s="51"/>
      <c r="C221" s="83"/>
      <c r="D221" s="88" t="s">
        <v>243</v>
      </c>
      <c r="E221" s="179" t="s">
        <v>244</v>
      </c>
      <c r="F221" s="142"/>
      <c r="G221" s="135" t="s">
        <v>67</v>
      </c>
      <c r="H221" s="215">
        <f>F222</f>
        <v>214.2</v>
      </c>
    </row>
    <row r="222" spans="1:8" x14ac:dyDescent="0.2">
      <c r="A222" s="28"/>
      <c r="B222" s="51"/>
      <c r="C222" s="83"/>
      <c r="D222" s="84"/>
      <c r="E222" s="179" t="s">
        <v>245</v>
      </c>
      <c r="F222" s="142">
        <v>214.2</v>
      </c>
      <c r="G222" s="143"/>
      <c r="H222" s="214"/>
    </row>
    <row r="223" spans="1:8" x14ac:dyDescent="0.2">
      <c r="A223" s="28"/>
      <c r="B223" s="51"/>
      <c r="C223" s="83"/>
      <c r="D223" s="84"/>
      <c r="E223" s="179" t="s">
        <v>246</v>
      </c>
      <c r="F223" s="163"/>
      <c r="G223" s="143"/>
      <c r="H223" s="214"/>
    </row>
    <row r="224" spans="1:8" x14ac:dyDescent="0.2">
      <c r="A224" s="28"/>
      <c r="B224" s="51"/>
      <c r="C224" s="83"/>
      <c r="D224" s="84"/>
      <c r="E224" s="177"/>
      <c r="F224" s="163"/>
      <c r="G224" s="143"/>
      <c r="H224" s="214"/>
    </row>
    <row r="225" spans="1:8" x14ac:dyDescent="0.2">
      <c r="A225" s="28">
        <v>44</v>
      </c>
      <c r="B225" s="51"/>
      <c r="C225" s="83" t="s">
        <v>258</v>
      </c>
      <c r="D225" s="84"/>
      <c r="E225" s="177" t="s">
        <v>259</v>
      </c>
      <c r="F225" s="163"/>
      <c r="G225" s="143" t="s">
        <v>260</v>
      </c>
      <c r="H225" s="213">
        <v>12</v>
      </c>
    </row>
    <row r="226" spans="1:8" x14ac:dyDescent="0.2">
      <c r="A226" s="28"/>
      <c r="B226" s="51"/>
      <c r="C226" s="83"/>
      <c r="D226" s="84"/>
      <c r="E226" s="129" t="s">
        <v>261</v>
      </c>
      <c r="F226" s="164">
        <v>12</v>
      </c>
      <c r="G226" s="161"/>
      <c r="H226" s="221"/>
    </row>
    <row r="227" spans="1:8" x14ac:dyDescent="0.2">
      <c r="A227" s="28"/>
      <c r="B227" s="51"/>
      <c r="C227" s="83"/>
      <c r="D227" s="84"/>
      <c r="E227" s="130"/>
      <c r="F227" s="148"/>
      <c r="G227" s="141"/>
      <c r="H227" s="207"/>
    </row>
    <row r="228" spans="1:8" x14ac:dyDescent="0.2">
      <c r="A228" s="28">
        <v>45</v>
      </c>
      <c r="B228" s="51"/>
      <c r="C228" s="83" t="s">
        <v>274</v>
      </c>
      <c r="D228" s="84"/>
      <c r="E228" s="177" t="s">
        <v>275</v>
      </c>
      <c r="F228" s="163"/>
      <c r="G228" s="143" t="s">
        <v>260</v>
      </c>
      <c r="H228" s="203">
        <f>F232</f>
        <v>93.1</v>
      </c>
    </row>
    <row r="229" spans="1:8" ht="13.5" x14ac:dyDescent="0.2">
      <c r="A229" s="28"/>
      <c r="B229" s="51"/>
      <c r="C229" s="83"/>
      <c r="D229" s="84"/>
      <c r="E229" s="129" t="s">
        <v>276</v>
      </c>
      <c r="F229" s="134">
        <v>16.600000000000001</v>
      </c>
      <c r="G229" s="131"/>
      <c r="H229" s="217"/>
    </row>
    <row r="230" spans="1:8" ht="13.5" x14ac:dyDescent="0.2">
      <c r="A230" s="28"/>
      <c r="B230" s="51"/>
      <c r="C230" s="83"/>
      <c r="D230" s="84"/>
      <c r="E230" s="130" t="s">
        <v>277</v>
      </c>
      <c r="F230" s="134">
        <v>51</v>
      </c>
      <c r="G230" s="132"/>
      <c r="H230" s="218"/>
    </row>
    <row r="231" spans="1:8" ht="13.5" x14ac:dyDescent="0.2">
      <c r="A231" s="28"/>
      <c r="B231" s="51"/>
      <c r="C231" s="83"/>
      <c r="D231" s="84"/>
      <c r="E231" s="130" t="s">
        <v>278</v>
      </c>
      <c r="F231" s="134">
        <v>25.5</v>
      </c>
      <c r="G231" s="132"/>
      <c r="H231" s="218"/>
    </row>
    <row r="232" spans="1:8" ht="13.5" x14ac:dyDescent="0.2">
      <c r="A232" s="28"/>
      <c r="B232" s="51"/>
      <c r="C232" s="83"/>
      <c r="D232" s="84"/>
      <c r="E232" s="130" t="s">
        <v>102</v>
      </c>
      <c r="F232" s="134">
        <v>93.1</v>
      </c>
      <c r="G232" s="133"/>
      <c r="H232" s="205"/>
    </row>
    <row r="233" spans="1:8" x14ac:dyDescent="0.2">
      <c r="A233" s="28"/>
      <c r="B233" s="51"/>
      <c r="C233" s="83"/>
      <c r="D233" s="84"/>
      <c r="E233" s="130"/>
      <c r="F233" s="148"/>
      <c r="G233" s="141"/>
      <c r="H233" s="207"/>
    </row>
    <row r="234" spans="1:8" x14ac:dyDescent="0.2">
      <c r="A234" s="28">
        <v>46</v>
      </c>
      <c r="B234" s="51"/>
      <c r="C234" s="83" t="s">
        <v>272</v>
      </c>
      <c r="D234" s="84"/>
      <c r="E234" s="177" t="s">
        <v>273</v>
      </c>
      <c r="F234" s="163"/>
      <c r="G234" s="143" t="s">
        <v>154</v>
      </c>
      <c r="H234" s="213">
        <f>F235+F236</f>
        <v>4</v>
      </c>
    </row>
    <row r="235" spans="1:8" x14ac:dyDescent="0.2">
      <c r="A235" s="28"/>
      <c r="B235" s="51"/>
      <c r="C235" s="83"/>
      <c r="D235" s="84"/>
      <c r="E235" s="179" t="s">
        <v>270</v>
      </c>
      <c r="F235" s="155">
        <v>2</v>
      </c>
      <c r="G235" s="143"/>
      <c r="H235" s="207"/>
    </row>
    <row r="236" spans="1:8" x14ac:dyDescent="0.2">
      <c r="A236" s="28"/>
      <c r="B236" s="51"/>
      <c r="C236" s="83"/>
      <c r="D236" s="84"/>
      <c r="E236" s="179" t="s">
        <v>271</v>
      </c>
      <c r="F236" s="155">
        <v>2</v>
      </c>
      <c r="G236" s="143"/>
      <c r="H236" s="207"/>
    </row>
    <row r="237" spans="1:8" x14ac:dyDescent="0.2">
      <c r="A237" s="28"/>
      <c r="B237" s="51"/>
      <c r="C237" s="83"/>
      <c r="D237" s="84"/>
      <c r="E237" s="177"/>
      <c r="F237" s="163"/>
      <c r="G237" s="143"/>
      <c r="H237" s="214"/>
    </row>
    <row r="238" spans="1:8" x14ac:dyDescent="0.2">
      <c r="A238" s="28">
        <v>47</v>
      </c>
      <c r="B238" s="51"/>
      <c r="C238" s="83" t="s">
        <v>262</v>
      </c>
      <c r="D238" s="84"/>
      <c r="E238" s="177" t="s">
        <v>263</v>
      </c>
      <c r="F238" s="191"/>
      <c r="G238" s="87" t="s">
        <v>260</v>
      </c>
      <c r="H238" s="213">
        <f>F239</f>
        <v>51</v>
      </c>
    </row>
    <row r="239" spans="1:8" x14ac:dyDescent="0.2">
      <c r="A239" s="28"/>
      <c r="B239" s="51"/>
      <c r="C239" s="83"/>
      <c r="D239" s="84"/>
      <c r="E239" s="179" t="s">
        <v>264</v>
      </c>
      <c r="F239" s="155">
        <v>51</v>
      </c>
      <c r="G239" s="143"/>
      <c r="H239" s="214"/>
    </row>
    <row r="240" spans="1:8" x14ac:dyDescent="0.2">
      <c r="A240" s="28"/>
      <c r="B240" s="51"/>
      <c r="C240" s="83"/>
      <c r="D240" s="84"/>
      <c r="E240" s="179" t="s">
        <v>265</v>
      </c>
      <c r="F240" s="163"/>
      <c r="G240" s="143"/>
      <c r="H240" s="214"/>
    </row>
    <row r="241" spans="1:8" x14ac:dyDescent="0.2">
      <c r="A241" s="28"/>
      <c r="B241" s="51"/>
      <c r="C241" s="83"/>
      <c r="D241" s="84"/>
      <c r="E241" s="177"/>
      <c r="F241" s="163"/>
      <c r="G241" s="143"/>
      <c r="H241" s="214"/>
    </row>
    <row r="242" spans="1:8" x14ac:dyDescent="0.2">
      <c r="A242" s="28">
        <v>48</v>
      </c>
      <c r="B242" s="51"/>
      <c r="C242" s="83" t="s">
        <v>266</v>
      </c>
      <c r="D242" s="84"/>
      <c r="E242" s="177" t="s">
        <v>267</v>
      </c>
      <c r="F242" s="163"/>
      <c r="G242" s="143" t="s">
        <v>260</v>
      </c>
      <c r="H242" s="213">
        <v>12.8</v>
      </c>
    </row>
    <row r="243" spans="1:8" x14ac:dyDescent="0.2">
      <c r="A243" s="28"/>
      <c r="B243" s="51"/>
      <c r="C243" s="83"/>
      <c r="D243" s="84"/>
      <c r="E243" s="179" t="s">
        <v>268</v>
      </c>
      <c r="F243" s="155">
        <v>6.4</v>
      </c>
      <c r="G243" s="143"/>
      <c r="H243" s="214"/>
    </row>
    <row r="244" spans="1:8" x14ac:dyDescent="0.2">
      <c r="A244" s="28"/>
      <c r="B244" s="51"/>
      <c r="C244" s="83"/>
      <c r="D244" s="84"/>
      <c r="E244" s="179" t="s">
        <v>269</v>
      </c>
      <c r="F244" s="155">
        <v>6.4</v>
      </c>
      <c r="G244" s="143"/>
      <c r="H244" s="214"/>
    </row>
    <row r="245" spans="1:8" x14ac:dyDescent="0.2">
      <c r="A245" s="28"/>
      <c r="B245" s="51"/>
      <c r="C245" s="83"/>
      <c r="D245" s="84"/>
      <c r="E245" s="179"/>
      <c r="F245" s="155"/>
      <c r="G245" s="143"/>
      <c r="H245" s="214"/>
    </row>
    <row r="246" spans="1:8" x14ac:dyDescent="0.2">
      <c r="A246" s="28">
        <v>49</v>
      </c>
      <c r="B246" s="51"/>
      <c r="C246" s="83" t="s">
        <v>279</v>
      </c>
      <c r="D246" s="84"/>
      <c r="E246" s="177" t="s">
        <v>280</v>
      </c>
      <c r="F246" s="163"/>
      <c r="G246" s="143" t="s">
        <v>67</v>
      </c>
      <c r="H246" s="213">
        <f>H247</f>
        <v>14.4</v>
      </c>
    </row>
    <row r="247" spans="1:8" ht="25.5" x14ac:dyDescent="0.2">
      <c r="A247" s="28"/>
      <c r="B247" s="51"/>
      <c r="C247" s="83"/>
      <c r="D247" s="88" t="s">
        <v>281</v>
      </c>
      <c r="E247" s="179" t="s">
        <v>282</v>
      </c>
      <c r="F247" s="142"/>
      <c r="G247" s="135" t="s">
        <v>67</v>
      </c>
      <c r="H247" s="215">
        <f>F248</f>
        <v>14.4</v>
      </c>
    </row>
    <row r="248" spans="1:8" ht="25.5" x14ac:dyDescent="0.2">
      <c r="A248" s="28"/>
      <c r="B248" s="51"/>
      <c r="C248" s="83"/>
      <c r="D248" s="84"/>
      <c r="E248" s="129" t="s">
        <v>283</v>
      </c>
      <c r="F248" s="164">
        <v>14.4</v>
      </c>
      <c r="G248" s="161"/>
      <c r="H248" s="221"/>
    </row>
    <row r="249" spans="1:8" x14ac:dyDescent="0.2">
      <c r="A249" s="28"/>
      <c r="B249" s="51"/>
      <c r="C249" s="83"/>
      <c r="D249" s="84"/>
      <c r="E249" s="179" t="s">
        <v>284</v>
      </c>
      <c r="F249" s="155"/>
      <c r="G249" s="143"/>
      <c r="H249" s="214"/>
    </row>
    <row r="250" spans="1:8" x14ac:dyDescent="0.2">
      <c r="A250" s="28"/>
      <c r="B250" s="51"/>
      <c r="C250" s="83"/>
      <c r="D250" s="84"/>
      <c r="E250" s="179"/>
      <c r="F250" s="155"/>
      <c r="G250" s="143"/>
      <c r="H250" s="214"/>
    </row>
    <row r="251" spans="1:8" x14ac:dyDescent="0.2">
      <c r="A251" s="28">
        <v>50</v>
      </c>
      <c r="B251" s="51"/>
      <c r="C251" s="83" t="s">
        <v>307</v>
      </c>
      <c r="D251" s="84"/>
      <c r="E251" s="177" t="s">
        <v>308</v>
      </c>
      <c r="F251" s="163"/>
      <c r="G251" s="143" t="s">
        <v>67</v>
      </c>
      <c r="H251" s="213">
        <f>F252</f>
        <v>8.64</v>
      </c>
    </row>
    <row r="252" spans="1:8" x14ac:dyDescent="0.2">
      <c r="A252" s="28"/>
      <c r="B252" s="51"/>
      <c r="C252" s="83"/>
      <c r="D252" s="84"/>
      <c r="E252" s="246" t="s">
        <v>359</v>
      </c>
      <c r="F252" s="155">
        <v>8.64</v>
      </c>
      <c r="G252" s="143"/>
      <c r="H252" s="214"/>
    </row>
    <row r="253" spans="1:8" x14ac:dyDescent="0.2">
      <c r="A253" s="28"/>
      <c r="B253" s="51"/>
      <c r="C253" s="83"/>
      <c r="D253" s="84"/>
      <c r="E253" s="179"/>
      <c r="F253" s="155"/>
      <c r="G253" s="143"/>
      <c r="H253" s="214"/>
    </row>
    <row r="254" spans="1:8" x14ac:dyDescent="0.2">
      <c r="A254" s="28">
        <v>51</v>
      </c>
      <c r="B254" s="51"/>
      <c r="C254" s="83" t="s">
        <v>295</v>
      </c>
      <c r="D254" s="84"/>
      <c r="E254" s="177" t="s">
        <v>296</v>
      </c>
      <c r="F254" s="191"/>
      <c r="G254" s="87" t="s">
        <v>67</v>
      </c>
      <c r="H254" s="213">
        <f>H255</f>
        <v>1.93</v>
      </c>
    </row>
    <row r="255" spans="1:8" x14ac:dyDescent="0.2">
      <c r="A255" s="28"/>
      <c r="B255" s="51"/>
      <c r="C255" s="83"/>
      <c r="D255" s="88" t="s">
        <v>297</v>
      </c>
      <c r="E255" s="179" t="s">
        <v>298</v>
      </c>
      <c r="F255" s="202"/>
      <c r="G255" s="91" t="s">
        <v>67</v>
      </c>
      <c r="H255" s="215">
        <f>F256</f>
        <v>1.93</v>
      </c>
    </row>
    <row r="256" spans="1:8" x14ac:dyDescent="0.2">
      <c r="A256" s="28"/>
      <c r="B256" s="51"/>
      <c r="C256" s="83"/>
      <c r="D256" s="84"/>
      <c r="E256" s="179" t="s">
        <v>299</v>
      </c>
      <c r="F256" s="202">
        <v>1.93</v>
      </c>
      <c r="G256" s="87"/>
      <c r="H256" s="214"/>
    </row>
    <row r="257" spans="1:8" x14ac:dyDescent="0.2">
      <c r="A257" s="28"/>
      <c r="B257" s="51"/>
      <c r="C257" s="83"/>
      <c r="D257" s="84"/>
      <c r="E257" s="177"/>
      <c r="F257" s="191"/>
      <c r="G257" s="87"/>
      <c r="H257" s="214"/>
    </row>
    <row r="258" spans="1:8" x14ac:dyDescent="0.2">
      <c r="A258" s="28">
        <v>52</v>
      </c>
      <c r="B258" s="51"/>
      <c r="C258" s="83" t="s">
        <v>290</v>
      </c>
      <c r="D258" s="84"/>
      <c r="E258" s="177" t="s">
        <v>291</v>
      </c>
      <c r="F258" s="191"/>
      <c r="G258" s="87" t="s">
        <v>154</v>
      </c>
      <c r="H258" s="213">
        <f>H259</f>
        <v>3</v>
      </c>
    </row>
    <row r="259" spans="1:8" x14ac:dyDescent="0.2">
      <c r="A259" s="28"/>
      <c r="B259" s="51"/>
      <c r="C259" s="83"/>
      <c r="D259" s="88" t="s">
        <v>292</v>
      </c>
      <c r="E259" s="179" t="s">
        <v>293</v>
      </c>
      <c r="F259" s="202"/>
      <c r="G259" s="91" t="s">
        <v>154</v>
      </c>
      <c r="H259" s="215">
        <f>F260</f>
        <v>3</v>
      </c>
    </row>
    <row r="260" spans="1:8" x14ac:dyDescent="0.2">
      <c r="A260" s="28"/>
      <c r="B260" s="51"/>
      <c r="C260" s="83"/>
      <c r="D260" s="84"/>
      <c r="E260" s="129" t="s">
        <v>294</v>
      </c>
      <c r="F260" s="164">
        <v>3</v>
      </c>
      <c r="G260" s="166"/>
      <c r="H260" s="223"/>
    </row>
    <row r="261" spans="1:8" x14ac:dyDescent="0.2">
      <c r="A261" s="28"/>
      <c r="B261" s="51"/>
      <c r="C261" s="83"/>
      <c r="D261" s="84"/>
      <c r="E261" s="177"/>
      <c r="F261" s="163"/>
      <c r="G261" s="87"/>
      <c r="H261" s="214"/>
    </row>
    <row r="262" spans="1:8" x14ac:dyDescent="0.2">
      <c r="A262" s="28">
        <v>53</v>
      </c>
      <c r="B262" s="51"/>
      <c r="C262" s="83" t="s">
        <v>285</v>
      </c>
      <c r="D262" s="84"/>
      <c r="E262" s="177" t="s">
        <v>286</v>
      </c>
      <c r="F262" s="163"/>
      <c r="G262" s="87" t="s">
        <v>67</v>
      </c>
      <c r="H262" s="213">
        <f>H263</f>
        <v>25.87</v>
      </c>
    </row>
    <row r="263" spans="1:8" x14ac:dyDescent="0.2">
      <c r="A263" s="28"/>
      <c r="B263" s="51"/>
      <c r="C263" s="83"/>
      <c r="D263" s="158" t="s">
        <v>287</v>
      </c>
      <c r="E263" s="171" t="s">
        <v>288</v>
      </c>
      <c r="F263" s="167"/>
      <c r="G263" s="159" t="s">
        <v>67</v>
      </c>
      <c r="H263" s="215">
        <f>F264</f>
        <v>25.87</v>
      </c>
    </row>
    <row r="264" spans="1:8" x14ac:dyDescent="0.2">
      <c r="A264" s="28"/>
      <c r="B264" s="51"/>
      <c r="C264" s="83"/>
      <c r="D264" s="84"/>
      <c r="E264" s="129" t="s">
        <v>289</v>
      </c>
      <c r="F264" s="161">
        <v>25.87</v>
      </c>
      <c r="G264" s="166"/>
      <c r="H264" s="223"/>
    </row>
    <row r="265" spans="1:8" x14ac:dyDescent="0.2">
      <c r="A265" s="28"/>
      <c r="B265" s="51"/>
      <c r="C265" s="83"/>
      <c r="D265" s="84"/>
      <c r="E265" s="177"/>
      <c r="F265" s="163"/>
      <c r="G265" s="143"/>
      <c r="H265" s="214"/>
    </row>
    <row r="266" spans="1:8" x14ac:dyDescent="0.2">
      <c r="A266" s="28">
        <v>54</v>
      </c>
      <c r="B266" s="51"/>
      <c r="C266" s="83" t="s">
        <v>303</v>
      </c>
      <c r="D266" s="84"/>
      <c r="E266" s="177" t="s">
        <v>304</v>
      </c>
      <c r="F266" s="163"/>
      <c r="G266" s="87" t="s">
        <v>154</v>
      </c>
      <c r="H266" s="213">
        <f>F267+F268</f>
        <v>8</v>
      </c>
    </row>
    <row r="267" spans="1:8" ht="13.5" x14ac:dyDescent="0.2">
      <c r="A267" s="28"/>
      <c r="B267" s="51"/>
      <c r="C267" s="83"/>
      <c r="D267" s="84"/>
      <c r="E267" s="129" t="s">
        <v>305</v>
      </c>
      <c r="F267" s="164">
        <v>3</v>
      </c>
      <c r="G267" s="131"/>
      <c r="H267" s="217"/>
    </row>
    <row r="268" spans="1:8" ht="13.5" x14ac:dyDescent="0.2">
      <c r="A268" s="28"/>
      <c r="B268" s="51"/>
      <c r="C268" s="83"/>
      <c r="D268" s="84"/>
      <c r="E268" s="130" t="s">
        <v>306</v>
      </c>
      <c r="F268" s="148">
        <v>5</v>
      </c>
      <c r="G268" s="132"/>
      <c r="H268" s="218"/>
    </row>
    <row r="269" spans="1:8" ht="13.5" x14ac:dyDescent="0.2">
      <c r="A269" s="28"/>
      <c r="B269" s="51"/>
      <c r="C269" s="83"/>
      <c r="D269" s="84"/>
      <c r="E269" s="130"/>
      <c r="F269" s="148"/>
      <c r="G269" s="132"/>
      <c r="H269" s="218"/>
    </row>
    <row r="270" spans="1:8" x14ac:dyDescent="0.2">
      <c r="A270" s="28">
        <v>55</v>
      </c>
      <c r="B270" s="51"/>
      <c r="C270" s="83" t="s">
        <v>309</v>
      </c>
      <c r="D270" s="84"/>
      <c r="E270" s="177" t="s">
        <v>310</v>
      </c>
      <c r="F270" s="163"/>
      <c r="G270" s="143" t="s">
        <v>154</v>
      </c>
      <c r="H270" s="203">
        <f>F275</f>
        <v>9</v>
      </c>
    </row>
    <row r="271" spans="1:8" x14ac:dyDescent="0.2">
      <c r="A271" s="28"/>
      <c r="B271" s="51"/>
      <c r="C271" s="83"/>
      <c r="D271" s="84"/>
      <c r="E271" s="129" t="s">
        <v>311</v>
      </c>
      <c r="F271" s="136">
        <v>1</v>
      </c>
      <c r="G271" s="161"/>
      <c r="H271" s="221"/>
    </row>
    <row r="272" spans="1:8" x14ac:dyDescent="0.2">
      <c r="A272" s="28"/>
      <c r="B272" s="51"/>
      <c r="C272" s="83"/>
      <c r="D272" s="84"/>
      <c r="E272" s="130" t="s">
        <v>312</v>
      </c>
      <c r="F272" s="136">
        <v>4</v>
      </c>
      <c r="G272" s="141"/>
      <c r="H272" s="207"/>
    </row>
    <row r="273" spans="1:8" x14ac:dyDescent="0.2">
      <c r="A273" s="28"/>
      <c r="B273" s="51"/>
      <c r="C273" s="83"/>
      <c r="D273" s="84"/>
      <c r="E273" s="130" t="s">
        <v>313</v>
      </c>
      <c r="F273" s="136">
        <v>3</v>
      </c>
      <c r="G273" s="141"/>
      <c r="H273" s="207"/>
    </row>
    <row r="274" spans="1:8" x14ac:dyDescent="0.2">
      <c r="A274" s="28"/>
      <c r="B274" s="51"/>
      <c r="C274" s="83"/>
      <c r="D274" s="84"/>
      <c r="E274" s="130" t="s">
        <v>314</v>
      </c>
      <c r="F274" s="136">
        <v>1</v>
      </c>
      <c r="G274" s="141"/>
      <c r="H274" s="207"/>
    </row>
    <row r="275" spans="1:8" x14ac:dyDescent="0.2">
      <c r="A275" s="28"/>
      <c r="B275" s="51"/>
      <c r="C275" s="83"/>
      <c r="D275" s="84"/>
      <c r="E275" s="130" t="s">
        <v>102</v>
      </c>
      <c r="F275" s="136">
        <v>9</v>
      </c>
      <c r="G275" s="141"/>
      <c r="H275" s="207"/>
    </row>
    <row r="276" spans="1:8" x14ac:dyDescent="0.2">
      <c r="A276" s="28"/>
      <c r="B276" s="51"/>
      <c r="C276" s="83"/>
      <c r="D276" s="84"/>
      <c r="E276" s="130" t="s">
        <v>327</v>
      </c>
      <c r="F276" s="134"/>
      <c r="G276" s="141"/>
      <c r="H276" s="207"/>
    </row>
    <row r="277" spans="1:8" x14ac:dyDescent="0.2">
      <c r="A277" s="28"/>
      <c r="B277" s="51"/>
      <c r="C277" s="83"/>
      <c r="D277" s="84"/>
      <c r="E277" s="130"/>
      <c r="F277" s="141"/>
      <c r="G277" s="141"/>
      <c r="H277" s="207"/>
    </row>
    <row r="278" spans="1:8" x14ac:dyDescent="0.2">
      <c r="A278" s="28">
        <v>56</v>
      </c>
      <c r="B278" s="51"/>
      <c r="C278" s="83" t="s">
        <v>300</v>
      </c>
      <c r="D278" s="84"/>
      <c r="E278" s="177" t="s">
        <v>301</v>
      </c>
      <c r="F278" s="163"/>
      <c r="G278" s="87" t="s">
        <v>302</v>
      </c>
      <c r="H278" s="213">
        <f>F279</f>
        <v>1863.51</v>
      </c>
    </row>
    <row r="279" spans="1:8" ht="13.5" x14ac:dyDescent="0.2">
      <c r="A279" s="28"/>
      <c r="B279" s="51"/>
      <c r="C279" s="83"/>
      <c r="D279" s="84"/>
      <c r="E279" s="129" t="s">
        <v>315</v>
      </c>
      <c r="F279" s="136">
        <v>1863.51</v>
      </c>
      <c r="G279" s="161"/>
      <c r="H279" s="217"/>
    </row>
    <row r="280" spans="1:8" ht="13.5" x14ac:dyDescent="0.2">
      <c r="A280" s="28"/>
      <c r="B280" s="51"/>
      <c r="C280" s="83"/>
      <c r="D280" s="84"/>
      <c r="E280" s="130" t="s">
        <v>316</v>
      </c>
      <c r="F280" s="141"/>
      <c r="G280" s="141"/>
      <c r="H280" s="224"/>
    </row>
    <row r="281" spans="1:8" ht="13.5" x14ac:dyDescent="0.2">
      <c r="A281" s="28"/>
      <c r="B281" s="51"/>
      <c r="C281" s="83"/>
      <c r="D281" s="84"/>
      <c r="E281" s="130"/>
      <c r="F281" s="141"/>
      <c r="G281" s="141"/>
      <c r="H281" s="224"/>
    </row>
    <row r="282" spans="1:8" x14ac:dyDescent="0.2">
      <c r="A282" s="28">
        <v>57</v>
      </c>
      <c r="B282" s="51"/>
      <c r="C282" s="108" t="s">
        <v>317</v>
      </c>
      <c r="D282" s="109"/>
      <c r="E282" s="170" t="s">
        <v>318</v>
      </c>
      <c r="F282" s="216"/>
      <c r="G282" s="110" t="s">
        <v>67</v>
      </c>
      <c r="H282" s="206">
        <f>H283</f>
        <v>5.26</v>
      </c>
    </row>
    <row r="283" spans="1:8" x14ac:dyDescent="0.2">
      <c r="A283" s="28"/>
      <c r="B283" s="51"/>
      <c r="C283" s="83"/>
      <c r="D283" s="158" t="s">
        <v>319</v>
      </c>
      <c r="E283" s="171" t="s">
        <v>320</v>
      </c>
      <c r="F283" s="219"/>
      <c r="G283" s="159" t="s">
        <v>67</v>
      </c>
      <c r="H283" s="207">
        <f>F284</f>
        <v>5.26</v>
      </c>
    </row>
    <row r="284" spans="1:8" ht="25.5" x14ac:dyDescent="0.2">
      <c r="A284" s="28"/>
      <c r="B284" s="51"/>
      <c r="C284" s="83"/>
      <c r="D284" s="84"/>
      <c r="E284" s="130" t="s">
        <v>321</v>
      </c>
      <c r="F284" s="141">
        <v>5.26</v>
      </c>
      <c r="G284" s="141"/>
      <c r="H284" s="224"/>
    </row>
    <row r="285" spans="1:8" ht="13.5" x14ac:dyDescent="0.2">
      <c r="A285" s="28"/>
      <c r="B285" s="51"/>
      <c r="C285" s="83"/>
      <c r="D285" s="84"/>
      <c r="E285" s="130"/>
      <c r="F285" s="141"/>
      <c r="G285" s="141"/>
      <c r="H285" s="224"/>
    </row>
    <row r="286" spans="1:8" x14ac:dyDescent="0.2">
      <c r="A286" s="28">
        <v>58</v>
      </c>
      <c r="B286" s="51"/>
      <c r="C286" s="108" t="s">
        <v>323</v>
      </c>
      <c r="D286" s="109"/>
      <c r="E286" s="170" t="s">
        <v>324</v>
      </c>
      <c r="F286" s="216"/>
      <c r="G286" s="110" t="s">
        <v>67</v>
      </c>
      <c r="H286" s="206">
        <f>F288</f>
        <v>158.82</v>
      </c>
    </row>
    <row r="287" spans="1:8" x14ac:dyDescent="0.2">
      <c r="A287" s="28"/>
      <c r="B287" s="51"/>
      <c r="C287" s="108"/>
      <c r="D287" s="158" t="s">
        <v>325</v>
      </c>
      <c r="E287" s="171" t="s">
        <v>326</v>
      </c>
      <c r="F287" s="219"/>
      <c r="G287" s="159" t="s">
        <v>67</v>
      </c>
      <c r="H287" s="206"/>
    </row>
    <row r="288" spans="1:8" ht="13.5" x14ac:dyDescent="0.2">
      <c r="A288" s="28"/>
      <c r="B288" s="51"/>
      <c r="C288" s="83"/>
      <c r="D288" s="84"/>
      <c r="E288" s="130" t="s">
        <v>322</v>
      </c>
      <c r="F288" s="141">
        <v>158.82</v>
      </c>
      <c r="G288" s="141"/>
      <c r="H288" s="224"/>
    </row>
    <row r="289" spans="1:8" ht="13.5" x14ac:dyDescent="0.2">
      <c r="A289" s="28"/>
      <c r="B289" s="51"/>
      <c r="C289" s="83"/>
      <c r="D289" s="84"/>
      <c r="E289" s="130"/>
      <c r="F289" s="141"/>
      <c r="G289" s="141"/>
      <c r="H289" s="224"/>
    </row>
    <row r="290" spans="1:8" x14ac:dyDescent="0.2">
      <c r="A290" s="28">
        <v>59</v>
      </c>
      <c r="B290" s="51"/>
      <c r="C290" s="83" t="s">
        <v>329</v>
      </c>
      <c r="D290" s="169" t="s">
        <v>330</v>
      </c>
      <c r="E290" s="177" t="s">
        <v>331</v>
      </c>
      <c r="F290" s="191"/>
      <c r="G290" s="87" t="s">
        <v>67</v>
      </c>
      <c r="H290" s="213">
        <f>F291</f>
        <v>204.54499999999999</v>
      </c>
    </row>
    <row r="291" spans="1:8" x14ac:dyDescent="0.2">
      <c r="A291" s="28"/>
      <c r="B291" s="51"/>
      <c r="C291" s="83"/>
      <c r="D291" s="84"/>
      <c r="E291" s="179" t="s">
        <v>332</v>
      </c>
      <c r="F291" s="155">
        <v>204.54499999999999</v>
      </c>
      <c r="G291" s="143"/>
      <c r="H291" s="214"/>
    </row>
    <row r="292" spans="1:8" x14ac:dyDescent="0.2">
      <c r="A292" s="28"/>
      <c r="B292" s="51"/>
      <c r="C292" s="83"/>
      <c r="D292" s="84"/>
      <c r="E292" s="177"/>
      <c r="F292" s="163"/>
      <c r="G292" s="143"/>
      <c r="H292" s="214"/>
    </row>
    <row r="293" spans="1:8" x14ac:dyDescent="0.2">
      <c r="A293" s="28">
        <v>60</v>
      </c>
      <c r="B293" s="51"/>
      <c r="C293" s="83" t="s">
        <v>333</v>
      </c>
      <c r="D293" s="84"/>
      <c r="E293" s="177" t="s">
        <v>334</v>
      </c>
      <c r="F293" s="191"/>
      <c r="G293" s="87" t="s">
        <v>67</v>
      </c>
      <c r="H293" s="213">
        <f>H294</f>
        <v>204.54499999999999</v>
      </c>
    </row>
    <row r="294" spans="1:8" x14ac:dyDescent="0.2">
      <c r="A294" s="28"/>
      <c r="B294" s="51"/>
      <c r="C294" s="83"/>
      <c r="D294" s="88" t="s">
        <v>335</v>
      </c>
      <c r="E294" s="179" t="s">
        <v>336</v>
      </c>
      <c r="F294" s="202"/>
      <c r="G294" s="91" t="s">
        <v>67</v>
      </c>
      <c r="H294" s="215">
        <f>F295</f>
        <v>204.54499999999999</v>
      </c>
    </row>
    <row r="295" spans="1:8" x14ac:dyDescent="0.2">
      <c r="A295" s="28"/>
      <c r="B295" s="51"/>
      <c r="C295" s="83"/>
      <c r="D295" s="84"/>
      <c r="E295" s="179" t="s">
        <v>337</v>
      </c>
      <c r="F295" s="155">
        <v>204.54499999999999</v>
      </c>
      <c r="G295" s="143"/>
      <c r="H295" s="214"/>
    </row>
    <row r="296" spans="1:8" x14ac:dyDescent="0.2">
      <c r="A296" s="28"/>
      <c r="B296" s="51"/>
      <c r="C296" s="83"/>
      <c r="D296" s="84"/>
      <c r="E296" s="179"/>
      <c r="F296" s="155"/>
      <c r="G296" s="143"/>
      <c r="H296" s="214"/>
    </row>
    <row r="297" spans="1:8" x14ac:dyDescent="0.2">
      <c r="A297" s="28"/>
      <c r="B297" s="51"/>
      <c r="C297" s="83"/>
      <c r="D297" s="84"/>
      <c r="E297" s="177"/>
      <c r="F297" s="163"/>
      <c r="G297" s="143"/>
      <c r="H297" s="214"/>
    </row>
    <row r="298" spans="1:8" x14ac:dyDescent="0.2">
      <c r="A298" s="28"/>
      <c r="B298" s="79" t="s">
        <v>338</v>
      </c>
      <c r="C298" s="79"/>
      <c r="D298" s="81"/>
      <c r="E298" s="82" t="s">
        <v>339</v>
      </c>
      <c r="F298" s="163"/>
      <c r="G298" s="143"/>
      <c r="H298" s="214"/>
    </row>
    <row r="299" spans="1:8" x14ac:dyDescent="0.2">
      <c r="A299" s="28"/>
      <c r="B299" s="79"/>
      <c r="C299" s="79"/>
      <c r="D299" s="81"/>
      <c r="E299" s="82"/>
      <c r="F299" s="163"/>
      <c r="G299" s="143"/>
      <c r="H299" s="214"/>
    </row>
    <row r="300" spans="1:8" x14ac:dyDescent="0.2">
      <c r="A300" s="28">
        <v>61</v>
      </c>
      <c r="B300" s="79"/>
      <c r="C300" s="83" t="s">
        <v>345</v>
      </c>
      <c r="D300" s="84"/>
      <c r="E300" s="177" t="s">
        <v>346</v>
      </c>
      <c r="F300" s="191"/>
      <c r="G300" s="87" t="s">
        <v>67</v>
      </c>
      <c r="H300" s="213">
        <f>H301</f>
        <v>132</v>
      </c>
    </row>
    <row r="301" spans="1:8" ht="25.5" x14ac:dyDescent="0.2">
      <c r="A301" s="28"/>
      <c r="B301" s="79"/>
      <c r="C301" s="79"/>
      <c r="D301" s="88" t="s">
        <v>347</v>
      </c>
      <c r="E301" s="179" t="s">
        <v>348</v>
      </c>
      <c r="F301" s="202"/>
      <c r="G301" s="230" t="s">
        <v>67</v>
      </c>
      <c r="H301" s="215">
        <f>F302</f>
        <v>132</v>
      </c>
    </row>
    <row r="302" spans="1:8" x14ac:dyDescent="0.2">
      <c r="A302" s="28"/>
      <c r="B302" s="79"/>
      <c r="C302" s="79"/>
      <c r="D302" s="81"/>
      <c r="E302" s="171" t="s">
        <v>350</v>
      </c>
      <c r="F302" s="155">
        <v>132</v>
      </c>
      <c r="G302" s="143"/>
      <c r="H302" s="214"/>
    </row>
    <row r="303" spans="1:8" ht="13.5" x14ac:dyDescent="0.2">
      <c r="A303" s="28"/>
      <c r="B303" s="51"/>
      <c r="C303" s="83"/>
      <c r="D303" s="84"/>
      <c r="E303" s="128"/>
      <c r="F303" s="133"/>
      <c r="G303" s="133"/>
      <c r="H303" s="205"/>
    </row>
    <row r="304" spans="1:8" x14ac:dyDescent="0.2">
      <c r="A304" s="28">
        <v>62</v>
      </c>
      <c r="B304" s="33"/>
      <c r="C304" s="83" t="s">
        <v>341</v>
      </c>
      <c r="D304" s="84"/>
      <c r="E304" s="177" t="s">
        <v>342</v>
      </c>
      <c r="F304" s="191"/>
      <c r="G304" s="87" t="s">
        <v>67</v>
      </c>
      <c r="H304" s="29">
        <f>H305</f>
        <v>158.82</v>
      </c>
    </row>
    <row r="305" spans="1:8" ht="25.5" x14ac:dyDescent="0.2">
      <c r="A305" s="43"/>
      <c r="B305" s="42"/>
      <c r="C305" s="41"/>
      <c r="D305" s="88" t="s">
        <v>343</v>
      </c>
      <c r="E305" s="179" t="s">
        <v>344</v>
      </c>
      <c r="F305" s="202"/>
      <c r="G305" s="230" t="s">
        <v>67</v>
      </c>
      <c r="H305" s="237">
        <f>F306</f>
        <v>158.82</v>
      </c>
    </row>
    <row r="306" spans="1:8" x14ac:dyDescent="0.2">
      <c r="A306" s="25"/>
      <c r="B306" s="24"/>
      <c r="C306" s="23"/>
      <c r="D306" s="22"/>
      <c r="E306" s="225" t="s">
        <v>340</v>
      </c>
      <c r="F306" s="37">
        <v>158.82</v>
      </c>
      <c r="G306" s="21"/>
      <c r="H306" s="38"/>
    </row>
    <row r="307" spans="1:8" x14ac:dyDescent="0.2">
      <c r="A307" s="25"/>
      <c r="B307" s="24"/>
      <c r="C307" s="23"/>
      <c r="D307" s="22"/>
      <c r="E307" s="26"/>
      <c r="F307" s="36"/>
      <c r="G307" s="21"/>
      <c r="H307" s="20"/>
    </row>
    <row r="308" spans="1:8" ht="16.149999999999999" customHeight="1" x14ac:dyDescent="0.2">
      <c r="A308" s="28"/>
      <c r="B308" s="79" t="s">
        <v>351</v>
      </c>
      <c r="C308" s="79"/>
      <c r="D308" s="81"/>
      <c r="E308" s="82" t="s">
        <v>352</v>
      </c>
      <c r="F308" s="226"/>
      <c r="G308" s="30"/>
      <c r="H308" s="29"/>
    </row>
    <row r="309" spans="1:8" x14ac:dyDescent="0.2">
      <c r="A309" s="25"/>
      <c r="B309" s="24"/>
      <c r="C309" s="22"/>
      <c r="D309" s="31"/>
      <c r="E309" s="35"/>
      <c r="F309" s="34"/>
      <c r="G309" s="21"/>
      <c r="H309" s="20"/>
    </row>
    <row r="310" spans="1:8" x14ac:dyDescent="0.2">
      <c r="A310" s="241">
        <v>63</v>
      </c>
      <c r="B310" s="24"/>
      <c r="C310" s="83" t="s">
        <v>353</v>
      </c>
      <c r="D310" s="84"/>
      <c r="E310" s="85" t="s">
        <v>354</v>
      </c>
      <c r="F310" s="86"/>
      <c r="G310" s="87" t="s">
        <v>260</v>
      </c>
      <c r="H310" s="20"/>
    </row>
    <row r="311" spans="1:8" x14ac:dyDescent="0.2">
      <c r="A311" s="28"/>
      <c r="B311" s="33"/>
      <c r="C311" s="32"/>
      <c r="D311" s="88" t="s">
        <v>355</v>
      </c>
      <c r="E311" s="89" t="s">
        <v>356</v>
      </c>
      <c r="F311" s="90"/>
      <c r="G311" s="91" t="s">
        <v>154</v>
      </c>
      <c r="H311" s="29">
        <v>4</v>
      </c>
    </row>
    <row r="312" spans="1:8" x14ac:dyDescent="0.2">
      <c r="A312" s="28"/>
      <c r="B312" s="24"/>
      <c r="C312" s="23"/>
      <c r="D312" s="22"/>
      <c r="E312" s="114" t="s">
        <v>357</v>
      </c>
      <c r="F312" s="238">
        <v>4</v>
      </c>
      <c r="G312" s="21"/>
      <c r="H312" s="20"/>
    </row>
    <row r="313" spans="1:8" x14ac:dyDescent="0.2">
      <c r="A313" s="25"/>
      <c r="B313" s="24"/>
      <c r="C313" s="23"/>
      <c r="D313" s="22"/>
      <c r="E313" s="239" t="s">
        <v>358</v>
      </c>
      <c r="F313" s="240"/>
      <c r="G313" s="21"/>
      <c r="H313" s="20"/>
    </row>
    <row r="314" spans="1:8" x14ac:dyDescent="0.2">
      <c r="A314" s="19"/>
      <c r="B314" s="18"/>
      <c r="C314" s="17"/>
      <c r="D314" s="17"/>
      <c r="E314" s="16"/>
      <c r="F314" s="15"/>
      <c r="G314" s="14"/>
      <c r="H314" s="13"/>
    </row>
    <row r="315" spans="1:8" ht="13.5" thickBot="1" x14ac:dyDescent="0.25">
      <c r="A315" s="12"/>
      <c r="B315" s="11"/>
      <c r="C315" s="10"/>
      <c r="D315" s="9"/>
      <c r="E315" s="8"/>
      <c r="F315" s="7"/>
      <c r="G315" s="6"/>
      <c r="H315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0"/>
  <sheetViews>
    <sheetView topLeftCell="A48" zoomScaleNormal="100" workbookViewId="0">
      <selection activeCell="C67" sqref="C67"/>
    </sheetView>
  </sheetViews>
  <sheetFormatPr defaultColWidth="9.140625" defaultRowHeight="13.5" customHeight="1" x14ac:dyDescent="0.2"/>
  <cols>
    <col min="1" max="1" width="5.5703125" style="479" customWidth="1"/>
    <col min="2" max="3" width="9.140625" style="361"/>
    <col min="4" max="4" width="11.7109375" style="509" customWidth="1"/>
    <col min="5" max="5" width="58.42578125" style="509" customWidth="1"/>
    <col min="6" max="6" width="9.5703125" style="480" bestFit="1" customWidth="1"/>
    <col min="7" max="8" width="9.140625" style="481"/>
    <col min="9" max="16384" width="9.140625" style="361"/>
  </cols>
  <sheetData>
    <row r="1" spans="1:8" thickBot="1" x14ac:dyDescent="0.25">
      <c r="A1" s="379" t="s">
        <v>13</v>
      </c>
      <c r="B1" s="380"/>
      <c r="C1" s="381"/>
      <c r="D1" s="382"/>
      <c r="E1" s="383" t="s">
        <v>20</v>
      </c>
      <c r="F1" s="384"/>
      <c r="G1" s="385"/>
      <c r="H1" s="386"/>
    </row>
    <row r="2" spans="1:8" thickBot="1" x14ac:dyDescent="0.25">
      <c r="A2" s="387" t="s">
        <v>12</v>
      </c>
      <c r="B2" s="380"/>
      <c r="C2" s="381"/>
      <c r="D2" s="388"/>
      <c r="E2" s="389" t="s">
        <v>517</v>
      </c>
      <c r="F2" s="390"/>
      <c r="G2" s="391"/>
      <c r="H2" s="392"/>
    </row>
    <row r="3" spans="1:8" ht="12.75" x14ac:dyDescent="0.2">
      <c r="A3" s="536" t="s">
        <v>11</v>
      </c>
      <c r="B3" s="537"/>
      <c r="C3" s="537"/>
      <c r="D3" s="393"/>
      <c r="E3" s="394"/>
      <c r="F3" s="395"/>
      <c r="G3" s="538" t="s">
        <v>9</v>
      </c>
      <c r="H3" s="540" t="s">
        <v>363</v>
      </c>
    </row>
    <row r="4" spans="1:8" thickBot="1" x14ac:dyDescent="0.25">
      <c r="A4" s="396" t="s">
        <v>8</v>
      </c>
      <c r="B4" s="397" t="s">
        <v>392</v>
      </c>
      <c r="C4" s="397" t="s">
        <v>392</v>
      </c>
      <c r="D4" s="397" t="s">
        <v>468</v>
      </c>
      <c r="E4" s="398" t="s">
        <v>10</v>
      </c>
      <c r="F4" s="399"/>
      <c r="G4" s="539"/>
      <c r="H4" s="541"/>
    </row>
    <row r="5" spans="1:8" ht="12.75" x14ac:dyDescent="0.2">
      <c r="A5" s="400"/>
      <c r="B5" s="401"/>
      <c r="C5" s="401"/>
      <c r="D5" s="401"/>
      <c r="E5" s="402"/>
      <c r="F5" s="395"/>
      <c r="G5" s="403"/>
      <c r="H5" s="404"/>
    </row>
    <row r="6" spans="1:8" ht="12.75" x14ac:dyDescent="0.2">
      <c r="A6" s="405"/>
      <c r="B6" s="406" t="s">
        <v>32</v>
      </c>
      <c r="C6" s="407"/>
      <c r="D6" s="408"/>
      <c r="E6" s="409" t="s">
        <v>469</v>
      </c>
      <c r="F6" s="390"/>
      <c r="G6" s="410"/>
      <c r="H6" s="411"/>
    </row>
    <row r="7" spans="1:8" ht="12.75" x14ac:dyDescent="0.2">
      <c r="A7" s="405"/>
      <c r="B7" s="412"/>
      <c r="C7" s="412"/>
      <c r="D7" s="412"/>
      <c r="E7" s="413"/>
      <c r="F7" s="390"/>
      <c r="G7" s="410"/>
      <c r="H7" s="411"/>
    </row>
    <row r="8" spans="1:8" ht="12.75" x14ac:dyDescent="0.2">
      <c r="A8" s="405">
        <v>1</v>
      </c>
      <c r="B8" s="412"/>
      <c r="C8" s="414" t="s">
        <v>34</v>
      </c>
      <c r="D8" s="415"/>
      <c r="E8" s="416" t="s">
        <v>35</v>
      </c>
      <c r="F8" s="417"/>
      <c r="G8" s="418" t="s">
        <v>0</v>
      </c>
      <c r="H8" s="510">
        <f>SUM(F9)</f>
        <v>1.8120000000000001</v>
      </c>
    </row>
    <row r="9" spans="1:8" ht="12.75" x14ac:dyDescent="0.2">
      <c r="A9" s="405"/>
      <c r="B9" s="412"/>
      <c r="C9" s="412"/>
      <c r="D9" s="412"/>
      <c r="E9" s="420" t="s">
        <v>470</v>
      </c>
      <c r="F9" s="421">
        <v>1.8120000000000001</v>
      </c>
      <c r="G9" s="422"/>
      <c r="H9" s="511"/>
    </row>
    <row r="10" spans="1:8" ht="12.75" x14ac:dyDescent="0.2">
      <c r="A10" s="405"/>
      <c r="B10" s="412"/>
      <c r="C10" s="412"/>
      <c r="D10" s="412"/>
      <c r="E10" s="423"/>
      <c r="F10" s="424"/>
      <c r="G10" s="422"/>
      <c r="H10" s="511"/>
    </row>
    <row r="11" spans="1:8" ht="12.75" x14ac:dyDescent="0.2">
      <c r="A11" s="405"/>
      <c r="B11" s="412"/>
      <c r="C11" s="412"/>
      <c r="D11" s="412"/>
      <c r="E11" s="413"/>
      <c r="F11" s="390"/>
      <c r="G11" s="410"/>
      <c r="H11" s="512"/>
    </row>
    <row r="12" spans="1:8" ht="12.75" x14ac:dyDescent="0.2">
      <c r="A12" s="425"/>
      <c r="B12" s="426" t="s">
        <v>471</v>
      </c>
      <c r="C12" s="427"/>
      <c r="D12" s="415"/>
      <c r="E12" s="428" t="s">
        <v>472</v>
      </c>
      <c r="F12" s="429"/>
      <c r="G12" s="430"/>
      <c r="H12" s="513"/>
    </row>
    <row r="13" spans="1:8" ht="12.75" x14ac:dyDescent="0.2">
      <c r="A13" s="425"/>
      <c r="B13" s="431"/>
      <c r="C13" s="415"/>
      <c r="D13" s="432"/>
      <c r="E13" s="433"/>
      <c r="F13" s="434"/>
      <c r="G13" s="435"/>
      <c r="H13" s="513"/>
    </row>
    <row r="14" spans="1:8" ht="12.75" x14ac:dyDescent="0.2">
      <c r="A14" s="425">
        <v>2</v>
      </c>
      <c r="B14" s="431"/>
      <c r="C14" s="414" t="s">
        <v>473</v>
      </c>
      <c r="D14" s="415"/>
      <c r="E14" s="416" t="s">
        <v>474</v>
      </c>
      <c r="F14" s="417"/>
      <c r="G14" s="418" t="s">
        <v>0</v>
      </c>
      <c r="H14" s="510">
        <f>F15</f>
        <v>4.9800000000000004</v>
      </c>
    </row>
    <row r="15" spans="1:8" ht="12.75" x14ac:dyDescent="0.2">
      <c r="A15" s="425"/>
      <c r="B15" s="431"/>
      <c r="C15" s="436"/>
      <c r="D15" s="437" t="s">
        <v>475</v>
      </c>
      <c r="E15" s="438" t="s">
        <v>476</v>
      </c>
      <c r="F15" s="439">
        <v>4.9800000000000004</v>
      </c>
      <c r="G15" s="440" t="s">
        <v>0</v>
      </c>
      <c r="H15" s="514"/>
    </row>
    <row r="16" spans="1:8" ht="12.75" x14ac:dyDescent="0.2">
      <c r="A16" s="425"/>
      <c r="B16" s="431"/>
      <c r="C16" s="436"/>
      <c r="D16" s="437"/>
      <c r="E16" s="441" t="s">
        <v>477</v>
      </c>
      <c r="F16" s="439"/>
      <c r="G16" s="440"/>
      <c r="H16" s="514"/>
    </row>
    <row r="17" spans="1:10" ht="12.75" x14ac:dyDescent="0.2">
      <c r="A17" s="425"/>
      <c r="B17" s="431"/>
      <c r="C17" s="436"/>
      <c r="D17" s="437"/>
      <c r="E17" s="442"/>
      <c r="F17" s="443"/>
      <c r="G17" s="440"/>
      <c r="H17" s="514"/>
    </row>
    <row r="18" spans="1:10" ht="12.75" x14ac:dyDescent="0.2">
      <c r="A18" s="425">
        <v>3</v>
      </c>
      <c r="B18" s="431"/>
      <c r="C18" s="414" t="s">
        <v>27</v>
      </c>
      <c r="D18" s="415"/>
      <c r="E18" s="416" t="s">
        <v>28</v>
      </c>
      <c r="F18" s="417"/>
      <c r="G18" s="418" t="s">
        <v>0</v>
      </c>
      <c r="H18" s="510">
        <f>F19</f>
        <v>1.8120000000000001</v>
      </c>
    </row>
    <row r="19" spans="1:10" ht="12.75" x14ac:dyDescent="0.2">
      <c r="A19" s="425"/>
      <c r="B19" s="431"/>
      <c r="C19" s="436"/>
      <c r="D19" s="437" t="s">
        <v>29</v>
      </c>
      <c r="E19" s="438" t="s">
        <v>30</v>
      </c>
      <c r="F19" s="439">
        <v>1.8120000000000001</v>
      </c>
      <c r="G19" s="440" t="s">
        <v>0</v>
      </c>
      <c r="H19" s="510"/>
    </row>
    <row r="20" spans="1:10" ht="12.75" x14ac:dyDescent="0.2">
      <c r="A20" s="425"/>
      <c r="B20" s="431"/>
      <c r="C20" s="444"/>
      <c r="D20" s="415"/>
      <c r="E20" s="445"/>
      <c r="F20" s="446"/>
      <c r="G20" s="418"/>
      <c r="H20" s="510"/>
    </row>
    <row r="21" spans="1:10" ht="12.75" x14ac:dyDescent="0.2">
      <c r="A21" s="425">
        <v>4</v>
      </c>
      <c r="B21" s="431"/>
      <c r="C21" s="414" t="s">
        <v>478</v>
      </c>
      <c r="D21" s="415"/>
      <c r="E21" s="416" t="s">
        <v>479</v>
      </c>
      <c r="F21" s="417"/>
      <c r="G21" s="418" t="s">
        <v>0</v>
      </c>
      <c r="H21" s="510">
        <f>F22</f>
        <v>3.1680000000000001</v>
      </c>
    </row>
    <row r="22" spans="1:10" ht="12.75" x14ac:dyDescent="0.2">
      <c r="A22" s="425"/>
      <c r="B22" s="431"/>
      <c r="C22" s="447"/>
      <c r="D22" s="437" t="s">
        <v>480</v>
      </c>
      <c r="E22" s="438" t="s">
        <v>481</v>
      </c>
      <c r="F22" s="439">
        <v>3.1680000000000001</v>
      </c>
      <c r="G22" s="440" t="s">
        <v>0</v>
      </c>
      <c r="H22" s="514"/>
    </row>
    <row r="23" spans="1:10" ht="12.75" x14ac:dyDescent="0.2">
      <c r="A23" s="425"/>
      <c r="B23" s="431"/>
      <c r="C23" s="447"/>
      <c r="D23" s="437"/>
      <c r="E23" s="448"/>
      <c r="F23" s="449"/>
      <c r="G23" s="430"/>
      <c r="H23" s="515"/>
    </row>
    <row r="24" spans="1:10" ht="12.75" x14ac:dyDescent="0.2">
      <c r="A24" s="425">
        <v>5</v>
      </c>
      <c r="B24" s="431"/>
      <c r="C24" s="414" t="s">
        <v>482</v>
      </c>
      <c r="D24" s="415"/>
      <c r="E24" s="416" t="s">
        <v>483</v>
      </c>
      <c r="F24" s="417"/>
      <c r="G24" s="418" t="s">
        <v>0</v>
      </c>
      <c r="H24" s="510">
        <f>F25</f>
        <v>1.32</v>
      </c>
    </row>
    <row r="25" spans="1:10" ht="12.75" x14ac:dyDescent="0.2">
      <c r="A25" s="425"/>
      <c r="B25" s="431"/>
      <c r="C25" s="447"/>
      <c r="D25" s="437" t="s">
        <v>484</v>
      </c>
      <c r="E25" s="438" t="s">
        <v>485</v>
      </c>
      <c r="F25" s="439">
        <v>1.32</v>
      </c>
      <c r="G25" s="440" t="s">
        <v>0</v>
      </c>
      <c r="H25" s="514"/>
    </row>
    <row r="26" spans="1:10" ht="25.5" x14ac:dyDescent="0.2">
      <c r="A26" s="425"/>
      <c r="B26" s="431"/>
      <c r="C26" s="447"/>
      <c r="D26" s="437"/>
      <c r="E26" s="441" t="s">
        <v>486</v>
      </c>
      <c r="F26" s="439"/>
      <c r="G26" s="440"/>
      <c r="H26" s="514"/>
      <c r="J26" s="450"/>
    </row>
    <row r="27" spans="1:10" ht="12.75" x14ac:dyDescent="0.2">
      <c r="A27" s="425"/>
      <c r="B27" s="431"/>
      <c r="C27" s="447"/>
      <c r="D27" s="437"/>
      <c r="E27" s="438"/>
      <c r="F27" s="439"/>
      <c r="G27" s="440"/>
      <c r="H27" s="514"/>
    </row>
    <row r="28" spans="1:10" ht="12.75" x14ac:dyDescent="0.2">
      <c r="A28" s="425">
        <v>6</v>
      </c>
      <c r="B28" s="431"/>
      <c r="C28" s="414" t="s">
        <v>40</v>
      </c>
      <c r="D28" s="415"/>
      <c r="E28" s="416" t="s">
        <v>487</v>
      </c>
      <c r="F28" s="417"/>
      <c r="G28" s="418" t="s">
        <v>0</v>
      </c>
      <c r="H28" s="510">
        <f>F30</f>
        <v>1.8120000000000001</v>
      </c>
    </row>
    <row r="29" spans="1:10" ht="25.5" x14ac:dyDescent="0.2">
      <c r="A29" s="425"/>
      <c r="B29" s="431"/>
      <c r="C29" s="447"/>
      <c r="D29" s="437" t="s">
        <v>42</v>
      </c>
      <c r="E29" s="438" t="s">
        <v>488</v>
      </c>
      <c r="F29" s="439"/>
      <c r="G29" s="440" t="s">
        <v>0</v>
      </c>
      <c r="H29" s="514"/>
    </row>
    <row r="30" spans="1:10" ht="12.75" x14ac:dyDescent="0.2">
      <c r="A30" s="425"/>
      <c r="B30" s="431"/>
      <c r="C30" s="447"/>
      <c r="D30" s="437"/>
      <c r="E30" s="441" t="s">
        <v>489</v>
      </c>
      <c r="F30" s="439">
        <v>1.8120000000000001</v>
      </c>
      <c r="G30" s="440"/>
      <c r="H30" s="514"/>
    </row>
    <row r="31" spans="1:10" ht="12.75" x14ac:dyDescent="0.2">
      <c r="A31" s="425"/>
      <c r="B31" s="431"/>
      <c r="C31" s="447"/>
      <c r="D31" s="437"/>
      <c r="E31" s="441"/>
      <c r="F31" s="451"/>
      <c r="G31" s="430"/>
      <c r="H31" s="515"/>
    </row>
    <row r="32" spans="1:10" ht="12.75" x14ac:dyDescent="0.2">
      <c r="A32" s="425">
        <v>7</v>
      </c>
      <c r="B32" s="431"/>
      <c r="C32" s="414" t="s">
        <v>490</v>
      </c>
      <c r="D32" s="415"/>
      <c r="E32" s="416" t="s">
        <v>491</v>
      </c>
      <c r="F32" s="417"/>
      <c r="G32" s="418" t="s">
        <v>0</v>
      </c>
      <c r="H32" s="510">
        <f>F33</f>
        <v>1.8120000000000001</v>
      </c>
    </row>
    <row r="33" spans="1:15" ht="25.5" x14ac:dyDescent="0.2">
      <c r="A33" s="425"/>
      <c r="B33" s="431"/>
      <c r="C33" s="447"/>
      <c r="D33" s="437" t="s">
        <v>492</v>
      </c>
      <c r="E33" s="438" t="s">
        <v>493</v>
      </c>
      <c r="F33" s="439">
        <v>1.8120000000000001</v>
      </c>
      <c r="G33" s="440" t="s">
        <v>0</v>
      </c>
      <c r="H33" s="510"/>
    </row>
    <row r="34" spans="1:15" ht="12.75" x14ac:dyDescent="0.2">
      <c r="A34" s="425"/>
      <c r="B34" s="431"/>
      <c r="C34" s="447"/>
      <c r="D34" s="437"/>
      <c r="E34" s="438"/>
      <c r="F34" s="451"/>
      <c r="G34" s="430"/>
      <c r="H34" s="513"/>
    </row>
    <row r="35" spans="1:15" s="366" customFormat="1" ht="25.5" x14ac:dyDescent="0.2">
      <c r="A35" s="425">
        <v>8</v>
      </c>
      <c r="B35" s="33"/>
      <c r="C35" s="44" t="s">
        <v>494</v>
      </c>
      <c r="D35" s="32"/>
      <c r="E35" s="374" t="s">
        <v>495</v>
      </c>
      <c r="F35" s="452"/>
      <c r="G35" s="30" t="s">
        <v>67</v>
      </c>
      <c r="H35" s="510">
        <f>SUM(F36)</f>
        <v>30</v>
      </c>
      <c r="I35" s="1"/>
    </row>
    <row r="36" spans="1:15" s="366" customFormat="1" ht="25.5" x14ac:dyDescent="0.2">
      <c r="A36" s="453"/>
      <c r="B36" s="454"/>
      <c r="C36" s="455"/>
      <c r="D36" s="456" t="s">
        <v>496</v>
      </c>
      <c r="E36" s="375" t="s">
        <v>497</v>
      </c>
      <c r="F36" s="457">
        <v>30</v>
      </c>
      <c r="G36" s="458" t="s">
        <v>67</v>
      </c>
      <c r="H36" s="516"/>
      <c r="I36" s="1"/>
    </row>
    <row r="37" spans="1:15" ht="12.75" x14ac:dyDescent="0.2">
      <c r="A37" s="425"/>
      <c r="B37" s="431"/>
      <c r="C37" s="447"/>
      <c r="D37" s="437"/>
      <c r="E37" s="438"/>
      <c r="F37" s="451"/>
      <c r="G37" s="430"/>
      <c r="H37" s="513"/>
    </row>
    <row r="38" spans="1:15" ht="12.75" x14ac:dyDescent="0.2">
      <c r="A38" s="425"/>
      <c r="B38" s="431"/>
      <c r="C38" s="447"/>
      <c r="D38" s="437"/>
      <c r="E38" s="438"/>
      <c r="F38" s="451"/>
      <c r="G38" s="430"/>
      <c r="H38" s="513"/>
    </row>
    <row r="39" spans="1:15" ht="25.5" x14ac:dyDescent="0.2">
      <c r="A39" s="425">
        <v>9</v>
      </c>
      <c r="B39" s="431"/>
      <c r="C39" s="414" t="s">
        <v>498</v>
      </c>
      <c r="D39" s="415"/>
      <c r="E39" s="416" t="s">
        <v>499</v>
      </c>
      <c r="F39" s="417"/>
      <c r="G39" s="418" t="s">
        <v>0</v>
      </c>
      <c r="H39" s="521">
        <f>F40</f>
        <v>0.67500000000000004</v>
      </c>
    </row>
    <row r="40" spans="1:15" ht="25.5" x14ac:dyDescent="0.2">
      <c r="A40" s="425"/>
      <c r="B40" s="431"/>
      <c r="C40" s="436"/>
      <c r="D40" s="437" t="s">
        <v>500</v>
      </c>
      <c r="E40" s="438" t="s">
        <v>501</v>
      </c>
      <c r="F40" s="439">
        <v>0.67500000000000004</v>
      </c>
      <c r="G40" s="440" t="s">
        <v>0</v>
      </c>
      <c r="H40" s="510"/>
      <c r="J40" s="459"/>
    </row>
    <row r="41" spans="1:15" ht="12.75" x14ac:dyDescent="0.2">
      <c r="A41" s="425"/>
      <c r="B41" s="431"/>
      <c r="C41" s="447"/>
      <c r="D41" s="437"/>
      <c r="E41" s="438"/>
      <c r="F41" s="439"/>
      <c r="G41" s="440"/>
      <c r="H41" s="510"/>
      <c r="J41" s="459"/>
    </row>
    <row r="42" spans="1:15" ht="12.75" x14ac:dyDescent="0.2">
      <c r="A42" s="460"/>
      <c r="B42" s="461"/>
      <c r="C42" s="459"/>
      <c r="D42" s="415"/>
      <c r="E42" s="428"/>
      <c r="F42" s="462"/>
      <c r="G42" s="463"/>
      <c r="H42" s="517"/>
    </row>
    <row r="43" spans="1:15" ht="12.75" x14ac:dyDescent="0.2">
      <c r="A43" s="460"/>
      <c r="B43" s="464" t="s">
        <v>502</v>
      </c>
      <c r="C43" s="427"/>
      <c r="D43" s="415"/>
      <c r="E43" s="465" t="s">
        <v>503</v>
      </c>
      <c r="F43" s="429"/>
      <c r="G43" s="430"/>
      <c r="H43" s="518"/>
    </row>
    <row r="44" spans="1:15" ht="12.75" x14ac:dyDescent="0.2">
      <c r="A44" s="460"/>
      <c r="B44" s="431"/>
      <c r="C44" s="447"/>
      <c r="D44" s="437"/>
      <c r="E44" s="466"/>
      <c r="F44" s="467"/>
      <c r="G44" s="430"/>
      <c r="H44" s="513"/>
    </row>
    <row r="45" spans="1:15" ht="12.75" x14ac:dyDescent="0.2">
      <c r="A45" s="460">
        <v>10</v>
      </c>
      <c r="B45" s="431"/>
      <c r="C45" s="414" t="s">
        <v>504</v>
      </c>
      <c r="D45" s="415"/>
      <c r="E45" s="416" t="s">
        <v>505</v>
      </c>
      <c r="F45" s="417"/>
      <c r="G45" s="418" t="s">
        <v>260</v>
      </c>
      <c r="H45" s="510"/>
    </row>
    <row r="46" spans="1:15" ht="12.75" x14ac:dyDescent="0.2">
      <c r="A46" s="460"/>
      <c r="B46" s="431"/>
      <c r="C46" s="414"/>
      <c r="D46" s="437" t="s">
        <v>506</v>
      </c>
      <c r="E46" s="438" t="s">
        <v>507</v>
      </c>
      <c r="F46" s="439"/>
      <c r="G46" s="440"/>
      <c r="H46" s="510"/>
    </row>
    <row r="47" spans="1:15" ht="25.5" x14ac:dyDescent="0.2">
      <c r="A47" s="460"/>
      <c r="B47" s="431"/>
      <c r="C47" s="444"/>
      <c r="D47" s="437"/>
      <c r="E47" s="441" t="s">
        <v>508</v>
      </c>
      <c r="F47" s="439">
        <v>9</v>
      </c>
      <c r="G47" s="468" t="s">
        <v>260</v>
      </c>
      <c r="H47" s="510">
        <f>SUM(F47)</f>
        <v>9</v>
      </c>
      <c r="J47" s="450"/>
      <c r="O47" s="419"/>
    </row>
    <row r="48" spans="1:15" ht="15" x14ac:dyDescent="0.2">
      <c r="A48" s="460"/>
      <c r="B48" s="431"/>
      <c r="C48" s="444"/>
      <c r="D48" s="437"/>
      <c r="E48" s="441" t="s">
        <v>509</v>
      </c>
      <c r="F48" s="439">
        <v>1</v>
      </c>
      <c r="G48" s="468" t="s">
        <v>260</v>
      </c>
      <c r="H48" s="510">
        <v>1</v>
      </c>
      <c r="O48" s="419"/>
    </row>
    <row r="49" spans="1:15" ht="15" x14ac:dyDescent="0.2">
      <c r="A49" s="460"/>
      <c r="B49" s="431"/>
      <c r="C49" s="444"/>
      <c r="D49" s="437"/>
      <c r="E49" s="441" t="s">
        <v>510</v>
      </c>
      <c r="F49" s="439">
        <v>2</v>
      </c>
      <c r="G49" s="468" t="s">
        <v>154</v>
      </c>
      <c r="H49" s="510">
        <f>SUM(F49)</f>
        <v>2</v>
      </c>
      <c r="O49" s="419"/>
    </row>
    <row r="50" spans="1:15" ht="15" x14ac:dyDescent="0.2">
      <c r="A50" s="460"/>
      <c r="B50" s="431"/>
      <c r="C50" s="444"/>
      <c r="D50" s="437"/>
      <c r="E50" s="441" t="s">
        <v>511</v>
      </c>
      <c r="F50" s="439">
        <v>1</v>
      </c>
      <c r="G50" s="468" t="s">
        <v>154</v>
      </c>
      <c r="H50" s="510">
        <v>1</v>
      </c>
    </row>
    <row r="51" spans="1:15" ht="12.75" x14ac:dyDescent="0.2">
      <c r="A51" s="460"/>
      <c r="B51" s="431"/>
      <c r="C51" s="447"/>
      <c r="D51" s="437"/>
      <c r="E51" s="441"/>
      <c r="F51" s="451"/>
      <c r="G51" s="430"/>
      <c r="H51" s="513"/>
    </row>
    <row r="52" spans="1:15" s="438" customFormat="1" ht="12.75" x14ac:dyDescent="0.2">
      <c r="A52" s="469">
        <v>11</v>
      </c>
      <c r="B52" s="470"/>
      <c r="C52" s="58" t="s">
        <v>512</v>
      </c>
      <c r="D52" s="471"/>
      <c r="E52" s="365" t="s">
        <v>513</v>
      </c>
      <c r="F52" s="472"/>
      <c r="G52" s="56" t="s">
        <v>154</v>
      </c>
      <c r="H52" s="519"/>
    </row>
    <row r="53" spans="1:15" ht="12.75" x14ac:dyDescent="0.2">
      <c r="A53" s="460"/>
      <c r="B53" s="431"/>
      <c r="C53" s="436"/>
      <c r="D53" s="437"/>
      <c r="E53" s="441" t="s">
        <v>514</v>
      </c>
      <c r="F53" s="439">
        <v>6</v>
      </c>
      <c r="G53" s="440" t="s">
        <v>154</v>
      </c>
      <c r="H53" s="510">
        <v>6</v>
      </c>
    </row>
    <row r="54" spans="1:15" ht="12.75" x14ac:dyDescent="0.2">
      <c r="A54" s="460"/>
      <c r="B54" s="431"/>
      <c r="C54" s="447"/>
      <c r="D54" s="437"/>
      <c r="E54" s="441" t="s">
        <v>515</v>
      </c>
      <c r="F54" s="439">
        <v>2</v>
      </c>
      <c r="G54" s="440" t="s">
        <v>154</v>
      </c>
      <c r="H54" s="510">
        <v>2</v>
      </c>
    </row>
    <row r="55" spans="1:15" ht="12.75" x14ac:dyDescent="0.2">
      <c r="A55" s="460"/>
      <c r="B55" s="431"/>
      <c r="C55" s="447"/>
      <c r="D55" s="437"/>
      <c r="E55" s="441" t="s">
        <v>516</v>
      </c>
      <c r="F55" s="439">
        <v>6</v>
      </c>
      <c r="G55" s="440" t="s">
        <v>154</v>
      </c>
      <c r="H55" s="510">
        <v>6</v>
      </c>
    </row>
    <row r="56" spans="1:15" ht="12.75" x14ac:dyDescent="0.2">
      <c r="A56" s="473"/>
      <c r="B56" s="474"/>
      <c r="C56" s="474"/>
      <c r="D56" s="475"/>
      <c r="E56" s="476"/>
      <c r="F56" s="477"/>
      <c r="G56" s="478"/>
      <c r="H56" s="520"/>
    </row>
    <row r="57" spans="1:15" ht="12.75" x14ac:dyDescent="0.2">
      <c r="D57" s="482"/>
      <c r="E57" s="428"/>
    </row>
    <row r="58" spans="1:15" ht="12.75" x14ac:dyDescent="0.2">
      <c r="D58" s="483"/>
      <c r="E58" s="484"/>
    </row>
    <row r="59" spans="1:15" ht="12.75" x14ac:dyDescent="0.2">
      <c r="D59" s="382"/>
      <c r="E59" s="441"/>
    </row>
    <row r="60" spans="1:15" ht="12.75" x14ac:dyDescent="0.2">
      <c r="D60" s="485"/>
      <c r="E60" s="486"/>
    </row>
    <row r="61" spans="1:15" ht="12.75" x14ac:dyDescent="0.2">
      <c r="D61" s="487"/>
      <c r="E61" s="428"/>
    </row>
    <row r="62" spans="1:15" ht="12.75" x14ac:dyDescent="0.2">
      <c r="D62" s="382"/>
      <c r="E62" s="488"/>
    </row>
    <row r="63" spans="1:15" ht="12.75" x14ac:dyDescent="0.2">
      <c r="D63" s="382"/>
      <c r="E63" s="448"/>
    </row>
    <row r="64" spans="1:15" ht="12.75" x14ac:dyDescent="0.2">
      <c r="D64" s="382"/>
      <c r="E64" s="448"/>
    </row>
    <row r="65" spans="4:5" ht="12.75" x14ac:dyDescent="0.2">
      <c r="D65" s="382"/>
      <c r="E65" s="448"/>
    </row>
    <row r="66" spans="4:5" ht="12.75" x14ac:dyDescent="0.2">
      <c r="D66" s="382"/>
      <c r="E66" s="448"/>
    </row>
    <row r="67" spans="4:5" ht="12.75" x14ac:dyDescent="0.2">
      <c r="D67" s="382"/>
      <c r="E67" s="448"/>
    </row>
    <row r="68" spans="4:5" ht="12.75" x14ac:dyDescent="0.2">
      <c r="D68" s="487"/>
      <c r="E68" s="428"/>
    </row>
    <row r="69" spans="4:5" ht="12.75" x14ac:dyDescent="0.2">
      <c r="D69" s="487"/>
      <c r="E69" s="428"/>
    </row>
    <row r="70" spans="4:5" ht="12.75" x14ac:dyDescent="0.2">
      <c r="D70" s="487"/>
      <c r="E70" s="428"/>
    </row>
    <row r="71" spans="4:5" ht="12.75" x14ac:dyDescent="0.2">
      <c r="D71" s="485"/>
      <c r="E71" s="489"/>
    </row>
    <row r="72" spans="4:5" ht="12.75" x14ac:dyDescent="0.2">
      <c r="D72" s="487"/>
      <c r="E72" s="428"/>
    </row>
    <row r="73" spans="4:5" ht="12.75" x14ac:dyDescent="0.2">
      <c r="D73" s="487"/>
      <c r="E73" s="428"/>
    </row>
    <row r="74" spans="4:5" ht="12.75" x14ac:dyDescent="0.2">
      <c r="D74" s="487"/>
      <c r="E74" s="428"/>
    </row>
    <row r="75" spans="4:5" ht="12.75" x14ac:dyDescent="0.2">
      <c r="D75" s="382"/>
      <c r="E75" s="488"/>
    </row>
    <row r="76" spans="4:5" ht="12.75" x14ac:dyDescent="0.2">
      <c r="D76" s="382"/>
      <c r="E76" s="490"/>
    </row>
    <row r="77" spans="4:5" ht="12.75" x14ac:dyDescent="0.2">
      <c r="D77" s="382"/>
      <c r="E77" s="448"/>
    </row>
    <row r="78" spans="4:5" ht="15.75" x14ac:dyDescent="0.2">
      <c r="D78" s="491"/>
      <c r="E78" s="492"/>
    </row>
    <row r="79" spans="4:5" ht="12.75" x14ac:dyDescent="0.2">
      <c r="D79" s="487"/>
      <c r="E79" s="428"/>
    </row>
    <row r="80" spans="4:5" ht="12.75" x14ac:dyDescent="0.2">
      <c r="D80" s="382"/>
      <c r="E80" s="488"/>
    </row>
    <row r="81" spans="4:5" ht="12.75" x14ac:dyDescent="0.2">
      <c r="D81" s="382"/>
      <c r="E81" s="448"/>
    </row>
    <row r="82" spans="4:5" ht="12.75" x14ac:dyDescent="0.2">
      <c r="D82" s="382"/>
      <c r="E82" s="488"/>
    </row>
    <row r="83" spans="4:5" ht="12.75" x14ac:dyDescent="0.2">
      <c r="D83" s="487"/>
      <c r="E83" s="428"/>
    </row>
    <row r="84" spans="4:5" ht="12.75" x14ac:dyDescent="0.2">
      <c r="D84" s="382"/>
      <c r="E84" s="488"/>
    </row>
    <row r="85" spans="4:5" ht="12.75" x14ac:dyDescent="0.2">
      <c r="D85" s="382"/>
      <c r="E85" s="448"/>
    </row>
    <row r="86" spans="4:5" ht="12.75" x14ac:dyDescent="0.2">
      <c r="D86" s="382"/>
      <c r="E86" s="488"/>
    </row>
    <row r="87" spans="4:5" ht="12.75" x14ac:dyDescent="0.2">
      <c r="D87" s="487"/>
      <c r="E87" s="428"/>
    </row>
    <row r="88" spans="4:5" ht="12.75" x14ac:dyDescent="0.2">
      <c r="D88" s="382"/>
      <c r="E88" s="488"/>
    </row>
    <row r="89" spans="4:5" ht="12.75" x14ac:dyDescent="0.2">
      <c r="D89" s="382"/>
      <c r="E89" s="448"/>
    </row>
    <row r="90" spans="4:5" ht="12.75" x14ac:dyDescent="0.2">
      <c r="D90" s="382"/>
      <c r="E90" s="488"/>
    </row>
    <row r="91" spans="4:5" ht="12.75" x14ac:dyDescent="0.2">
      <c r="D91" s="382"/>
      <c r="E91" s="488"/>
    </row>
    <row r="92" spans="4:5" ht="12.75" x14ac:dyDescent="0.2">
      <c r="D92" s="487"/>
      <c r="E92" s="428"/>
    </row>
    <row r="93" spans="4:5" ht="12.75" x14ac:dyDescent="0.2">
      <c r="D93" s="382"/>
      <c r="E93" s="488"/>
    </row>
    <row r="94" spans="4:5" ht="12.75" x14ac:dyDescent="0.2">
      <c r="D94" s="382"/>
      <c r="E94" s="490"/>
    </row>
    <row r="95" spans="4:5" ht="12.75" x14ac:dyDescent="0.2">
      <c r="D95" s="382"/>
      <c r="E95" s="448"/>
    </row>
    <row r="96" spans="4:5" ht="12.75" x14ac:dyDescent="0.2">
      <c r="D96" s="382"/>
      <c r="E96" s="448"/>
    </row>
    <row r="97" spans="4:5" ht="12.75" x14ac:dyDescent="0.2">
      <c r="D97" s="382"/>
      <c r="E97" s="448"/>
    </row>
    <row r="98" spans="4:5" ht="12.75" x14ac:dyDescent="0.2">
      <c r="D98" s="382"/>
      <c r="E98" s="448"/>
    </row>
    <row r="99" spans="4:5" ht="12.75" x14ac:dyDescent="0.2">
      <c r="D99" s="382"/>
      <c r="E99" s="448"/>
    </row>
    <row r="100" spans="4:5" ht="12.75" x14ac:dyDescent="0.2">
      <c r="D100" s="487"/>
      <c r="E100" s="428"/>
    </row>
    <row r="101" spans="4:5" ht="12.75" x14ac:dyDescent="0.2">
      <c r="D101" s="382"/>
      <c r="E101" s="488"/>
    </row>
    <row r="102" spans="4:5" ht="12.75" x14ac:dyDescent="0.2">
      <c r="D102" s="382"/>
      <c r="E102" s="448"/>
    </row>
    <row r="103" spans="4:5" ht="12.75" x14ac:dyDescent="0.2">
      <c r="D103" s="382"/>
      <c r="E103" s="448"/>
    </row>
    <row r="104" spans="4:5" ht="12.75" x14ac:dyDescent="0.2">
      <c r="D104" s="382"/>
      <c r="E104" s="448"/>
    </row>
    <row r="105" spans="4:5" ht="12.75" x14ac:dyDescent="0.2">
      <c r="D105" s="493"/>
      <c r="E105" s="428"/>
    </row>
    <row r="106" spans="4:5" ht="12.75" x14ac:dyDescent="0.2">
      <c r="D106" s="494"/>
      <c r="E106" s="448"/>
    </row>
    <row r="107" spans="4:5" ht="12.75" x14ac:dyDescent="0.2">
      <c r="D107" s="487"/>
      <c r="E107" s="428"/>
    </row>
    <row r="108" spans="4:5" ht="12.75" x14ac:dyDescent="0.2">
      <c r="D108" s="382"/>
      <c r="E108" s="495"/>
    </row>
    <row r="109" spans="4:5" ht="12.75" x14ac:dyDescent="0.2">
      <c r="D109" s="382"/>
      <c r="E109" s="448"/>
    </row>
    <row r="110" spans="4:5" ht="12.75" x14ac:dyDescent="0.2">
      <c r="D110" s="382"/>
      <c r="E110" s="495"/>
    </row>
    <row r="111" spans="4:5" ht="12.75" x14ac:dyDescent="0.2">
      <c r="D111" s="487"/>
      <c r="E111" s="428"/>
    </row>
    <row r="112" spans="4:5" ht="12.75" x14ac:dyDescent="0.2">
      <c r="D112" s="382"/>
      <c r="E112" s="495"/>
    </row>
    <row r="113" spans="4:5" ht="12.75" x14ac:dyDescent="0.2">
      <c r="D113" s="382"/>
      <c r="E113" s="496"/>
    </row>
    <row r="114" spans="4:5" ht="12.75" x14ac:dyDescent="0.2">
      <c r="D114" s="382"/>
      <c r="E114" s="448"/>
    </row>
    <row r="115" spans="4:5" ht="12.75" x14ac:dyDescent="0.2">
      <c r="D115" s="382"/>
      <c r="E115" s="448"/>
    </row>
    <row r="116" spans="4:5" ht="12.75" x14ac:dyDescent="0.2">
      <c r="D116" s="487"/>
      <c r="E116" s="428"/>
    </row>
    <row r="117" spans="4:5" ht="12.75" x14ac:dyDescent="0.2">
      <c r="D117" s="382"/>
      <c r="E117" s="488"/>
    </row>
    <row r="118" spans="4:5" ht="12.75" x14ac:dyDescent="0.2">
      <c r="D118" s="382"/>
      <c r="E118" s="448"/>
    </row>
    <row r="119" spans="4:5" ht="12.75" x14ac:dyDescent="0.2">
      <c r="D119" s="382"/>
      <c r="E119" s="448"/>
    </row>
    <row r="120" spans="4:5" ht="12.75" x14ac:dyDescent="0.2">
      <c r="D120" s="382"/>
      <c r="E120" s="448"/>
    </row>
    <row r="121" spans="4:5" ht="12.75" x14ac:dyDescent="0.2">
      <c r="D121" s="382"/>
      <c r="E121" s="448"/>
    </row>
    <row r="122" spans="4:5" ht="12.75" x14ac:dyDescent="0.2">
      <c r="D122" s="487"/>
      <c r="E122" s="428"/>
    </row>
    <row r="123" spans="4:5" ht="12.75" x14ac:dyDescent="0.2">
      <c r="D123" s="382"/>
      <c r="E123" s="488"/>
    </row>
    <row r="124" spans="4:5" ht="12.75" x14ac:dyDescent="0.2">
      <c r="D124" s="382"/>
      <c r="E124" s="448"/>
    </row>
    <row r="125" spans="4:5" ht="12.75" x14ac:dyDescent="0.2">
      <c r="D125" s="382"/>
      <c r="E125" s="488"/>
    </row>
    <row r="126" spans="4:5" ht="12.75" x14ac:dyDescent="0.2">
      <c r="D126" s="487"/>
      <c r="E126" s="428"/>
    </row>
    <row r="127" spans="4:5" ht="12.75" x14ac:dyDescent="0.2">
      <c r="D127" s="382"/>
      <c r="E127" s="488"/>
    </row>
    <row r="128" spans="4:5" ht="12.75" x14ac:dyDescent="0.2">
      <c r="D128" s="382"/>
      <c r="E128" s="448"/>
    </row>
    <row r="129" spans="4:5" ht="12.75" x14ac:dyDescent="0.2">
      <c r="D129" s="382"/>
      <c r="E129" s="448"/>
    </row>
    <row r="130" spans="4:5" ht="12.75" x14ac:dyDescent="0.2">
      <c r="D130" s="487"/>
      <c r="E130" s="428"/>
    </row>
    <row r="131" spans="4:5" ht="12.75" x14ac:dyDescent="0.2">
      <c r="D131" s="382"/>
      <c r="E131" s="488"/>
    </row>
    <row r="132" spans="4:5" ht="12.75" x14ac:dyDescent="0.2">
      <c r="D132" s="382"/>
      <c r="E132" s="490"/>
    </row>
    <row r="133" spans="4:5" ht="12.75" x14ac:dyDescent="0.2">
      <c r="D133" s="382"/>
      <c r="E133" s="448"/>
    </row>
    <row r="134" spans="4:5" ht="12.75" x14ac:dyDescent="0.2">
      <c r="D134" s="382"/>
      <c r="E134" s="448"/>
    </row>
    <row r="135" spans="4:5" ht="12.75" x14ac:dyDescent="0.2">
      <c r="D135" s="382"/>
      <c r="E135" s="448"/>
    </row>
    <row r="136" spans="4:5" ht="12.75" x14ac:dyDescent="0.2">
      <c r="D136" s="382"/>
      <c r="E136" s="488"/>
    </row>
    <row r="137" spans="4:5" ht="12.75" x14ac:dyDescent="0.2">
      <c r="D137" s="382"/>
      <c r="E137" s="488"/>
    </row>
    <row r="138" spans="4:5" ht="12.75" x14ac:dyDescent="0.2">
      <c r="D138" s="487"/>
      <c r="E138" s="428"/>
    </row>
    <row r="139" spans="4:5" ht="12.75" x14ac:dyDescent="0.2">
      <c r="D139" s="382"/>
      <c r="E139" s="488"/>
    </row>
    <row r="140" spans="4:5" ht="12.75" x14ac:dyDescent="0.2">
      <c r="D140" s="382"/>
      <c r="E140" s="497"/>
    </row>
    <row r="141" spans="4:5" ht="12.75" x14ac:dyDescent="0.2">
      <c r="D141" s="382"/>
      <c r="E141" s="488"/>
    </row>
    <row r="142" spans="4:5" ht="12.75" x14ac:dyDescent="0.2">
      <c r="D142" s="382"/>
      <c r="E142" s="488"/>
    </row>
    <row r="143" spans="4:5" ht="12.75" x14ac:dyDescent="0.2">
      <c r="D143" s="382"/>
      <c r="E143" s="448"/>
    </row>
    <row r="144" spans="4:5" ht="12.75" x14ac:dyDescent="0.2">
      <c r="D144" s="382"/>
      <c r="E144" s="488"/>
    </row>
    <row r="145" spans="4:5" ht="12.75" x14ac:dyDescent="0.2">
      <c r="D145" s="487"/>
      <c r="E145" s="428"/>
    </row>
    <row r="146" spans="4:5" ht="12.75" x14ac:dyDescent="0.2">
      <c r="D146" s="487"/>
      <c r="E146" s="428"/>
    </row>
    <row r="147" spans="4:5" ht="12.75" x14ac:dyDescent="0.2">
      <c r="D147" s="487"/>
      <c r="E147" s="428"/>
    </row>
    <row r="148" spans="4:5" ht="12.75" x14ac:dyDescent="0.2">
      <c r="D148" s="382"/>
      <c r="E148" s="488"/>
    </row>
    <row r="149" spans="4:5" ht="12.75" x14ac:dyDescent="0.2">
      <c r="D149" s="382"/>
      <c r="E149" s="488"/>
    </row>
    <row r="150" spans="4:5" ht="12.75" x14ac:dyDescent="0.2">
      <c r="D150" s="382"/>
      <c r="E150" s="488"/>
    </row>
    <row r="151" spans="4:5" ht="12.75" x14ac:dyDescent="0.2">
      <c r="D151" s="487"/>
      <c r="E151" s="428"/>
    </row>
    <row r="152" spans="4:5" ht="12.75" x14ac:dyDescent="0.2">
      <c r="D152" s="382"/>
      <c r="E152" s="488"/>
    </row>
    <row r="153" spans="4:5" ht="12.75" x14ac:dyDescent="0.2">
      <c r="D153" s="382"/>
      <c r="E153" s="488"/>
    </row>
    <row r="154" spans="4:5" ht="12.75" x14ac:dyDescent="0.2">
      <c r="D154" s="382"/>
      <c r="E154" s="488"/>
    </row>
    <row r="155" spans="4:5" ht="12.75" x14ac:dyDescent="0.2">
      <c r="D155" s="487"/>
      <c r="E155" s="428"/>
    </row>
    <row r="156" spans="4:5" ht="12.75" x14ac:dyDescent="0.2">
      <c r="D156" s="382"/>
      <c r="E156" s="488"/>
    </row>
    <row r="157" spans="4:5" ht="12.75" x14ac:dyDescent="0.2">
      <c r="D157" s="382"/>
      <c r="E157" s="488"/>
    </row>
    <row r="158" spans="4:5" ht="12.75" x14ac:dyDescent="0.2">
      <c r="D158" s="382"/>
      <c r="E158" s="488"/>
    </row>
    <row r="159" spans="4:5" ht="12.75" x14ac:dyDescent="0.2">
      <c r="D159" s="487"/>
      <c r="E159" s="428"/>
    </row>
    <row r="160" spans="4:5" ht="12.75" x14ac:dyDescent="0.2">
      <c r="D160" s="382"/>
      <c r="E160" s="488"/>
    </row>
    <row r="161" spans="4:5" ht="12.75" x14ac:dyDescent="0.2">
      <c r="D161" s="382"/>
      <c r="E161" s="488"/>
    </row>
    <row r="162" spans="4:5" ht="12.75" x14ac:dyDescent="0.2">
      <c r="D162" s="382"/>
      <c r="E162" s="488"/>
    </row>
    <row r="163" spans="4:5" ht="12.75" x14ac:dyDescent="0.2">
      <c r="D163" s="487"/>
      <c r="E163" s="428"/>
    </row>
    <row r="164" spans="4:5" ht="12.75" x14ac:dyDescent="0.2">
      <c r="D164" s="382"/>
      <c r="E164" s="488"/>
    </row>
    <row r="165" spans="4:5" ht="12.75" x14ac:dyDescent="0.2">
      <c r="D165" s="382"/>
      <c r="E165" s="490"/>
    </row>
    <row r="166" spans="4:5" ht="12.75" x14ac:dyDescent="0.2">
      <c r="D166" s="382"/>
      <c r="E166" s="448"/>
    </row>
    <row r="167" spans="4:5" ht="12.75" x14ac:dyDescent="0.2">
      <c r="D167" s="382"/>
      <c r="E167" s="448"/>
    </row>
    <row r="168" spans="4:5" ht="12.75" x14ac:dyDescent="0.2">
      <c r="D168" s="487"/>
      <c r="E168" s="428"/>
    </row>
    <row r="169" spans="4:5" ht="12.75" x14ac:dyDescent="0.2">
      <c r="D169" s="382"/>
      <c r="E169" s="488"/>
    </row>
    <row r="170" spans="4:5" ht="12.75" x14ac:dyDescent="0.2">
      <c r="D170" s="382"/>
      <c r="E170" s="448"/>
    </row>
    <row r="171" spans="4:5" ht="12.75" x14ac:dyDescent="0.2">
      <c r="D171" s="382"/>
      <c r="E171" s="448"/>
    </row>
    <row r="172" spans="4:5" ht="12.75" x14ac:dyDescent="0.2">
      <c r="D172" s="487"/>
      <c r="E172" s="428"/>
    </row>
    <row r="173" spans="4:5" ht="12.75" x14ac:dyDescent="0.2">
      <c r="D173" s="382"/>
      <c r="E173" s="488"/>
    </row>
    <row r="174" spans="4:5" ht="12.75" x14ac:dyDescent="0.2">
      <c r="D174" s="498"/>
      <c r="E174" s="499"/>
    </row>
    <row r="175" spans="4:5" ht="12.75" x14ac:dyDescent="0.2">
      <c r="D175" s="498"/>
      <c r="E175" s="499"/>
    </row>
    <row r="176" spans="4:5" ht="12.75" x14ac:dyDescent="0.2">
      <c r="D176" s="498"/>
      <c r="E176" s="499"/>
    </row>
    <row r="177" spans="4:5" ht="12.75" x14ac:dyDescent="0.2">
      <c r="D177" s="494"/>
      <c r="E177" s="448"/>
    </row>
    <row r="178" spans="4:5" ht="12.75" x14ac:dyDescent="0.2">
      <c r="D178" s="487"/>
      <c r="E178" s="428"/>
    </row>
    <row r="179" spans="4:5" ht="15.75" x14ac:dyDescent="0.2">
      <c r="D179" s="491"/>
      <c r="E179" s="500"/>
    </row>
    <row r="180" spans="4:5" ht="12.75" x14ac:dyDescent="0.2">
      <c r="D180" s="487"/>
      <c r="E180" s="428"/>
    </row>
    <row r="181" spans="4:5" ht="12.75" x14ac:dyDescent="0.2">
      <c r="D181" s="382"/>
      <c r="E181" s="488"/>
    </row>
    <row r="182" spans="4:5" ht="12.75" x14ac:dyDescent="0.2">
      <c r="D182" s="382"/>
      <c r="E182" s="448"/>
    </row>
    <row r="183" spans="4:5" ht="12.75" x14ac:dyDescent="0.2">
      <c r="D183" s="382"/>
      <c r="E183" s="488"/>
    </row>
    <row r="184" spans="4:5" ht="12.75" x14ac:dyDescent="0.2">
      <c r="D184" s="382"/>
      <c r="E184" s="488"/>
    </row>
    <row r="185" spans="4:5" ht="12.75" x14ac:dyDescent="0.2">
      <c r="D185" s="382"/>
      <c r="E185" s="448"/>
    </row>
    <row r="186" spans="4:5" ht="12.75" x14ac:dyDescent="0.2">
      <c r="D186" s="382"/>
      <c r="E186" s="448"/>
    </row>
    <row r="187" spans="4:5" ht="12.75" x14ac:dyDescent="0.2">
      <c r="D187" s="382"/>
      <c r="E187" s="488"/>
    </row>
    <row r="188" spans="4:5" ht="12.75" x14ac:dyDescent="0.2">
      <c r="D188" s="494"/>
      <c r="E188" s="448"/>
    </row>
    <row r="189" spans="4:5" ht="12.75" x14ac:dyDescent="0.2">
      <c r="D189" s="494"/>
      <c r="E189" s="448"/>
    </row>
    <row r="190" spans="4:5" ht="12.75" x14ac:dyDescent="0.2">
      <c r="D190" s="487"/>
      <c r="E190" s="428"/>
    </row>
    <row r="191" spans="4:5" ht="12.75" x14ac:dyDescent="0.2">
      <c r="D191" s="501"/>
      <c r="E191" s="501"/>
    </row>
    <row r="192" spans="4:5" ht="12.75" x14ac:dyDescent="0.2">
      <c r="D192" s="487"/>
      <c r="E192" s="428"/>
    </row>
    <row r="193" spans="4:5" ht="12.75" x14ac:dyDescent="0.2">
      <c r="D193" s="485"/>
      <c r="E193" s="502"/>
    </row>
    <row r="194" spans="4:5" ht="12.75" x14ac:dyDescent="0.2">
      <c r="D194" s="485"/>
      <c r="E194" s="503"/>
    </row>
    <row r="195" spans="4:5" ht="12.75" x14ac:dyDescent="0.2">
      <c r="D195" s="485"/>
      <c r="E195" s="504"/>
    </row>
    <row r="196" spans="4:5" ht="12.75" x14ac:dyDescent="0.2">
      <c r="D196" s="485"/>
      <c r="E196" s="503"/>
    </row>
    <row r="197" spans="4:5" ht="12.75" x14ac:dyDescent="0.2">
      <c r="D197" s="485"/>
      <c r="E197" s="489"/>
    </row>
    <row r="198" spans="4:5" ht="12.75" x14ac:dyDescent="0.2">
      <c r="D198" s="485"/>
      <c r="E198" s="489"/>
    </row>
    <row r="199" spans="4:5" ht="12.75" x14ac:dyDescent="0.2">
      <c r="D199" s="485"/>
      <c r="E199" s="489"/>
    </row>
    <row r="200" spans="4:5" ht="12.75" x14ac:dyDescent="0.2">
      <c r="D200" s="487"/>
      <c r="E200" s="428"/>
    </row>
    <row r="201" spans="4:5" ht="12.75" x14ac:dyDescent="0.2">
      <c r="D201" s="485"/>
      <c r="E201" s="505"/>
    </row>
    <row r="202" spans="4:5" ht="12.75" x14ac:dyDescent="0.2">
      <c r="D202" s="485"/>
      <c r="E202" s="503"/>
    </row>
    <row r="203" spans="4:5" ht="12.75" x14ac:dyDescent="0.2">
      <c r="D203" s="485"/>
      <c r="E203" s="504"/>
    </row>
    <row r="204" spans="4:5" ht="12.75" x14ac:dyDescent="0.2">
      <c r="D204" s="382"/>
      <c r="E204" s="490"/>
    </row>
    <row r="205" spans="4:5" ht="12.75" x14ac:dyDescent="0.2">
      <c r="D205" s="382"/>
      <c r="E205" s="448"/>
    </row>
    <row r="206" spans="4:5" ht="12.75" x14ac:dyDescent="0.2">
      <c r="D206" s="382"/>
      <c r="E206" s="448"/>
    </row>
    <row r="207" spans="4:5" ht="12.75" x14ac:dyDescent="0.2">
      <c r="D207" s="382"/>
      <c r="E207" s="448"/>
    </row>
    <row r="208" spans="4:5" ht="12.75" x14ac:dyDescent="0.2">
      <c r="D208" s="382"/>
      <c r="E208" s="448"/>
    </row>
    <row r="209" spans="4:5" ht="12.75" x14ac:dyDescent="0.2">
      <c r="D209" s="485"/>
      <c r="E209" s="505"/>
    </row>
    <row r="210" spans="4:5" ht="12.75" x14ac:dyDescent="0.2">
      <c r="D210" s="487"/>
      <c r="E210" s="428"/>
    </row>
    <row r="211" spans="4:5" ht="12.75" x14ac:dyDescent="0.2">
      <c r="D211" s="382"/>
      <c r="E211" s="490"/>
    </row>
    <row r="212" spans="4:5" ht="12.75" x14ac:dyDescent="0.2">
      <c r="D212" s="382"/>
      <c r="E212" s="448"/>
    </row>
    <row r="213" spans="4:5" ht="12.75" x14ac:dyDescent="0.2">
      <c r="D213" s="382"/>
      <c r="E213" s="448"/>
    </row>
    <row r="214" spans="4:5" ht="12.75" x14ac:dyDescent="0.2">
      <c r="D214" s="382"/>
      <c r="E214" s="448"/>
    </row>
    <row r="215" spans="4:5" ht="12.75" x14ac:dyDescent="0.2">
      <c r="D215" s="382"/>
      <c r="E215" s="490"/>
    </row>
    <row r="216" spans="4:5" ht="12.75" x14ac:dyDescent="0.2">
      <c r="D216" s="382"/>
      <c r="E216" s="448"/>
    </row>
    <row r="217" spans="4:5" ht="12.75" x14ac:dyDescent="0.2">
      <c r="D217" s="487"/>
      <c r="E217" s="428"/>
    </row>
    <row r="218" spans="4:5" ht="12.75" x14ac:dyDescent="0.2">
      <c r="D218" s="382"/>
      <c r="E218" s="488"/>
    </row>
    <row r="219" spans="4:5" ht="12.75" x14ac:dyDescent="0.2">
      <c r="D219" s="382"/>
      <c r="E219" s="490"/>
    </row>
    <row r="220" spans="4:5" ht="12.75" x14ac:dyDescent="0.2">
      <c r="D220" s="382"/>
      <c r="E220" s="448"/>
    </row>
    <row r="221" spans="4:5" ht="12.75" x14ac:dyDescent="0.2">
      <c r="D221" s="382"/>
      <c r="E221" s="448"/>
    </row>
    <row r="222" spans="4:5" ht="12.75" x14ac:dyDescent="0.2">
      <c r="D222" s="382"/>
      <c r="E222" s="448"/>
    </row>
    <row r="223" spans="4:5" ht="12.75" x14ac:dyDescent="0.2">
      <c r="D223" s="382"/>
      <c r="E223" s="490"/>
    </row>
    <row r="224" spans="4:5" ht="12.75" x14ac:dyDescent="0.2">
      <c r="D224" s="382"/>
      <c r="E224" s="448"/>
    </row>
    <row r="225" spans="4:5" ht="12.75" x14ac:dyDescent="0.2">
      <c r="D225" s="487"/>
      <c r="E225" s="428"/>
    </row>
    <row r="226" spans="4:5" ht="12.75" x14ac:dyDescent="0.2">
      <c r="D226" s="382"/>
      <c r="E226" s="488"/>
    </row>
    <row r="227" spans="4:5" ht="12.75" x14ac:dyDescent="0.2">
      <c r="D227" s="485"/>
      <c r="E227" s="503"/>
    </row>
    <row r="228" spans="4:5" ht="12.75" x14ac:dyDescent="0.2">
      <c r="D228" s="485"/>
      <c r="E228" s="504"/>
    </row>
    <row r="229" spans="4:5" ht="12.75" x14ac:dyDescent="0.2">
      <c r="D229" s="485"/>
      <c r="E229" s="503"/>
    </row>
    <row r="230" spans="4:5" ht="12.75" x14ac:dyDescent="0.2">
      <c r="D230" s="485"/>
      <c r="E230" s="489"/>
    </row>
    <row r="231" spans="4:5" ht="12.75" x14ac:dyDescent="0.2">
      <c r="D231" s="485"/>
      <c r="E231" s="489"/>
    </row>
    <row r="232" spans="4:5" ht="12.75" x14ac:dyDescent="0.2">
      <c r="D232" s="501"/>
      <c r="E232" s="506"/>
    </row>
    <row r="233" spans="4:5" ht="12.75" x14ac:dyDescent="0.2">
      <c r="D233" s="498"/>
      <c r="E233" s="502"/>
    </row>
    <row r="234" spans="4:5" ht="12.75" x14ac:dyDescent="0.2">
      <c r="D234" s="487"/>
      <c r="E234" s="428"/>
    </row>
    <row r="235" spans="4:5" ht="12.75" x14ac:dyDescent="0.2">
      <c r="D235" s="501"/>
      <c r="E235" s="501"/>
    </row>
    <row r="236" spans="4:5" ht="12.75" x14ac:dyDescent="0.2">
      <c r="D236" s="487"/>
      <c r="E236" s="428"/>
    </row>
    <row r="237" spans="4:5" ht="12.75" x14ac:dyDescent="0.2">
      <c r="D237" s="382"/>
      <c r="E237" s="488"/>
    </row>
    <row r="238" spans="4:5" ht="12.75" x14ac:dyDescent="0.2">
      <c r="D238" s="382"/>
      <c r="E238" s="490"/>
    </row>
    <row r="239" spans="4:5" ht="12.75" x14ac:dyDescent="0.2">
      <c r="D239" s="382"/>
      <c r="E239" s="448"/>
    </row>
    <row r="240" spans="4:5" ht="12.75" x14ac:dyDescent="0.2">
      <c r="D240" s="382"/>
      <c r="E240" s="448"/>
    </row>
    <row r="241" spans="4:5" ht="12.75" x14ac:dyDescent="0.2">
      <c r="D241" s="382"/>
      <c r="E241" s="448"/>
    </row>
    <row r="242" spans="4:5" ht="12.75" x14ac:dyDescent="0.2">
      <c r="D242" s="382"/>
      <c r="E242" s="490"/>
    </row>
    <row r="243" spans="4:5" ht="12.75" x14ac:dyDescent="0.2">
      <c r="D243" s="382"/>
      <c r="E243" s="448"/>
    </row>
    <row r="244" spans="4:5" ht="12.75" x14ac:dyDescent="0.2">
      <c r="D244" s="382"/>
      <c r="E244" s="448"/>
    </row>
    <row r="245" spans="4:5" ht="12.75" x14ac:dyDescent="0.2">
      <c r="D245" s="382"/>
      <c r="E245" s="448"/>
    </row>
    <row r="246" spans="4:5" ht="15.75" x14ac:dyDescent="0.2">
      <c r="D246" s="491"/>
      <c r="E246" s="490"/>
    </row>
    <row r="247" spans="4:5" ht="12.75" x14ac:dyDescent="0.2">
      <c r="D247" s="507"/>
      <c r="E247" s="428"/>
    </row>
    <row r="248" spans="4:5" ht="12.75" x14ac:dyDescent="0.2">
      <c r="D248" s="382"/>
      <c r="E248" s="488"/>
    </row>
    <row r="249" spans="4:5" ht="15.75" x14ac:dyDescent="0.2">
      <c r="D249" s="491"/>
      <c r="E249" s="490"/>
    </row>
    <row r="250" spans="4:5" ht="12.75" x14ac:dyDescent="0.2">
      <c r="D250" s="382"/>
      <c r="E250" s="490"/>
    </row>
    <row r="251" spans="4:5" ht="12.75" x14ac:dyDescent="0.2">
      <c r="D251" s="382"/>
      <c r="E251" s="490"/>
    </row>
    <row r="252" spans="4:5" ht="12.75" x14ac:dyDescent="0.2">
      <c r="D252" s="382"/>
      <c r="E252" s="448"/>
    </row>
    <row r="253" spans="4:5" ht="12.75" x14ac:dyDescent="0.2">
      <c r="D253" s="382"/>
      <c r="E253" s="448"/>
    </row>
    <row r="254" spans="4:5" ht="12.75" x14ac:dyDescent="0.2">
      <c r="D254" s="382"/>
      <c r="E254" s="448"/>
    </row>
    <row r="255" spans="4:5" ht="15.75" x14ac:dyDescent="0.2">
      <c r="D255" s="491"/>
      <c r="E255" s="490"/>
    </row>
    <row r="256" spans="4:5" ht="15.75" x14ac:dyDescent="0.2">
      <c r="D256" s="491"/>
      <c r="E256" s="492"/>
    </row>
    <row r="257" spans="4:5" ht="12.75" x14ac:dyDescent="0.2">
      <c r="D257" s="382"/>
      <c r="E257" s="488"/>
    </row>
    <row r="258" spans="4:5" ht="12.75" x14ac:dyDescent="0.2">
      <c r="D258" s="382"/>
      <c r="E258" s="490"/>
    </row>
    <row r="259" spans="4:5" ht="12.75" x14ac:dyDescent="0.2">
      <c r="D259" s="382"/>
      <c r="E259" s="490"/>
    </row>
    <row r="260" spans="4:5" ht="12.75" x14ac:dyDescent="0.2">
      <c r="D260" s="382"/>
      <c r="E260" s="448"/>
    </row>
    <row r="261" spans="4:5" ht="12.75" x14ac:dyDescent="0.2">
      <c r="D261" s="382"/>
      <c r="E261" s="448"/>
    </row>
    <row r="262" spans="4:5" ht="12.75" x14ac:dyDescent="0.2">
      <c r="D262" s="382"/>
      <c r="E262" s="448"/>
    </row>
    <row r="263" spans="4:5" ht="12.75" x14ac:dyDescent="0.2">
      <c r="D263" s="382"/>
      <c r="E263" s="490"/>
    </row>
    <row r="264" spans="4:5" ht="12.75" x14ac:dyDescent="0.2">
      <c r="D264" s="382"/>
      <c r="E264" s="448"/>
    </row>
    <row r="265" spans="4:5" ht="12.75" x14ac:dyDescent="0.2">
      <c r="D265" s="382"/>
      <c r="E265" s="488"/>
    </row>
    <row r="266" spans="4:5" ht="12.75" x14ac:dyDescent="0.2">
      <c r="D266" s="382"/>
      <c r="E266" s="490"/>
    </row>
    <row r="267" spans="4:5" ht="12.75" x14ac:dyDescent="0.2">
      <c r="D267" s="382"/>
      <c r="E267" s="448"/>
    </row>
    <row r="268" spans="4:5" ht="12.75" x14ac:dyDescent="0.2">
      <c r="D268" s="382"/>
      <c r="E268" s="448"/>
    </row>
    <row r="269" spans="4:5" ht="12.75" x14ac:dyDescent="0.2">
      <c r="D269" s="382"/>
      <c r="E269" s="448"/>
    </row>
    <row r="270" spans="4:5" ht="12.75" x14ac:dyDescent="0.2">
      <c r="D270" s="382"/>
      <c r="E270" s="490"/>
    </row>
    <row r="271" spans="4:5" ht="12.75" x14ac:dyDescent="0.2">
      <c r="D271" s="382"/>
      <c r="E271" s="448"/>
    </row>
    <row r="272" spans="4:5" ht="12.75" x14ac:dyDescent="0.2">
      <c r="D272" s="382"/>
      <c r="E272" s="488"/>
    </row>
    <row r="273" spans="4:5" ht="12.75" x14ac:dyDescent="0.2">
      <c r="D273" s="501"/>
      <c r="E273" s="508"/>
    </row>
    <row r="274" spans="4:5" ht="12.75" x14ac:dyDescent="0.2">
      <c r="D274" s="501"/>
      <c r="E274" s="501"/>
    </row>
    <row r="275" spans="4:5" ht="12.75" x14ac:dyDescent="0.2">
      <c r="D275" s="507"/>
      <c r="E275" s="428"/>
    </row>
    <row r="276" spans="4:5" ht="12.75" x14ac:dyDescent="0.2">
      <c r="D276" s="494"/>
      <c r="E276" s="448"/>
    </row>
    <row r="277" spans="4:5" ht="12.75" x14ac:dyDescent="0.2">
      <c r="D277" s="494"/>
      <c r="E277" s="448"/>
    </row>
    <row r="278" spans="4:5" ht="12.75" x14ac:dyDescent="0.2">
      <c r="D278" s="501"/>
      <c r="E278" s="508"/>
    </row>
    <row r="279" spans="4:5" ht="12.75" x14ac:dyDescent="0.2">
      <c r="D279" s="501"/>
      <c r="E279" s="501"/>
    </row>
    <row r="280" spans="4:5" ht="12.75" x14ac:dyDescent="0.2">
      <c r="D280" s="507"/>
      <c r="E280" s="428"/>
    </row>
    <row r="281" spans="4:5" ht="12.75" x14ac:dyDescent="0.2">
      <c r="D281" s="507"/>
      <c r="E281" s="428"/>
    </row>
    <row r="282" spans="4:5" ht="12.75" x14ac:dyDescent="0.2">
      <c r="D282" s="494"/>
      <c r="E282" s="488"/>
    </row>
    <row r="283" spans="4:5" ht="12.75" x14ac:dyDescent="0.2">
      <c r="D283" s="494"/>
      <c r="E283" s="448"/>
    </row>
    <row r="284" spans="4:5" ht="12.75" x14ac:dyDescent="0.2">
      <c r="D284" s="494"/>
      <c r="E284" s="488"/>
    </row>
    <row r="285" spans="4:5" ht="12.75" x14ac:dyDescent="0.2">
      <c r="D285" s="494"/>
      <c r="E285" s="488"/>
    </row>
    <row r="286" spans="4:5" ht="12.75" x14ac:dyDescent="0.2">
      <c r="D286" s="494"/>
      <c r="E286" s="488"/>
    </row>
    <row r="287" spans="4:5" ht="12.75" x14ac:dyDescent="0.2">
      <c r="D287" s="494"/>
      <c r="E287" s="448"/>
    </row>
    <row r="288" spans="4:5" ht="12.75" x14ac:dyDescent="0.2">
      <c r="D288" s="501"/>
      <c r="E288" s="501"/>
    </row>
    <row r="289" spans="4:5" ht="12.75" x14ac:dyDescent="0.2">
      <c r="D289" s="507"/>
      <c r="E289" s="428"/>
    </row>
    <row r="290" spans="4:5" ht="12.75" x14ac:dyDescent="0.2">
      <c r="D290" s="494"/>
      <c r="E290" s="488"/>
    </row>
    <row r="291" spans="4:5" ht="12.75" x14ac:dyDescent="0.2">
      <c r="D291" s="501"/>
      <c r="E291" s="501"/>
    </row>
    <row r="292" spans="4:5" ht="12.75" x14ac:dyDescent="0.2">
      <c r="D292" s="501"/>
      <c r="E292" s="501"/>
    </row>
    <row r="293" spans="4:5" ht="12.75" x14ac:dyDescent="0.2">
      <c r="D293" s="507"/>
      <c r="E293" s="428"/>
    </row>
    <row r="294" spans="4:5" ht="12.75" x14ac:dyDescent="0.2">
      <c r="D294" s="494"/>
      <c r="E294" s="488"/>
    </row>
    <row r="295" spans="4:5" ht="12.75" x14ac:dyDescent="0.2">
      <c r="D295" s="501"/>
      <c r="E295" s="508"/>
    </row>
    <row r="296" spans="4:5" ht="12.75" x14ac:dyDescent="0.2">
      <c r="D296" s="501"/>
      <c r="E296" s="508"/>
    </row>
    <row r="297" spans="4:5" ht="12.75" x14ac:dyDescent="0.2">
      <c r="D297" s="501"/>
      <c r="E297" s="508"/>
    </row>
    <row r="298" spans="4:5" ht="12.75" x14ac:dyDescent="0.2">
      <c r="D298" s="501"/>
      <c r="E298" s="508"/>
    </row>
    <row r="299" spans="4:5" ht="12.75" x14ac:dyDescent="0.2">
      <c r="D299" s="501"/>
      <c r="E299" s="508"/>
    </row>
    <row r="300" spans="4:5" ht="12.75" x14ac:dyDescent="0.2">
      <c r="D300" s="501"/>
      <c r="E300" s="501"/>
    </row>
    <row r="301" spans="4:5" ht="12.75" x14ac:dyDescent="0.2">
      <c r="D301" s="501"/>
      <c r="E301" s="501"/>
    </row>
    <row r="302" spans="4:5" ht="12.75" x14ac:dyDescent="0.2">
      <c r="D302" s="494"/>
      <c r="E302" s="488"/>
    </row>
    <row r="303" spans="4:5" ht="12.75" x14ac:dyDescent="0.2">
      <c r="D303" s="501"/>
      <c r="E303" s="448"/>
    </row>
    <row r="304" spans="4:5" ht="12.75" x14ac:dyDescent="0.2">
      <c r="D304" s="501"/>
      <c r="E304" s="501"/>
    </row>
    <row r="305" spans="4:5" ht="12.75" x14ac:dyDescent="0.2">
      <c r="D305" s="501"/>
      <c r="E305" s="501"/>
    </row>
    <row r="306" spans="4:5" ht="12.75" x14ac:dyDescent="0.2">
      <c r="D306" s="501"/>
      <c r="E306" s="501"/>
    </row>
    <row r="307" spans="4:5" ht="12.75" x14ac:dyDescent="0.2">
      <c r="D307" s="501"/>
      <c r="E307" s="501"/>
    </row>
    <row r="308" spans="4:5" ht="12.75" x14ac:dyDescent="0.2">
      <c r="D308" s="501"/>
      <c r="E308" s="501"/>
    </row>
    <row r="309" spans="4:5" ht="12.75" x14ac:dyDescent="0.2">
      <c r="D309" s="501"/>
      <c r="E309" s="501"/>
    </row>
    <row r="310" spans="4:5" ht="12.75" x14ac:dyDescent="0.2">
      <c r="D310" s="501"/>
      <c r="E310" s="501"/>
    </row>
    <row r="311" spans="4:5" ht="12.75" x14ac:dyDescent="0.2">
      <c r="D311" s="501"/>
      <c r="E311" s="501"/>
    </row>
    <row r="312" spans="4:5" ht="12.75" x14ac:dyDescent="0.2">
      <c r="D312" s="501"/>
      <c r="E312" s="501"/>
    </row>
    <row r="313" spans="4:5" ht="12.75" x14ac:dyDescent="0.2">
      <c r="D313" s="501"/>
      <c r="E313" s="501"/>
    </row>
    <row r="314" spans="4:5" ht="12.75" x14ac:dyDescent="0.2">
      <c r="D314" s="501"/>
      <c r="E314" s="501"/>
    </row>
    <row r="315" spans="4:5" ht="12.75" x14ac:dyDescent="0.2">
      <c r="D315" s="501"/>
      <c r="E315" s="501"/>
    </row>
    <row r="316" spans="4:5" ht="12.75" x14ac:dyDescent="0.2">
      <c r="D316" s="501"/>
      <c r="E316" s="501"/>
    </row>
    <row r="317" spans="4:5" ht="12.75" x14ac:dyDescent="0.2">
      <c r="D317" s="501"/>
      <c r="E317" s="501"/>
    </row>
    <row r="318" spans="4:5" ht="12.75" x14ac:dyDescent="0.2">
      <c r="D318" s="501"/>
      <c r="E318" s="501"/>
    </row>
    <row r="319" spans="4:5" ht="12.75" x14ac:dyDescent="0.2">
      <c r="D319" s="501"/>
      <c r="E319" s="501"/>
    </row>
    <row r="320" spans="4:5" ht="12.75" x14ac:dyDescent="0.2">
      <c r="D320" s="501"/>
      <c r="E320" s="501"/>
    </row>
    <row r="321" spans="4:5" ht="12.75" x14ac:dyDescent="0.2">
      <c r="D321" s="501"/>
      <c r="E321" s="501"/>
    </row>
    <row r="322" spans="4:5" ht="12.75" x14ac:dyDescent="0.2">
      <c r="D322" s="501"/>
      <c r="E322" s="501"/>
    </row>
    <row r="323" spans="4:5" ht="12.75" x14ac:dyDescent="0.2">
      <c r="D323" s="501"/>
      <c r="E323" s="501"/>
    </row>
    <row r="324" spans="4:5" ht="12.75" x14ac:dyDescent="0.2">
      <c r="D324" s="501"/>
      <c r="E324" s="501"/>
    </row>
    <row r="325" spans="4:5" ht="12.75" x14ac:dyDescent="0.2">
      <c r="D325" s="501"/>
      <c r="E325" s="501"/>
    </row>
    <row r="326" spans="4:5" ht="12.75" x14ac:dyDescent="0.2">
      <c r="D326" s="501"/>
      <c r="E326" s="501"/>
    </row>
    <row r="327" spans="4:5" ht="12.75" x14ac:dyDescent="0.2">
      <c r="D327" s="501"/>
      <c r="E327" s="501"/>
    </row>
    <row r="328" spans="4:5" ht="12.75" x14ac:dyDescent="0.2">
      <c r="D328" s="501"/>
      <c r="E328" s="501"/>
    </row>
    <row r="329" spans="4:5" ht="12.75" x14ac:dyDescent="0.2">
      <c r="D329" s="501"/>
      <c r="E329" s="501"/>
    </row>
    <row r="330" spans="4:5" ht="12.75" x14ac:dyDescent="0.2">
      <c r="D330" s="501"/>
      <c r="E330" s="501"/>
    </row>
    <row r="331" spans="4:5" ht="12.75" x14ac:dyDescent="0.2">
      <c r="D331" s="501"/>
      <c r="E331" s="501"/>
    </row>
    <row r="332" spans="4:5" ht="12.75" x14ac:dyDescent="0.2">
      <c r="D332" s="501"/>
      <c r="E332" s="501"/>
    </row>
    <row r="333" spans="4:5" ht="12.75" x14ac:dyDescent="0.2">
      <c r="D333" s="501"/>
      <c r="E333" s="501"/>
    </row>
    <row r="334" spans="4:5" ht="12.75" x14ac:dyDescent="0.2">
      <c r="D334" s="501"/>
      <c r="E334" s="501"/>
    </row>
    <row r="335" spans="4:5" ht="12.75" x14ac:dyDescent="0.2">
      <c r="D335" s="501"/>
      <c r="E335" s="501"/>
    </row>
    <row r="336" spans="4:5" ht="12.75" x14ac:dyDescent="0.2">
      <c r="D336" s="501"/>
      <c r="E336" s="501"/>
    </row>
    <row r="337" spans="4:5" ht="12.75" x14ac:dyDescent="0.2">
      <c r="D337" s="501"/>
      <c r="E337" s="501"/>
    </row>
    <row r="338" spans="4:5" ht="12.75" x14ac:dyDescent="0.2">
      <c r="D338" s="501"/>
      <c r="E338" s="501"/>
    </row>
    <row r="339" spans="4:5" ht="12.75" x14ac:dyDescent="0.2">
      <c r="D339" s="501"/>
      <c r="E339" s="501"/>
    </row>
    <row r="340" spans="4:5" ht="12.75" x14ac:dyDescent="0.2">
      <c r="D340" s="501"/>
      <c r="E340" s="501"/>
    </row>
    <row r="341" spans="4:5" ht="12.75" x14ac:dyDescent="0.2">
      <c r="D341" s="501"/>
      <c r="E341" s="501"/>
    </row>
    <row r="342" spans="4:5" ht="12.75" x14ac:dyDescent="0.2">
      <c r="D342" s="501"/>
      <c r="E342" s="501"/>
    </row>
    <row r="343" spans="4:5" ht="12.75" x14ac:dyDescent="0.2">
      <c r="D343" s="501"/>
      <c r="E343" s="501"/>
    </row>
    <row r="344" spans="4:5" ht="12.75" x14ac:dyDescent="0.2">
      <c r="D344" s="501"/>
      <c r="E344" s="501"/>
    </row>
    <row r="345" spans="4:5" ht="12.75" x14ac:dyDescent="0.2">
      <c r="D345" s="501"/>
      <c r="E345" s="501"/>
    </row>
    <row r="346" spans="4:5" ht="12.75" x14ac:dyDescent="0.2">
      <c r="D346" s="501"/>
      <c r="E346" s="501"/>
    </row>
    <row r="347" spans="4:5" ht="12.75" x14ac:dyDescent="0.2">
      <c r="D347" s="501"/>
      <c r="E347" s="501"/>
    </row>
    <row r="348" spans="4:5" ht="12.75" x14ac:dyDescent="0.2">
      <c r="D348" s="501"/>
      <c r="E348" s="501"/>
    </row>
    <row r="349" spans="4:5" ht="12.75" x14ac:dyDescent="0.2"/>
    <row r="350" spans="4:5" ht="12.75" x14ac:dyDescent="0.2"/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&amp;L&amp;"Arial CE,Normálne" Stavba: Rýchlostná cesta R2 Šaca – Košické Olšany II. úsek
                        SSÚR Šebastovce</oddHeader>
    <oddFooter>&amp;C&amp;P</oddFooter>
  </headerFooter>
  <rowBreaks count="1" manualBreakCount="1">
    <brk id="33" max="9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"/>
  <sheetViews>
    <sheetView topLeftCell="A13" zoomScaleNormal="100" workbookViewId="0">
      <selection activeCell="A44" sqref="A44:XFD44"/>
    </sheetView>
  </sheetViews>
  <sheetFormatPr defaultRowHeight="12.75" x14ac:dyDescent="0.2"/>
  <cols>
    <col min="1" max="1" width="4.7109375" style="351" customWidth="1"/>
    <col min="2" max="2" width="9.28515625" style="351" customWidth="1"/>
    <col min="3" max="3" width="9" style="351" customWidth="1"/>
    <col min="4" max="4" width="10.85546875" style="351" customWidth="1"/>
    <col min="5" max="5" width="52.7109375" style="351" customWidth="1"/>
    <col min="6" max="6" width="9.85546875" style="352" customWidth="1"/>
    <col min="7" max="7" width="5.7109375" style="351" customWidth="1"/>
    <col min="8" max="8" width="10.140625" style="353" customWidth="1"/>
    <col min="9" max="254" width="8.85546875" style="257"/>
    <col min="255" max="255" width="4.7109375" style="257" customWidth="1"/>
    <col min="256" max="256" width="9.28515625" style="257" customWidth="1"/>
    <col min="257" max="257" width="9" style="257" customWidth="1"/>
    <col min="258" max="258" width="10.85546875" style="257" customWidth="1"/>
    <col min="259" max="259" width="52.7109375" style="257" customWidth="1"/>
    <col min="260" max="260" width="9.85546875" style="257" customWidth="1"/>
    <col min="261" max="261" width="5.7109375" style="257" customWidth="1"/>
    <col min="262" max="262" width="10.140625" style="257" customWidth="1"/>
    <col min="263" max="264" width="10.7109375" style="257" customWidth="1"/>
    <col min="265" max="510" width="8.85546875" style="257"/>
    <col min="511" max="511" width="4.7109375" style="257" customWidth="1"/>
    <col min="512" max="512" width="9.28515625" style="257" customWidth="1"/>
    <col min="513" max="513" width="9" style="257" customWidth="1"/>
    <col min="514" max="514" width="10.85546875" style="257" customWidth="1"/>
    <col min="515" max="515" width="52.7109375" style="257" customWidth="1"/>
    <col min="516" max="516" width="9.85546875" style="257" customWidth="1"/>
    <col min="517" max="517" width="5.7109375" style="257" customWidth="1"/>
    <col min="518" max="518" width="10.140625" style="257" customWidth="1"/>
    <col min="519" max="520" width="10.7109375" style="257" customWidth="1"/>
    <col min="521" max="766" width="8.85546875" style="257"/>
    <col min="767" max="767" width="4.7109375" style="257" customWidth="1"/>
    <col min="768" max="768" width="9.28515625" style="257" customWidth="1"/>
    <col min="769" max="769" width="9" style="257" customWidth="1"/>
    <col min="770" max="770" width="10.85546875" style="257" customWidth="1"/>
    <col min="771" max="771" width="52.7109375" style="257" customWidth="1"/>
    <col min="772" max="772" width="9.85546875" style="257" customWidth="1"/>
    <col min="773" max="773" width="5.7109375" style="257" customWidth="1"/>
    <col min="774" max="774" width="10.140625" style="257" customWidth="1"/>
    <col min="775" max="776" width="10.7109375" style="257" customWidth="1"/>
    <col min="777" max="1022" width="8.85546875" style="257"/>
    <col min="1023" max="1023" width="4.7109375" style="257" customWidth="1"/>
    <col min="1024" max="1024" width="9.28515625" style="257" customWidth="1"/>
    <col min="1025" max="1025" width="9" style="257" customWidth="1"/>
    <col min="1026" max="1026" width="10.85546875" style="257" customWidth="1"/>
    <col min="1027" max="1027" width="52.7109375" style="257" customWidth="1"/>
    <col min="1028" max="1028" width="9.85546875" style="257" customWidth="1"/>
    <col min="1029" max="1029" width="5.7109375" style="257" customWidth="1"/>
    <col min="1030" max="1030" width="10.140625" style="257" customWidth="1"/>
    <col min="1031" max="1032" width="10.7109375" style="257" customWidth="1"/>
    <col min="1033" max="1278" width="8.85546875" style="257"/>
    <col min="1279" max="1279" width="4.7109375" style="257" customWidth="1"/>
    <col min="1280" max="1280" width="9.28515625" style="257" customWidth="1"/>
    <col min="1281" max="1281" width="9" style="257" customWidth="1"/>
    <col min="1282" max="1282" width="10.85546875" style="257" customWidth="1"/>
    <col min="1283" max="1283" width="52.7109375" style="257" customWidth="1"/>
    <col min="1284" max="1284" width="9.85546875" style="257" customWidth="1"/>
    <col min="1285" max="1285" width="5.7109375" style="257" customWidth="1"/>
    <col min="1286" max="1286" width="10.140625" style="257" customWidth="1"/>
    <col min="1287" max="1288" width="10.7109375" style="257" customWidth="1"/>
    <col min="1289" max="1534" width="8.85546875" style="257"/>
    <col min="1535" max="1535" width="4.7109375" style="257" customWidth="1"/>
    <col min="1536" max="1536" width="9.28515625" style="257" customWidth="1"/>
    <col min="1537" max="1537" width="9" style="257" customWidth="1"/>
    <col min="1538" max="1538" width="10.85546875" style="257" customWidth="1"/>
    <col min="1539" max="1539" width="52.7109375" style="257" customWidth="1"/>
    <col min="1540" max="1540" width="9.85546875" style="257" customWidth="1"/>
    <col min="1541" max="1541" width="5.7109375" style="257" customWidth="1"/>
    <col min="1542" max="1542" width="10.140625" style="257" customWidth="1"/>
    <col min="1543" max="1544" width="10.7109375" style="257" customWidth="1"/>
    <col min="1545" max="1790" width="8.85546875" style="257"/>
    <col min="1791" max="1791" width="4.7109375" style="257" customWidth="1"/>
    <col min="1792" max="1792" width="9.28515625" style="257" customWidth="1"/>
    <col min="1793" max="1793" width="9" style="257" customWidth="1"/>
    <col min="1794" max="1794" width="10.85546875" style="257" customWidth="1"/>
    <col min="1795" max="1795" width="52.7109375" style="257" customWidth="1"/>
    <col min="1796" max="1796" width="9.85546875" style="257" customWidth="1"/>
    <col min="1797" max="1797" width="5.7109375" style="257" customWidth="1"/>
    <col min="1798" max="1798" width="10.140625" style="257" customWidth="1"/>
    <col min="1799" max="1800" width="10.7109375" style="257" customWidth="1"/>
    <col min="1801" max="2046" width="8.85546875" style="257"/>
    <col min="2047" max="2047" width="4.7109375" style="257" customWidth="1"/>
    <col min="2048" max="2048" width="9.28515625" style="257" customWidth="1"/>
    <col min="2049" max="2049" width="9" style="257" customWidth="1"/>
    <col min="2050" max="2050" width="10.85546875" style="257" customWidth="1"/>
    <col min="2051" max="2051" width="52.7109375" style="257" customWidth="1"/>
    <col min="2052" max="2052" width="9.85546875" style="257" customWidth="1"/>
    <col min="2053" max="2053" width="5.7109375" style="257" customWidth="1"/>
    <col min="2054" max="2054" width="10.140625" style="257" customWidth="1"/>
    <col min="2055" max="2056" width="10.7109375" style="257" customWidth="1"/>
    <col min="2057" max="2302" width="8.85546875" style="257"/>
    <col min="2303" max="2303" width="4.7109375" style="257" customWidth="1"/>
    <col min="2304" max="2304" width="9.28515625" style="257" customWidth="1"/>
    <col min="2305" max="2305" width="9" style="257" customWidth="1"/>
    <col min="2306" max="2306" width="10.85546875" style="257" customWidth="1"/>
    <col min="2307" max="2307" width="52.7109375" style="257" customWidth="1"/>
    <col min="2308" max="2308" width="9.85546875" style="257" customWidth="1"/>
    <col min="2309" max="2309" width="5.7109375" style="257" customWidth="1"/>
    <col min="2310" max="2310" width="10.140625" style="257" customWidth="1"/>
    <col min="2311" max="2312" width="10.7109375" style="257" customWidth="1"/>
    <col min="2313" max="2558" width="8.85546875" style="257"/>
    <col min="2559" max="2559" width="4.7109375" style="257" customWidth="1"/>
    <col min="2560" max="2560" width="9.28515625" style="257" customWidth="1"/>
    <col min="2561" max="2561" width="9" style="257" customWidth="1"/>
    <col min="2562" max="2562" width="10.85546875" style="257" customWidth="1"/>
    <col min="2563" max="2563" width="52.7109375" style="257" customWidth="1"/>
    <col min="2564" max="2564" width="9.85546875" style="257" customWidth="1"/>
    <col min="2565" max="2565" width="5.7109375" style="257" customWidth="1"/>
    <col min="2566" max="2566" width="10.140625" style="257" customWidth="1"/>
    <col min="2567" max="2568" width="10.7109375" style="257" customWidth="1"/>
    <col min="2569" max="2814" width="8.85546875" style="257"/>
    <col min="2815" max="2815" width="4.7109375" style="257" customWidth="1"/>
    <col min="2816" max="2816" width="9.28515625" style="257" customWidth="1"/>
    <col min="2817" max="2817" width="9" style="257" customWidth="1"/>
    <col min="2818" max="2818" width="10.85546875" style="257" customWidth="1"/>
    <col min="2819" max="2819" width="52.7109375" style="257" customWidth="1"/>
    <col min="2820" max="2820" width="9.85546875" style="257" customWidth="1"/>
    <col min="2821" max="2821" width="5.7109375" style="257" customWidth="1"/>
    <col min="2822" max="2822" width="10.140625" style="257" customWidth="1"/>
    <col min="2823" max="2824" width="10.7109375" style="257" customWidth="1"/>
    <col min="2825" max="3070" width="8.85546875" style="257"/>
    <col min="3071" max="3071" width="4.7109375" style="257" customWidth="1"/>
    <col min="3072" max="3072" width="9.28515625" style="257" customWidth="1"/>
    <col min="3073" max="3073" width="9" style="257" customWidth="1"/>
    <col min="3074" max="3074" width="10.85546875" style="257" customWidth="1"/>
    <col min="3075" max="3075" width="52.7109375" style="257" customWidth="1"/>
    <col min="3076" max="3076" width="9.85546875" style="257" customWidth="1"/>
    <col min="3077" max="3077" width="5.7109375" style="257" customWidth="1"/>
    <col min="3078" max="3078" width="10.140625" style="257" customWidth="1"/>
    <col min="3079" max="3080" width="10.7109375" style="257" customWidth="1"/>
    <col min="3081" max="3326" width="8.85546875" style="257"/>
    <col min="3327" max="3327" width="4.7109375" style="257" customWidth="1"/>
    <col min="3328" max="3328" width="9.28515625" style="257" customWidth="1"/>
    <col min="3329" max="3329" width="9" style="257" customWidth="1"/>
    <col min="3330" max="3330" width="10.85546875" style="257" customWidth="1"/>
    <col min="3331" max="3331" width="52.7109375" style="257" customWidth="1"/>
    <col min="3332" max="3332" width="9.85546875" style="257" customWidth="1"/>
    <col min="3333" max="3333" width="5.7109375" style="257" customWidth="1"/>
    <col min="3334" max="3334" width="10.140625" style="257" customWidth="1"/>
    <col min="3335" max="3336" width="10.7109375" style="257" customWidth="1"/>
    <col min="3337" max="3582" width="8.85546875" style="257"/>
    <col min="3583" max="3583" width="4.7109375" style="257" customWidth="1"/>
    <col min="3584" max="3584" width="9.28515625" style="257" customWidth="1"/>
    <col min="3585" max="3585" width="9" style="257" customWidth="1"/>
    <col min="3586" max="3586" width="10.85546875" style="257" customWidth="1"/>
    <col min="3587" max="3587" width="52.7109375" style="257" customWidth="1"/>
    <col min="3588" max="3588" width="9.85546875" style="257" customWidth="1"/>
    <col min="3589" max="3589" width="5.7109375" style="257" customWidth="1"/>
    <col min="3590" max="3590" width="10.140625" style="257" customWidth="1"/>
    <col min="3591" max="3592" width="10.7109375" style="257" customWidth="1"/>
    <col min="3593" max="3838" width="8.85546875" style="257"/>
    <col min="3839" max="3839" width="4.7109375" style="257" customWidth="1"/>
    <col min="3840" max="3840" width="9.28515625" style="257" customWidth="1"/>
    <col min="3841" max="3841" width="9" style="257" customWidth="1"/>
    <col min="3842" max="3842" width="10.85546875" style="257" customWidth="1"/>
    <col min="3843" max="3843" width="52.7109375" style="257" customWidth="1"/>
    <col min="3844" max="3844" width="9.85546875" style="257" customWidth="1"/>
    <col min="3845" max="3845" width="5.7109375" style="257" customWidth="1"/>
    <col min="3846" max="3846" width="10.140625" style="257" customWidth="1"/>
    <col min="3847" max="3848" width="10.7109375" style="257" customWidth="1"/>
    <col min="3849" max="4094" width="8.85546875" style="257"/>
    <col min="4095" max="4095" width="4.7109375" style="257" customWidth="1"/>
    <col min="4096" max="4096" width="9.28515625" style="257" customWidth="1"/>
    <col min="4097" max="4097" width="9" style="257" customWidth="1"/>
    <col min="4098" max="4098" width="10.85546875" style="257" customWidth="1"/>
    <col min="4099" max="4099" width="52.7109375" style="257" customWidth="1"/>
    <col min="4100" max="4100" width="9.85546875" style="257" customWidth="1"/>
    <col min="4101" max="4101" width="5.7109375" style="257" customWidth="1"/>
    <col min="4102" max="4102" width="10.140625" style="257" customWidth="1"/>
    <col min="4103" max="4104" width="10.7109375" style="257" customWidth="1"/>
    <col min="4105" max="4350" width="8.85546875" style="257"/>
    <col min="4351" max="4351" width="4.7109375" style="257" customWidth="1"/>
    <col min="4352" max="4352" width="9.28515625" style="257" customWidth="1"/>
    <col min="4353" max="4353" width="9" style="257" customWidth="1"/>
    <col min="4354" max="4354" width="10.85546875" style="257" customWidth="1"/>
    <col min="4355" max="4355" width="52.7109375" style="257" customWidth="1"/>
    <col min="4356" max="4356" width="9.85546875" style="257" customWidth="1"/>
    <col min="4357" max="4357" width="5.7109375" style="257" customWidth="1"/>
    <col min="4358" max="4358" width="10.140625" style="257" customWidth="1"/>
    <col min="4359" max="4360" width="10.7109375" style="257" customWidth="1"/>
    <col min="4361" max="4606" width="8.85546875" style="257"/>
    <col min="4607" max="4607" width="4.7109375" style="257" customWidth="1"/>
    <col min="4608" max="4608" width="9.28515625" style="257" customWidth="1"/>
    <col min="4609" max="4609" width="9" style="257" customWidth="1"/>
    <col min="4610" max="4610" width="10.85546875" style="257" customWidth="1"/>
    <col min="4611" max="4611" width="52.7109375" style="257" customWidth="1"/>
    <col min="4612" max="4612" width="9.85546875" style="257" customWidth="1"/>
    <col min="4613" max="4613" width="5.7109375" style="257" customWidth="1"/>
    <col min="4614" max="4614" width="10.140625" style="257" customWidth="1"/>
    <col min="4615" max="4616" width="10.7109375" style="257" customWidth="1"/>
    <col min="4617" max="4862" width="8.85546875" style="257"/>
    <col min="4863" max="4863" width="4.7109375" style="257" customWidth="1"/>
    <col min="4864" max="4864" width="9.28515625" style="257" customWidth="1"/>
    <col min="4865" max="4865" width="9" style="257" customWidth="1"/>
    <col min="4866" max="4866" width="10.85546875" style="257" customWidth="1"/>
    <col min="4867" max="4867" width="52.7109375" style="257" customWidth="1"/>
    <col min="4868" max="4868" width="9.85546875" style="257" customWidth="1"/>
    <col min="4869" max="4869" width="5.7109375" style="257" customWidth="1"/>
    <col min="4870" max="4870" width="10.140625" style="257" customWidth="1"/>
    <col min="4871" max="4872" width="10.7109375" style="257" customWidth="1"/>
    <col min="4873" max="5118" width="8.85546875" style="257"/>
    <col min="5119" max="5119" width="4.7109375" style="257" customWidth="1"/>
    <col min="5120" max="5120" width="9.28515625" style="257" customWidth="1"/>
    <col min="5121" max="5121" width="9" style="257" customWidth="1"/>
    <col min="5122" max="5122" width="10.85546875" style="257" customWidth="1"/>
    <col min="5123" max="5123" width="52.7109375" style="257" customWidth="1"/>
    <col min="5124" max="5124" width="9.85546875" style="257" customWidth="1"/>
    <col min="5125" max="5125" width="5.7109375" style="257" customWidth="1"/>
    <col min="5126" max="5126" width="10.140625" style="257" customWidth="1"/>
    <col min="5127" max="5128" width="10.7109375" style="257" customWidth="1"/>
    <col min="5129" max="5374" width="8.85546875" style="257"/>
    <col min="5375" max="5375" width="4.7109375" style="257" customWidth="1"/>
    <col min="5376" max="5376" width="9.28515625" style="257" customWidth="1"/>
    <col min="5377" max="5377" width="9" style="257" customWidth="1"/>
    <col min="5378" max="5378" width="10.85546875" style="257" customWidth="1"/>
    <col min="5379" max="5379" width="52.7109375" style="257" customWidth="1"/>
    <col min="5380" max="5380" width="9.85546875" style="257" customWidth="1"/>
    <col min="5381" max="5381" width="5.7109375" style="257" customWidth="1"/>
    <col min="5382" max="5382" width="10.140625" style="257" customWidth="1"/>
    <col min="5383" max="5384" width="10.7109375" style="257" customWidth="1"/>
    <col min="5385" max="5630" width="8.85546875" style="257"/>
    <col min="5631" max="5631" width="4.7109375" style="257" customWidth="1"/>
    <col min="5632" max="5632" width="9.28515625" style="257" customWidth="1"/>
    <col min="5633" max="5633" width="9" style="257" customWidth="1"/>
    <col min="5634" max="5634" width="10.85546875" style="257" customWidth="1"/>
    <col min="5635" max="5635" width="52.7109375" style="257" customWidth="1"/>
    <col min="5636" max="5636" width="9.85546875" style="257" customWidth="1"/>
    <col min="5637" max="5637" width="5.7109375" style="257" customWidth="1"/>
    <col min="5638" max="5638" width="10.140625" style="257" customWidth="1"/>
    <col min="5639" max="5640" width="10.7109375" style="257" customWidth="1"/>
    <col min="5641" max="5886" width="8.85546875" style="257"/>
    <col min="5887" max="5887" width="4.7109375" style="257" customWidth="1"/>
    <col min="5888" max="5888" width="9.28515625" style="257" customWidth="1"/>
    <col min="5889" max="5889" width="9" style="257" customWidth="1"/>
    <col min="5890" max="5890" width="10.85546875" style="257" customWidth="1"/>
    <col min="5891" max="5891" width="52.7109375" style="257" customWidth="1"/>
    <col min="5892" max="5892" width="9.85546875" style="257" customWidth="1"/>
    <col min="5893" max="5893" width="5.7109375" style="257" customWidth="1"/>
    <col min="5894" max="5894" width="10.140625" style="257" customWidth="1"/>
    <col min="5895" max="5896" width="10.7109375" style="257" customWidth="1"/>
    <col min="5897" max="6142" width="8.85546875" style="257"/>
    <col min="6143" max="6143" width="4.7109375" style="257" customWidth="1"/>
    <col min="6144" max="6144" width="9.28515625" style="257" customWidth="1"/>
    <col min="6145" max="6145" width="9" style="257" customWidth="1"/>
    <col min="6146" max="6146" width="10.85546875" style="257" customWidth="1"/>
    <col min="6147" max="6147" width="52.7109375" style="257" customWidth="1"/>
    <col min="6148" max="6148" width="9.85546875" style="257" customWidth="1"/>
    <col min="6149" max="6149" width="5.7109375" style="257" customWidth="1"/>
    <col min="6150" max="6150" width="10.140625" style="257" customWidth="1"/>
    <col min="6151" max="6152" width="10.7109375" style="257" customWidth="1"/>
    <col min="6153" max="6398" width="8.85546875" style="257"/>
    <col min="6399" max="6399" width="4.7109375" style="257" customWidth="1"/>
    <col min="6400" max="6400" width="9.28515625" style="257" customWidth="1"/>
    <col min="6401" max="6401" width="9" style="257" customWidth="1"/>
    <col min="6402" max="6402" width="10.85546875" style="257" customWidth="1"/>
    <col min="6403" max="6403" width="52.7109375" style="257" customWidth="1"/>
    <col min="6404" max="6404" width="9.85546875" style="257" customWidth="1"/>
    <col min="6405" max="6405" width="5.7109375" style="257" customWidth="1"/>
    <col min="6406" max="6406" width="10.140625" style="257" customWidth="1"/>
    <col min="6407" max="6408" width="10.7109375" style="257" customWidth="1"/>
    <col min="6409" max="6654" width="8.85546875" style="257"/>
    <col min="6655" max="6655" width="4.7109375" style="257" customWidth="1"/>
    <col min="6656" max="6656" width="9.28515625" style="257" customWidth="1"/>
    <col min="6657" max="6657" width="9" style="257" customWidth="1"/>
    <col min="6658" max="6658" width="10.85546875" style="257" customWidth="1"/>
    <col min="6659" max="6659" width="52.7109375" style="257" customWidth="1"/>
    <col min="6660" max="6660" width="9.85546875" style="257" customWidth="1"/>
    <col min="6661" max="6661" width="5.7109375" style="257" customWidth="1"/>
    <col min="6662" max="6662" width="10.140625" style="257" customWidth="1"/>
    <col min="6663" max="6664" width="10.7109375" style="257" customWidth="1"/>
    <col min="6665" max="6910" width="8.85546875" style="257"/>
    <col min="6911" max="6911" width="4.7109375" style="257" customWidth="1"/>
    <col min="6912" max="6912" width="9.28515625" style="257" customWidth="1"/>
    <col min="6913" max="6913" width="9" style="257" customWidth="1"/>
    <col min="6914" max="6914" width="10.85546875" style="257" customWidth="1"/>
    <col min="6915" max="6915" width="52.7109375" style="257" customWidth="1"/>
    <col min="6916" max="6916" width="9.85546875" style="257" customWidth="1"/>
    <col min="6917" max="6917" width="5.7109375" style="257" customWidth="1"/>
    <col min="6918" max="6918" width="10.140625" style="257" customWidth="1"/>
    <col min="6919" max="6920" width="10.7109375" style="257" customWidth="1"/>
    <col min="6921" max="7166" width="8.85546875" style="257"/>
    <col min="7167" max="7167" width="4.7109375" style="257" customWidth="1"/>
    <col min="7168" max="7168" width="9.28515625" style="257" customWidth="1"/>
    <col min="7169" max="7169" width="9" style="257" customWidth="1"/>
    <col min="7170" max="7170" width="10.85546875" style="257" customWidth="1"/>
    <col min="7171" max="7171" width="52.7109375" style="257" customWidth="1"/>
    <col min="7172" max="7172" width="9.85546875" style="257" customWidth="1"/>
    <col min="7173" max="7173" width="5.7109375" style="257" customWidth="1"/>
    <col min="7174" max="7174" width="10.140625" style="257" customWidth="1"/>
    <col min="7175" max="7176" width="10.7109375" style="257" customWidth="1"/>
    <col min="7177" max="7422" width="8.85546875" style="257"/>
    <col min="7423" max="7423" width="4.7109375" style="257" customWidth="1"/>
    <col min="7424" max="7424" width="9.28515625" style="257" customWidth="1"/>
    <col min="7425" max="7425" width="9" style="257" customWidth="1"/>
    <col min="7426" max="7426" width="10.85546875" style="257" customWidth="1"/>
    <col min="7427" max="7427" width="52.7109375" style="257" customWidth="1"/>
    <col min="7428" max="7428" width="9.85546875" style="257" customWidth="1"/>
    <col min="7429" max="7429" width="5.7109375" style="257" customWidth="1"/>
    <col min="7430" max="7430" width="10.140625" style="257" customWidth="1"/>
    <col min="7431" max="7432" width="10.7109375" style="257" customWidth="1"/>
    <col min="7433" max="7678" width="8.85546875" style="257"/>
    <col min="7679" max="7679" width="4.7109375" style="257" customWidth="1"/>
    <col min="7680" max="7680" width="9.28515625" style="257" customWidth="1"/>
    <col min="7681" max="7681" width="9" style="257" customWidth="1"/>
    <col min="7682" max="7682" width="10.85546875" style="257" customWidth="1"/>
    <col min="7683" max="7683" width="52.7109375" style="257" customWidth="1"/>
    <col min="7684" max="7684" width="9.85546875" style="257" customWidth="1"/>
    <col min="7685" max="7685" width="5.7109375" style="257" customWidth="1"/>
    <col min="7686" max="7686" width="10.140625" style="257" customWidth="1"/>
    <col min="7687" max="7688" width="10.7109375" style="257" customWidth="1"/>
    <col min="7689" max="7934" width="8.85546875" style="257"/>
    <col min="7935" max="7935" width="4.7109375" style="257" customWidth="1"/>
    <col min="7936" max="7936" width="9.28515625" style="257" customWidth="1"/>
    <col min="7937" max="7937" width="9" style="257" customWidth="1"/>
    <col min="7938" max="7938" width="10.85546875" style="257" customWidth="1"/>
    <col min="7939" max="7939" width="52.7109375" style="257" customWidth="1"/>
    <col min="7940" max="7940" width="9.85546875" style="257" customWidth="1"/>
    <col min="7941" max="7941" width="5.7109375" style="257" customWidth="1"/>
    <col min="7942" max="7942" width="10.140625" style="257" customWidth="1"/>
    <col min="7943" max="7944" width="10.7109375" style="257" customWidth="1"/>
    <col min="7945" max="8190" width="8.85546875" style="257"/>
    <col min="8191" max="8191" width="4.7109375" style="257" customWidth="1"/>
    <col min="8192" max="8192" width="9.28515625" style="257" customWidth="1"/>
    <col min="8193" max="8193" width="9" style="257" customWidth="1"/>
    <col min="8194" max="8194" width="10.85546875" style="257" customWidth="1"/>
    <col min="8195" max="8195" width="52.7109375" style="257" customWidth="1"/>
    <col min="8196" max="8196" width="9.85546875" style="257" customWidth="1"/>
    <col min="8197" max="8197" width="5.7109375" style="257" customWidth="1"/>
    <col min="8198" max="8198" width="10.140625" style="257" customWidth="1"/>
    <col min="8199" max="8200" width="10.7109375" style="257" customWidth="1"/>
    <col min="8201" max="8446" width="8.85546875" style="257"/>
    <col min="8447" max="8447" width="4.7109375" style="257" customWidth="1"/>
    <col min="8448" max="8448" width="9.28515625" style="257" customWidth="1"/>
    <col min="8449" max="8449" width="9" style="257" customWidth="1"/>
    <col min="8450" max="8450" width="10.85546875" style="257" customWidth="1"/>
    <col min="8451" max="8451" width="52.7109375" style="257" customWidth="1"/>
    <col min="8452" max="8452" width="9.85546875" style="257" customWidth="1"/>
    <col min="8453" max="8453" width="5.7109375" style="257" customWidth="1"/>
    <col min="8454" max="8454" width="10.140625" style="257" customWidth="1"/>
    <col min="8455" max="8456" width="10.7109375" style="257" customWidth="1"/>
    <col min="8457" max="8702" width="8.85546875" style="257"/>
    <col min="8703" max="8703" width="4.7109375" style="257" customWidth="1"/>
    <col min="8704" max="8704" width="9.28515625" style="257" customWidth="1"/>
    <col min="8705" max="8705" width="9" style="257" customWidth="1"/>
    <col min="8706" max="8706" width="10.85546875" style="257" customWidth="1"/>
    <col min="8707" max="8707" width="52.7109375" style="257" customWidth="1"/>
    <col min="8708" max="8708" width="9.85546875" style="257" customWidth="1"/>
    <col min="8709" max="8709" width="5.7109375" style="257" customWidth="1"/>
    <col min="8710" max="8710" width="10.140625" style="257" customWidth="1"/>
    <col min="8711" max="8712" width="10.7109375" style="257" customWidth="1"/>
    <col min="8713" max="8958" width="8.85546875" style="257"/>
    <col min="8959" max="8959" width="4.7109375" style="257" customWidth="1"/>
    <col min="8960" max="8960" width="9.28515625" style="257" customWidth="1"/>
    <col min="8961" max="8961" width="9" style="257" customWidth="1"/>
    <col min="8962" max="8962" width="10.85546875" style="257" customWidth="1"/>
    <col min="8963" max="8963" width="52.7109375" style="257" customWidth="1"/>
    <col min="8964" max="8964" width="9.85546875" style="257" customWidth="1"/>
    <col min="8965" max="8965" width="5.7109375" style="257" customWidth="1"/>
    <col min="8966" max="8966" width="10.140625" style="257" customWidth="1"/>
    <col min="8967" max="8968" width="10.7109375" style="257" customWidth="1"/>
    <col min="8969" max="9214" width="8.85546875" style="257"/>
    <col min="9215" max="9215" width="4.7109375" style="257" customWidth="1"/>
    <col min="9216" max="9216" width="9.28515625" style="257" customWidth="1"/>
    <col min="9217" max="9217" width="9" style="257" customWidth="1"/>
    <col min="9218" max="9218" width="10.85546875" style="257" customWidth="1"/>
    <col min="9219" max="9219" width="52.7109375" style="257" customWidth="1"/>
    <col min="9220" max="9220" width="9.85546875" style="257" customWidth="1"/>
    <col min="9221" max="9221" width="5.7109375" style="257" customWidth="1"/>
    <col min="9222" max="9222" width="10.140625" style="257" customWidth="1"/>
    <col min="9223" max="9224" width="10.7109375" style="257" customWidth="1"/>
    <col min="9225" max="9470" width="8.85546875" style="257"/>
    <col min="9471" max="9471" width="4.7109375" style="257" customWidth="1"/>
    <col min="9472" max="9472" width="9.28515625" style="257" customWidth="1"/>
    <col min="9473" max="9473" width="9" style="257" customWidth="1"/>
    <col min="9474" max="9474" width="10.85546875" style="257" customWidth="1"/>
    <col min="9475" max="9475" width="52.7109375" style="257" customWidth="1"/>
    <col min="9476" max="9476" width="9.85546875" style="257" customWidth="1"/>
    <col min="9477" max="9477" width="5.7109375" style="257" customWidth="1"/>
    <col min="9478" max="9478" width="10.140625" style="257" customWidth="1"/>
    <col min="9479" max="9480" width="10.7109375" style="257" customWidth="1"/>
    <col min="9481" max="9726" width="8.85546875" style="257"/>
    <col min="9727" max="9727" width="4.7109375" style="257" customWidth="1"/>
    <col min="9728" max="9728" width="9.28515625" style="257" customWidth="1"/>
    <col min="9729" max="9729" width="9" style="257" customWidth="1"/>
    <col min="9730" max="9730" width="10.85546875" style="257" customWidth="1"/>
    <col min="9731" max="9731" width="52.7109375" style="257" customWidth="1"/>
    <col min="9732" max="9732" width="9.85546875" style="257" customWidth="1"/>
    <col min="9733" max="9733" width="5.7109375" style="257" customWidth="1"/>
    <col min="9734" max="9734" width="10.140625" style="257" customWidth="1"/>
    <col min="9735" max="9736" width="10.7109375" style="257" customWidth="1"/>
    <col min="9737" max="9982" width="8.85546875" style="257"/>
    <col min="9983" max="9983" width="4.7109375" style="257" customWidth="1"/>
    <col min="9984" max="9984" width="9.28515625" style="257" customWidth="1"/>
    <col min="9985" max="9985" width="9" style="257" customWidth="1"/>
    <col min="9986" max="9986" width="10.85546875" style="257" customWidth="1"/>
    <col min="9987" max="9987" width="52.7109375" style="257" customWidth="1"/>
    <col min="9988" max="9988" width="9.85546875" style="257" customWidth="1"/>
    <col min="9989" max="9989" width="5.7109375" style="257" customWidth="1"/>
    <col min="9990" max="9990" width="10.140625" style="257" customWidth="1"/>
    <col min="9991" max="9992" width="10.7109375" style="257" customWidth="1"/>
    <col min="9993" max="10238" width="8.85546875" style="257"/>
    <col min="10239" max="10239" width="4.7109375" style="257" customWidth="1"/>
    <col min="10240" max="10240" width="9.28515625" style="257" customWidth="1"/>
    <col min="10241" max="10241" width="9" style="257" customWidth="1"/>
    <col min="10242" max="10242" width="10.85546875" style="257" customWidth="1"/>
    <col min="10243" max="10243" width="52.7109375" style="257" customWidth="1"/>
    <col min="10244" max="10244" width="9.85546875" style="257" customWidth="1"/>
    <col min="10245" max="10245" width="5.7109375" style="257" customWidth="1"/>
    <col min="10246" max="10246" width="10.140625" style="257" customWidth="1"/>
    <col min="10247" max="10248" width="10.7109375" style="257" customWidth="1"/>
    <col min="10249" max="10494" width="8.85546875" style="257"/>
    <col min="10495" max="10495" width="4.7109375" style="257" customWidth="1"/>
    <col min="10496" max="10496" width="9.28515625" style="257" customWidth="1"/>
    <col min="10497" max="10497" width="9" style="257" customWidth="1"/>
    <col min="10498" max="10498" width="10.85546875" style="257" customWidth="1"/>
    <col min="10499" max="10499" width="52.7109375" style="257" customWidth="1"/>
    <col min="10500" max="10500" width="9.85546875" style="257" customWidth="1"/>
    <col min="10501" max="10501" width="5.7109375" style="257" customWidth="1"/>
    <col min="10502" max="10502" width="10.140625" style="257" customWidth="1"/>
    <col min="10503" max="10504" width="10.7109375" style="257" customWidth="1"/>
    <col min="10505" max="10750" width="8.85546875" style="257"/>
    <col min="10751" max="10751" width="4.7109375" style="257" customWidth="1"/>
    <col min="10752" max="10752" width="9.28515625" style="257" customWidth="1"/>
    <col min="10753" max="10753" width="9" style="257" customWidth="1"/>
    <col min="10754" max="10754" width="10.85546875" style="257" customWidth="1"/>
    <col min="10755" max="10755" width="52.7109375" style="257" customWidth="1"/>
    <col min="10756" max="10756" width="9.85546875" style="257" customWidth="1"/>
    <col min="10757" max="10757" width="5.7109375" style="257" customWidth="1"/>
    <col min="10758" max="10758" width="10.140625" style="257" customWidth="1"/>
    <col min="10759" max="10760" width="10.7109375" style="257" customWidth="1"/>
    <col min="10761" max="11006" width="8.85546875" style="257"/>
    <col min="11007" max="11007" width="4.7109375" style="257" customWidth="1"/>
    <col min="11008" max="11008" width="9.28515625" style="257" customWidth="1"/>
    <col min="11009" max="11009" width="9" style="257" customWidth="1"/>
    <col min="11010" max="11010" width="10.85546875" style="257" customWidth="1"/>
    <col min="11011" max="11011" width="52.7109375" style="257" customWidth="1"/>
    <col min="11012" max="11012" width="9.85546875" style="257" customWidth="1"/>
    <col min="11013" max="11013" width="5.7109375" style="257" customWidth="1"/>
    <col min="11014" max="11014" width="10.140625" style="257" customWidth="1"/>
    <col min="11015" max="11016" width="10.7109375" style="257" customWidth="1"/>
    <col min="11017" max="11262" width="8.85546875" style="257"/>
    <col min="11263" max="11263" width="4.7109375" style="257" customWidth="1"/>
    <col min="11264" max="11264" width="9.28515625" style="257" customWidth="1"/>
    <col min="11265" max="11265" width="9" style="257" customWidth="1"/>
    <col min="11266" max="11266" width="10.85546875" style="257" customWidth="1"/>
    <col min="11267" max="11267" width="52.7109375" style="257" customWidth="1"/>
    <col min="11268" max="11268" width="9.85546875" style="257" customWidth="1"/>
    <col min="11269" max="11269" width="5.7109375" style="257" customWidth="1"/>
    <col min="11270" max="11270" width="10.140625" style="257" customWidth="1"/>
    <col min="11271" max="11272" width="10.7109375" style="257" customWidth="1"/>
    <col min="11273" max="11518" width="8.85546875" style="257"/>
    <col min="11519" max="11519" width="4.7109375" style="257" customWidth="1"/>
    <col min="11520" max="11520" width="9.28515625" style="257" customWidth="1"/>
    <col min="11521" max="11521" width="9" style="257" customWidth="1"/>
    <col min="11522" max="11522" width="10.85546875" style="257" customWidth="1"/>
    <col min="11523" max="11523" width="52.7109375" style="257" customWidth="1"/>
    <col min="11524" max="11524" width="9.85546875" style="257" customWidth="1"/>
    <col min="11525" max="11525" width="5.7109375" style="257" customWidth="1"/>
    <col min="11526" max="11526" width="10.140625" style="257" customWidth="1"/>
    <col min="11527" max="11528" width="10.7109375" style="257" customWidth="1"/>
    <col min="11529" max="11774" width="8.85546875" style="257"/>
    <col min="11775" max="11775" width="4.7109375" style="257" customWidth="1"/>
    <col min="11776" max="11776" width="9.28515625" style="257" customWidth="1"/>
    <col min="11777" max="11777" width="9" style="257" customWidth="1"/>
    <col min="11778" max="11778" width="10.85546875" style="257" customWidth="1"/>
    <col min="11779" max="11779" width="52.7109375" style="257" customWidth="1"/>
    <col min="11780" max="11780" width="9.85546875" style="257" customWidth="1"/>
    <col min="11781" max="11781" width="5.7109375" style="257" customWidth="1"/>
    <col min="11782" max="11782" width="10.140625" style="257" customWidth="1"/>
    <col min="11783" max="11784" width="10.7109375" style="257" customWidth="1"/>
    <col min="11785" max="12030" width="8.85546875" style="257"/>
    <col min="12031" max="12031" width="4.7109375" style="257" customWidth="1"/>
    <col min="12032" max="12032" width="9.28515625" style="257" customWidth="1"/>
    <col min="12033" max="12033" width="9" style="257" customWidth="1"/>
    <col min="12034" max="12034" width="10.85546875" style="257" customWidth="1"/>
    <col min="12035" max="12035" width="52.7109375" style="257" customWidth="1"/>
    <col min="12036" max="12036" width="9.85546875" style="257" customWidth="1"/>
    <col min="12037" max="12037" width="5.7109375" style="257" customWidth="1"/>
    <col min="12038" max="12038" width="10.140625" style="257" customWidth="1"/>
    <col min="12039" max="12040" width="10.7109375" style="257" customWidth="1"/>
    <col min="12041" max="12286" width="8.85546875" style="257"/>
    <col min="12287" max="12287" width="4.7109375" style="257" customWidth="1"/>
    <col min="12288" max="12288" width="9.28515625" style="257" customWidth="1"/>
    <col min="12289" max="12289" width="9" style="257" customWidth="1"/>
    <col min="12290" max="12290" width="10.85546875" style="257" customWidth="1"/>
    <col min="12291" max="12291" width="52.7109375" style="257" customWidth="1"/>
    <col min="12292" max="12292" width="9.85546875" style="257" customWidth="1"/>
    <col min="12293" max="12293" width="5.7109375" style="257" customWidth="1"/>
    <col min="12294" max="12294" width="10.140625" style="257" customWidth="1"/>
    <col min="12295" max="12296" width="10.7109375" style="257" customWidth="1"/>
    <col min="12297" max="12542" width="8.85546875" style="257"/>
    <col min="12543" max="12543" width="4.7109375" style="257" customWidth="1"/>
    <col min="12544" max="12544" width="9.28515625" style="257" customWidth="1"/>
    <col min="12545" max="12545" width="9" style="257" customWidth="1"/>
    <col min="12546" max="12546" width="10.85546875" style="257" customWidth="1"/>
    <col min="12547" max="12547" width="52.7109375" style="257" customWidth="1"/>
    <col min="12548" max="12548" width="9.85546875" style="257" customWidth="1"/>
    <col min="12549" max="12549" width="5.7109375" style="257" customWidth="1"/>
    <col min="12550" max="12550" width="10.140625" style="257" customWidth="1"/>
    <col min="12551" max="12552" width="10.7109375" style="257" customWidth="1"/>
    <col min="12553" max="12798" width="8.85546875" style="257"/>
    <col min="12799" max="12799" width="4.7109375" style="257" customWidth="1"/>
    <col min="12800" max="12800" width="9.28515625" style="257" customWidth="1"/>
    <col min="12801" max="12801" width="9" style="257" customWidth="1"/>
    <col min="12802" max="12802" width="10.85546875" style="257" customWidth="1"/>
    <col min="12803" max="12803" width="52.7109375" style="257" customWidth="1"/>
    <col min="12804" max="12804" width="9.85546875" style="257" customWidth="1"/>
    <col min="12805" max="12805" width="5.7109375" style="257" customWidth="1"/>
    <col min="12806" max="12806" width="10.140625" style="257" customWidth="1"/>
    <col min="12807" max="12808" width="10.7109375" style="257" customWidth="1"/>
    <col min="12809" max="13054" width="8.85546875" style="257"/>
    <col min="13055" max="13055" width="4.7109375" style="257" customWidth="1"/>
    <col min="13056" max="13056" width="9.28515625" style="257" customWidth="1"/>
    <col min="13057" max="13057" width="9" style="257" customWidth="1"/>
    <col min="13058" max="13058" width="10.85546875" style="257" customWidth="1"/>
    <col min="13059" max="13059" width="52.7109375" style="257" customWidth="1"/>
    <col min="13060" max="13060" width="9.85546875" style="257" customWidth="1"/>
    <col min="13061" max="13061" width="5.7109375" style="257" customWidth="1"/>
    <col min="13062" max="13062" width="10.140625" style="257" customWidth="1"/>
    <col min="13063" max="13064" width="10.7109375" style="257" customWidth="1"/>
    <col min="13065" max="13310" width="8.85546875" style="257"/>
    <col min="13311" max="13311" width="4.7109375" style="257" customWidth="1"/>
    <col min="13312" max="13312" width="9.28515625" style="257" customWidth="1"/>
    <col min="13313" max="13313" width="9" style="257" customWidth="1"/>
    <col min="13314" max="13314" width="10.85546875" style="257" customWidth="1"/>
    <col min="13315" max="13315" width="52.7109375" style="257" customWidth="1"/>
    <col min="13316" max="13316" width="9.85546875" style="257" customWidth="1"/>
    <col min="13317" max="13317" width="5.7109375" style="257" customWidth="1"/>
    <col min="13318" max="13318" width="10.140625" style="257" customWidth="1"/>
    <col min="13319" max="13320" width="10.7109375" style="257" customWidth="1"/>
    <col min="13321" max="13566" width="8.85546875" style="257"/>
    <col min="13567" max="13567" width="4.7109375" style="257" customWidth="1"/>
    <col min="13568" max="13568" width="9.28515625" style="257" customWidth="1"/>
    <col min="13569" max="13569" width="9" style="257" customWidth="1"/>
    <col min="13570" max="13570" width="10.85546875" style="257" customWidth="1"/>
    <col min="13571" max="13571" width="52.7109375" style="257" customWidth="1"/>
    <col min="13572" max="13572" width="9.85546875" style="257" customWidth="1"/>
    <col min="13573" max="13573" width="5.7109375" style="257" customWidth="1"/>
    <col min="13574" max="13574" width="10.140625" style="257" customWidth="1"/>
    <col min="13575" max="13576" width="10.7109375" style="257" customWidth="1"/>
    <col min="13577" max="13822" width="8.85546875" style="257"/>
    <col min="13823" max="13823" width="4.7109375" style="257" customWidth="1"/>
    <col min="13824" max="13824" width="9.28515625" style="257" customWidth="1"/>
    <col min="13825" max="13825" width="9" style="257" customWidth="1"/>
    <col min="13826" max="13826" width="10.85546875" style="257" customWidth="1"/>
    <col min="13827" max="13827" width="52.7109375" style="257" customWidth="1"/>
    <col min="13828" max="13828" width="9.85546875" style="257" customWidth="1"/>
    <col min="13829" max="13829" width="5.7109375" style="257" customWidth="1"/>
    <col min="13830" max="13830" width="10.140625" style="257" customWidth="1"/>
    <col min="13831" max="13832" width="10.7109375" style="257" customWidth="1"/>
    <col min="13833" max="14078" width="8.85546875" style="257"/>
    <col min="14079" max="14079" width="4.7109375" style="257" customWidth="1"/>
    <col min="14080" max="14080" width="9.28515625" style="257" customWidth="1"/>
    <col min="14081" max="14081" width="9" style="257" customWidth="1"/>
    <col min="14082" max="14082" width="10.85546875" style="257" customWidth="1"/>
    <col min="14083" max="14083" width="52.7109375" style="257" customWidth="1"/>
    <col min="14084" max="14084" width="9.85546875" style="257" customWidth="1"/>
    <col min="14085" max="14085" width="5.7109375" style="257" customWidth="1"/>
    <col min="14086" max="14086" width="10.140625" style="257" customWidth="1"/>
    <col min="14087" max="14088" width="10.7109375" style="257" customWidth="1"/>
    <col min="14089" max="14334" width="8.85546875" style="257"/>
    <col min="14335" max="14335" width="4.7109375" style="257" customWidth="1"/>
    <col min="14336" max="14336" width="9.28515625" style="257" customWidth="1"/>
    <col min="14337" max="14337" width="9" style="257" customWidth="1"/>
    <col min="14338" max="14338" width="10.85546875" style="257" customWidth="1"/>
    <col min="14339" max="14339" width="52.7109375" style="257" customWidth="1"/>
    <col min="14340" max="14340" width="9.85546875" style="257" customWidth="1"/>
    <col min="14341" max="14341" width="5.7109375" style="257" customWidth="1"/>
    <col min="14342" max="14342" width="10.140625" style="257" customWidth="1"/>
    <col min="14343" max="14344" width="10.7109375" style="257" customWidth="1"/>
    <col min="14345" max="14590" width="8.85546875" style="257"/>
    <col min="14591" max="14591" width="4.7109375" style="257" customWidth="1"/>
    <col min="14592" max="14592" width="9.28515625" style="257" customWidth="1"/>
    <col min="14593" max="14593" width="9" style="257" customWidth="1"/>
    <col min="14594" max="14594" width="10.85546875" style="257" customWidth="1"/>
    <col min="14595" max="14595" width="52.7109375" style="257" customWidth="1"/>
    <col min="14596" max="14596" width="9.85546875" style="257" customWidth="1"/>
    <col min="14597" max="14597" width="5.7109375" style="257" customWidth="1"/>
    <col min="14598" max="14598" width="10.140625" style="257" customWidth="1"/>
    <col min="14599" max="14600" width="10.7109375" style="257" customWidth="1"/>
    <col min="14601" max="14846" width="8.85546875" style="257"/>
    <col min="14847" max="14847" width="4.7109375" style="257" customWidth="1"/>
    <col min="14848" max="14848" width="9.28515625" style="257" customWidth="1"/>
    <col min="14849" max="14849" width="9" style="257" customWidth="1"/>
    <col min="14850" max="14850" width="10.85546875" style="257" customWidth="1"/>
    <col min="14851" max="14851" width="52.7109375" style="257" customWidth="1"/>
    <col min="14852" max="14852" width="9.85546875" style="257" customWidth="1"/>
    <col min="14853" max="14853" width="5.7109375" style="257" customWidth="1"/>
    <col min="14854" max="14854" width="10.140625" style="257" customWidth="1"/>
    <col min="14855" max="14856" width="10.7109375" style="257" customWidth="1"/>
    <col min="14857" max="15102" width="8.85546875" style="257"/>
    <col min="15103" max="15103" width="4.7109375" style="257" customWidth="1"/>
    <col min="15104" max="15104" width="9.28515625" style="257" customWidth="1"/>
    <col min="15105" max="15105" width="9" style="257" customWidth="1"/>
    <col min="15106" max="15106" width="10.85546875" style="257" customWidth="1"/>
    <col min="15107" max="15107" width="52.7109375" style="257" customWidth="1"/>
    <col min="15108" max="15108" width="9.85546875" style="257" customWidth="1"/>
    <col min="15109" max="15109" width="5.7109375" style="257" customWidth="1"/>
    <col min="15110" max="15110" width="10.140625" style="257" customWidth="1"/>
    <col min="15111" max="15112" width="10.7109375" style="257" customWidth="1"/>
    <col min="15113" max="15358" width="8.85546875" style="257"/>
    <col min="15359" max="15359" width="4.7109375" style="257" customWidth="1"/>
    <col min="15360" max="15360" width="9.28515625" style="257" customWidth="1"/>
    <col min="15361" max="15361" width="9" style="257" customWidth="1"/>
    <col min="15362" max="15362" width="10.85546875" style="257" customWidth="1"/>
    <col min="15363" max="15363" width="52.7109375" style="257" customWidth="1"/>
    <col min="15364" max="15364" width="9.85546875" style="257" customWidth="1"/>
    <col min="15365" max="15365" width="5.7109375" style="257" customWidth="1"/>
    <col min="15366" max="15366" width="10.140625" style="257" customWidth="1"/>
    <col min="15367" max="15368" width="10.7109375" style="257" customWidth="1"/>
    <col min="15369" max="15614" width="8.85546875" style="257"/>
    <col min="15615" max="15615" width="4.7109375" style="257" customWidth="1"/>
    <col min="15616" max="15616" width="9.28515625" style="257" customWidth="1"/>
    <col min="15617" max="15617" width="9" style="257" customWidth="1"/>
    <col min="15618" max="15618" width="10.85546875" style="257" customWidth="1"/>
    <col min="15619" max="15619" width="52.7109375" style="257" customWidth="1"/>
    <col min="15620" max="15620" width="9.85546875" style="257" customWidth="1"/>
    <col min="15621" max="15621" width="5.7109375" style="257" customWidth="1"/>
    <col min="15622" max="15622" width="10.140625" style="257" customWidth="1"/>
    <col min="15623" max="15624" width="10.7109375" style="257" customWidth="1"/>
    <col min="15625" max="15870" width="8.85546875" style="257"/>
    <col min="15871" max="15871" width="4.7109375" style="257" customWidth="1"/>
    <col min="15872" max="15872" width="9.28515625" style="257" customWidth="1"/>
    <col min="15873" max="15873" width="9" style="257" customWidth="1"/>
    <col min="15874" max="15874" width="10.85546875" style="257" customWidth="1"/>
    <col min="15875" max="15875" width="52.7109375" style="257" customWidth="1"/>
    <col min="15876" max="15876" width="9.85546875" style="257" customWidth="1"/>
    <col min="15877" max="15877" width="5.7109375" style="257" customWidth="1"/>
    <col min="15878" max="15878" width="10.140625" style="257" customWidth="1"/>
    <col min="15879" max="15880" width="10.7109375" style="257" customWidth="1"/>
    <col min="15881" max="16126" width="8.85546875" style="257"/>
    <col min="16127" max="16127" width="4.7109375" style="257" customWidth="1"/>
    <col min="16128" max="16128" width="9.28515625" style="257" customWidth="1"/>
    <col min="16129" max="16129" width="9" style="257" customWidth="1"/>
    <col min="16130" max="16130" width="10.85546875" style="257" customWidth="1"/>
    <col min="16131" max="16131" width="52.7109375" style="257" customWidth="1"/>
    <col min="16132" max="16132" width="9.85546875" style="257" customWidth="1"/>
    <col min="16133" max="16133" width="5.7109375" style="257" customWidth="1"/>
    <col min="16134" max="16134" width="10.140625" style="257" customWidth="1"/>
    <col min="16135" max="16136" width="10.7109375" style="257" customWidth="1"/>
    <col min="16137" max="16382" width="8.85546875" style="257"/>
    <col min="16383" max="16384" width="8.85546875" style="257" customWidth="1"/>
  </cols>
  <sheetData>
    <row r="1" spans="1:8" x14ac:dyDescent="0.2">
      <c r="A1" s="250" t="s">
        <v>13</v>
      </c>
      <c r="B1" s="250"/>
      <c r="C1" s="251"/>
      <c r="D1" s="252"/>
      <c r="E1" s="354" t="s">
        <v>20</v>
      </c>
      <c r="F1" s="254"/>
      <c r="G1" s="255"/>
      <c r="H1" s="256"/>
    </row>
    <row r="2" spans="1:8" ht="13.5" thickBot="1" x14ac:dyDescent="0.25">
      <c r="A2" s="258" t="s">
        <v>12</v>
      </c>
      <c r="B2" s="250"/>
      <c r="C2" s="251"/>
      <c r="D2" s="252"/>
      <c r="E2" s="253" t="s">
        <v>362</v>
      </c>
      <c r="F2" s="254"/>
      <c r="G2" s="259"/>
      <c r="H2" s="260"/>
    </row>
    <row r="3" spans="1:8" x14ac:dyDescent="0.2">
      <c r="A3" s="542" t="s">
        <v>11</v>
      </c>
      <c r="B3" s="543"/>
      <c r="C3" s="543"/>
      <c r="D3" s="261"/>
      <c r="E3" s="544" t="s">
        <v>10</v>
      </c>
      <c r="F3" s="545"/>
      <c r="G3" s="548" t="s">
        <v>9</v>
      </c>
      <c r="H3" s="550" t="s">
        <v>363</v>
      </c>
    </row>
    <row r="4" spans="1:8" ht="13.5" thickBot="1" x14ac:dyDescent="0.25">
      <c r="A4" s="262" t="s">
        <v>8</v>
      </c>
      <c r="B4" s="263" t="s">
        <v>7</v>
      </c>
      <c r="C4" s="263" t="s">
        <v>6</v>
      </c>
      <c r="D4" s="263" t="s">
        <v>5</v>
      </c>
      <c r="E4" s="546"/>
      <c r="F4" s="547"/>
      <c r="G4" s="549"/>
      <c r="H4" s="551"/>
    </row>
    <row r="5" spans="1:8" x14ac:dyDescent="0.2">
      <c r="A5" s="264"/>
      <c r="B5" s="265"/>
      <c r="C5" s="265"/>
      <c r="D5" s="266"/>
      <c r="E5" s="267"/>
      <c r="F5" s="268"/>
      <c r="G5" s="269"/>
      <c r="H5" s="270"/>
    </row>
    <row r="6" spans="1:8" x14ac:dyDescent="0.2">
      <c r="A6" s="271"/>
      <c r="B6" s="272" t="s">
        <v>364</v>
      </c>
      <c r="C6" s="273"/>
      <c r="D6" s="272"/>
      <c r="E6" s="274" t="s">
        <v>365</v>
      </c>
      <c r="F6" s="275"/>
      <c r="G6" s="276"/>
      <c r="H6" s="277"/>
    </row>
    <row r="7" spans="1:8" x14ac:dyDescent="0.2">
      <c r="A7" s="278"/>
      <c r="B7" s="279"/>
      <c r="C7" s="279"/>
      <c r="D7" s="279"/>
      <c r="E7" s="280"/>
      <c r="F7" s="281"/>
      <c r="G7" s="279"/>
      <c r="H7" s="282"/>
    </row>
    <row r="8" spans="1:8" ht="25.5" x14ac:dyDescent="0.2">
      <c r="A8" s="283">
        <f>MAX(A$1:A7)+1</f>
        <v>1</v>
      </c>
      <c r="B8" s="273"/>
      <c r="C8" s="284">
        <v>92040106</v>
      </c>
      <c r="D8" s="285"/>
      <c r="E8" s="286" t="s">
        <v>366</v>
      </c>
      <c r="F8" s="287"/>
      <c r="G8" s="288" t="s">
        <v>260</v>
      </c>
      <c r="H8" s="289">
        <f>H9</f>
        <v>110</v>
      </c>
    </row>
    <row r="9" spans="1:8" ht="25.5" x14ac:dyDescent="0.2">
      <c r="A9" s="283"/>
      <c r="B9" s="273"/>
      <c r="C9" s="273"/>
      <c r="D9" s="290">
        <v>9204010604</v>
      </c>
      <c r="E9" s="291" t="s">
        <v>367</v>
      </c>
      <c r="F9" s="292"/>
      <c r="G9" s="293" t="s">
        <v>260</v>
      </c>
      <c r="H9" s="294">
        <f>F10</f>
        <v>110</v>
      </c>
    </row>
    <row r="10" spans="1:8" x14ac:dyDescent="0.2">
      <c r="A10" s="283"/>
      <c r="B10" s="288"/>
      <c r="C10" s="295"/>
      <c r="D10" s="296"/>
      <c r="E10" s="297" t="s">
        <v>368</v>
      </c>
      <c r="F10" s="298">
        <v>110</v>
      </c>
      <c r="G10" s="279"/>
      <c r="H10" s="299"/>
    </row>
    <row r="11" spans="1:8" x14ac:dyDescent="0.2">
      <c r="A11" s="283"/>
      <c r="B11" s="288"/>
      <c r="C11" s="295"/>
      <c r="D11" s="296"/>
      <c r="E11" s="300"/>
      <c r="F11" s="301" t="s">
        <v>330</v>
      </c>
      <c r="G11" s="279"/>
      <c r="H11" s="299"/>
    </row>
    <row r="12" spans="1:8" ht="25.5" x14ac:dyDescent="0.2">
      <c r="A12" s="283">
        <f>MAX(A$1:A11)+1</f>
        <v>2</v>
      </c>
      <c r="B12" s="302"/>
      <c r="C12" s="284">
        <v>92041302</v>
      </c>
      <c r="D12" s="285"/>
      <c r="E12" s="286" t="s">
        <v>369</v>
      </c>
      <c r="F12" s="303"/>
      <c r="G12" s="276" t="s">
        <v>154</v>
      </c>
      <c r="H12" s="304">
        <f>H13</f>
        <v>200</v>
      </c>
    </row>
    <row r="13" spans="1:8" ht="25.5" x14ac:dyDescent="0.2">
      <c r="A13" s="305"/>
      <c r="B13" s="306"/>
      <c r="C13" s="307"/>
      <c r="D13" s="290">
        <v>9204130201</v>
      </c>
      <c r="E13" s="291" t="s">
        <v>370</v>
      </c>
      <c r="F13" s="292"/>
      <c r="G13" s="308" t="s">
        <v>154</v>
      </c>
      <c r="H13" s="309">
        <v>200</v>
      </c>
    </row>
    <row r="14" spans="1:8" x14ac:dyDescent="0.2">
      <c r="A14" s="310"/>
      <c r="B14" s="311"/>
      <c r="C14" s="312"/>
      <c r="D14" s="313"/>
      <c r="E14" s="314"/>
      <c r="F14" s="315"/>
      <c r="G14" s="316"/>
      <c r="H14" s="317"/>
    </row>
    <row r="15" spans="1:8" x14ac:dyDescent="0.2">
      <c r="A15" s="283">
        <f>MAX(A$1:A14)+1</f>
        <v>3</v>
      </c>
      <c r="B15" s="311"/>
      <c r="C15" s="284">
        <v>92041401</v>
      </c>
      <c r="D15" s="285"/>
      <c r="E15" s="286" t="s">
        <v>371</v>
      </c>
      <c r="F15" s="303"/>
      <c r="G15" s="276" t="s">
        <v>260</v>
      </c>
      <c r="H15" s="289">
        <f>H16</f>
        <v>60</v>
      </c>
    </row>
    <row r="16" spans="1:8" ht="25.5" x14ac:dyDescent="0.2">
      <c r="A16" s="283" t="s">
        <v>330</v>
      </c>
      <c r="B16" s="311"/>
      <c r="C16" s="307"/>
      <c r="D16" s="290">
        <v>9204140101</v>
      </c>
      <c r="E16" s="291" t="s">
        <v>372</v>
      </c>
      <c r="F16" s="292"/>
      <c r="G16" s="308" t="s">
        <v>260</v>
      </c>
      <c r="H16" s="294">
        <f>F17</f>
        <v>60</v>
      </c>
    </row>
    <row r="17" spans="1:17" x14ac:dyDescent="0.2">
      <c r="A17" s="310"/>
      <c r="B17" s="311"/>
      <c r="C17" s="312"/>
      <c r="D17" s="313"/>
      <c r="E17" s="297" t="s">
        <v>373</v>
      </c>
      <c r="F17" s="318">
        <v>60</v>
      </c>
      <c r="G17" s="316"/>
      <c r="H17" s="317"/>
    </row>
    <row r="18" spans="1:17" x14ac:dyDescent="0.2">
      <c r="A18" s="310"/>
      <c r="B18" s="311"/>
      <c r="C18" s="312"/>
      <c r="D18" s="313"/>
      <c r="E18" s="319"/>
      <c r="F18" s="320" t="s">
        <v>330</v>
      </c>
      <c r="G18" s="316"/>
      <c r="H18" s="317"/>
    </row>
    <row r="19" spans="1:17" ht="25.5" x14ac:dyDescent="0.2">
      <c r="A19" s="283">
        <f>MAX(A$1:A18)+1</f>
        <v>4</v>
      </c>
      <c r="B19" s="311"/>
      <c r="C19" s="284">
        <v>92041402</v>
      </c>
      <c r="D19" s="285"/>
      <c r="E19" s="286" t="s">
        <v>374</v>
      </c>
      <c r="F19" s="303"/>
      <c r="G19" s="276" t="s">
        <v>260</v>
      </c>
      <c r="H19" s="289">
        <f>H20</f>
        <v>20</v>
      </c>
    </row>
    <row r="20" spans="1:17" ht="25.5" x14ac:dyDescent="0.2">
      <c r="A20" s="310"/>
      <c r="B20" s="311"/>
      <c r="C20" s="307"/>
      <c r="D20" s="290">
        <v>9204140201</v>
      </c>
      <c r="E20" s="291" t="s">
        <v>375</v>
      </c>
      <c r="F20" s="292"/>
      <c r="G20" s="308" t="s">
        <v>260</v>
      </c>
      <c r="H20" s="294">
        <f>F21</f>
        <v>20</v>
      </c>
    </row>
    <row r="21" spans="1:17" x14ac:dyDescent="0.2">
      <c r="A21" s="283" t="s">
        <v>330</v>
      </c>
      <c r="B21" s="311"/>
      <c r="C21" s="312"/>
      <c r="D21" s="313"/>
      <c r="E21" s="297" t="s">
        <v>376</v>
      </c>
      <c r="F21" s="315">
        <v>20</v>
      </c>
      <c r="G21" s="316"/>
      <c r="H21" s="317"/>
    </row>
    <row r="22" spans="1:17" x14ac:dyDescent="0.2">
      <c r="A22" s="310"/>
      <c r="B22" s="311"/>
      <c r="C22" s="312"/>
      <c r="D22" s="313"/>
      <c r="E22" s="319"/>
      <c r="F22" s="321" t="s">
        <v>330</v>
      </c>
      <c r="G22" s="316"/>
      <c r="H22" s="317"/>
    </row>
    <row r="23" spans="1:17" ht="25.5" x14ac:dyDescent="0.2">
      <c r="A23" s="283">
        <f>MAX(A$1:A22)+1</f>
        <v>5</v>
      </c>
      <c r="B23" s="279"/>
      <c r="C23" s="284">
        <v>92050505</v>
      </c>
      <c r="D23" s="285"/>
      <c r="E23" s="286" t="s">
        <v>377</v>
      </c>
      <c r="F23" s="303"/>
      <c r="G23" s="276" t="s">
        <v>154</v>
      </c>
      <c r="H23" s="289">
        <f>H24+H26</f>
        <v>10</v>
      </c>
    </row>
    <row r="24" spans="1:17" ht="25.5" x14ac:dyDescent="0.2">
      <c r="A24" s="278"/>
      <c r="B24" s="279"/>
      <c r="C24" s="307"/>
      <c r="D24" s="290">
        <v>9205050501</v>
      </c>
      <c r="E24" s="291" t="s">
        <v>378</v>
      </c>
      <c r="F24" s="292"/>
      <c r="G24" s="308" t="s">
        <v>154</v>
      </c>
      <c r="H24" s="294">
        <f>F25</f>
        <v>6</v>
      </c>
    </row>
    <row r="25" spans="1:17" x14ac:dyDescent="0.2">
      <c r="A25" s="278"/>
      <c r="B25" s="322"/>
      <c r="C25" s="307"/>
      <c r="D25" s="290"/>
      <c r="E25" s="323" t="s">
        <v>379</v>
      </c>
      <c r="F25" s="315">
        <v>6</v>
      </c>
      <c r="G25" s="308"/>
      <c r="H25" s="324"/>
    </row>
    <row r="26" spans="1:17" ht="25.5" x14ac:dyDescent="0.2">
      <c r="A26" s="278"/>
      <c r="B26" s="322"/>
      <c r="C26" s="325"/>
      <c r="D26" s="326">
        <v>9205050502</v>
      </c>
      <c r="E26" s="327" t="s">
        <v>380</v>
      </c>
      <c r="F26" s="328"/>
      <c r="G26" s="293" t="s">
        <v>154</v>
      </c>
      <c r="H26" s="294">
        <f>F27</f>
        <v>4</v>
      </c>
      <c r="Q26" s="257" t="s">
        <v>330</v>
      </c>
    </row>
    <row r="27" spans="1:17" x14ac:dyDescent="0.2">
      <c r="A27" s="278"/>
      <c r="B27" s="322"/>
      <c r="C27" s="325"/>
      <c r="D27" s="326"/>
      <c r="E27" s="323" t="s">
        <v>381</v>
      </c>
      <c r="F27" s="315">
        <v>4</v>
      </c>
      <c r="G27" s="293"/>
      <c r="H27" s="329"/>
    </row>
    <row r="28" spans="1:17" x14ac:dyDescent="0.2">
      <c r="A28" s="271"/>
      <c r="B28" s="330"/>
      <c r="C28" s="325"/>
      <c r="D28" s="331"/>
      <c r="E28" s="332"/>
      <c r="F28" s="333"/>
      <c r="G28" s="334"/>
      <c r="H28" s="277"/>
    </row>
    <row r="29" spans="1:17" x14ac:dyDescent="0.2">
      <c r="A29" s="283">
        <f>MAX(A$1:A28)+1</f>
        <v>6</v>
      </c>
      <c r="B29" s="330"/>
      <c r="C29" s="284">
        <v>92050701</v>
      </c>
      <c r="D29" s="285"/>
      <c r="E29" s="286" t="s">
        <v>382</v>
      </c>
      <c r="F29" s="303"/>
      <c r="G29" s="276" t="s">
        <v>154</v>
      </c>
      <c r="H29" s="304">
        <f>H30</f>
        <v>10</v>
      </c>
    </row>
    <row r="30" spans="1:17" x14ac:dyDescent="0.2">
      <c r="A30" s="271"/>
      <c r="B30" s="330"/>
      <c r="C30" s="307"/>
      <c r="D30" s="290">
        <v>9205070101</v>
      </c>
      <c r="E30" s="291" t="s">
        <v>383</v>
      </c>
      <c r="F30" s="292"/>
      <c r="G30" s="308" t="s">
        <v>154</v>
      </c>
      <c r="H30" s="309">
        <v>10</v>
      </c>
    </row>
    <row r="31" spans="1:17" x14ac:dyDescent="0.2">
      <c r="A31" s="271"/>
      <c r="B31" s="330"/>
      <c r="C31" s="307"/>
      <c r="D31" s="290"/>
      <c r="E31" s="291"/>
      <c r="F31" s="292"/>
      <c r="G31" s="308"/>
      <c r="H31" s="277"/>
    </row>
    <row r="32" spans="1:17" x14ac:dyDescent="0.2">
      <c r="A32" s="283">
        <f>MAX(A$1:A31)+1</f>
        <v>7</v>
      </c>
      <c r="B32" s="330"/>
      <c r="C32" s="284">
        <v>92050702</v>
      </c>
      <c r="D32" s="285"/>
      <c r="E32" s="286" t="s">
        <v>384</v>
      </c>
      <c r="F32" s="303"/>
      <c r="G32" s="276" t="s">
        <v>154</v>
      </c>
      <c r="H32" s="304">
        <f>H33</f>
        <v>1</v>
      </c>
    </row>
    <row r="33" spans="1:8" x14ac:dyDescent="0.2">
      <c r="A33" s="271"/>
      <c r="B33" s="330"/>
      <c r="C33" s="307"/>
      <c r="D33" s="290">
        <v>9205070201</v>
      </c>
      <c r="E33" s="291" t="s">
        <v>385</v>
      </c>
      <c r="F33" s="315"/>
      <c r="G33" s="308" t="s">
        <v>154</v>
      </c>
      <c r="H33" s="309">
        <v>1</v>
      </c>
    </row>
    <row r="34" spans="1:8" x14ac:dyDescent="0.2">
      <c r="A34" s="271"/>
      <c r="B34" s="330"/>
      <c r="C34" s="312"/>
      <c r="D34" s="313"/>
      <c r="E34" s="319"/>
      <c r="F34" s="335"/>
      <c r="G34" s="316"/>
      <c r="H34" s="277"/>
    </row>
    <row r="35" spans="1:8" x14ac:dyDescent="0.2">
      <c r="A35" s="271"/>
      <c r="B35" s="272" t="s">
        <v>386</v>
      </c>
      <c r="C35" s="272"/>
      <c r="D35" s="336"/>
      <c r="E35" s="337" t="s">
        <v>387</v>
      </c>
      <c r="F35" s="335"/>
      <c r="G35" s="316"/>
      <c r="H35" s="277"/>
    </row>
    <row r="36" spans="1:8" x14ac:dyDescent="0.2">
      <c r="A36" s="271"/>
      <c r="B36" s="330"/>
      <c r="C36" s="312"/>
      <c r="D36" s="313"/>
      <c r="E36" s="319"/>
      <c r="F36" s="335"/>
      <c r="G36" s="316"/>
      <c r="H36" s="277"/>
    </row>
    <row r="37" spans="1:8" ht="25.5" x14ac:dyDescent="0.2">
      <c r="A37" s="283">
        <f>MAX(A$1:A36)+1</f>
        <v>8</v>
      </c>
      <c r="B37" s="330"/>
      <c r="C37" s="284">
        <v>92040203</v>
      </c>
      <c r="D37" s="285"/>
      <c r="E37" s="286" t="s">
        <v>388</v>
      </c>
      <c r="F37" s="303"/>
      <c r="G37" s="276" t="s">
        <v>260</v>
      </c>
      <c r="H37" s="289">
        <f>H38</f>
        <v>80</v>
      </c>
    </row>
    <row r="38" spans="1:8" ht="25.5" x14ac:dyDescent="0.2">
      <c r="A38" s="271"/>
      <c r="B38" s="330"/>
      <c r="C38" s="307"/>
      <c r="D38" s="290">
        <v>9204020304</v>
      </c>
      <c r="E38" s="291" t="s">
        <v>389</v>
      </c>
      <c r="F38" s="292"/>
      <c r="G38" s="308" t="s">
        <v>260</v>
      </c>
      <c r="H38" s="294">
        <f>F39</f>
        <v>80</v>
      </c>
    </row>
    <row r="39" spans="1:8" x14ac:dyDescent="0.2">
      <c r="A39" s="271"/>
      <c r="B39" s="330"/>
      <c r="C39" s="312"/>
      <c r="D39" s="313"/>
      <c r="E39" s="323" t="s">
        <v>390</v>
      </c>
      <c r="F39" s="315">
        <v>80</v>
      </c>
      <c r="G39" s="316"/>
      <c r="H39" s="277"/>
    </row>
    <row r="40" spans="1:8" x14ac:dyDescent="0.2">
      <c r="A40" s="271"/>
      <c r="B40" s="330"/>
      <c r="C40" s="312"/>
      <c r="D40" s="313"/>
      <c r="E40" s="338"/>
      <c r="F40" s="339"/>
      <c r="G40" s="316"/>
      <c r="H40" s="277"/>
    </row>
    <row r="41" spans="1:8" x14ac:dyDescent="0.2">
      <c r="A41" s="271"/>
      <c r="B41" s="330"/>
      <c r="C41" s="296"/>
      <c r="D41" s="296"/>
      <c r="E41" s="340"/>
      <c r="F41" s="341"/>
      <c r="G41" s="342"/>
      <c r="H41" s="277"/>
    </row>
    <row r="42" spans="1:8" x14ac:dyDescent="0.2">
      <c r="A42" s="271"/>
      <c r="B42" s="330"/>
      <c r="C42" s="296"/>
      <c r="D42" s="296"/>
      <c r="E42" s="340"/>
      <c r="F42" s="341"/>
      <c r="G42" s="342"/>
      <c r="H42" s="277"/>
    </row>
    <row r="43" spans="1:8" ht="13.5" thickBot="1" x14ac:dyDescent="0.25">
      <c r="A43" s="343"/>
      <c r="B43" s="344"/>
      <c r="C43" s="345"/>
      <c r="D43" s="346"/>
      <c r="E43" s="347"/>
      <c r="F43" s="348"/>
      <c r="G43" s="349"/>
      <c r="H43" s="350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0"/>
  <sheetViews>
    <sheetView tabSelected="1" topLeftCell="A82" zoomScaleNormal="100" workbookViewId="0">
      <selection activeCell="A3" sqref="A3:H110"/>
    </sheetView>
  </sheetViews>
  <sheetFormatPr defaultColWidth="9.140625" defaultRowHeight="12.75" x14ac:dyDescent="0.2"/>
  <cols>
    <col min="1" max="1" width="4.7109375" style="361" customWidth="1"/>
    <col min="2" max="2" width="8.140625" style="361" customWidth="1"/>
    <col min="3" max="3" width="9" style="361" customWidth="1"/>
    <col min="4" max="4" width="10.85546875" style="361" customWidth="1"/>
    <col min="5" max="5" width="52.7109375" style="361" customWidth="1"/>
    <col min="6" max="6" width="9.85546875" style="376" customWidth="1"/>
    <col min="7" max="7" width="5.7109375" style="361" customWidth="1"/>
    <col min="8" max="8" width="8.7109375" style="377" customWidth="1"/>
    <col min="9" max="16384" width="9.140625" style="361"/>
  </cols>
  <sheetData>
    <row r="1" spans="1:8" x14ac:dyDescent="0.2">
      <c r="A1" s="355" t="s">
        <v>13</v>
      </c>
      <c r="B1" s="355"/>
      <c r="C1" s="74"/>
      <c r="D1" s="356"/>
      <c r="E1" s="357" t="s">
        <v>391</v>
      </c>
      <c r="F1" s="358"/>
      <c r="G1" s="359"/>
      <c r="H1" s="360"/>
    </row>
    <row r="2" spans="1:8" ht="13.5" thickBot="1" x14ac:dyDescent="0.25">
      <c r="A2" s="362" t="s">
        <v>12</v>
      </c>
      <c r="B2" s="355"/>
      <c r="C2" s="74"/>
      <c r="D2" s="73"/>
      <c r="E2" s="378" t="s">
        <v>467</v>
      </c>
      <c r="F2" s="358"/>
      <c r="G2" s="363"/>
      <c r="H2" s="364"/>
    </row>
    <row r="3" spans="1:8" ht="13.5" customHeight="1" x14ac:dyDescent="0.2">
      <c r="A3" s="552" t="s">
        <v>11</v>
      </c>
      <c r="B3" s="553"/>
      <c r="C3" s="553"/>
      <c r="D3" s="554"/>
      <c r="E3" s="555" t="s">
        <v>10</v>
      </c>
      <c r="F3" s="556"/>
      <c r="G3" s="557" t="s">
        <v>9</v>
      </c>
      <c r="H3" s="558" t="s">
        <v>363</v>
      </c>
    </row>
    <row r="4" spans="1:8" ht="13.5" customHeight="1" thickBot="1" x14ac:dyDescent="0.25">
      <c r="A4" s="559" t="s">
        <v>8</v>
      </c>
      <c r="B4" s="560" t="s">
        <v>392</v>
      </c>
      <c r="C4" s="560" t="s">
        <v>6</v>
      </c>
      <c r="D4" s="560" t="s">
        <v>5</v>
      </c>
      <c r="E4" s="561"/>
      <c r="F4" s="562"/>
      <c r="G4" s="563"/>
      <c r="H4" s="564"/>
    </row>
    <row r="5" spans="1:8" ht="12.75" customHeight="1" x14ac:dyDescent="0.2">
      <c r="A5" s="565"/>
      <c r="B5" s="566"/>
      <c r="C5" s="566"/>
      <c r="D5" s="567"/>
      <c r="E5" s="568"/>
      <c r="F5" s="569"/>
      <c r="G5" s="570"/>
      <c r="H5" s="571"/>
    </row>
    <row r="6" spans="1:8" ht="25.5" x14ac:dyDescent="0.2">
      <c r="A6" s="572"/>
      <c r="B6" s="79" t="s">
        <v>393</v>
      </c>
      <c r="C6" s="80"/>
      <c r="D6" s="81"/>
      <c r="E6" s="82" t="s">
        <v>394</v>
      </c>
      <c r="F6" s="573"/>
      <c r="G6" s="110"/>
      <c r="H6" s="574"/>
    </row>
    <row r="7" spans="1:8" x14ac:dyDescent="0.2">
      <c r="A7" s="575"/>
      <c r="B7" s="576"/>
      <c r="C7" s="576"/>
      <c r="D7" s="576"/>
      <c r="E7" s="577"/>
      <c r="F7" s="578"/>
      <c r="G7" s="579"/>
      <c r="H7" s="580"/>
    </row>
    <row r="8" spans="1:8" x14ac:dyDescent="0.2">
      <c r="A8" s="581">
        <f>MAX(A$1:A7)+1</f>
        <v>1</v>
      </c>
      <c r="B8" s="582"/>
      <c r="C8" s="583" t="s">
        <v>395</v>
      </c>
      <c r="D8" s="583"/>
      <c r="E8" s="584" t="s">
        <v>396</v>
      </c>
      <c r="F8" s="585"/>
      <c r="G8" s="586" t="s">
        <v>260</v>
      </c>
      <c r="H8" s="587">
        <v>96</v>
      </c>
    </row>
    <row r="9" spans="1:8" ht="25.5" x14ac:dyDescent="0.2">
      <c r="A9" s="581"/>
      <c r="B9" s="582"/>
      <c r="C9" s="588"/>
      <c r="D9" s="589" t="s">
        <v>397</v>
      </c>
      <c r="E9" s="590" t="s">
        <v>398</v>
      </c>
      <c r="F9" s="591"/>
      <c r="G9" s="592" t="s">
        <v>260</v>
      </c>
      <c r="H9" s="593">
        <v>96</v>
      </c>
    </row>
    <row r="10" spans="1:8" x14ac:dyDescent="0.2">
      <c r="A10" s="581"/>
      <c r="B10" s="576"/>
      <c r="C10" s="594"/>
      <c r="D10" s="595"/>
      <c r="E10" s="596" t="s">
        <v>399</v>
      </c>
      <c r="F10" s="597">
        <v>66</v>
      </c>
      <c r="G10" s="579"/>
      <c r="H10" s="580"/>
    </row>
    <row r="11" spans="1:8" x14ac:dyDescent="0.2">
      <c r="A11" s="581"/>
      <c r="B11" s="576"/>
      <c r="C11" s="594"/>
      <c r="D11" s="595"/>
      <c r="E11" s="596" t="s">
        <v>400</v>
      </c>
      <c r="F11" s="598">
        <v>30</v>
      </c>
      <c r="G11" s="579"/>
      <c r="H11" s="580"/>
    </row>
    <row r="12" spans="1:8" x14ac:dyDescent="0.2">
      <c r="A12" s="581"/>
      <c r="B12" s="576"/>
      <c r="C12" s="594"/>
      <c r="D12" s="595"/>
      <c r="E12" s="596"/>
      <c r="F12" s="597">
        <f>SUM(F10:F11)</f>
        <v>96</v>
      </c>
      <c r="G12" s="579"/>
      <c r="H12" s="580"/>
    </row>
    <row r="13" spans="1:8" x14ac:dyDescent="0.2">
      <c r="A13" s="581"/>
      <c r="B13" s="576"/>
      <c r="C13" s="594"/>
      <c r="D13" s="595"/>
      <c r="E13" s="596"/>
      <c r="F13" s="597"/>
      <c r="G13" s="579"/>
      <c r="H13" s="580"/>
    </row>
    <row r="14" spans="1:8" s="366" customFormat="1" ht="25.5" x14ac:dyDescent="0.2">
      <c r="A14" s="581">
        <f>MAX(A$1:A13)+1</f>
        <v>2</v>
      </c>
      <c r="B14" s="599"/>
      <c r="C14" s="600">
        <v>91011202</v>
      </c>
      <c r="D14" s="601"/>
      <c r="E14" s="602" t="s">
        <v>401</v>
      </c>
      <c r="F14" s="603"/>
      <c r="G14" s="604" t="s">
        <v>154</v>
      </c>
      <c r="H14" s="587">
        <v>5</v>
      </c>
    </row>
    <row r="15" spans="1:8" s="366" customFormat="1" ht="25.5" x14ac:dyDescent="0.25">
      <c r="A15" s="605"/>
      <c r="B15" s="606"/>
      <c r="C15" s="607"/>
      <c r="D15" s="608">
        <v>9101120201</v>
      </c>
      <c r="E15" s="609" t="s">
        <v>402</v>
      </c>
      <c r="F15" s="610"/>
      <c r="G15" s="611" t="s">
        <v>154</v>
      </c>
      <c r="H15" s="593">
        <v>5</v>
      </c>
    </row>
    <row r="16" spans="1:8" s="367" customFormat="1" x14ac:dyDescent="0.2">
      <c r="A16" s="612"/>
      <c r="B16" s="613"/>
      <c r="C16" s="614"/>
      <c r="D16" s="615"/>
      <c r="E16" s="596" t="s">
        <v>403</v>
      </c>
      <c r="F16" s="616">
        <v>5</v>
      </c>
      <c r="G16" s="617"/>
      <c r="H16" s="618"/>
    </row>
    <row r="17" spans="1:8" s="367" customFormat="1" x14ac:dyDescent="0.2">
      <c r="A17" s="612"/>
      <c r="B17" s="613"/>
      <c r="C17" s="614"/>
      <c r="D17" s="615"/>
      <c r="E17" s="619"/>
      <c r="F17" s="597"/>
      <c r="G17" s="617"/>
      <c r="H17" s="618"/>
    </row>
    <row r="18" spans="1:8" s="367" customFormat="1" x14ac:dyDescent="0.2">
      <c r="A18" s="620"/>
      <c r="B18" s="606"/>
      <c r="C18" s="607"/>
      <c r="D18" s="608"/>
      <c r="E18" s="609"/>
      <c r="F18" s="621"/>
      <c r="G18" s="611"/>
      <c r="H18" s="593"/>
    </row>
    <row r="19" spans="1:8" s="366" customFormat="1" x14ac:dyDescent="0.2">
      <c r="A19" s="581">
        <f>MAX(A$1:A18)+1</f>
        <v>3</v>
      </c>
      <c r="B19" s="599"/>
      <c r="C19" s="600">
        <v>91021301</v>
      </c>
      <c r="D19" s="601"/>
      <c r="E19" s="602" t="s">
        <v>404</v>
      </c>
      <c r="F19" s="603"/>
      <c r="G19" s="604" t="s">
        <v>260</v>
      </c>
      <c r="H19" s="587">
        <v>15</v>
      </c>
    </row>
    <row r="20" spans="1:8" s="366" customFormat="1" ht="15" x14ac:dyDescent="0.25">
      <c r="A20" s="605"/>
      <c r="B20" s="606"/>
      <c r="C20" s="607"/>
      <c r="D20" s="608">
        <v>9102130101</v>
      </c>
      <c r="E20" s="609" t="s">
        <v>405</v>
      </c>
      <c r="F20" s="610"/>
      <c r="G20" s="611" t="s">
        <v>260</v>
      </c>
      <c r="H20" s="593">
        <v>15</v>
      </c>
    </row>
    <row r="21" spans="1:8" s="367" customFormat="1" x14ac:dyDescent="0.2">
      <c r="A21" s="612"/>
      <c r="B21" s="613"/>
      <c r="C21" s="614"/>
      <c r="D21" s="615"/>
      <c r="E21" s="596" t="s">
        <v>406</v>
      </c>
      <c r="F21" s="597">
        <v>15</v>
      </c>
      <c r="G21" s="617"/>
      <c r="H21" s="618"/>
    </row>
    <row r="22" spans="1:8" s="367" customFormat="1" x14ac:dyDescent="0.2">
      <c r="A22" s="612"/>
      <c r="B22" s="613"/>
      <c r="C22" s="614"/>
      <c r="D22" s="615"/>
      <c r="E22" s="596"/>
      <c r="F22" s="597"/>
      <c r="G22" s="617"/>
      <c r="H22" s="618"/>
    </row>
    <row r="23" spans="1:8" s="367" customFormat="1" x14ac:dyDescent="0.2">
      <c r="A23" s="581"/>
      <c r="B23" s="582"/>
      <c r="C23" s="622"/>
      <c r="D23" s="622"/>
      <c r="E23" s="623"/>
      <c r="F23" s="597"/>
      <c r="G23" s="579"/>
      <c r="H23" s="624"/>
    </row>
    <row r="24" spans="1:8" s="366" customFormat="1" x14ac:dyDescent="0.2">
      <c r="A24" s="581">
        <f>MAX(A$1:A23)+1</f>
        <v>4</v>
      </c>
      <c r="B24" s="599"/>
      <c r="C24" s="600">
        <v>91080101</v>
      </c>
      <c r="D24" s="601"/>
      <c r="E24" s="602" t="s">
        <v>407</v>
      </c>
      <c r="F24" s="603"/>
      <c r="G24" s="604" t="s">
        <v>260</v>
      </c>
      <c r="H24" s="587">
        <v>218</v>
      </c>
    </row>
    <row r="25" spans="1:8" s="366" customFormat="1" ht="15" x14ac:dyDescent="0.25">
      <c r="A25" s="605"/>
      <c r="B25" s="606"/>
      <c r="C25" s="607"/>
      <c r="D25" s="608">
        <v>9108010102</v>
      </c>
      <c r="E25" s="609" t="s">
        <v>408</v>
      </c>
      <c r="F25" s="610"/>
      <c r="G25" s="611" t="s">
        <v>260</v>
      </c>
      <c r="H25" s="593">
        <v>218</v>
      </c>
    </row>
    <row r="26" spans="1:8" s="367" customFormat="1" x14ac:dyDescent="0.2">
      <c r="A26" s="625"/>
      <c r="B26" s="626"/>
      <c r="C26" s="626"/>
      <c r="D26" s="626"/>
      <c r="E26" s="596" t="s">
        <v>409</v>
      </c>
      <c r="F26" s="597">
        <v>120</v>
      </c>
      <c r="G26" s="627"/>
      <c r="H26" s="593"/>
    </row>
    <row r="27" spans="1:8" s="367" customFormat="1" x14ac:dyDescent="0.2">
      <c r="A27" s="625"/>
      <c r="B27" s="626"/>
      <c r="C27" s="626"/>
      <c r="D27" s="626"/>
      <c r="E27" s="596" t="s">
        <v>410</v>
      </c>
      <c r="F27" s="597">
        <v>12</v>
      </c>
      <c r="G27" s="627"/>
      <c r="H27" s="593"/>
    </row>
    <row r="28" spans="1:8" s="373" customFormat="1" x14ac:dyDescent="0.2">
      <c r="A28" s="368"/>
      <c r="B28" s="369"/>
      <c r="C28" s="369"/>
      <c r="D28" s="369"/>
      <c r="E28" s="370" t="s">
        <v>411</v>
      </c>
      <c r="F28" s="371">
        <v>36</v>
      </c>
      <c r="G28" s="372"/>
      <c r="H28" s="628"/>
    </row>
    <row r="29" spans="1:8" s="367" customFormat="1" x14ac:dyDescent="0.2">
      <c r="A29" s="625"/>
      <c r="B29" s="626"/>
      <c r="C29" s="626"/>
      <c r="D29" s="626"/>
      <c r="E29" s="596" t="s">
        <v>412</v>
      </c>
      <c r="F29" s="629">
        <v>40</v>
      </c>
      <c r="G29" s="627"/>
      <c r="H29" s="630"/>
    </row>
    <row r="30" spans="1:8" s="367" customFormat="1" x14ac:dyDescent="0.2">
      <c r="A30" s="625"/>
      <c r="B30" s="626"/>
      <c r="C30" s="626"/>
      <c r="D30" s="626"/>
      <c r="E30" s="596" t="s">
        <v>413</v>
      </c>
      <c r="F30" s="598">
        <v>10</v>
      </c>
      <c r="G30" s="627"/>
      <c r="H30" s="631"/>
    </row>
    <row r="31" spans="1:8" s="367" customFormat="1" x14ac:dyDescent="0.2">
      <c r="A31" s="625"/>
      <c r="B31" s="626"/>
      <c r="C31" s="626"/>
      <c r="D31" s="626"/>
      <c r="E31" s="632"/>
      <c r="F31" s="597">
        <f>SUM(F26:F30)</f>
        <v>218</v>
      </c>
      <c r="G31" s="627"/>
      <c r="H31" s="631"/>
    </row>
    <row r="32" spans="1:8" x14ac:dyDescent="0.2">
      <c r="A32" s="612"/>
      <c r="B32" s="613"/>
      <c r="C32" s="614"/>
      <c r="D32" s="615"/>
      <c r="E32" s="633"/>
      <c r="F32" s="616"/>
      <c r="G32" s="617"/>
      <c r="H32" s="618"/>
    </row>
    <row r="33" spans="1:8" s="366" customFormat="1" ht="25.5" x14ac:dyDescent="0.2">
      <c r="A33" s="581">
        <f>MAX(A$1:A32)+1</f>
        <v>5</v>
      </c>
      <c r="B33" s="599"/>
      <c r="C33" s="600">
        <v>91100111</v>
      </c>
      <c r="D33" s="601"/>
      <c r="E33" s="602" t="s">
        <v>414</v>
      </c>
      <c r="F33" s="603"/>
      <c r="G33" s="604" t="s">
        <v>154</v>
      </c>
      <c r="H33" s="587">
        <v>12</v>
      </c>
    </row>
    <row r="34" spans="1:8" s="366" customFormat="1" ht="25.5" x14ac:dyDescent="0.25">
      <c r="A34" s="605"/>
      <c r="B34" s="606"/>
      <c r="C34" s="607"/>
      <c r="D34" s="608">
        <v>9110011105</v>
      </c>
      <c r="E34" s="609" t="s">
        <v>415</v>
      </c>
      <c r="F34" s="610"/>
      <c r="G34" s="611" t="s">
        <v>154</v>
      </c>
      <c r="H34" s="593">
        <v>1</v>
      </c>
    </row>
    <row r="35" spans="1:8" s="367" customFormat="1" x14ac:dyDescent="0.2">
      <c r="A35" s="625"/>
      <c r="B35" s="626"/>
      <c r="C35" s="627"/>
      <c r="D35" s="626"/>
      <c r="E35" s="596" t="s">
        <v>416</v>
      </c>
      <c r="F35" s="597">
        <v>1</v>
      </c>
      <c r="G35" s="627"/>
      <c r="H35" s="631"/>
    </row>
    <row r="36" spans="1:8" s="366" customFormat="1" ht="25.5" x14ac:dyDescent="0.25">
      <c r="A36" s="605"/>
      <c r="B36" s="606"/>
      <c r="C36" s="607"/>
      <c r="D36" s="608">
        <v>9110011106</v>
      </c>
      <c r="E36" s="609" t="s">
        <v>417</v>
      </c>
      <c r="F36" s="610"/>
      <c r="G36" s="611" t="s">
        <v>154</v>
      </c>
      <c r="H36" s="593">
        <v>11</v>
      </c>
    </row>
    <row r="37" spans="1:8" s="367" customFormat="1" x14ac:dyDescent="0.2">
      <c r="A37" s="625"/>
      <c r="B37" s="626"/>
      <c r="C37" s="627"/>
      <c r="D37" s="626"/>
      <c r="E37" s="596" t="s">
        <v>418</v>
      </c>
      <c r="F37" s="597">
        <v>10</v>
      </c>
      <c r="G37" s="627"/>
      <c r="H37" s="631"/>
    </row>
    <row r="38" spans="1:8" s="367" customFormat="1" x14ac:dyDescent="0.2">
      <c r="A38" s="625"/>
      <c r="B38" s="626"/>
      <c r="C38" s="627"/>
      <c r="D38" s="626"/>
      <c r="E38" s="596" t="s">
        <v>419</v>
      </c>
      <c r="F38" s="598">
        <v>1</v>
      </c>
      <c r="G38" s="627"/>
      <c r="H38" s="631"/>
    </row>
    <row r="39" spans="1:8" s="367" customFormat="1" x14ac:dyDescent="0.2">
      <c r="A39" s="625"/>
      <c r="B39" s="626"/>
      <c r="C39" s="627"/>
      <c r="D39" s="627"/>
      <c r="E39" s="596"/>
      <c r="F39" s="597">
        <f>SUM(F37:F38)</f>
        <v>11</v>
      </c>
      <c r="G39" s="627"/>
      <c r="H39" s="631"/>
    </row>
    <row r="40" spans="1:8" s="367" customFormat="1" x14ac:dyDescent="0.2">
      <c r="A40" s="625"/>
      <c r="B40" s="626"/>
      <c r="C40" s="627"/>
      <c r="D40" s="627"/>
      <c r="E40" s="596"/>
      <c r="F40" s="597"/>
      <c r="G40" s="627"/>
      <c r="H40" s="631"/>
    </row>
    <row r="41" spans="1:8" s="366" customFormat="1" ht="25.5" x14ac:dyDescent="0.2">
      <c r="A41" s="581">
        <f>MAX(A$1:A40)+1</f>
        <v>6</v>
      </c>
      <c r="B41" s="634"/>
      <c r="C41" s="635">
        <v>91110101</v>
      </c>
      <c r="D41" s="636"/>
      <c r="E41" s="637" t="s">
        <v>518</v>
      </c>
      <c r="F41" s="637"/>
      <c r="G41" s="638" t="s">
        <v>154</v>
      </c>
      <c r="H41" s="639">
        <v>4</v>
      </c>
    </row>
    <row r="42" spans="1:8" s="366" customFormat="1" ht="25.5" x14ac:dyDescent="0.2">
      <c r="A42" s="640"/>
      <c r="B42" s="641"/>
      <c r="C42" s="642"/>
      <c r="D42" s="643">
        <v>9111010102</v>
      </c>
      <c r="E42" s="644" t="s">
        <v>519</v>
      </c>
      <c r="F42" s="644"/>
      <c r="G42" s="645" t="s">
        <v>154</v>
      </c>
      <c r="H42" s="646">
        <v>4</v>
      </c>
    </row>
    <row r="43" spans="1:8" s="366" customFormat="1" x14ac:dyDescent="0.2">
      <c r="A43" s="640"/>
      <c r="B43" s="641"/>
      <c r="C43" s="642"/>
      <c r="D43" s="643"/>
      <c r="E43" s="647" t="s">
        <v>520</v>
      </c>
      <c r="F43" s="648">
        <v>4</v>
      </c>
      <c r="G43" s="645"/>
      <c r="H43" s="646"/>
    </row>
    <row r="44" spans="1:8" s="366" customFormat="1" x14ac:dyDescent="0.2">
      <c r="A44" s="640"/>
      <c r="B44" s="641"/>
      <c r="C44" s="642"/>
      <c r="D44" s="643"/>
      <c r="E44" s="647"/>
      <c r="F44" s="649"/>
      <c r="G44" s="645"/>
      <c r="H44" s="646"/>
    </row>
    <row r="45" spans="1:8" s="366" customFormat="1" x14ac:dyDescent="0.2">
      <c r="A45" s="581">
        <f>MAX(A$1:A44)+1</f>
        <v>7</v>
      </c>
      <c r="B45" s="599"/>
      <c r="C45" s="600">
        <v>91190102</v>
      </c>
      <c r="D45" s="601"/>
      <c r="E45" s="602" t="s">
        <v>420</v>
      </c>
      <c r="F45" s="603"/>
      <c r="G45" s="604" t="s">
        <v>154</v>
      </c>
      <c r="H45" s="587">
        <v>4</v>
      </c>
    </row>
    <row r="46" spans="1:8" s="366" customFormat="1" ht="15" x14ac:dyDescent="0.25">
      <c r="A46" s="605"/>
      <c r="B46" s="606"/>
      <c r="C46" s="607"/>
      <c r="D46" s="608">
        <v>9119010201</v>
      </c>
      <c r="E46" s="609" t="s">
        <v>421</v>
      </c>
      <c r="F46" s="610"/>
      <c r="G46" s="611" t="s">
        <v>154</v>
      </c>
      <c r="H46" s="593">
        <v>4</v>
      </c>
    </row>
    <row r="47" spans="1:8" s="366" customFormat="1" ht="25.5" x14ac:dyDescent="0.25">
      <c r="A47" s="605"/>
      <c r="B47" s="606"/>
      <c r="C47" s="607"/>
      <c r="D47" s="608"/>
      <c r="E47" s="596" t="s">
        <v>422</v>
      </c>
      <c r="F47" s="629">
        <v>1</v>
      </c>
      <c r="G47" s="611"/>
      <c r="H47" s="593"/>
    </row>
    <row r="48" spans="1:8" s="366" customFormat="1" ht="25.5" x14ac:dyDescent="0.25">
      <c r="A48" s="605"/>
      <c r="B48" s="606"/>
      <c r="C48" s="607"/>
      <c r="D48" s="608"/>
      <c r="E48" s="596" t="s">
        <v>423</v>
      </c>
      <c r="F48" s="650">
        <v>3</v>
      </c>
      <c r="G48" s="611"/>
      <c r="H48" s="593"/>
    </row>
    <row r="49" spans="1:8" s="366" customFormat="1" ht="15" x14ac:dyDescent="0.25">
      <c r="A49" s="605"/>
      <c r="B49" s="606"/>
      <c r="C49" s="607"/>
      <c r="D49" s="608"/>
      <c r="E49" s="632"/>
      <c r="F49" s="629">
        <f>SUM(F47:F48)</f>
        <v>4</v>
      </c>
      <c r="G49" s="611"/>
      <c r="H49" s="593"/>
    </row>
    <row r="50" spans="1:8" s="366" customFormat="1" ht="15" x14ac:dyDescent="0.25">
      <c r="A50" s="605"/>
      <c r="B50" s="606"/>
      <c r="C50" s="607"/>
      <c r="D50" s="608"/>
      <c r="E50" s="609"/>
      <c r="F50" s="621"/>
      <c r="G50" s="611"/>
      <c r="H50" s="593"/>
    </row>
    <row r="51" spans="1:8" s="366" customFormat="1" ht="25.5" x14ac:dyDescent="0.2">
      <c r="A51" s="581">
        <f>MAX(A$1:A50)+1</f>
        <v>8</v>
      </c>
      <c r="B51" s="599"/>
      <c r="C51" s="600">
        <v>91200203</v>
      </c>
      <c r="D51" s="601"/>
      <c r="E51" s="602" t="s">
        <v>424</v>
      </c>
      <c r="F51" s="603"/>
      <c r="G51" s="604" t="s">
        <v>154</v>
      </c>
      <c r="H51" s="587">
        <v>19</v>
      </c>
    </row>
    <row r="52" spans="1:8" s="366" customFormat="1" ht="25.5" x14ac:dyDescent="0.25">
      <c r="A52" s="605"/>
      <c r="B52" s="606"/>
      <c r="C52" s="607"/>
      <c r="D52" s="608">
        <v>9120020304</v>
      </c>
      <c r="E52" s="609" t="s">
        <v>425</v>
      </c>
      <c r="F52" s="610"/>
      <c r="G52" s="611" t="s">
        <v>154</v>
      </c>
      <c r="H52" s="630">
        <v>19</v>
      </c>
    </row>
    <row r="53" spans="1:8" s="366" customFormat="1" ht="15" x14ac:dyDescent="0.25">
      <c r="A53" s="605"/>
      <c r="B53" s="606"/>
      <c r="C53" s="607"/>
      <c r="D53" s="608"/>
      <c r="E53" s="370" t="s">
        <v>426</v>
      </c>
      <c r="F53" s="629">
        <v>1</v>
      </c>
      <c r="G53" s="611"/>
      <c r="H53" s="630"/>
    </row>
    <row r="54" spans="1:8" s="366" customFormat="1" ht="15" x14ac:dyDescent="0.25">
      <c r="A54" s="605"/>
      <c r="B54" s="606"/>
      <c r="C54" s="607"/>
      <c r="D54" s="608"/>
      <c r="E54" s="596" t="s">
        <v>427</v>
      </c>
      <c r="F54" s="629">
        <v>14</v>
      </c>
      <c r="G54" s="611"/>
      <c r="H54" s="630"/>
    </row>
    <row r="55" spans="1:8" s="366" customFormat="1" ht="15" x14ac:dyDescent="0.25">
      <c r="A55" s="605"/>
      <c r="B55" s="606"/>
      <c r="C55" s="607"/>
      <c r="D55" s="608"/>
      <c r="E55" s="596" t="s">
        <v>428</v>
      </c>
      <c r="F55" s="650">
        <v>4</v>
      </c>
      <c r="G55" s="611"/>
      <c r="H55" s="630"/>
    </row>
    <row r="56" spans="1:8" s="366" customFormat="1" ht="15" x14ac:dyDescent="0.25">
      <c r="A56" s="605"/>
      <c r="B56" s="606"/>
      <c r="C56" s="607"/>
      <c r="D56" s="608"/>
      <c r="E56" s="596"/>
      <c r="F56" s="629">
        <f>SUM(F53:F55)</f>
        <v>19</v>
      </c>
      <c r="G56" s="611"/>
      <c r="H56" s="630"/>
    </row>
    <row r="57" spans="1:8" s="366" customFormat="1" ht="15" x14ac:dyDescent="0.25">
      <c r="A57" s="605"/>
      <c r="B57" s="606"/>
      <c r="C57" s="607"/>
      <c r="D57" s="608"/>
      <c r="E57" s="609"/>
      <c r="F57" s="621"/>
      <c r="G57" s="611"/>
      <c r="H57" s="593"/>
    </row>
    <row r="58" spans="1:8" s="366" customFormat="1" ht="25.5" x14ac:dyDescent="0.2">
      <c r="A58" s="581">
        <f>MAX(A$1:A57)+1</f>
        <v>9</v>
      </c>
      <c r="B58" s="599"/>
      <c r="C58" s="651">
        <v>91220204</v>
      </c>
      <c r="D58" s="652"/>
      <c r="E58" s="85" t="s">
        <v>429</v>
      </c>
      <c r="F58" s="603"/>
      <c r="G58" s="604" t="s">
        <v>260</v>
      </c>
      <c r="H58" s="587">
        <v>70</v>
      </c>
    </row>
    <row r="59" spans="1:8" s="366" customFormat="1" ht="25.5" x14ac:dyDescent="0.25">
      <c r="A59" s="605"/>
      <c r="B59" s="606"/>
      <c r="C59" s="607"/>
      <c r="D59" s="653">
        <v>9122020402</v>
      </c>
      <c r="E59" s="654" t="s">
        <v>430</v>
      </c>
      <c r="F59" s="610"/>
      <c r="G59" s="611" t="s">
        <v>260</v>
      </c>
      <c r="H59" s="593">
        <v>70</v>
      </c>
    </row>
    <row r="60" spans="1:8" s="366" customFormat="1" ht="15" x14ac:dyDescent="0.25">
      <c r="A60" s="605"/>
      <c r="B60" s="606"/>
      <c r="C60" s="607"/>
      <c r="D60" s="608"/>
      <c r="E60" s="596" t="s">
        <v>431</v>
      </c>
      <c r="F60" s="597">
        <v>70</v>
      </c>
      <c r="G60" s="611"/>
      <c r="H60" s="593"/>
    </row>
    <row r="61" spans="1:8" s="366" customFormat="1" ht="15" x14ac:dyDescent="0.25">
      <c r="A61" s="605"/>
      <c r="B61" s="606"/>
      <c r="C61" s="607"/>
      <c r="D61" s="608"/>
      <c r="E61" s="609"/>
      <c r="F61" s="621"/>
      <c r="G61" s="611"/>
      <c r="H61" s="593"/>
    </row>
    <row r="62" spans="1:8" s="366" customFormat="1" ht="25.5" x14ac:dyDescent="0.2">
      <c r="A62" s="581">
        <f>MAX(A$1:A61)+1</f>
        <v>10</v>
      </c>
      <c r="B62" s="599"/>
      <c r="C62" s="651">
        <v>91220301</v>
      </c>
      <c r="D62" s="652"/>
      <c r="E62" s="85" t="s">
        <v>432</v>
      </c>
      <c r="F62" s="602"/>
      <c r="G62" s="110" t="s">
        <v>260</v>
      </c>
      <c r="H62" s="655">
        <v>25</v>
      </c>
    </row>
    <row r="63" spans="1:8" s="366" customFormat="1" ht="25.5" x14ac:dyDescent="0.25">
      <c r="A63" s="605"/>
      <c r="B63" s="606"/>
      <c r="C63" s="607"/>
      <c r="D63" s="653">
        <v>9122030101</v>
      </c>
      <c r="E63" s="654" t="s">
        <v>433</v>
      </c>
      <c r="F63" s="609"/>
      <c r="G63" s="656" t="s">
        <v>260</v>
      </c>
      <c r="H63" s="630">
        <v>25</v>
      </c>
    </row>
    <row r="64" spans="1:8" s="366" customFormat="1" ht="15" x14ac:dyDescent="0.25">
      <c r="A64" s="605"/>
      <c r="B64" s="606"/>
      <c r="C64" s="607"/>
      <c r="D64" s="608"/>
      <c r="E64" s="596" t="s">
        <v>434</v>
      </c>
      <c r="F64" s="657">
        <v>25</v>
      </c>
      <c r="G64" s="656"/>
      <c r="H64" s="630"/>
    </row>
    <row r="65" spans="1:8" s="367" customFormat="1" ht="15" x14ac:dyDescent="0.25">
      <c r="A65" s="605"/>
      <c r="B65" s="606"/>
      <c r="C65" s="607"/>
      <c r="D65" s="608"/>
      <c r="E65" s="596"/>
      <c r="F65" s="657"/>
      <c r="G65" s="656"/>
      <c r="H65" s="630"/>
    </row>
    <row r="66" spans="1:8" s="367" customFormat="1" ht="25.5" x14ac:dyDescent="0.2">
      <c r="A66" s="581">
        <f>MAX(A$1:A65)+1</f>
        <v>11</v>
      </c>
      <c r="B66" s="599"/>
      <c r="C66" s="651">
        <v>91220501</v>
      </c>
      <c r="D66" s="652"/>
      <c r="E66" s="85" t="s">
        <v>435</v>
      </c>
      <c r="F66" s="603"/>
      <c r="G66" s="604" t="s">
        <v>154</v>
      </c>
      <c r="H66" s="587">
        <v>83</v>
      </c>
    </row>
    <row r="67" spans="1:8" s="367" customFormat="1" ht="25.5" x14ac:dyDescent="0.25">
      <c r="A67" s="605"/>
      <c r="B67" s="606"/>
      <c r="C67" s="607"/>
      <c r="D67" s="653">
        <v>9122050104</v>
      </c>
      <c r="E67" s="654" t="s">
        <v>436</v>
      </c>
      <c r="F67" s="610"/>
      <c r="G67" s="611" t="s">
        <v>154</v>
      </c>
      <c r="H67" s="593">
        <v>83</v>
      </c>
    </row>
    <row r="68" spans="1:8" s="367" customFormat="1" ht="15" x14ac:dyDescent="0.25">
      <c r="A68" s="658"/>
      <c r="B68" s="606"/>
      <c r="C68" s="659"/>
      <c r="D68" s="608"/>
      <c r="E68" s="596" t="s">
        <v>437</v>
      </c>
      <c r="F68" s="629">
        <v>6</v>
      </c>
      <c r="G68" s="611"/>
      <c r="H68" s="631"/>
    </row>
    <row r="69" spans="1:8" s="366" customFormat="1" x14ac:dyDescent="0.2">
      <c r="A69" s="625"/>
      <c r="B69" s="626"/>
      <c r="C69" s="659"/>
      <c r="D69" s="608"/>
      <c r="E69" s="596" t="s">
        <v>438</v>
      </c>
      <c r="F69" s="629">
        <v>27</v>
      </c>
      <c r="G69" s="611"/>
      <c r="H69" s="631"/>
    </row>
    <row r="70" spans="1:8" s="366" customFormat="1" x14ac:dyDescent="0.2">
      <c r="A70" s="625"/>
      <c r="B70" s="626"/>
      <c r="C70" s="659"/>
      <c r="D70" s="608"/>
      <c r="E70" s="596" t="s">
        <v>439</v>
      </c>
      <c r="F70" s="629">
        <v>30</v>
      </c>
      <c r="G70" s="611"/>
      <c r="H70" s="631"/>
    </row>
    <row r="71" spans="1:8" s="366" customFormat="1" x14ac:dyDescent="0.2">
      <c r="A71" s="625"/>
      <c r="B71" s="626"/>
      <c r="C71" s="659"/>
      <c r="D71" s="608"/>
      <c r="E71" s="596" t="s">
        <v>440</v>
      </c>
      <c r="F71" s="650">
        <v>20</v>
      </c>
      <c r="G71" s="611"/>
      <c r="H71" s="631"/>
    </row>
    <row r="72" spans="1:8" s="367" customFormat="1" x14ac:dyDescent="0.2">
      <c r="A72" s="625"/>
      <c r="B72" s="626"/>
      <c r="C72" s="659"/>
      <c r="D72" s="608"/>
      <c r="E72" s="596"/>
      <c r="F72" s="629">
        <f>SUM(F68:F71)</f>
        <v>83</v>
      </c>
      <c r="G72" s="611"/>
      <c r="H72" s="631"/>
    </row>
    <row r="73" spans="1:8" s="367" customFormat="1" ht="15" x14ac:dyDescent="0.25">
      <c r="A73" s="605"/>
      <c r="B73" s="606"/>
      <c r="C73" s="607"/>
      <c r="D73" s="608"/>
      <c r="E73" s="609"/>
      <c r="F73" s="621"/>
      <c r="G73" s="611"/>
      <c r="H73" s="593"/>
    </row>
    <row r="74" spans="1:8" s="367" customFormat="1" ht="25.5" x14ac:dyDescent="0.2">
      <c r="A74" s="581">
        <f>MAX(A$1:A73)+1</f>
        <v>12</v>
      </c>
      <c r="B74" s="599"/>
      <c r="C74" s="651">
        <v>91220701</v>
      </c>
      <c r="D74" s="652"/>
      <c r="E74" s="85" t="s">
        <v>441</v>
      </c>
      <c r="F74" s="603"/>
      <c r="G74" s="604" t="s">
        <v>154</v>
      </c>
      <c r="H74" s="587">
        <v>28</v>
      </c>
    </row>
    <row r="75" spans="1:8" s="367" customFormat="1" ht="25.5" x14ac:dyDescent="0.25">
      <c r="A75" s="605"/>
      <c r="B75" s="606"/>
      <c r="C75" s="607"/>
      <c r="D75" s="653">
        <v>9122070104</v>
      </c>
      <c r="E75" s="654" t="s">
        <v>442</v>
      </c>
      <c r="F75" s="610"/>
      <c r="G75" s="611" t="s">
        <v>154</v>
      </c>
      <c r="H75" s="593">
        <v>28</v>
      </c>
    </row>
    <row r="76" spans="1:8" s="367" customFormat="1" x14ac:dyDescent="0.2">
      <c r="A76" s="625"/>
      <c r="B76" s="626"/>
      <c r="C76" s="659"/>
      <c r="D76" s="608"/>
      <c r="E76" s="596" t="s">
        <v>443</v>
      </c>
      <c r="F76" s="629">
        <v>1</v>
      </c>
      <c r="G76" s="611"/>
      <c r="H76" s="631"/>
    </row>
    <row r="77" spans="1:8" s="367" customFormat="1" x14ac:dyDescent="0.2">
      <c r="A77" s="625"/>
      <c r="B77" s="626"/>
      <c r="C77" s="659"/>
      <c r="D77" s="608"/>
      <c r="E77" s="596" t="s">
        <v>444</v>
      </c>
      <c r="F77" s="629">
        <v>4</v>
      </c>
      <c r="G77" s="611"/>
      <c r="H77" s="631"/>
    </row>
    <row r="78" spans="1:8" s="367" customFormat="1" x14ac:dyDescent="0.2">
      <c r="A78" s="625"/>
      <c r="B78" s="626"/>
      <c r="C78" s="659"/>
      <c r="D78" s="608"/>
      <c r="E78" s="596" t="s">
        <v>445</v>
      </c>
      <c r="F78" s="629">
        <v>6</v>
      </c>
      <c r="G78" s="611"/>
      <c r="H78" s="631"/>
    </row>
    <row r="79" spans="1:8" s="366" customFormat="1" x14ac:dyDescent="0.2">
      <c r="A79" s="625"/>
      <c r="B79" s="626"/>
      <c r="C79" s="659"/>
      <c r="D79" s="608"/>
      <c r="E79" s="596" t="s">
        <v>446</v>
      </c>
      <c r="F79" s="629">
        <v>6</v>
      </c>
      <c r="G79" s="611"/>
      <c r="H79" s="631"/>
    </row>
    <row r="80" spans="1:8" s="366" customFormat="1" x14ac:dyDescent="0.2">
      <c r="A80" s="625"/>
      <c r="B80" s="626"/>
      <c r="C80" s="659"/>
      <c r="D80" s="608"/>
      <c r="E80" s="596" t="s">
        <v>447</v>
      </c>
      <c r="F80" s="629">
        <v>5</v>
      </c>
      <c r="G80" s="611"/>
      <c r="H80" s="631"/>
    </row>
    <row r="81" spans="1:8" s="366" customFormat="1" x14ac:dyDescent="0.2">
      <c r="A81" s="625"/>
      <c r="B81" s="626"/>
      <c r="C81" s="659"/>
      <c r="D81" s="608"/>
      <c r="E81" s="596" t="s">
        <v>448</v>
      </c>
      <c r="F81" s="650">
        <v>6</v>
      </c>
      <c r="G81" s="611"/>
      <c r="H81" s="631"/>
    </row>
    <row r="82" spans="1:8" s="367" customFormat="1" x14ac:dyDescent="0.2">
      <c r="A82" s="625"/>
      <c r="B82" s="626"/>
      <c r="C82" s="607"/>
      <c r="D82" s="608"/>
      <c r="E82" s="609"/>
      <c r="F82" s="660">
        <f>SUM(F76:F81)</f>
        <v>28</v>
      </c>
      <c r="G82" s="611"/>
      <c r="H82" s="631"/>
    </row>
    <row r="83" spans="1:8" s="367" customFormat="1" ht="15" x14ac:dyDescent="0.25">
      <c r="A83" s="605"/>
      <c r="B83" s="606"/>
      <c r="C83" s="607"/>
      <c r="D83" s="608"/>
      <c r="E83" s="609"/>
      <c r="F83" s="621"/>
      <c r="G83" s="611"/>
      <c r="H83" s="593"/>
    </row>
    <row r="84" spans="1:8" s="367" customFormat="1" ht="25.5" x14ac:dyDescent="0.2">
      <c r="A84" s="581">
        <f>MAX(A$1:A83)+1</f>
        <v>13</v>
      </c>
      <c r="B84" s="599"/>
      <c r="C84" s="600">
        <v>91220702</v>
      </c>
      <c r="D84" s="601"/>
      <c r="E84" s="602" t="s">
        <v>449</v>
      </c>
      <c r="F84" s="603"/>
      <c r="G84" s="604" t="s">
        <v>154</v>
      </c>
      <c r="H84" s="587">
        <v>34</v>
      </c>
    </row>
    <row r="85" spans="1:8" s="367" customFormat="1" ht="25.5" x14ac:dyDescent="0.25">
      <c r="A85" s="605"/>
      <c r="B85" s="606"/>
      <c r="C85" s="607"/>
      <c r="D85" s="608">
        <v>9122070201</v>
      </c>
      <c r="E85" s="609" t="s">
        <v>450</v>
      </c>
      <c r="F85" s="610"/>
      <c r="G85" s="611" t="s">
        <v>154</v>
      </c>
      <c r="H85" s="593">
        <v>34</v>
      </c>
    </row>
    <row r="86" spans="1:8" s="366" customFormat="1" x14ac:dyDescent="0.2">
      <c r="A86" s="625"/>
      <c r="B86" s="626"/>
      <c r="C86" s="659"/>
      <c r="D86" s="608"/>
      <c r="E86" s="596" t="s">
        <v>451</v>
      </c>
      <c r="F86" s="629">
        <v>20</v>
      </c>
      <c r="G86" s="611"/>
      <c r="H86" s="631"/>
    </row>
    <row r="87" spans="1:8" s="366" customFormat="1" x14ac:dyDescent="0.2">
      <c r="A87" s="625"/>
      <c r="B87" s="626"/>
      <c r="C87" s="659"/>
      <c r="D87" s="608"/>
      <c r="E87" s="596" t="s">
        <v>452</v>
      </c>
      <c r="F87" s="629">
        <v>10</v>
      </c>
      <c r="G87" s="611"/>
      <c r="H87" s="631"/>
    </row>
    <row r="88" spans="1:8" s="366" customFormat="1" x14ac:dyDescent="0.2">
      <c r="A88" s="625"/>
      <c r="B88" s="626"/>
      <c r="C88" s="659"/>
      <c r="D88" s="608"/>
      <c r="E88" s="596" t="s">
        <v>453</v>
      </c>
      <c r="F88" s="650">
        <v>4</v>
      </c>
      <c r="G88" s="611"/>
      <c r="H88" s="631"/>
    </row>
    <row r="89" spans="1:8" s="366" customFormat="1" x14ac:dyDescent="0.2">
      <c r="A89" s="625"/>
      <c r="B89" s="626"/>
      <c r="C89" s="607"/>
      <c r="D89" s="608"/>
      <c r="E89" s="609"/>
      <c r="F89" s="660">
        <f>SUM(F86:F88)</f>
        <v>34</v>
      </c>
      <c r="G89" s="611"/>
      <c r="H89" s="631"/>
    </row>
    <row r="90" spans="1:8" s="366" customFormat="1" ht="15" x14ac:dyDescent="0.25">
      <c r="A90" s="605"/>
      <c r="B90" s="606"/>
      <c r="C90" s="607"/>
      <c r="D90" s="608"/>
      <c r="E90" s="609"/>
      <c r="F90" s="621"/>
      <c r="G90" s="611"/>
      <c r="H90" s="593"/>
    </row>
    <row r="91" spans="1:8" s="366" customFormat="1" ht="25.5" x14ac:dyDescent="0.2">
      <c r="A91" s="581">
        <f>MAX(A$1:A90)+1</f>
        <v>14</v>
      </c>
      <c r="B91" s="599"/>
      <c r="C91" s="600">
        <v>91220801</v>
      </c>
      <c r="D91" s="601"/>
      <c r="E91" s="602" t="s">
        <v>454</v>
      </c>
      <c r="F91" s="603"/>
      <c r="G91" s="604" t="s">
        <v>154</v>
      </c>
      <c r="H91" s="587">
        <v>6</v>
      </c>
    </row>
    <row r="92" spans="1:8" s="367" customFormat="1" ht="25.5" x14ac:dyDescent="0.25">
      <c r="A92" s="605"/>
      <c r="B92" s="606"/>
      <c r="C92" s="607"/>
      <c r="D92" s="608">
        <v>9122080101</v>
      </c>
      <c r="E92" s="609" t="s">
        <v>455</v>
      </c>
      <c r="F92" s="610"/>
      <c r="G92" s="611" t="s">
        <v>154</v>
      </c>
      <c r="H92" s="593">
        <v>6</v>
      </c>
    </row>
    <row r="93" spans="1:8" s="366" customFormat="1" ht="15" x14ac:dyDescent="0.25">
      <c r="A93" s="605"/>
      <c r="B93" s="606"/>
      <c r="C93" s="607"/>
      <c r="D93" s="608"/>
      <c r="E93" s="609"/>
      <c r="F93" s="621"/>
      <c r="G93" s="611"/>
      <c r="H93" s="593"/>
    </row>
    <row r="94" spans="1:8" s="366" customFormat="1" ht="25.5" x14ac:dyDescent="0.2">
      <c r="A94" s="581">
        <f>MAX(A$1:A93)+1</f>
        <v>15</v>
      </c>
      <c r="B94" s="599"/>
      <c r="C94" s="600">
        <v>91221001</v>
      </c>
      <c r="D94" s="601"/>
      <c r="E94" s="602" t="s">
        <v>456</v>
      </c>
      <c r="F94" s="603"/>
      <c r="G94" s="604" t="s">
        <v>260</v>
      </c>
      <c r="H94" s="587">
        <v>70</v>
      </c>
    </row>
    <row r="95" spans="1:8" s="366" customFormat="1" ht="25.5" x14ac:dyDescent="0.25">
      <c r="A95" s="605"/>
      <c r="B95" s="606"/>
      <c r="C95" s="607"/>
      <c r="D95" s="608">
        <v>9122100103</v>
      </c>
      <c r="E95" s="609" t="s">
        <v>457</v>
      </c>
      <c r="F95" s="610"/>
      <c r="G95" s="611" t="s">
        <v>260</v>
      </c>
      <c r="H95" s="593">
        <v>70</v>
      </c>
    </row>
    <row r="96" spans="1:8" s="367" customFormat="1" x14ac:dyDescent="0.2">
      <c r="A96" s="625"/>
      <c r="B96" s="626"/>
      <c r="C96" s="659"/>
      <c r="D96" s="608"/>
      <c r="E96" s="596" t="s">
        <v>458</v>
      </c>
      <c r="F96" s="597">
        <v>70</v>
      </c>
      <c r="G96" s="611"/>
      <c r="H96" s="631"/>
    </row>
    <row r="97" spans="1:8" s="367" customFormat="1" ht="15" x14ac:dyDescent="0.25">
      <c r="A97" s="605"/>
      <c r="B97" s="606"/>
      <c r="C97" s="607"/>
      <c r="D97" s="608"/>
      <c r="E97" s="609"/>
      <c r="F97" s="621"/>
      <c r="G97" s="611"/>
      <c r="H97" s="593"/>
    </row>
    <row r="98" spans="1:8" s="367" customFormat="1" ht="25.5" x14ac:dyDescent="0.2">
      <c r="A98" s="581">
        <f>MAX(A$1:A97)+1</f>
        <v>16</v>
      </c>
      <c r="B98" s="599"/>
      <c r="C98" s="600">
        <v>91221102</v>
      </c>
      <c r="D98" s="601"/>
      <c r="E98" s="602" t="s">
        <v>459</v>
      </c>
      <c r="F98" s="603"/>
      <c r="G98" s="604" t="s">
        <v>260</v>
      </c>
      <c r="H98" s="587">
        <v>20</v>
      </c>
    </row>
    <row r="99" spans="1:8" s="366" customFormat="1" ht="25.5" x14ac:dyDescent="0.25">
      <c r="A99" s="605"/>
      <c r="B99" s="606"/>
      <c r="C99" s="607"/>
      <c r="D99" s="608">
        <v>9122110204</v>
      </c>
      <c r="E99" s="609" t="s">
        <v>460</v>
      </c>
      <c r="F99" s="610"/>
      <c r="G99" s="611" t="s">
        <v>260</v>
      </c>
      <c r="H99" s="593">
        <v>20</v>
      </c>
    </row>
    <row r="100" spans="1:8" s="366" customFormat="1" x14ac:dyDescent="0.2">
      <c r="A100" s="620"/>
      <c r="B100" s="627"/>
      <c r="C100" s="626"/>
      <c r="D100" s="626"/>
      <c r="E100" s="596" t="s">
        <v>461</v>
      </c>
      <c r="F100" s="597">
        <v>10</v>
      </c>
      <c r="G100" s="627"/>
      <c r="H100" s="593"/>
    </row>
    <row r="101" spans="1:8" s="366" customFormat="1" x14ac:dyDescent="0.2">
      <c r="A101" s="620"/>
      <c r="B101" s="627"/>
      <c r="C101" s="626"/>
      <c r="D101" s="626"/>
      <c r="E101" s="596" t="s">
        <v>462</v>
      </c>
      <c r="F101" s="598">
        <v>10</v>
      </c>
      <c r="G101" s="627"/>
      <c r="H101" s="593"/>
    </row>
    <row r="102" spans="1:8" x14ac:dyDescent="0.2">
      <c r="A102" s="620"/>
      <c r="B102" s="627"/>
      <c r="C102" s="661"/>
      <c r="D102" s="608"/>
      <c r="E102" s="609"/>
      <c r="F102" s="662">
        <f>SUM(F100:F101)</f>
        <v>20</v>
      </c>
      <c r="G102" s="611"/>
      <c r="H102" s="593"/>
    </row>
    <row r="103" spans="1:8" s="366" customFormat="1" ht="15" x14ac:dyDescent="0.25">
      <c r="A103" s="605"/>
      <c r="B103" s="606"/>
      <c r="C103" s="607"/>
      <c r="D103" s="608"/>
      <c r="E103" s="609"/>
      <c r="F103" s="621"/>
      <c r="G103" s="611"/>
      <c r="H103" s="593"/>
    </row>
    <row r="104" spans="1:8" s="366" customFormat="1" ht="25.5" x14ac:dyDescent="0.2">
      <c r="A104" s="581">
        <f>MAX(A$1:A103)+1</f>
        <v>17</v>
      </c>
      <c r="B104" s="599"/>
      <c r="C104" s="600">
        <v>91221401</v>
      </c>
      <c r="D104" s="601"/>
      <c r="E104" s="602" t="s">
        <v>463</v>
      </c>
      <c r="F104" s="603"/>
      <c r="G104" s="604" t="s">
        <v>154</v>
      </c>
      <c r="H104" s="587">
        <v>6</v>
      </c>
    </row>
    <row r="105" spans="1:8" s="366" customFormat="1" ht="25.5" x14ac:dyDescent="0.25">
      <c r="A105" s="605"/>
      <c r="B105" s="606"/>
      <c r="C105" s="607"/>
      <c r="D105" s="608">
        <v>9122140101</v>
      </c>
      <c r="E105" s="609" t="s">
        <v>464</v>
      </c>
      <c r="F105" s="610"/>
      <c r="G105" s="611" t="s">
        <v>154</v>
      </c>
      <c r="H105" s="593">
        <v>6</v>
      </c>
    </row>
    <row r="106" spans="1:8" x14ac:dyDescent="0.2">
      <c r="A106" s="581"/>
      <c r="B106" s="582"/>
      <c r="C106" s="622"/>
      <c r="D106" s="622"/>
      <c r="E106" s="623"/>
      <c r="F106" s="663"/>
      <c r="G106" s="579"/>
      <c r="H106" s="624"/>
    </row>
    <row r="107" spans="1:8" ht="25.5" x14ac:dyDescent="0.2">
      <c r="A107" s="581">
        <f>MAX(A$1:A106)+1</f>
        <v>18</v>
      </c>
      <c r="B107" s="599"/>
      <c r="C107" s="600">
        <v>91221402</v>
      </c>
      <c r="D107" s="601"/>
      <c r="E107" s="602" t="s">
        <v>465</v>
      </c>
      <c r="F107" s="603"/>
      <c r="G107" s="604" t="s">
        <v>154</v>
      </c>
      <c r="H107" s="587">
        <v>2</v>
      </c>
    </row>
    <row r="108" spans="1:8" ht="25.5" x14ac:dyDescent="0.25">
      <c r="A108" s="605"/>
      <c r="B108" s="606"/>
      <c r="C108" s="607"/>
      <c r="D108" s="608">
        <v>9122140201</v>
      </c>
      <c r="E108" s="609" t="s">
        <v>466</v>
      </c>
      <c r="F108" s="610"/>
      <c r="G108" s="611" t="s">
        <v>154</v>
      </c>
      <c r="H108" s="593">
        <v>2</v>
      </c>
    </row>
    <row r="109" spans="1:8" ht="15" x14ac:dyDescent="0.25">
      <c r="A109" s="605"/>
      <c r="B109" s="606"/>
      <c r="C109" s="607"/>
      <c r="D109" s="608"/>
      <c r="E109" s="609"/>
      <c r="F109" s="621"/>
      <c r="G109" s="611"/>
      <c r="H109" s="593"/>
    </row>
    <row r="110" spans="1:8" ht="13.5" thickBot="1" x14ac:dyDescent="0.25">
      <c r="A110" s="664"/>
      <c r="B110" s="665"/>
      <c r="C110" s="666"/>
      <c r="D110" s="667"/>
      <c r="E110" s="668"/>
      <c r="F110" s="669"/>
      <c r="G110" s="670"/>
      <c r="H110" s="671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SO 320-05 ARCH+ST</vt:lpstr>
      <vt:lpstr>SO 320_05 _3.ZTI </vt:lpstr>
      <vt:lpstr>SO 320-05_6.EPS</vt:lpstr>
      <vt:lpstr>SO 320-05 7.EL+BL</vt:lpstr>
      <vt:lpstr>Hárok1</vt:lpstr>
      <vt:lpstr>'SO 320_05 _3.ZTI '!Názvy_tlače</vt:lpstr>
      <vt:lpstr>'SO 320-05 7.EL+BL'!Názvy_tlače</vt:lpstr>
      <vt:lpstr>'SO 320_05 _3.ZTI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2018-11-15T12:06:10Z</dcterms:modified>
</cp:coreProperties>
</file>