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\final\Meranie vlhkosti\"/>
    </mc:Choice>
  </mc:AlternateContent>
  <xr:revisionPtr revIDLastSave="0" documentId="13_ncr:1_{971721BA-9639-4E62-8C59-6F1F3DF9934C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AFEE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2" l="1"/>
  <c r="D73" i="2" s="1"/>
  <c r="D72" i="2" s="1"/>
  <c r="D5" i="2"/>
  <c r="D6" i="2" s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<sst xmlns="http://schemas.openxmlformats.org/spreadsheetml/2006/main" count="177" uniqueCount="110">
  <si>
    <t>Položka č. 1 - Cistus krétsky extrakt</t>
  </si>
  <si>
    <t>Jednotka</t>
  </si>
  <si>
    <t>áno</t>
  </si>
  <si>
    <t>áno/nie*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</si>
  <si>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</si>
  <si>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</si>
  <si>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</si>
  <si>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</si>
  <si>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</si>
  <si>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</si>
  <si>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</si>
  <si>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</si>
  <si>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</si>
  <si>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</si>
  <si>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</si>
  <si>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</si>
  <si>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</si>
  <si>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</si>
  <si>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</si>
  <si>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</si>
  <si>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</si>
  <si>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</si>
  <si>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</si>
  <si>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</si>
  <si>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</si>
  <si>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</si>
  <si>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</si>
  <si>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</si>
  <si>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</si>
  <si>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</si>
  <si>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</si>
  <si>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</si>
  <si>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</si>
  <si>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</si>
  <si>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</si>
  <si>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</si>
  <si>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</si>
  <si>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</si>
  <si>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</si>
  <si>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</si>
  <si>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</si>
  <si>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</si>
  <si>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</si>
  <si>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</si>
  <si>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</si>
  <si>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</si>
  <si>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</si>
  <si>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</si>
  <si>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min. do 31.07.2022</t>
  </si>
  <si>
    <t>Predmet zákazky</t>
  </si>
  <si>
    <t>mm</t>
  </si>
  <si>
    <t>min. 2</t>
  </si>
  <si>
    <t>Dovoz na prevádzku</t>
  </si>
  <si>
    <t>Montáž na mieste plnenia</t>
  </si>
  <si>
    <t>Spustenie do prevádzky a odskúšanie výrobného procesu</t>
  </si>
  <si>
    <t>Zaškolenie obsluhy</t>
  </si>
  <si>
    <t>min. 10</t>
  </si>
  <si>
    <t>Zariadenie na meranie vlhkosti, automatickú úprava vlhkosti zmesi surovín v miešačke vrátane aplikácie antimikrobiálnych kvapalných prípravkov</t>
  </si>
  <si>
    <t xml:space="preserve">On-line meranie vlhkosti </t>
  </si>
  <si>
    <t xml:space="preserve">Merať vlhkosť vstupných surovín v reálnom čase </t>
  </si>
  <si>
    <t>Zariadenie riadené pomocou samostatného riadiaceho automatu</t>
  </si>
  <si>
    <t>Kapacita miešačky kde bude inštalované zariadenie</t>
  </si>
  <si>
    <t>kg</t>
  </si>
  <si>
    <t>Meranie vlhkosti v materiáli pomocou mikrovlnným senzorom umiestneným na čele miešačky</t>
  </si>
  <si>
    <t>Nástreková jednotka čerpadiel s frekvenčným meničom, s hmotnostným prietokom a s možnosťou voľby druhu nástreku</t>
  </si>
  <si>
    <t>Automatické vzorkovanie po suchom miešaní a na konci miešania vrátane nástrekov</t>
  </si>
  <si>
    <t>za mínútu</t>
  </si>
  <si>
    <t xml:space="preserve">Meranie vlhkosti v hĺbke </t>
  </si>
  <si>
    <t>min. 80 - max. 100</t>
  </si>
  <si>
    <t>Vyhodnotenie vlhkosti od začiatku suchého miešania</t>
  </si>
  <si>
    <t>max. 30</t>
  </si>
  <si>
    <t>sekúnd</t>
  </si>
  <si>
    <t>Rozsah merania vlhkosti</t>
  </si>
  <si>
    <t>min. 6 až 20</t>
  </si>
  <si>
    <t>%</t>
  </si>
  <si>
    <t>Zobrazenie vlhkosti</t>
  </si>
  <si>
    <t>desatinné miesta</t>
  </si>
  <si>
    <t>Presnosť merania vlhkosti</t>
  </si>
  <si>
    <t>max. 0,2</t>
  </si>
  <si>
    <t>max. 35</t>
  </si>
  <si>
    <t xml:space="preserve">Množstvo aplikovaných kvapalín bude merané pomocou hmotnostných prietokomerov </t>
  </si>
  <si>
    <t xml:space="preserve">Presnosť merania pomocou hmotnostných prietokomerov </t>
  </si>
  <si>
    <t>max. 15</t>
  </si>
  <si>
    <t>Veľkosť a rozmiestnenie trysiek bude prispôsobené aby nedochádzalok k vytváraniu nálepov a hrudiek vo vnútri miešačky</t>
  </si>
  <si>
    <t>Softvér inštalovaného zariadenia je kompatibilný s riadiacim systémom VKS od firmy TEBIS</t>
  </si>
  <si>
    <t>Zariadenie prichádzajúce do styku s aplikovanými kvapalinami a krmivami, vrátane potrubných rozvodov musí byť z nerezovej ocele, odolnej voči pôsobeniu kyselín a zásad</t>
  </si>
  <si>
    <t>Mikrovlnný senzor súčasť zariadenia</t>
  </si>
  <si>
    <t>Nástreková jednotka súčasť zariadenia</t>
  </si>
  <si>
    <t>Vzorkovač súčasť zariadenia</t>
  </si>
  <si>
    <t>-</t>
  </si>
  <si>
    <t xml:space="preserve">Dĺžka proces aplikácie vodného roztoku detergentu a mikrobicídu </t>
  </si>
  <si>
    <t>Možosť vzdialenej správy pre možnosť kontrolovať a nastavovať proces</t>
  </si>
  <si>
    <t xml:space="preserve">Kalibráciu zariadenia min. 2 x do roka po dobu </t>
  </si>
  <si>
    <t>rokov</t>
  </si>
  <si>
    <t>Poskytovanie servisu /počítané pracovné dni/</t>
  </si>
  <si>
    <t>hodín</t>
  </si>
  <si>
    <t>min. 50x</t>
  </si>
  <si>
    <t>Dávka vody s detergentom počas aplikácie procesu v min. rozsahu</t>
  </si>
  <si>
    <t>Dávka antimikrobiálného prípravku počas aplikácie procesu v min. rozsahu</t>
  </si>
  <si>
    <t>max. 48</t>
  </si>
  <si>
    <t>Výkon servisu pri odstávke prevádzky max. 4 hodiny alebo za plnej prevádzke</t>
  </si>
  <si>
    <t>max. 1</t>
  </si>
  <si>
    <t>mesiac</t>
  </si>
  <si>
    <t>Meranie vlhkosti pomocou mikrovlnnej technológie (počet meraní)</t>
  </si>
  <si>
    <t>Poskytnutie servisu min. na telefóne v prac dni min. od 8:00 – do 15:00 hod.</t>
  </si>
  <si>
    <t>0,50 až 3,50 /5 až 35/</t>
  </si>
  <si>
    <t>%                       /kg na tonu/</t>
  </si>
  <si>
    <t>0,03 až 0,10 /0,3 až 1/</t>
  </si>
  <si>
    <t xml:space="preserve">Príloha č. 1 </t>
  </si>
  <si>
    <t>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</si>
</sst>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77">
    <xf numFmtId="0" fontId="0" fillId="0" borderId="0" xfId="0"/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1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9" xfId="0" applyFont="1" applyFill="1" applyBorder="1" applyAlignment="1">
      <alignment vertical="center"/>
    </xf>
    <xf numFmtId="0" fontId="10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9" fontId="10" fillId="4" borderId="14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4" fontId="10" fillId="2" borderId="15" xfId="0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/>
    </xf>
    <xf numFmtId="0" fontId="9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/>
    </xf>
    <xf numFmtId="0" fontId="10" fillId="3" borderId="14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justify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82"/>
  <sheetViews>
    <sheetView tabSelected="1" view="pageBreakPreview" zoomScale="60" zoomScaleNormal="70" workbookViewId="0">
      <selection activeCell="A18" sqref="A18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8" customFormat="1" ht="45" customHeight="1" x14ac:dyDescent="0.3">
      <c r="A1" s="75" t="s">
        <v>108</v>
      </c>
      <c r="B1" s="75"/>
      <c r="C1" s="75"/>
      <c r="D1" s="75"/>
    </row>
    <row r="2" spans="1:4" s="8" customFormat="1" ht="45" customHeight="1" thickBot="1" x14ac:dyDescent="0.35">
      <c r="A2" s="76" t="s">
        <v>109</v>
      </c>
      <c r="B2" s="76"/>
      <c r="C2" s="76"/>
      <c r="D2" s="76"/>
    </row>
    <row r="3" spans="1:4" s="8" customFormat="1" ht="45" customHeight="1" thickBot="1" x14ac:dyDescent="0.35">
      <c r="A3" s="26" t="s">
        <v>49</v>
      </c>
      <c r="B3" s="27" t="s">
        <v>26</v>
      </c>
      <c r="C3" s="27" t="s">
        <v>46</v>
      </c>
      <c r="D3" s="28" t="s">
        <v>19</v>
      </c>
    </row>
    <row r="4" spans="1:4" s="8" customFormat="1" ht="45" customHeight="1" thickBot="1" x14ac:dyDescent="0.35">
      <c r="A4" s="41" t="s">
        <v>57</v>
      </c>
      <c r="B4" s="23" t="s">
        <v>12</v>
      </c>
      <c r="C4" s="24">
        <v>1</v>
      </c>
      <c r="D4" s="25"/>
    </row>
    <row r="5" spans="1:4" s="8" customFormat="1" ht="15" customHeight="1" x14ac:dyDescent="0.3">
      <c r="A5" s="59" t="s">
        <v>27</v>
      </c>
      <c r="B5" s="60"/>
      <c r="C5" s="60"/>
      <c r="D5" s="18">
        <f>SUM(C4*D4)</f>
        <v>0</v>
      </c>
    </row>
    <row r="6" spans="1:4" s="8" customFormat="1" ht="15" customHeight="1" thickBot="1" x14ac:dyDescent="0.35">
      <c r="A6" s="19" t="s">
        <v>28</v>
      </c>
      <c r="B6" s="20">
        <v>0.2</v>
      </c>
      <c r="C6" s="21" t="s">
        <v>29</v>
      </c>
      <c r="D6" s="22">
        <f>SUM(D5*B6)</f>
        <v>0</v>
      </c>
    </row>
    <row r="7" spans="1:4" s="8" customFormat="1" ht="15" customHeight="1" thickBot="1" x14ac:dyDescent="0.35">
      <c r="A7" s="61" t="s">
        <v>30</v>
      </c>
      <c r="B7" s="62"/>
      <c r="C7" s="62"/>
      <c r="D7" s="9">
        <f>SUM(D5:D6)</f>
        <v>0</v>
      </c>
    </row>
    <row r="8" spans="1:4" s="8" customFormat="1" ht="30" customHeight="1" thickBot="1" x14ac:dyDescent="0.35">
      <c r="A8" s="11"/>
      <c r="B8" s="11"/>
      <c r="C8" s="11"/>
      <c r="D8" s="12"/>
    </row>
    <row r="9" spans="1:4" s="8" customFormat="1" ht="45" customHeight="1" thickBot="1" x14ac:dyDescent="0.35">
      <c r="A9" s="30" t="s">
        <v>57</v>
      </c>
      <c r="B9" s="31" t="s">
        <v>31</v>
      </c>
      <c r="C9" s="31" t="s">
        <v>32</v>
      </c>
      <c r="D9" s="32" t="s">
        <v>33</v>
      </c>
    </row>
    <row r="10" spans="1:4" s="8" customFormat="1" ht="15" customHeight="1" x14ac:dyDescent="0.3">
      <c r="A10" s="33" t="s">
        <v>58</v>
      </c>
      <c r="B10" s="63" t="s">
        <v>2</v>
      </c>
      <c r="C10" s="64"/>
      <c r="D10" s="39" t="s">
        <v>3</v>
      </c>
    </row>
    <row r="11" spans="1:4" s="8" customFormat="1" ht="15" customHeight="1" x14ac:dyDescent="0.3">
      <c r="A11" s="13" t="s">
        <v>59</v>
      </c>
      <c r="B11" s="53" t="s">
        <v>2</v>
      </c>
      <c r="C11" s="54"/>
      <c r="D11" s="49" t="s">
        <v>3</v>
      </c>
    </row>
    <row r="12" spans="1:4" s="8" customFormat="1" ht="30" customHeight="1" x14ac:dyDescent="0.3">
      <c r="A12" s="45" t="s">
        <v>60</v>
      </c>
      <c r="B12" s="53" t="s">
        <v>2</v>
      </c>
      <c r="C12" s="54"/>
      <c r="D12" s="49" t="s">
        <v>3</v>
      </c>
    </row>
    <row r="13" spans="1:4" s="8" customFormat="1" ht="15" customHeight="1" x14ac:dyDescent="0.3">
      <c r="A13" s="13" t="s">
        <v>86</v>
      </c>
      <c r="B13" s="53" t="s">
        <v>2</v>
      </c>
      <c r="C13" s="54"/>
      <c r="D13" s="49" t="s">
        <v>3</v>
      </c>
    </row>
    <row r="14" spans="1:4" s="8" customFormat="1" ht="15" customHeight="1" x14ac:dyDescent="0.3">
      <c r="A14" s="13" t="s">
        <v>87</v>
      </c>
      <c r="B14" s="53" t="s">
        <v>2</v>
      </c>
      <c r="C14" s="54"/>
      <c r="D14" s="49" t="s">
        <v>3</v>
      </c>
    </row>
    <row r="15" spans="1:4" s="8" customFormat="1" ht="15" customHeight="1" x14ac:dyDescent="0.3">
      <c r="A15" s="13" t="s">
        <v>88</v>
      </c>
      <c r="B15" s="53" t="s">
        <v>2</v>
      </c>
      <c r="C15" s="54"/>
      <c r="D15" s="49" t="s">
        <v>3</v>
      </c>
    </row>
    <row r="16" spans="1:4" s="8" customFormat="1" ht="15" customHeight="1" x14ac:dyDescent="0.3">
      <c r="A16" s="13" t="s">
        <v>61</v>
      </c>
      <c r="B16" s="48">
        <v>3000</v>
      </c>
      <c r="C16" s="46" t="s">
        <v>62</v>
      </c>
      <c r="D16" s="40" t="s">
        <v>89</v>
      </c>
    </row>
    <row r="17" spans="1:4" s="8" customFormat="1" ht="30" customHeight="1" x14ac:dyDescent="0.3">
      <c r="A17" s="45" t="s">
        <v>63</v>
      </c>
      <c r="B17" s="53" t="s">
        <v>2</v>
      </c>
      <c r="C17" s="54"/>
      <c r="D17" s="40" t="s">
        <v>3</v>
      </c>
    </row>
    <row r="18" spans="1:4" s="8" customFormat="1" ht="45" customHeight="1" x14ac:dyDescent="0.3">
      <c r="A18" s="45" t="s">
        <v>64</v>
      </c>
      <c r="B18" s="53" t="s">
        <v>2</v>
      </c>
      <c r="C18" s="54"/>
      <c r="D18" s="49" t="s">
        <v>3</v>
      </c>
    </row>
    <row r="19" spans="1:4" s="8" customFormat="1" ht="30" customHeight="1" x14ac:dyDescent="0.3">
      <c r="A19" s="45" t="s">
        <v>65</v>
      </c>
      <c r="B19" s="53" t="s">
        <v>2</v>
      </c>
      <c r="C19" s="54"/>
      <c r="D19" s="40" t="s">
        <v>3</v>
      </c>
    </row>
    <row r="20" spans="1:4" s="8" customFormat="1" ht="30" customHeight="1" x14ac:dyDescent="0.3">
      <c r="A20" s="45" t="s">
        <v>103</v>
      </c>
      <c r="B20" s="48" t="s">
        <v>96</v>
      </c>
      <c r="C20" s="46" t="s">
        <v>66</v>
      </c>
      <c r="D20" s="42" t="s">
        <v>4</v>
      </c>
    </row>
    <row r="21" spans="1:4" s="8" customFormat="1" ht="30" customHeight="1" x14ac:dyDescent="0.3">
      <c r="A21" s="13" t="s">
        <v>67</v>
      </c>
      <c r="B21" s="43" t="s">
        <v>68</v>
      </c>
      <c r="C21" s="43" t="s">
        <v>50</v>
      </c>
      <c r="D21" s="42" t="s">
        <v>4</v>
      </c>
    </row>
    <row r="22" spans="1:4" s="8" customFormat="1" ht="15" customHeight="1" x14ac:dyDescent="0.3">
      <c r="A22" s="13" t="s">
        <v>69</v>
      </c>
      <c r="B22" s="46" t="s">
        <v>70</v>
      </c>
      <c r="C22" s="46" t="s">
        <v>71</v>
      </c>
      <c r="D22" s="42" t="s">
        <v>4</v>
      </c>
    </row>
    <row r="23" spans="1:4" s="8" customFormat="1" ht="15" customHeight="1" x14ac:dyDescent="0.3">
      <c r="A23" s="13" t="s">
        <v>72</v>
      </c>
      <c r="B23" s="44" t="s">
        <v>73</v>
      </c>
      <c r="C23" s="44" t="s">
        <v>74</v>
      </c>
      <c r="D23" s="42" t="s">
        <v>4</v>
      </c>
    </row>
    <row r="24" spans="1:4" s="8" customFormat="1" ht="30" customHeight="1" x14ac:dyDescent="0.3">
      <c r="A24" s="13" t="s">
        <v>75</v>
      </c>
      <c r="B24" s="43" t="s">
        <v>51</v>
      </c>
      <c r="C24" s="43" t="s">
        <v>76</v>
      </c>
      <c r="D24" s="42" t="s">
        <v>4</v>
      </c>
    </row>
    <row r="25" spans="1:4" s="8" customFormat="1" ht="15" customHeight="1" x14ac:dyDescent="0.3">
      <c r="A25" s="13" t="s">
        <v>77</v>
      </c>
      <c r="B25" s="46" t="s">
        <v>78</v>
      </c>
      <c r="C25" s="46" t="s">
        <v>74</v>
      </c>
      <c r="D25" s="42" t="s">
        <v>4</v>
      </c>
    </row>
    <row r="26" spans="1:4" s="8" customFormat="1" ht="30" customHeight="1" x14ac:dyDescent="0.3">
      <c r="A26" s="45" t="s">
        <v>90</v>
      </c>
      <c r="B26" s="48" t="s">
        <v>79</v>
      </c>
      <c r="C26" s="46" t="s">
        <v>71</v>
      </c>
      <c r="D26" s="42" t="s">
        <v>4</v>
      </c>
    </row>
    <row r="27" spans="1:4" s="8" customFormat="1" ht="30" customHeight="1" x14ac:dyDescent="0.3">
      <c r="A27" s="45" t="s">
        <v>97</v>
      </c>
      <c r="B27" s="50" t="s">
        <v>105</v>
      </c>
      <c r="C27" s="50" t="s">
        <v>106</v>
      </c>
      <c r="D27" s="42" t="s">
        <v>4</v>
      </c>
    </row>
    <row r="28" spans="1:4" s="8" customFormat="1" ht="30" customHeight="1" x14ac:dyDescent="0.3">
      <c r="A28" s="45" t="s">
        <v>98</v>
      </c>
      <c r="B28" s="50" t="s">
        <v>107</v>
      </c>
      <c r="C28" s="51" t="s">
        <v>106</v>
      </c>
      <c r="D28" s="42" t="s">
        <v>4</v>
      </c>
    </row>
    <row r="29" spans="1:4" s="8" customFormat="1" ht="30" customHeight="1" x14ac:dyDescent="0.3">
      <c r="A29" s="45" t="s">
        <v>80</v>
      </c>
      <c r="B29" s="53" t="s">
        <v>2</v>
      </c>
      <c r="C29" s="54"/>
      <c r="D29" s="40" t="s">
        <v>3</v>
      </c>
    </row>
    <row r="30" spans="1:4" s="8" customFormat="1" ht="15" customHeight="1" x14ac:dyDescent="0.3">
      <c r="A30" s="45" t="s">
        <v>81</v>
      </c>
      <c r="B30" s="46" t="s">
        <v>82</v>
      </c>
      <c r="C30" s="46" t="s">
        <v>74</v>
      </c>
      <c r="D30" s="42" t="s">
        <v>4</v>
      </c>
    </row>
    <row r="31" spans="1:4" s="8" customFormat="1" ht="45" customHeight="1" x14ac:dyDescent="0.3">
      <c r="A31" s="45" t="s">
        <v>83</v>
      </c>
      <c r="B31" s="53" t="s">
        <v>2</v>
      </c>
      <c r="C31" s="54"/>
      <c r="D31" s="40" t="s">
        <v>3</v>
      </c>
    </row>
    <row r="32" spans="1:4" s="8" customFormat="1" ht="30" customHeight="1" x14ac:dyDescent="0.3">
      <c r="A32" s="45" t="s">
        <v>84</v>
      </c>
      <c r="B32" s="53" t="s">
        <v>2</v>
      </c>
      <c r="C32" s="54"/>
      <c r="D32" s="40" t="s">
        <v>3</v>
      </c>
    </row>
    <row r="33" spans="1:4" s="8" customFormat="1" ht="45" customHeight="1" x14ac:dyDescent="0.3">
      <c r="A33" s="45" t="s">
        <v>85</v>
      </c>
      <c r="B33" s="53" t="s">
        <v>2</v>
      </c>
      <c r="C33" s="54"/>
      <c r="D33" s="40" t="s">
        <v>3</v>
      </c>
    </row>
    <row r="34" spans="1:4" s="8" customFormat="1" ht="30" customHeight="1" x14ac:dyDescent="0.3">
      <c r="A34" s="45" t="s">
        <v>91</v>
      </c>
      <c r="B34" s="53" t="s">
        <v>2</v>
      </c>
      <c r="C34" s="54"/>
      <c r="D34" s="40" t="s">
        <v>3</v>
      </c>
    </row>
    <row r="35" spans="1:4" s="8" customFormat="1" ht="15" customHeight="1" x14ac:dyDescent="0.3">
      <c r="A35" s="13" t="s">
        <v>92</v>
      </c>
      <c r="B35" s="48" t="s">
        <v>56</v>
      </c>
      <c r="C35" s="46" t="s">
        <v>93</v>
      </c>
      <c r="D35" s="42" t="s">
        <v>4</v>
      </c>
    </row>
    <row r="36" spans="1:4" s="8" customFormat="1" ht="15" customHeight="1" x14ac:dyDescent="0.3">
      <c r="A36" s="45" t="s">
        <v>94</v>
      </c>
      <c r="B36" s="52" t="s">
        <v>99</v>
      </c>
      <c r="C36" s="46" t="s">
        <v>95</v>
      </c>
      <c r="D36" s="42" t="s">
        <v>4</v>
      </c>
    </row>
    <row r="37" spans="1:4" s="8" customFormat="1" ht="30" customHeight="1" x14ac:dyDescent="0.3">
      <c r="A37" s="45" t="s">
        <v>100</v>
      </c>
      <c r="B37" s="53" t="s">
        <v>2</v>
      </c>
      <c r="C37" s="54"/>
      <c r="D37" s="40" t="s">
        <v>3</v>
      </c>
    </row>
    <row r="38" spans="1:4" s="8" customFormat="1" ht="30" customHeight="1" thickBot="1" x14ac:dyDescent="0.35">
      <c r="A38" s="45" t="s">
        <v>104</v>
      </c>
      <c r="B38" s="53" t="s">
        <v>2</v>
      </c>
      <c r="C38" s="54"/>
      <c r="D38" s="40" t="s">
        <v>3</v>
      </c>
    </row>
    <row r="39" spans="1:4" s="8" customFormat="1" ht="30" customHeight="1" thickBot="1" x14ac:dyDescent="0.35">
      <c r="A39" s="55" t="s">
        <v>47</v>
      </c>
      <c r="B39" s="56"/>
      <c r="C39" s="56"/>
      <c r="D39" s="57"/>
    </row>
    <row r="40" spans="1:4" s="8" customFormat="1" ht="15" customHeight="1" x14ac:dyDescent="0.3">
      <c r="A40" s="33" t="s">
        <v>52</v>
      </c>
      <c r="B40" s="66" t="s">
        <v>2</v>
      </c>
      <c r="C40" s="66"/>
      <c r="D40" s="39" t="s">
        <v>3</v>
      </c>
    </row>
    <row r="41" spans="1:4" s="8" customFormat="1" ht="15" customHeight="1" x14ac:dyDescent="0.3">
      <c r="A41" s="13" t="s">
        <v>53</v>
      </c>
      <c r="B41" s="58" t="s">
        <v>2</v>
      </c>
      <c r="C41" s="58"/>
      <c r="D41" s="14" t="s">
        <v>3</v>
      </c>
    </row>
    <row r="42" spans="1:4" s="8" customFormat="1" ht="15" customHeight="1" x14ac:dyDescent="0.3">
      <c r="A42" s="13" t="s">
        <v>54</v>
      </c>
      <c r="B42" s="58" t="s">
        <v>2</v>
      </c>
      <c r="C42" s="58"/>
      <c r="D42" s="14" t="s">
        <v>3</v>
      </c>
    </row>
    <row r="43" spans="1:4" s="8" customFormat="1" ht="15" customHeight="1" x14ac:dyDescent="0.3">
      <c r="A43" s="13" t="s">
        <v>55</v>
      </c>
      <c r="B43" s="58" t="s">
        <v>2</v>
      </c>
      <c r="C43" s="58"/>
      <c r="D43" s="14" t="s">
        <v>3</v>
      </c>
    </row>
    <row r="44" spans="1:4" s="8" customFormat="1" ht="15" customHeight="1" x14ac:dyDescent="0.3">
      <c r="A44" s="13" t="s">
        <v>13</v>
      </c>
      <c r="B44" s="44" t="s">
        <v>14</v>
      </c>
      <c r="C44" s="44" t="s">
        <v>15</v>
      </c>
      <c r="D44" s="42" t="s">
        <v>4</v>
      </c>
    </row>
    <row r="45" spans="1:4" s="8" customFormat="1" ht="15" customHeight="1" thickBot="1" x14ac:dyDescent="0.35">
      <c r="A45" s="29" t="s">
        <v>16</v>
      </c>
      <c r="B45" s="34" t="s">
        <v>101</v>
      </c>
      <c r="C45" s="34" t="s">
        <v>102</v>
      </c>
      <c r="D45" s="47" t="s">
        <v>4</v>
      </c>
    </row>
    <row r="46" spans="1:4" s="16" customFormat="1" ht="13.8" x14ac:dyDescent="0.3">
      <c r="A46" s="15" t="s">
        <v>34</v>
      </c>
    </row>
    <row r="47" spans="1:4" s="16" customFormat="1" ht="13.8" x14ac:dyDescent="0.3">
      <c r="A47" s="15" t="s">
        <v>35</v>
      </c>
    </row>
    <row r="48" spans="1:4" s="16" customFormat="1" ht="13.8" x14ac:dyDescent="0.3">
      <c r="A48" s="15"/>
    </row>
    <row r="49" spans="1:4" s="16" customFormat="1" ht="30" customHeight="1" x14ac:dyDescent="0.3">
      <c r="A49" s="17"/>
      <c r="B49" s="17"/>
      <c r="C49" s="17"/>
      <c r="D49" s="17"/>
    </row>
    <row r="50" spans="1:4" s="8" customFormat="1" ht="15" customHeight="1" x14ac:dyDescent="0.3">
      <c r="A50" s="35" t="s">
        <v>36</v>
      </c>
      <c r="B50" s="71"/>
      <c r="C50" s="71"/>
      <c r="D50" s="71"/>
    </row>
    <row r="51" spans="1:4" s="8" customFormat="1" ht="15" customHeight="1" x14ac:dyDescent="0.3">
      <c r="A51" s="37" t="s">
        <v>37</v>
      </c>
      <c r="B51" s="67"/>
      <c r="C51" s="67"/>
      <c r="D51" s="67"/>
    </row>
    <row r="52" spans="1:4" s="8" customFormat="1" ht="15" customHeight="1" x14ac:dyDescent="0.3">
      <c r="A52" s="8" t="s">
        <v>38</v>
      </c>
      <c r="B52" s="67"/>
      <c r="C52" s="67"/>
      <c r="D52" s="67"/>
    </row>
    <row r="53" spans="1:4" s="8" customFormat="1" ht="15" customHeight="1" x14ac:dyDescent="0.3">
      <c r="A53" s="8" t="s">
        <v>39</v>
      </c>
      <c r="B53" s="67"/>
      <c r="C53" s="67"/>
      <c r="D53" s="67"/>
    </row>
    <row r="54" spans="1:4" s="8" customFormat="1" ht="15" customHeight="1" x14ac:dyDescent="0.3">
      <c r="A54" s="37" t="s">
        <v>40</v>
      </c>
      <c r="B54" s="67"/>
      <c r="C54" s="67"/>
      <c r="D54" s="67"/>
    </row>
    <row r="55" spans="1:4" s="8" customFormat="1" ht="15" customHeight="1" x14ac:dyDescent="0.3">
      <c r="A55" s="36" t="s">
        <v>41</v>
      </c>
      <c r="B55" s="67"/>
      <c r="C55" s="67"/>
      <c r="D55" s="67"/>
    </row>
    <row r="56" spans="1:4" s="8" customFormat="1" ht="15" customHeight="1" x14ac:dyDescent="0.3">
      <c r="A56" s="8" t="s">
        <v>42</v>
      </c>
      <c r="B56" s="72" t="s">
        <v>48</v>
      </c>
      <c r="C56" s="72"/>
      <c r="D56" s="72"/>
    </row>
    <row r="57" spans="1:4" s="8" customFormat="1" ht="15" customHeight="1" x14ac:dyDescent="0.3">
      <c r="A57" s="36" t="s">
        <v>43</v>
      </c>
      <c r="B57" s="70"/>
      <c r="C57" s="70"/>
      <c r="D57" s="70"/>
    </row>
    <row r="59" spans="1:4" ht="27.6" hidden="1" x14ac:dyDescent="0.3">
      <c r="A59" s="1" t="s">
        <v>17</v>
      </c>
      <c r="B59" s="1" t="s">
        <v>18</v>
      </c>
      <c r="C59" s="2" t="s">
        <v>1</v>
      </c>
      <c r="D59" s="1" t="s">
        <v>19</v>
      </c>
    </row>
    <row r="60" spans="1:4" hidden="1" x14ac:dyDescent="0.3">
      <c r="A60" s="3" t="s">
        <v>0</v>
      </c>
      <c r="B60" s="4">
        <v>1</v>
      </c>
      <c r="C60" s="4" t="s">
        <v>20</v>
      </c>
      <c r="D60" s="5"/>
    </row>
    <row r="61" spans="1:4" hidden="1" x14ac:dyDescent="0.3">
      <c r="A61" s="3" t="s">
        <v>5</v>
      </c>
      <c r="B61" s="4">
        <v>1</v>
      </c>
      <c r="C61" s="4" t="s">
        <v>20</v>
      </c>
      <c r="D61" s="5"/>
    </row>
    <row r="62" spans="1:4" hidden="1" x14ac:dyDescent="0.3">
      <c r="A62" s="3" t="s">
        <v>6</v>
      </c>
      <c r="B62" s="4">
        <v>1</v>
      </c>
      <c r="C62" s="4" t="s">
        <v>20</v>
      </c>
      <c r="D62" s="5"/>
    </row>
    <row r="63" spans="1:4" hidden="1" x14ac:dyDescent="0.3">
      <c r="A63" s="3" t="s">
        <v>7</v>
      </c>
      <c r="B63" s="4">
        <v>1</v>
      </c>
      <c r="C63" s="4" t="s">
        <v>20</v>
      </c>
      <c r="D63" s="5"/>
    </row>
    <row r="64" spans="1:4" hidden="1" x14ac:dyDescent="0.3">
      <c r="A64" s="3" t="s">
        <v>8</v>
      </c>
      <c r="B64" s="4">
        <v>1</v>
      </c>
      <c r="C64" s="4" t="s">
        <v>20</v>
      </c>
      <c r="D64" s="5"/>
    </row>
    <row r="65" spans="1:4" hidden="1" x14ac:dyDescent="0.3">
      <c r="A65" s="3" t="s">
        <v>9</v>
      </c>
      <c r="B65" s="4">
        <v>1</v>
      </c>
      <c r="C65" s="4" t="s">
        <v>20</v>
      </c>
      <c r="D65" s="5"/>
    </row>
    <row r="66" spans="1:4" hidden="1" x14ac:dyDescent="0.3">
      <c r="A66" s="3" t="s">
        <v>10</v>
      </c>
      <c r="B66" s="4">
        <v>1</v>
      </c>
      <c r="C66" s="4" t="s">
        <v>20</v>
      </c>
      <c r="D66" s="5"/>
    </row>
    <row r="67" spans="1:4" hidden="1" x14ac:dyDescent="0.3">
      <c r="A67" s="3" t="s">
        <v>11</v>
      </c>
      <c r="B67" s="4">
        <v>1</v>
      </c>
      <c r="C67" s="4" t="s">
        <v>20</v>
      </c>
      <c r="D67" s="5"/>
    </row>
    <row r="68" spans="1:4" hidden="1" x14ac:dyDescent="0.3">
      <c r="A68" s="3"/>
      <c r="B68" s="4">
        <v>1</v>
      </c>
      <c r="C68" s="4" t="s">
        <v>20</v>
      </c>
      <c r="D68" s="5"/>
    </row>
    <row r="69" spans="1:4" hidden="1" x14ac:dyDescent="0.3">
      <c r="A69" s="3"/>
      <c r="B69" s="4">
        <v>1</v>
      </c>
      <c r="C69" s="4" t="s">
        <v>20</v>
      </c>
      <c r="D69" s="5"/>
    </row>
    <row r="70" spans="1:4" hidden="1" x14ac:dyDescent="0.3">
      <c r="A70" s="3"/>
      <c r="B70" s="4">
        <v>1</v>
      </c>
      <c r="C70" s="6" t="s">
        <v>12</v>
      </c>
      <c r="D70" s="6"/>
    </row>
    <row r="71" spans="1:4" hidden="1" x14ac:dyDescent="0.3">
      <c r="A71" s="68" t="s">
        <v>21</v>
      </c>
      <c r="B71" s="68"/>
      <c r="C71" s="68"/>
      <c r="D71" s="10" t="e">
        <f>SUM(#REF!)</f>
        <v>#REF!</v>
      </c>
    </row>
    <row r="72" spans="1:4" hidden="1" x14ac:dyDescent="0.3">
      <c r="A72" s="68" t="s">
        <v>22</v>
      </c>
      <c r="B72" s="68"/>
      <c r="C72" s="68"/>
      <c r="D72" s="10" t="e">
        <f>SUM(D73-D71)</f>
        <v>#REF!</v>
      </c>
    </row>
    <row r="73" spans="1:4" hidden="1" x14ac:dyDescent="0.3">
      <c r="A73" s="69" t="s">
        <v>23</v>
      </c>
      <c r="B73" s="69"/>
      <c r="C73" s="69"/>
      <c r="D73" s="10" t="e">
        <f>SUM(D71*1.2)</f>
        <v>#REF!</v>
      </c>
    </row>
    <row r="77" spans="1:4" x14ac:dyDescent="0.3">
      <c r="A77" s="38" t="s">
        <v>44</v>
      </c>
      <c r="B77" s="7" t="s">
        <v>24</v>
      </c>
      <c r="C77" s="74" t="s">
        <v>45</v>
      </c>
      <c r="D77" s="74"/>
    </row>
    <row r="81" spans="2:4" x14ac:dyDescent="0.3">
      <c r="B81" s="73"/>
      <c r="C81" s="73"/>
      <c r="D81" s="73"/>
    </row>
    <row r="82" spans="2:4" ht="30" customHeight="1" x14ac:dyDescent="0.3">
      <c r="B82" s="65" t="s">
        <v>25</v>
      </c>
      <c r="C82" s="65"/>
      <c r="D82" s="65"/>
    </row>
  </sheetData>
  <mergeCells count="39">
    <mergeCell ref="A2:D2"/>
    <mergeCell ref="A1:D1"/>
    <mergeCell ref="B29:C29"/>
    <mergeCell ref="B31:C31"/>
    <mergeCell ref="B32:C32"/>
    <mergeCell ref="B33:C33"/>
    <mergeCell ref="B37:C37"/>
    <mergeCell ref="B82:D82"/>
    <mergeCell ref="B40:C40"/>
    <mergeCell ref="B41:C41"/>
    <mergeCell ref="B55:D55"/>
    <mergeCell ref="A72:C72"/>
    <mergeCell ref="A73:C73"/>
    <mergeCell ref="B57:D57"/>
    <mergeCell ref="B50:D50"/>
    <mergeCell ref="A71:C71"/>
    <mergeCell ref="B56:D56"/>
    <mergeCell ref="B51:D51"/>
    <mergeCell ref="B52:D52"/>
    <mergeCell ref="B53:D53"/>
    <mergeCell ref="B54:D54"/>
    <mergeCell ref="B81:D81"/>
    <mergeCell ref="C77:D77"/>
    <mergeCell ref="A5:C5"/>
    <mergeCell ref="A7:C7"/>
    <mergeCell ref="B10:C10"/>
    <mergeCell ref="B17:C17"/>
    <mergeCell ref="B19:C19"/>
    <mergeCell ref="B11:C11"/>
    <mergeCell ref="B12:C12"/>
    <mergeCell ref="B13:C13"/>
    <mergeCell ref="B14:C14"/>
    <mergeCell ref="B15:C15"/>
    <mergeCell ref="B18:C18"/>
    <mergeCell ref="B38:C38"/>
    <mergeCell ref="B34:C34"/>
    <mergeCell ref="A39:D39"/>
    <mergeCell ref="B42:C42"/>
    <mergeCell ref="B43:C43"/>
  </mergeCells>
  <phoneticPr fontId="16" type="noConversion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AFEEDu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2022-04-22T07:52:58Z</cp:lastPrinted>
  <dcterms:created xsi:type="dcterms:W3CDTF">2021-04-15T08:49:31Z</dcterms:created>
  <dcterms:modified xsi:type="dcterms:W3CDTF">2022-04-22T07:55:04Z</dcterms:modified>
</cp:coreProperties>
</file>