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.noskovicova\NZ_PC\14_VEREJNÉ OBSTARÁVANIE\2022_VEREJNÉ OBSTARÁVANIA\22_25_04_2022_Krematórium_ oprava chodníkov sektor V\"/>
    </mc:Choice>
  </mc:AlternateContent>
  <xr:revisionPtr revIDLastSave="0" documentId="13_ncr:1_{312D1DF8-2D18-4F41-9C9F-6321FF1B5977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SEKTOR 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K11" i="1" l="1"/>
  <c r="G36" i="1"/>
  <c r="I36" i="1" s="1"/>
  <c r="K36" i="1" s="1"/>
  <c r="G19" i="1"/>
  <c r="I19" i="1" s="1"/>
  <c r="K19" i="1" s="1"/>
  <c r="G45" i="1"/>
  <c r="I45" i="1" s="1"/>
  <c r="K45" i="1" s="1"/>
  <c r="D22" i="1"/>
  <c r="G28" i="1" s="1"/>
  <c r="I28" i="1" s="1"/>
  <c r="K28" i="1" s="1"/>
  <c r="D16" i="1"/>
  <c r="D15" i="1"/>
  <c r="G16" i="1" s="1"/>
  <c r="I16" i="1" s="1"/>
  <c r="K16" i="1" s="1"/>
  <c r="K46" i="1" l="1"/>
  <c r="K48" i="1" s="1"/>
  <c r="I46" i="1"/>
</calcChain>
</file>

<file path=xl/sharedStrings.xml><?xml version="1.0" encoding="utf-8"?>
<sst xmlns="http://schemas.openxmlformats.org/spreadsheetml/2006/main" count="88" uniqueCount="69">
  <si>
    <t>Typ techn. riešenia chodníkov a schodísk</t>
  </si>
  <si>
    <t>a</t>
  </si>
  <si>
    <t>b</t>
  </si>
  <si>
    <t xml:space="preserve">POPIS </t>
  </si>
  <si>
    <t>Výmera - výpočet</t>
  </si>
  <si>
    <t>Celková výmera</t>
  </si>
  <si>
    <t>c</t>
  </si>
  <si>
    <t>Hrubá očista (napr. machu)</t>
  </si>
  <si>
    <t>Odstránenie nánosov splavovanej zeminy</t>
  </si>
  <si>
    <t xml:space="preserve">Rozobratie a spätná montáž časti dlažby </t>
  </si>
  <si>
    <t>Podkladné lôžko s pozdĺžnym betonárskym profilom d20 s presahmi 30 cm</t>
  </si>
  <si>
    <t>JC</t>
  </si>
  <si>
    <t>C</t>
  </si>
  <si>
    <t xml:space="preserve">Mikropilotáž </t>
  </si>
  <si>
    <t xml:space="preserve">Vysokotlaké čistenie kameňa a najmä styčných škár </t>
  </si>
  <si>
    <t>Škárovanie</t>
  </si>
  <si>
    <t>Betonáž schodnice</t>
  </si>
  <si>
    <t>Betonáž stupňov C25/30</t>
  </si>
  <si>
    <t xml:space="preserve">Podbetónovanie </t>
  </si>
  <si>
    <t>d</t>
  </si>
  <si>
    <t>Dodávka a osadenie horného kamenného obrubníka</t>
  </si>
  <si>
    <t>Rozobratie a spätná montáž dolného prefabrikátu</t>
  </si>
  <si>
    <t>Podkladné lôžko polosuchá cem. piesková zmes</t>
  </si>
  <si>
    <t>Šalovacie práce</t>
  </si>
  <si>
    <t>Dodávka a osadenie horného bet. prefabr. obrubníka</t>
  </si>
  <si>
    <t>Betonáž v kvalite C25/30</t>
  </si>
  <si>
    <t>Ošetrovanie betónu</t>
  </si>
  <si>
    <t>e</t>
  </si>
  <si>
    <t>f</t>
  </si>
  <si>
    <t>Armovanie</t>
  </si>
  <si>
    <t>Vysprávky špeciálnymi maltami</t>
  </si>
  <si>
    <t>1+1 bm</t>
  </si>
  <si>
    <t>1 m2</t>
  </si>
  <si>
    <t>3 bm</t>
  </si>
  <si>
    <t>1*0,2 m3</t>
  </si>
  <si>
    <t>1*0,15 m3</t>
  </si>
  <si>
    <t>2,5*0,15*1</t>
  </si>
  <si>
    <t>0,02 m3</t>
  </si>
  <si>
    <t>0,1 m2</t>
  </si>
  <si>
    <t>0,6 m2</t>
  </si>
  <si>
    <t>0,01 m3</t>
  </si>
  <si>
    <t>2*0,2*0,3</t>
  </si>
  <si>
    <t>0,3*1</t>
  </si>
  <si>
    <t>0,5*1</t>
  </si>
  <si>
    <t>0,3*1   m2</t>
  </si>
  <si>
    <t>1,3*0,1  m3</t>
  </si>
  <si>
    <t>0,5  m2</t>
  </si>
  <si>
    <t>0,06  m3</t>
  </si>
  <si>
    <t>0,12 m3</t>
  </si>
  <si>
    <t>1 bm</t>
  </si>
  <si>
    <t>1*0,3  m2</t>
  </si>
  <si>
    <t>1*0,2  m3</t>
  </si>
  <si>
    <t>Cena za sektor</t>
  </si>
  <si>
    <t>Σ   JC / typ chodn.</t>
  </si>
  <si>
    <t>0,5*0,1</t>
  </si>
  <si>
    <t>Rozobranie  presun a odvoz</t>
  </si>
  <si>
    <t>Zemné práce pod budúcim bet. schodiskom</t>
  </si>
  <si>
    <t>Vapkovanie aj podstupníc</t>
  </si>
  <si>
    <t>3,3*0,16+2*0,25   m2</t>
  </si>
  <si>
    <t>Armovanie  vrátane mont. zvarov</t>
  </si>
  <si>
    <t>SEKTOR  5</t>
  </si>
  <si>
    <t>Výmera podľa súčt. tabuľky  m2</t>
  </si>
  <si>
    <t>Prirážka za extrémne terénne podmienky</t>
  </si>
  <si>
    <t xml:space="preserve">Cena za sektor  </t>
  </si>
  <si>
    <t>DPH 20%</t>
  </si>
  <si>
    <t>Zemné práce na bokoch chodníkov (dolný – príprava pre pilotáž a horný - príprava pre osadenie kamennej alebo betónovej obruby)</t>
  </si>
  <si>
    <t>Vymeranie a šalovanie stupňov</t>
  </si>
  <si>
    <t>Zemné práce na bokoch chodníkov ( horný - príprava pre osadenie  betónovej obruby)</t>
  </si>
  <si>
    <t>Zemné práce na bokoch chodníkov ( horný -  príprava pre osadenie  betónovej obruby)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</si>
</sst>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sqref="A1:K1"/>
    </sheetView>
  </sheetViews>
  <sheetFormatPr defaultRowHeight="15" x14ac:dyDescent="0.25"/>
  <cols>
    <col min="1" max="1" width="21" style="7" customWidth="1"/>
    <col min="2" max="2" width="40.7109375" style="2" customWidth="1"/>
    <col min="3" max="3" width="18.140625" style="2" customWidth="1"/>
    <col min="4" max="9" width="9.140625" style="2"/>
    <col min="10" max="10" width="13.140625" style="5" customWidth="1"/>
    <col min="11" max="11" width="12.42578125" style="2" customWidth="1"/>
    <col min="12" max="16384" width="9.140625" style="2"/>
  </cols>
  <sheetData>
    <row r="1" spans="1:11" ht="15.75" thickBot="1" x14ac:dyDescent="0.3">
      <c r="A1" s="26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75.75" customHeight="1" thickBot="1" x14ac:dyDescent="0.3">
      <c r="A2" s="18" t="s">
        <v>0</v>
      </c>
      <c r="B2" s="19" t="s">
        <v>3</v>
      </c>
      <c r="C2" s="19" t="s">
        <v>4</v>
      </c>
      <c r="D2" s="20" t="s">
        <v>5</v>
      </c>
      <c r="E2" s="19" t="s">
        <v>11</v>
      </c>
      <c r="F2" s="19" t="s">
        <v>12</v>
      </c>
      <c r="G2" s="20" t="s">
        <v>53</v>
      </c>
      <c r="H2" s="20" t="s">
        <v>61</v>
      </c>
      <c r="I2" s="20" t="s">
        <v>52</v>
      </c>
      <c r="J2" s="21" t="s">
        <v>62</v>
      </c>
      <c r="K2" s="22" t="s">
        <v>63</v>
      </c>
    </row>
    <row r="3" spans="1:11" x14ac:dyDescent="0.25">
      <c r="A3" s="23" t="s">
        <v>1</v>
      </c>
      <c r="B3" s="9" t="s">
        <v>7</v>
      </c>
      <c r="C3" s="9" t="s">
        <v>50</v>
      </c>
      <c r="D3" s="10">
        <v>0.3</v>
      </c>
      <c r="E3" s="10"/>
      <c r="F3" s="10"/>
      <c r="G3" s="10"/>
      <c r="H3" s="10"/>
      <c r="I3" s="10"/>
      <c r="J3" s="11"/>
      <c r="K3" s="12"/>
    </row>
    <row r="4" spans="1:11" x14ac:dyDescent="0.25">
      <c r="A4" s="24"/>
      <c r="B4" s="3" t="s">
        <v>8</v>
      </c>
      <c r="C4" s="3" t="s">
        <v>51</v>
      </c>
      <c r="D4" s="6">
        <v>0.2</v>
      </c>
      <c r="E4" s="6"/>
      <c r="F4" s="6"/>
      <c r="G4" s="6"/>
      <c r="H4" s="6"/>
      <c r="I4" s="6"/>
      <c r="J4" s="8"/>
      <c r="K4" s="13"/>
    </row>
    <row r="5" spans="1:11" ht="60" x14ac:dyDescent="0.25">
      <c r="A5" s="24"/>
      <c r="B5" s="3" t="s">
        <v>65</v>
      </c>
      <c r="C5" s="3" t="s">
        <v>31</v>
      </c>
      <c r="D5" s="6">
        <v>2</v>
      </c>
      <c r="E5" s="6"/>
      <c r="F5" s="6"/>
      <c r="G5" s="6"/>
      <c r="H5" s="6"/>
      <c r="I5" s="6"/>
      <c r="J5" s="8"/>
      <c r="K5" s="13"/>
    </row>
    <row r="6" spans="1:11" x14ac:dyDescent="0.25">
      <c r="A6" s="24"/>
      <c r="B6" s="3" t="s">
        <v>9</v>
      </c>
      <c r="C6" s="3">
        <v>0.5</v>
      </c>
      <c r="D6" s="6">
        <v>0.5</v>
      </c>
      <c r="E6" s="6"/>
      <c r="F6" s="6"/>
      <c r="G6" s="6"/>
      <c r="H6" s="6"/>
      <c r="I6" s="6"/>
      <c r="J6" s="8"/>
      <c r="K6" s="13"/>
    </row>
    <row r="7" spans="1:11" ht="30" x14ac:dyDescent="0.25">
      <c r="A7" s="24"/>
      <c r="B7" s="3" t="s">
        <v>10</v>
      </c>
      <c r="C7" s="3" t="s">
        <v>54</v>
      </c>
      <c r="D7" s="6">
        <v>0.05</v>
      </c>
      <c r="E7" s="6"/>
      <c r="F7" s="6"/>
      <c r="G7" s="6"/>
      <c r="H7" s="6"/>
      <c r="I7" s="6"/>
      <c r="J7" s="8"/>
      <c r="K7" s="13"/>
    </row>
    <row r="8" spans="1:11" x14ac:dyDescent="0.25">
      <c r="A8" s="24"/>
      <c r="B8" s="3" t="s">
        <v>13</v>
      </c>
      <c r="C8" s="3">
        <v>2</v>
      </c>
      <c r="D8" s="6">
        <v>2</v>
      </c>
      <c r="E8" s="6"/>
      <c r="F8" s="6"/>
      <c r="G8" s="6"/>
      <c r="H8" s="6"/>
      <c r="I8" s="6"/>
      <c r="J8" s="8"/>
      <c r="K8" s="13"/>
    </row>
    <row r="9" spans="1:11" ht="30" x14ac:dyDescent="0.25">
      <c r="A9" s="24"/>
      <c r="B9" s="3" t="s">
        <v>20</v>
      </c>
      <c r="C9" s="3">
        <v>1</v>
      </c>
      <c r="D9" s="6">
        <v>1</v>
      </c>
      <c r="E9" s="6"/>
      <c r="F9" s="6"/>
      <c r="G9" s="6"/>
      <c r="H9" s="6"/>
      <c r="I9" s="6"/>
      <c r="J9" s="8"/>
      <c r="K9" s="13"/>
    </row>
    <row r="10" spans="1:11" ht="30" x14ac:dyDescent="0.25">
      <c r="A10" s="24"/>
      <c r="B10" s="3" t="s">
        <v>14</v>
      </c>
      <c r="C10" s="3" t="s">
        <v>32</v>
      </c>
      <c r="D10" s="6">
        <v>1</v>
      </c>
      <c r="E10" s="6"/>
      <c r="F10" s="6"/>
      <c r="G10" s="6"/>
      <c r="H10" s="6"/>
      <c r="I10" s="6"/>
      <c r="J10" s="8"/>
      <c r="K10" s="13"/>
    </row>
    <row r="11" spans="1:11" ht="15.75" thickBot="1" x14ac:dyDescent="0.3">
      <c r="A11" s="25"/>
      <c r="B11" s="14" t="s">
        <v>15</v>
      </c>
      <c r="C11" s="14" t="s">
        <v>33</v>
      </c>
      <c r="D11" s="15">
        <v>3</v>
      </c>
      <c r="E11" s="15"/>
      <c r="F11" s="15"/>
      <c r="G11" s="15">
        <f>SUM(F2:F11)</f>
        <v>0</v>
      </c>
      <c r="H11" s="15">
        <v>33.799999999999997</v>
      </c>
      <c r="I11" s="15">
        <f>G11*H11</f>
        <v>0</v>
      </c>
      <c r="J11" s="16">
        <v>1.25</v>
      </c>
      <c r="K11" s="17">
        <f>I11*J11</f>
        <v>0</v>
      </c>
    </row>
    <row r="12" spans="1:11" x14ac:dyDescent="0.25">
      <c r="A12" s="23" t="s">
        <v>2</v>
      </c>
      <c r="B12" s="9" t="s">
        <v>55</v>
      </c>
      <c r="C12" s="9" t="s">
        <v>32</v>
      </c>
      <c r="D12" s="10">
        <v>1</v>
      </c>
      <c r="E12" s="10"/>
      <c r="F12" s="10"/>
      <c r="G12" s="10"/>
      <c r="H12" s="10"/>
      <c r="I12" s="10"/>
      <c r="J12" s="11"/>
      <c r="K12" s="12"/>
    </row>
    <row r="13" spans="1:11" ht="17.25" customHeight="1" x14ac:dyDescent="0.25">
      <c r="A13" s="24"/>
      <c r="B13" s="3" t="s">
        <v>56</v>
      </c>
      <c r="C13" s="3" t="s">
        <v>34</v>
      </c>
      <c r="D13" s="6">
        <v>0.2</v>
      </c>
      <c r="E13" s="6"/>
      <c r="F13" s="6"/>
      <c r="G13" s="6"/>
      <c r="H13" s="6"/>
      <c r="I13" s="6"/>
      <c r="J13" s="8"/>
      <c r="K13" s="13"/>
    </row>
    <row r="14" spans="1:11" x14ac:dyDescent="0.25">
      <c r="A14" s="24"/>
      <c r="B14" s="3" t="s">
        <v>16</v>
      </c>
      <c r="C14" s="3" t="s">
        <v>35</v>
      </c>
      <c r="D14" s="6">
        <v>0.15</v>
      </c>
      <c r="E14" s="6"/>
      <c r="F14" s="6"/>
      <c r="G14" s="6"/>
      <c r="H14" s="6"/>
      <c r="I14" s="6"/>
      <c r="J14" s="8"/>
      <c r="K14" s="13"/>
    </row>
    <row r="15" spans="1:11" ht="26.25" customHeight="1" x14ac:dyDescent="0.25">
      <c r="A15" s="24"/>
      <c r="B15" s="3" t="s">
        <v>66</v>
      </c>
      <c r="C15" s="3" t="s">
        <v>58</v>
      </c>
      <c r="D15" s="6">
        <f>3.3*0.16+2*0.25</f>
        <v>1.028</v>
      </c>
      <c r="E15" s="6"/>
      <c r="F15" s="6"/>
      <c r="G15" s="6"/>
      <c r="H15" s="6"/>
      <c r="I15" s="6"/>
      <c r="J15" s="8"/>
      <c r="K15" s="13"/>
    </row>
    <row r="16" spans="1:11" ht="15.75" thickBot="1" x14ac:dyDescent="0.3">
      <c r="A16" s="25"/>
      <c r="B16" s="14" t="s">
        <v>17</v>
      </c>
      <c r="C16" s="14" t="s">
        <v>36</v>
      </c>
      <c r="D16" s="15">
        <f>2.5*0.15*1</f>
        <v>0.375</v>
      </c>
      <c r="E16" s="15"/>
      <c r="F16" s="15"/>
      <c r="G16" s="15">
        <f>SUM(F12:F16)</f>
        <v>0</v>
      </c>
      <c r="H16" s="15">
        <v>10.199999999999999</v>
      </c>
      <c r="I16" s="15">
        <f>G16*H16</f>
        <v>0</v>
      </c>
      <c r="J16" s="16">
        <v>1.25</v>
      </c>
      <c r="K16" s="17">
        <f>I16*J16</f>
        <v>0</v>
      </c>
    </row>
    <row r="17" spans="1:11" x14ac:dyDescent="0.25">
      <c r="A17" s="23" t="s">
        <v>6</v>
      </c>
      <c r="B17" s="9" t="s">
        <v>57</v>
      </c>
      <c r="C17" s="9">
        <v>1</v>
      </c>
      <c r="D17" s="10">
        <v>1</v>
      </c>
      <c r="E17" s="10"/>
      <c r="F17" s="10"/>
      <c r="G17" s="10"/>
      <c r="H17" s="10"/>
      <c r="I17" s="10"/>
      <c r="J17" s="11"/>
      <c r="K17" s="12"/>
    </row>
    <row r="18" spans="1:11" x14ac:dyDescent="0.25">
      <c r="A18" s="24"/>
      <c r="B18" s="3" t="s">
        <v>18</v>
      </c>
      <c r="C18" s="3" t="s">
        <v>37</v>
      </c>
      <c r="D18" s="6">
        <v>0.02</v>
      </c>
      <c r="E18" s="6"/>
      <c r="F18" s="6"/>
      <c r="G18" s="6"/>
      <c r="H18" s="6"/>
      <c r="I18" s="6"/>
      <c r="J18" s="8"/>
      <c r="K18" s="13"/>
    </row>
    <row r="19" spans="1:11" ht="15.75" thickBot="1" x14ac:dyDescent="0.3">
      <c r="A19" s="25"/>
      <c r="B19" s="14" t="s">
        <v>30</v>
      </c>
      <c r="C19" s="14" t="s">
        <v>38</v>
      </c>
      <c r="D19" s="15">
        <v>0.1</v>
      </c>
      <c r="E19" s="15"/>
      <c r="F19" s="15"/>
      <c r="G19" s="15">
        <f>SUM(F17:F19)</f>
        <v>0</v>
      </c>
      <c r="H19" s="15">
        <v>35.200000000000003</v>
      </c>
      <c r="I19" s="15">
        <f>G19*H19</f>
        <v>0</v>
      </c>
      <c r="J19" s="16">
        <v>1.25</v>
      </c>
      <c r="K19" s="17">
        <f>I19*J19</f>
        <v>0</v>
      </c>
    </row>
    <row r="20" spans="1:11" x14ac:dyDescent="0.25">
      <c r="A20" s="23" t="s">
        <v>19</v>
      </c>
      <c r="B20" s="9" t="s">
        <v>7</v>
      </c>
      <c r="C20" s="9" t="s">
        <v>39</v>
      </c>
      <c r="D20" s="10">
        <v>0.6</v>
      </c>
      <c r="E20" s="10"/>
      <c r="F20" s="10"/>
      <c r="G20" s="10"/>
      <c r="H20" s="10"/>
      <c r="I20" s="10"/>
      <c r="J20" s="11"/>
      <c r="K20" s="12"/>
    </row>
    <row r="21" spans="1:11" x14ac:dyDescent="0.25">
      <c r="A21" s="24"/>
      <c r="B21" s="3" t="s">
        <v>8</v>
      </c>
      <c r="C21" s="3" t="s">
        <v>40</v>
      </c>
      <c r="D21" s="6">
        <v>0.1</v>
      </c>
      <c r="E21" s="6"/>
      <c r="F21" s="6"/>
      <c r="G21" s="6"/>
      <c r="H21" s="6"/>
      <c r="I21" s="6"/>
      <c r="J21" s="8"/>
      <c r="K21" s="13"/>
    </row>
    <row r="22" spans="1:11" ht="30" x14ac:dyDescent="0.25">
      <c r="A22" s="24"/>
      <c r="B22" s="3" t="s">
        <v>67</v>
      </c>
      <c r="C22" s="3" t="s">
        <v>41</v>
      </c>
      <c r="D22" s="6">
        <f>2*0.2*0.3</f>
        <v>0.12</v>
      </c>
      <c r="E22" s="6"/>
      <c r="F22" s="6"/>
      <c r="G22" s="6"/>
      <c r="H22" s="6"/>
      <c r="I22" s="6"/>
      <c r="J22" s="8"/>
      <c r="K22" s="13"/>
    </row>
    <row r="23" spans="1:11" ht="30" x14ac:dyDescent="0.25">
      <c r="A23" s="24"/>
      <c r="B23" s="3" t="s">
        <v>21</v>
      </c>
      <c r="C23" s="3" t="s">
        <v>42</v>
      </c>
      <c r="D23" s="6">
        <v>0.3</v>
      </c>
      <c r="E23" s="6"/>
      <c r="F23" s="6"/>
      <c r="G23" s="6"/>
      <c r="H23" s="6"/>
      <c r="I23" s="6"/>
      <c r="J23" s="8"/>
      <c r="K23" s="13"/>
    </row>
    <row r="24" spans="1:11" ht="24" customHeight="1" x14ac:dyDescent="0.25">
      <c r="A24" s="24"/>
      <c r="B24" s="3" t="s">
        <v>22</v>
      </c>
      <c r="C24" s="3" t="s">
        <v>43</v>
      </c>
      <c r="D24" s="6">
        <v>0.5</v>
      </c>
      <c r="E24" s="6"/>
      <c r="F24" s="6"/>
      <c r="G24" s="6"/>
      <c r="H24" s="6"/>
      <c r="I24" s="6"/>
      <c r="J24" s="8"/>
      <c r="K24" s="13"/>
    </row>
    <row r="25" spans="1:11" ht="30" x14ac:dyDescent="0.25">
      <c r="A25" s="24"/>
      <c r="B25" s="3" t="s">
        <v>24</v>
      </c>
      <c r="C25" s="3" t="s">
        <v>32</v>
      </c>
      <c r="D25" s="6">
        <v>1</v>
      </c>
      <c r="E25" s="6"/>
      <c r="F25" s="6"/>
      <c r="G25" s="6"/>
      <c r="H25" s="6"/>
      <c r="I25" s="6"/>
      <c r="J25" s="8"/>
      <c r="K25" s="13"/>
    </row>
    <row r="26" spans="1:11" x14ac:dyDescent="0.25">
      <c r="A26" s="24"/>
      <c r="B26" s="3" t="s">
        <v>23</v>
      </c>
      <c r="C26" s="3" t="s">
        <v>44</v>
      </c>
      <c r="D26" s="6">
        <v>0.3</v>
      </c>
      <c r="E26" s="6"/>
      <c r="F26" s="6"/>
      <c r="G26" s="6"/>
      <c r="H26" s="6"/>
      <c r="I26" s="6"/>
      <c r="J26" s="8"/>
      <c r="K26" s="13"/>
    </row>
    <row r="27" spans="1:11" x14ac:dyDescent="0.25">
      <c r="A27" s="24"/>
      <c r="B27" s="3" t="s">
        <v>25</v>
      </c>
      <c r="C27" s="3" t="s">
        <v>45</v>
      </c>
      <c r="D27" s="6">
        <v>0.13</v>
      </c>
      <c r="E27" s="6"/>
      <c r="F27" s="6"/>
      <c r="G27" s="6"/>
      <c r="H27" s="6"/>
      <c r="I27" s="6"/>
      <c r="J27" s="8"/>
      <c r="K27" s="13"/>
    </row>
    <row r="28" spans="1:11" ht="15.75" thickBot="1" x14ac:dyDescent="0.3">
      <c r="A28" s="25"/>
      <c r="B28" s="14" t="s">
        <v>26</v>
      </c>
      <c r="C28" s="15" t="s">
        <v>32</v>
      </c>
      <c r="D28" s="15">
        <v>1</v>
      </c>
      <c r="E28" s="15"/>
      <c r="F28" s="15"/>
      <c r="G28" s="15">
        <f>SUM(F20:F28)</f>
        <v>0</v>
      </c>
      <c r="H28" s="15">
        <v>93.1</v>
      </c>
      <c r="I28" s="15">
        <f>G28*H28</f>
        <v>0</v>
      </c>
      <c r="J28" s="16">
        <v>1.25</v>
      </c>
      <c r="K28" s="17">
        <f>I28*J28</f>
        <v>0</v>
      </c>
    </row>
    <row r="29" spans="1:11" x14ac:dyDescent="0.25">
      <c r="A29" s="23" t="s">
        <v>27</v>
      </c>
      <c r="B29" s="9" t="s">
        <v>7</v>
      </c>
      <c r="C29" s="10" t="s">
        <v>46</v>
      </c>
      <c r="D29" s="10">
        <v>0.5</v>
      </c>
      <c r="E29" s="10"/>
      <c r="F29" s="10"/>
      <c r="G29" s="10"/>
      <c r="H29" s="10"/>
      <c r="I29" s="10"/>
      <c r="J29" s="11"/>
      <c r="K29" s="12"/>
    </row>
    <row r="30" spans="1:11" x14ac:dyDescent="0.25">
      <c r="A30" s="24"/>
      <c r="B30" s="3" t="s">
        <v>8</v>
      </c>
      <c r="C30" s="3" t="s">
        <v>47</v>
      </c>
      <c r="D30" s="6">
        <v>0.06</v>
      </c>
      <c r="E30" s="6"/>
      <c r="F30" s="6"/>
      <c r="G30" s="6"/>
      <c r="H30" s="6"/>
      <c r="I30" s="6"/>
      <c r="J30" s="8"/>
      <c r="K30" s="13"/>
    </row>
    <row r="31" spans="1:11" ht="30" x14ac:dyDescent="0.25">
      <c r="A31" s="24"/>
      <c r="B31" s="3" t="s">
        <v>67</v>
      </c>
      <c r="C31" s="3" t="s">
        <v>48</v>
      </c>
      <c r="D31" s="6">
        <v>0.12</v>
      </c>
      <c r="E31" s="6"/>
      <c r="F31" s="6"/>
      <c r="G31" s="6"/>
      <c r="H31" s="6"/>
      <c r="I31" s="6"/>
      <c r="J31" s="8"/>
      <c r="K31" s="13"/>
    </row>
    <row r="32" spans="1:11" ht="30" x14ac:dyDescent="0.25">
      <c r="A32" s="24"/>
      <c r="B32" s="3" t="s">
        <v>24</v>
      </c>
      <c r="C32" s="3" t="s">
        <v>49</v>
      </c>
      <c r="D32" s="6">
        <v>1</v>
      </c>
      <c r="E32" s="6"/>
      <c r="F32" s="6"/>
      <c r="G32" s="6"/>
      <c r="H32" s="6"/>
      <c r="I32" s="6"/>
      <c r="J32" s="8"/>
      <c r="K32" s="13"/>
    </row>
    <row r="33" spans="1:11" x14ac:dyDescent="0.25">
      <c r="A33" s="24"/>
      <c r="B33" s="3" t="s">
        <v>29</v>
      </c>
      <c r="C33" s="6">
        <v>2E-3</v>
      </c>
      <c r="D33" s="6">
        <v>2E-3</v>
      </c>
      <c r="E33" s="6"/>
      <c r="F33" s="6"/>
      <c r="G33" s="6"/>
      <c r="H33" s="6"/>
      <c r="I33" s="6"/>
      <c r="J33" s="8"/>
      <c r="K33" s="13"/>
    </row>
    <row r="34" spans="1:11" x14ac:dyDescent="0.25">
      <c r="A34" s="24"/>
      <c r="B34" s="3" t="s">
        <v>23</v>
      </c>
      <c r="C34" s="3">
        <v>0.3</v>
      </c>
      <c r="D34" s="6">
        <v>0.3</v>
      </c>
      <c r="E34" s="6"/>
      <c r="F34" s="6"/>
      <c r="G34" s="6"/>
      <c r="H34" s="6"/>
      <c r="I34" s="6"/>
      <c r="J34" s="8"/>
      <c r="K34" s="13"/>
    </row>
    <row r="35" spans="1:11" x14ac:dyDescent="0.25">
      <c r="A35" s="24"/>
      <c r="B35" s="3" t="s">
        <v>25</v>
      </c>
      <c r="C35" s="3">
        <v>0.13</v>
      </c>
      <c r="D35" s="6">
        <v>0.13</v>
      </c>
      <c r="E35" s="6"/>
      <c r="F35" s="6"/>
      <c r="G35" s="6"/>
      <c r="H35" s="6"/>
      <c r="I35" s="6"/>
      <c r="J35" s="8"/>
      <c r="K35" s="13"/>
    </row>
    <row r="36" spans="1:11" ht="15.75" thickBot="1" x14ac:dyDescent="0.3">
      <c r="A36" s="25"/>
      <c r="B36" s="14" t="s">
        <v>26</v>
      </c>
      <c r="C36" s="14">
        <v>1</v>
      </c>
      <c r="D36" s="15">
        <v>1</v>
      </c>
      <c r="E36" s="15"/>
      <c r="F36" s="15"/>
      <c r="G36" s="15">
        <f>SUM(F29:F36)</f>
        <v>0</v>
      </c>
      <c r="H36" s="15">
        <v>37.6</v>
      </c>
      <c r="I36" s="15">
        <f>G36*H36</f>
        <v>0</v>
      </c>
      <c r="J36" s="16">
        <v>1.25</v>
      </c>
      <c r="K36" s="17">
        <f>I36*J36</f>
        <v>0</v>
      </c>
    </row>
    <row r="37" spans="1:11" x14ac:dyDescent="0.25">
      <c r="A37" s="23" t="s">
        <v>28</v>
      </c>
      <c r="B37" s="9" t="s">
        <v>7</v>
      </c>
      <c r="C37" s="9">
        <v>0.5</v>
      </c>
      <c r="D37" s="10">
        <v>0.5</v>
      </c>
      <c r="E37" s="10"/>
      <c r="F37" s="10"/>
      <c r="G37" s="10"/>
      <c r="H37" s="10"/>
      <c r="I37" s="10"/>
      <c r="J37" s="11"/>
      <c r="K37" s="12"/>
    </row>
    <row r="38" spans="1:11" x14ac:dyDescent="0.25">
      <c r="A38" s="24"/>
      <c r="B38" s="3" t="s">
        <v>8</v>
      </c>
      <c r="C38" s="3">
        <v>0.06</v>
      </c>
      <c r="D38" s="6">
        <v>0.06</v>
      </c>
      <c r="E38" s="6"/>
      <c r="F38" s="6"/>
      <c r="G38" s="6"/>
      <c r="H38" s="6"/>
      <c r="I38" s="6"/>
      <c r="J38" s="8"/>
      <c r="K38" s="13"/>
    </row>
    <row r="39" spans="1:11" ht="30" x14ac:dyDescent="0.25">
      <c r="A39" s="24"/>
      <c r="B39" s="3" t="s">
        <v>68</v>
      </c>
      <c r="C39" s="3">
        <v>0.12</v>
      </c>
      <c r="D39" s="6">
        <v>0.12</v>
      </c>
      <c r="E39" s="6"/>
      <c r="F39" s="6"/>
      <c r="G39" s="6"/>
      <c r="H39" s="6"/>
      <c r="I39" s="6"/>
      <c r="J39" s="8"/>
      <c r="K39" s="13"/>
    </row>
    <row r="40" spans="1:11" ht="30" x14ac:dyDescent="0.25">
      <c r="A40" s="24"/>
      <c r="B40" s="3" t="s">
        <v>24</v>
      </c>
      <c r="C40" s="3">
        <v>1</v>
      </c>
      <c r="D40" s="6">
        <v>1</v>
      </c>
      <c r="E40" s="6"/>
      <c r="F40" s="6"/>
      <c r="G40" s="6"/>
      <c r="H40" s="6"/>
      <c r="I40" s="6"/>
      <c r="J40" s="8"/>
      <c r="K40" s="13"/>
    </row>
    <row r="41" spans="1:11" x14ac:dyDescent="0.25">
      <c r="A41" s="24"/>
      <c r="B41" s="3" t="s">
        <v>13</v>
      </c>
      <c r="C41" s="3">
        <v>2</v>
      </c>
      <c r="D41" s="6">
        <v>2</v>
      </c>
      <c r="E41" s="6"/>
      <c r="F41" s="6"/>
      <c r="G41" s="6"/>
      <c r="H41" s="6"/>
      <c r="I41" s="6"/>
      <c r="J41" s="8"/>
      <c r="K41" s="13"/>
    </row>
    <row r="42" spans="1:11" x14ac:dyDescent="0.25">
      <c r="A42" s="24"/>
      <c r="B42" s="3" t="s">
        <v>59</v>
      </c>
      <c r="C42" s="3">
        <v>1.2999999999999999E-2</v>
      </c>
      <c r="D42" s="6">
        <v>1.2999999999999999E-2</v>
      </c>
      <c r="E42" s="6"/>
      <c r="F42" s="6"/>
      <c r="G42" s="6"/>
      <c r="H42" s="6"/>
      <c r="I42" s="6"/>
      <c r="J42" s="8"/>
      <c r="K42" s="13"/>
    </row>
    <row r="43" spans="1:11" x14ac:dyDescent="0.25">
      <c r="A43" s="24"/>
      <c r="B43" s="3" t="s">
        <v>23</v>
      </c>
      <c r="C43" s="3">
        <v>0.3</v>
      </c>
      <c r="D43" s="6">
        <v>0.3</v>
      </c>
      <c r="E43" s="6"/>
      <c r="F43" s="6"/>
      <c r="G43" s="6"/>
      <c r="H43" s="6"/>
      <c r="I43" s="6"/>
      <c r="J43" s="8"/>
      <c r="K43" s="13"/>
    </row>
    <row r="44" spans="1:11" x14ac:dyDescent="0.25">
      <c r="A44" s="24"/>
      <c r="B44" s="3" t="s">
        <v>25</v>
      </c>
      <c r="C44" s="3">
        <v>0.13</v>
      </c>
      <c r="D44" s="6">
        <v>0.13</v>
      </c>
      <c r="E44" s="6"/>
      <c r="F44" s="6"/>
      <c r="G44" s="6"/>
      <c r="H44" s="6"/>
      <c r="I44" s="6"/>
      <c r="J44" s="8"/>
      <c r="K44" s="13"/>
    </row>
    <row r="45" spans="1:11" ht="15.75" thickBot="1" x14ac:dyDescent="0.3">
      <c r="A45" s="25"/>
      <c r="B45" s="14" t="s">
        <v>26</v>
      </c>
      <c r="C45" s="14">
        <v>1</v>
      </c>
      <c r="D45" s="15">
        <v>1</v>
      </c>
      <c r="E45" s="15"/>
      <c r="F45" s="15"/>
      <c r="G45" s="15">
        <f>SUM(F37:F45)</f>
        <v>0</v>
      </c>
      <c r="H45" s="15">
        <v>656.8</v>
      </c>
      <c r="I45" s="15">
        <f>G45*H45</f>
        <v>0</v>
      </c>
      <c r="J45" s="16">
        <v>1.25</v>
      </c>
      <c r="K45" s="17">
        <f>I45*J45</f>
        <v>0</v>
      </c>
    </row>
    <row r="46" spans="1:11" x14ac:dyDescent="0.25">
      <c r="B46" s="1"/>
      <c r="I46" s="2">
        <f>SUM(I5:I45)</f>
        <v>0</v>
      </c>
      <c r="K46" s="4">
        <f>SUM(K5:K45)</f>
        <v>0</v>
      </c>
    </row>
    <row r="47" spans="1:11" x14ac:dyDescent="0.25">
      <c r="B47" s="1"/>
      <c r="K47" s="4" t="s">
        <v>64</v>
      </c>
    </row>
    <row r="48" spans="1:11" x14ac:dyDescent="0.25">
      <c r="K48" s="4">
        <f>K46*1.2</f>
        <v>0</v>
      </c>
    </row>
  </sheetData>
  <mergeCells count="7">
    <mergeCell ref="A3:A11"/>
    <mergeCell ref="A1:K1"/>
    <mergeCell ref="A37:A45"/>
    <mergeCell ref="A29:A36"/>
    <mergeCell ref="A20:A28"/>
    <mergeCell ref="A17:A19"/>
    <mergeCell ref="A12:A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SEKTOR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Kramar</dc:creator>
  <cp:lastModifiedBy>Noskovičová Zuzana, Ing.</cp:lastModifiedBy>
  <cp:lastPrinted>2022-04-26T07:12:55Z</cp:lastPrinted>
  <dcterms:created xsi:type="dcterms:W3CDTF">2021-05-31T16:22:15Z</dcterms:created>
  <dcterms:modified xsi:type="dcterms:W3CDTF">2022-04-26T07:21:52Z</dcterms:modified>
</cp:coreProperties>
</file>