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zillerm\Documents\VO\súťaže 2022\pohrebiská\podklady OŽPKV\"/>
    </mc:Choice>
  </mc:AlternateContent>
  <xr:revisionPtr revIDLastSave="0" documentId="13_ncr:1_{FE4D1F36-0130-462E-9BCC-4BCCA2E719D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výkaz položiek 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36" i="1" l="1"/>
  <c r="F137" i="1"/>
  <c r="F118" i="1"/>
  <c r="F119" i="1"/>
  <c r="F103" i="1"/>
  <c r="F104" i="1"/>
  <c r="F126" i="1" l="1"/>
  <c r="F141" i="1"/>
  <c r="F143" i="1"/>
  <c r="F144" i="1"/>
  <c r="F145" i="1"/>
  <c r="F140" i="1"/>
  <c r="F123" i="1"/>
  <c r="F125" i="1"/>
  <c r="F127" i="1"/>
  <c r="F129" i="1"/>
  <c r="F130" i="1"/>
  <c r="F131" i="1"/>
  <c r="F122" i="1"/>
  <c r="F108" i="1"/>
  <c r="F110" i="1"/>
  <c r="F111" i="1"/>
  <c r="F112" i="1"/>
  <c r="F107" i="1"/>
  <c r="F91" i="1"/>
  <c r="F93" i="1"/>
  <c r="F95" i="1"/>
  <c r="F96" i="1"/>
  <c r="F97" i="1"/>
  <c r="F90" i="1"/>
  <c r="F63" i="1"/>
  <c r="F64" i="1"/>
  <c r="F65" i="1"/>
  <c r="F67" i="1"/>
  <c r="F68" i="1"/>
  <c r="F70" i="1"/>
  <c r="F71" i="1"/>
  <c r="F72" i="1"/>
  <c r="F74" i="1"/>
  <c r="F75" i="1"/>
  <c r="F77" i="1"/>
  <c r="F78" i="1"/>
  <c r="F79" i="1"/>
  <c r="F62" i="1"/>
  <c r="F38" i="1"/>
  <c r="F39" i="1"/>
  <c r="F40" i="1"/>
  <c r="F41" i="1"/>
  <c r="F42" i="1"/>
  <c r="F44" i="1"/>
  <c r="F45" i="1"/>
  <c r="F46" i="1"/>
  <c r="F48" i="1"/>
  <c r="F49" i="1"/>
  <c r="F50" i="1"/>
  <c r="F51" i="1"/>
  <c r="F53" i="1"/>
  <c r="F54" i="1"/>
  <c r="F56" i="1"/>
  <c r="F57" i="1"/>
  <c r="F58" i="1"/>
  <c r="F59" i="1"/>
  <c r="F37" i="1"/>
  <c r="F22" i="1"/>
  <c r="F23" i="1"/>
  <c r="F25" i="1"/>
  <c r="F26" i="1"/>
  <c r="F27" i="1"/>
  <c r="F29" i="1"/>
  <c r="F30" i="1"/>
  <c r="F31" i="1"/>
  <c r="F33" i="1"/>
  <c r="F34" i="1"/>
  <c r="F21" i="1"/>
  <c r="F10" i="1"/>
  <c r="F11" i="1"/>
  <c r="F13" i="1"/>
  <c r="F15" i="1"/>
  <c r="F16" i="1"/>
  <c r="F17" i="1"/>
  <c r="F18" i="1"/>
  <c r="F9" i="1"/>
</calcChain>
</file>

<file path=xl/sharedStrings.xml><?xml version="1.0" encoding="utf-8"?>
<sst xmlns="http://schemas.openxmlformats.org/spreadsheetml/2006/main" count="373" uniqueCount="125">
  <si>
    <t>P.č.</t>
  </si>
  <si>
    <t>Názov položky</t>
  </si>
  <si>
    <t xml:space="preserve">merná jednotka </t>
  </si>
  <si>
    <t>Jednotková cena v Eur bez DPH</t>
  </si>
  <si>
    <t>Prevádzkovanie a údržba pohrebiska</t>
  </si>
  <si>
    <t>h</t>
  </si>
  <si>
    <t>SPOLU bod 1</t>
  </si>
  <si>
    <t>Údržba zelene</t>
  </si>
  <si>
    <t>Starý cintorín</t>
  </si>
  <si>
    <t>Kosba (5x/rok)</t>
  </si>
  <si>
    <t>Rez živého plota do výšky 1,5 m (2x/rok)</t>
  </si>
  <si>
    <t>m</t>
  </si>
  <si>
    <t>Úprava drevín na podchodnú výšku a odvoz konárov</t>
  </si>
  <si>
    <t>ks</t>
  </si>
  <si>
    <t>Vojenský cintorín</t>
  </si>
  <si>
    <t>m2</t>
  </si>
  <si>
    <t>Závlaha výsadby</t>
  </si>
  <si>
    <t>Mulčovanie rastlín pri hrúbke mulča nad 50 do 100 mm</t>
  </si>
  <si>
    <t>Urnový háj</t>
  </si>
  <si>
    <t>Rez drevín do výšky rezu 4 m</t>
  </si>
  <si>
    <t>Úprava pôdopokryvných rastlín rezom (2x/rok)</t>
  </si>
  <si>
    <t>Jarné vyhrabanie trávnika</t>
  </si>
  <si>
    <t>Jarné prihnojenie trávnika s hnojivom vrátane materiálu</t>
  </si>
  <si>
    <t>Závlaha výsadby a trávnika</t>
  </si>
  <si>
    <t>Jesenné hnojenie trávnika s hnojivom vrátane materiálu</t>
  </si>
  <si>
    <t>Jesenné vyhrabanie trávnika</t>
  </si>
  <si>
    <t>Selektívny postrek buriny v trávnatých porastoch vrátane materiálu (2x/rok)</t>
  </si>
  <si>
    <t>Nový cintorín</t>
  </si>
  <si>
    <t>Selektívny postrek buriny trávniku vrátane materiálu (2x/rok)</t>
  </si>
  <si>
    <t>SPOLU bod 2</t>
  </si>
  <si>
    <t>Vypletie drevín v skupinách (5x/rok)</t>
  </si>
  <si>
    <t>Vypletie záhonov - trvalkové, pôdopokryvné (5x/rok)</t>
  </si>
  <si>
    <t>Trávnaté plochy</t>
  </si>
  <si>
    <t>Kroviny</t>
  </si>
  <si>
    <t>Stromy</t>
  </si>
  <si>
    <t xml:space="preserve">Kosba (5x/rok ) </t>
  </si>
  <si>
    <t>Ostatné</t>
  </si>
  <si>
    <t>Rez stromov na podchodnú výšku</t>
  </si>
  <si>
    <t>Trvalky, pôdopokrivné rastliny</t>
  </si>
  <si>
    <t>Kosba (5 x/rok)</t>
  </si>
  <si>
    <t>Vypletie trvalkových záhonov (5x/rok)</t>
  </si>
  <si>
    <t>Rez krov (1x /rok)</t>
  </si>
  <si>
    <t>Úprava pôdopokryvných rastlín rezom (1x/rok)</t>
  </si>
  <si>
    <t>Odstránenie zbytkov kvetov (2x/rok)</t>
  </si>
  <si>
    <t>Rez  trvaliek (1x/rok)</t>
  </si>
  <si>
    <t>Rez  trvaliek  (1x/rok)</t>
  </si>
  <si>
    <t>Objemy prác</t>
  </si>
  <si>
    <t>a</t>
  </si>
  <si>
    <t>b</t>
  </si>
  <si>
    <t>c</t>
  </si>
  <si>
    <t>d</t>
  </si>
  <si>
    <t>e</t>
  </si>
  <si>
    <t>Pletie záhonov pôdopokryvných rastlín (5x/rok)</t>
  </si>
  <si>
    <t xml:space="preserve">Prevádzka a údržba pohrebiska    </t>
  </si>
  <si>
    <t>100</t>
  </si>
  <si>
    <t>3</t>
  </si>
  <si>
    <t>udržiavací rez do výšky 4 m</t>
  </si>
  <si>
    <t>10</t>
  </si>
  <si>
    <t>1</t>
  </si>
  <si>
    <t>9</t>
  </si>
  <si>
    <t>kosba cintorín</t>
  </si>
  <si>
    <t>CELKOM</t>
  </si>
  <si>
    <t>10239</t>
  </si>
  <si>
    <t>20</t>
  </si>
  <si>
    <t>Kríky</t>
  </si>
  <si>
    <t>rez kríkov do 1,5 m obvodu koruny</t>
  </si>
  <si>
    <t>rez živého plota do výšky 1,5 m</t>
  </si>
  <si>
    <t>kosba cintorínov</t>
  </si>
  <si>
    <t>5765</t>
  </si>
  <si>
    <t>3623</t>
  </si>
  <si>
    <t>11170</t>
  </si>
  <si>
    <t>98</t>
  </si>
  <si>
    <t>75</t>
  </si>
  <si>
    <t xml:space="preserve">likvidácia buriny </t>
  </si>
  <si>
    <t>3.</t>
  </si>
  <si>
    <t>4.3</t>
  </si>
  <si>
    <t>Kosba biodiverzitných lúk</t>
  </si>
  <si>
    <t>urpatovacie práce v dome smútku</t>
  </si>
  <si>
    <t>1812</t>
  </si>
  <si>
    <t>2883</t>
  </si>
  <si>
    <t xml:space="preserve">2. cyklus vyhrabávania opadnutého lístia a odvoz </t>
  </si>
  <si>
    <t>1. cyklus vyhrabávania opadnutého lístia a odvoz</t>
  </si>
  <si>
    <t>Výkaz položiek Čankov</t>
  </si>
  <si>
    <t>Výkaz položiek Kalinčiakovo</t>
  </si>
  <si>
    <t xml:space="preserve">Výkaz položiek Malý  Kiar </t>
  </si>
  <si>
    <t>Výkaz položiek Horša</t>
  </si>
  <si>
    <t>Obvodová redukcia koruny stromov pri výške stromu  do 6 m</t>
  </si>
  <si>
    <t>Obvodová redukcia koruny stromov pri výške stromu do 6 m</t>
  </si>
  <si>
    <t xml:space="preserve">Výkaz položiek Levice </t>
  </si>
  <si>
    <t>Likvidácia a odstránenie buriny - spevnené chodníky  (2x/rok)</t>
  </si>
  <si>
    <t>Likvidácia a odstránenie buriny - štrkové chodníky (2x/rok)</t>
  </si>
  <si>
    <t>Likvidácia a odstránenie buriny - spevnené chodníky (2x/rok)</t>
  </si>
  <si>
    <t>SPOLU bod 1,2</t>
  </si>
  <si>
    <t>Obvodová redukcia koruny stromov pri výške stromu  do 15 m</t>
  </si>
  <si>
    <t>Odstránenie invázných a náletových drevín do priemeru reznej plochy kmeňa 5 cm</t>
  </si>
  <si>
    <t>odstránenie invázných a náletových drevín do priemeru reznej plochy kmeňa 5 cm</t>
  </si>
  <si>
    <t>Predpokladaný počet cyklov za 1,5 roka</t>
  </si>
  <si>
    <t>Predpokladané množstvo výkonov za 1,5 roka</t>
  </si>
  <si>
    <t>1,5</t>
  </si>
  <si>
    <t>2</t>
  </si>
  <si>
    <t xml:space="preserve">Merná jednotka </t>
  </si>
  <si>
    <t>Jednotková cena v Eur bez dph</t>
  </si>
  <si>
    <t>6</t>
  </si>
  <si>
    <t>11</t>
  </si>
  <si>
    <t>rez kríkov nad 1,5 m obvodu koruny</t>
  </si>
  <si>
    <t>25</t>
  </si>
  <si>
    <t>12083</t>
  </si>
  <si>
    <t>Predpokladaná cena za 1,5 roka bez dph</t>
  </si>
  <si>
    <t>Predpokladaná cena za 1,5 roka s dph</t>
  </si>
  <si>
    <t>5.</t>
  </si>
  <si>
    <t>6.2</t>
  </si>
  <si>
    <t>7.</t>
  </si>
  <si>
    <t>8.2</t>
  </si>
  <si>
    <t>8.3</t>
  </si>
  <si>
    <t>9.</t>
  </si>
  <si>
    <t>10.2</t>
  </si>
  <si>
    <t xml:space="preserve">prevádzka a údržba pohrebiska    </t>
  </si>
  <si>
    <t>P. č.</t>
  </si>
  <si>
    <t>150</t>
  </si>
  <si>
    <t>m²</t>
  </si>
  <si>
    <t>m³</t>
  </si>
  <si>
    <t xml:space="preserve"> m²</t>
  </si>
  <si>
    <t>x</t>
  </si>
  <si>
    <t>120</t>
  </si>
  <si>
    <t xml:space="preserve">Príloha č. 4 k súťažným podkladom -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</si>
</sst>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E_U_R_-;\-* #,##0.00\ _E_U_R_-;_-* &quot;-&quot;??\ _E_U_R_-;_-@_-"/>
    <numFmt numFmtId="165" formatCode="_-* #,##0.00\ _€_-;\-* #,##0.00\ _€_-;_-* &quot;-&quot;??\ _€_-;_-@_-"/>
    <numFmt numFmtId="166" formatCode="#,##0.000"/>
    <numFmt numFmtId="167" formatCode="#,##0.0000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9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9"/>
      <name val="Arial"/>
      <family val="2"/>
      <charset val="238"/>
    </font>
    <font>
      <b/>
      <sz val="9"/>
      <color rgb="FFFF0000"/>
      <name val="Arial"/>
      <family val="2"/>
      <charset val="238"/>
    </font>
    <font>
      <b/>
      <i/>
      <sz val="9"/>
      <name val="Arial"/>
      <family val="2"/>
      <charset val="238"/>
    </font>
    <font>
      <sz val="9"/>
      <color theme="1"/>
      <name val="Arial"/>
      <family val="2"/>
      <charset val="238"/>
    </font>
    <font>
      <i/>
      <sz val="9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31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0" fontId="2" fillId="0" borderId="0"/>
  </cellStyleXfs>
  <cellXfs count="279">
    <xf numFmtId="0" fontId="0" fillId="0" borderId="0" xfId="0"/>
    <xf numFmtId="0" fontId="3" fillId="0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/>
    <xf numFmtId="0" fontId="3" fillId="0" borderId="0" xfId="0" applyFont="1" applyFill="1" applyBorder="1"/>
    <xf numFmtId="49" fontId="3" fillId="0" borderId="1" xfId="1" applyNumberFormat="1" applyFont="1" applyFill="1" applyBorder="1" applyAlignment="1">
      <alignment horizontal="center"/>
    </xf>
    <xf numFmtId="49" fontId="3" fillId="0" borderId="27" xfId="1" applyNumberFormat="1" applyFont="1" applyFill="1" applyBorder="1" applyAlignment="1">
      <alignment horizontal="center"/>
    </xf>
    <xf numFmtId="49" fontId="3" fillId="0" borderId="22" xfId="1" applyNumberFormat="1" applyFont="1" applyFill="1" applyBorder="1" applyAlignment="1">
      <alignment horizontal="center"/>
    </xf>
    <xf numFmtId="49" fontId="3" fillId="0" borderId="34" xfId="1" applyNumberFormat="1" applyFont="1" applyFill="1" applyBorder="1" applyAlignment="1">
      <alignment horizontal="center"/>
    </xf>
    <xf numFmtId="49" fontId="3" fillId="0" borderId="33" xfId="1" applyNumberFormat="1" applyFont="1" applyFill="1" applyBorder="1" applyAlignment="1">
      <alignment horizontal="center"/>
    </xf>
    <xf numFmtId="0" fontId="4" fillId="0" borderId="12" xfId="0" applyFont="1" applyBorder="1" applyAlignment="1"/>
    <xf numFmtId="0" fontId="3" fillId="0" borderId="1" xfId="0" applyFont="1" applyBorder="1" applyAlignment="1"/>
    <xf numFmtId="0" fontId="3" fillId="4" borderId="22" xfId="0" applyFont="1" applyFill="1" applyBorder="1" applyAlignment="1"/>
    <xf numFmtId="0" fontId="3" fillId="0" borderId="22" xfId="0" applyFont="1" applyBorder="1" applyAlignment="1"/>
    <xf numFmtId="0" fontId="3" fillId="0" borderId="1" xfId="0" applyFont="1" applyFill="1" applyBorder="1" applyAlignment="1"/>
    <xf numFmtId="0" fontId="3" fillId="0" borderId="27" xfId="0" applyFont="1" applyFill="1" applyBorder="1" applyAlignment="1">
      <alignment horizontal="center"/>
    </xf>
    <xf numFmtId="0" fontId="3" fillId="0" borderId="27" xfId="0" applyFont="1" applyFill="1" applyBorder="1" applyAlignment="1">
      <alignment horizontal="center" wrapText="1"/>
    </xf>
    <xf numFmtId="0" fontId="5" fillId="0" borderId="0" xfId="0" applyFont="1" applyFill="1" applyBorder="1" applyAlignment="1"/>
    <xf numFmtId="0" fontId="5" fillId="0" borderId="0" xfId="0" applyFont="1"/>
    <xf numFmtId="0" fontId="5" fillId="0" borderId="0" xfId="0" applyFont="1" applyFill="1" applyBorder="1" applyAlignment="1">
      <alignment wrapText="1"/>
    </xf>
    <xf numFmtId="165" fontId="5" fillId="0" borderId="0" xfId="1" applyFont="1" applyFill="1" applyBorder="1" applyAlignment="1">
      <alignment horizontal="right" wrapText="1"/>
    </xf>
    <xf numFmtId="165" fontId="5" fillId="0" borderId="0" xfId="1" applyFont="1" applyFill="1" applyBorder="1" applyAlignment="1">
      <alignment wrapText="1"/>
    </xf>
    <xf numFmtId="165" fontId="3" fillId="0" borderId="0" xfId="1" applyFont="1"/>
    <xf numFmtId="0" fontId="3" fillId="0" borderId="0" xfId="0" applyFont="1"/>
    <xf numFmtId="0" fontId="5" fillId="2" borderId="29" xfId="0" applyFont="1" applyFill="1" applyBorder="1"/>
    <xf numFmtId="0" fontId="5" fillId="2" borderId="10" xfId="0" applyFont="1" applyFill="1" applyBorder="1" applyAlignment="1">
      <alignment wrapText="1"/>
    </xf>
    <xf numFmtId="0" fontId="5" fillId="2" borderId="10" xfId="0" applyFont="1" applyFill="1" applyBorder="1" applyAlignment="1">
      <alignment horizontal="center" wrapText="1"/>
    </xf>
    <xf numFmtId="165" fontId="5" fillId="2" borderId="10" xfId="1" applyFont="1" applyFill="1" applyBorder="1" applyAlignment="1">
      <alignment horizontal="center" wrapText="1"/>
    </xf>
    <xf numFmtId="165" fontId="5" fillId="2" borderId="40" xfId="1" applyFont="1" applyFill="1" applyBorder="1" applyAlignment="1">
      <alignment horizontal="center" wrapText="1"/>
    </xf>
    <xf numFmtId="165" fontId="5" fillId="2" borderId="36" xfId="1" applyFont="1" applyFill="1" applyBorder="1" applyAlignment="1">
      <alignment horizontal="center" wrapText="1"/>
    </xf>
    <xf numFmtId="0" fontId="5" fillId="0" borderId="29" xfId="0" applyFont="1" applyFill="1" applyBorder="1" applyAlignment="1">
      <alignment wrapText="1"/>
    </xf>
    <xf numFmtId="0" fontId="5" fillId="0" borderId="10" xfId="0" applyFont="1" applyBorder="1" applyAlignment="1">
      <alignment wrapText="1"/>
    </xf>
    <xf numFmtId="0" fontId="3" fillId="0" borderId="10" xfId="0" applyFont="1" applyBorder="1" applyAlignment="1">
      <alignment horizontal="center" wrapText="1"/>
    </xf>
    <xf numFmtId="3" fontId="3" fillId="0" borderId="10" xfId="1" applyNumberFormat="1" applyFont="1" applyFill="1" applyBorder="1" applyAlignment="1">
      <alignment horizontal="right" wrapText="1"/>
    </xf>
    <xf numFmtId="4" fontId="3" fillId="0" borderId="10" xfId="1" applyNumberFormat="1" applyFont="1" applyBorder="1" applyAlignment="1">
      <alignment horizontal="right"/>
    </xf>
    <xf numFmtId="4" fontId="3" fillId="0" borderId="40" xfId="1" applyNumberFormat="1" applyFont="1" applyBorder="1" applyAlignment="1">
      <alignment horizontal="right"/>
    </xf>
    <xf numFmtId="165" fontId="3" fillId="0" borderId="36" xfId="1" applyFont="1" applyBorder="1"/>
    <xf numFmtId="0" fontId="5" fillId="3" borderId="50" xfId="0" applyFont="1" applyFill="1" applyBorder="1" applyAlignment="1">
      <alignment wrapText="1"/>
    </xf>
    <xf numFmtId="0" fontId="5" fillId="3" borderId="13" xfId="0" applyFont="1" applyFill="1" applyBorder="1" applyAlignment="1">
      <alignment wrapText="1"/>
    </xf>
    <xf numFmtId="0" fontId="5" fillId="3" borderId="13" xfId="0" applyFont="1" applyFill="1" applyBorder="1" applyAlignment="1">
      <alignment horizontal="center" wrapText="1"/>
    </xf>
    <xf numFmtId="0" fontId="6" fillId="3" borderId="13" xfId="0" applyFont="1" applyFill="1" applyBorder="1" applyAlignment="1">
      <alignment horizontal="center" wrapText="1"/>
    </xf>
    <xf numFmtId="3" fontId="6" fillId="3" borderId="13" xfId="1" applyNumberFormat="1" applyFont="1" applyFill="1" applyBorder="1" applyAlignment="1">
      <alignment horizontal="right" wrapText="1"/>
    </xf>
    <xf numFmtId="4" fontId="5" fillId="3" borderId="13" xfId="1" applyNumberFormat="1" applyFont="1" applyFill="1" applyBorder="1" applyAlignment="1">
      <alignment horizontal="right" wrapText="1"/>
    </xf>
    <xf numFmtId="4" fontId="5" fillId="3" borderId="19" xfId="1" applyNumberFormat="1" applyFont="1" applyFill="1" applyBorder="1" applyAlignment="1">
      <alignment horizontal="right"/>
    </xf>
    <xf numFmtId="165" fontId="5" fillId="3" borderId="37" xfId="1" applyFont="1" applyFill="1" applyBorder="1"/>
    <xf numFmtId="0" fontId="5" fillId="0" borderId="51" xfId="0" applyFont="1" applyFill="1" applyBorder="1" applyAlignment="1">
      <alignment wrapText="1"/>
    </xf>
    <xf numFmtId="0" fontId="5" fillId="0" borderId="27" xfId="0" applyFont="1" applyBorder="1" applyAlignment="1">
      <alignment wrapText="1"/>
    </xf>
    <xf numFmtId="0" fontId="5" fillId="0" borderId="27" xfId="0" applyFont="1" applyBorder="1" applyAlignment="1">
      <alignment horizontal="center" wrapText="1"/>
    </xf>
    <xf numFmtId="3" fontId="5" fillId="0" borderId="27" xfId="0" applyNumberFormat="1" applyFont="1" applyBorder="1" applyAlignment="1">
      <alignment horizontal="right" wrapText="1"/>
    </xf>
    <xf numFmtId="4" fontId="3" fillId="0" borderId="27" xfId="1" applyNumberFormat="1" applyFont="1" applyFill="1" applyBorder="1" applyAlignment="1">
      <alignment horizontal="right"/>
    </xf>
    <xf numFmtId="4" fontId="3" fillId="0" borderId="55" xfId="1" applyNumberFormat="1" applyFont="1" applyFill="1" applyBorder="1" applyAlignment="1">
      <alignment horizontal="right"/>
    </xf>
    <xf numFmtId="165" fontId="3" fillId="0" borderId="49" xfId="1" applyFont="1" applyBorder="1"/>
    <xf numFmtId="16" fontId="7" fillId="3" borderId="50" xfId="0" applyNumberFormat="1" applyFont="1" applyFill="1" applyBorder="1" applyAlignment="1">
      <alignment wrapText="1"/>
    </xf>
    <xf numFmtId="0" fontId="7" fillId="3" borderId="13" xfId="0" applyFont="1" applyFill="1" applyBorder="1" applyAlignment="1">
      <alignment wrapText="1"/>
    </xf>
    <xf numFmtId="0" fontId="3" fillId="3" borderId="13" xfId="0" applyFont="1" applyFill="1" applyBorder="1" applyAlignment="1">
      <alignment wrapText="1"/>
    </xf>
    <xf numFmtId="3" fontId="3" fillId="3" borderId="13" xfId="0" applyNumberFormat="1" applyFont="1" applyFill="1" applyBorder="1" applyAlignment="1">
      <alignment horizontal="right" wrapText="1"/>
    </xf>
    <xf numFmtId="4" fontId="3" fillId="3" borderId="13" xfId="1" applyNumberFormat="1" applyFont="1" applyFill="1" applyBorder="1" applyAlignment="1">
      <alignment horizontal="right"/>
    </xf>
    <xf numFmtId="16" fontId="5" fillId="0" borderId="42" xfId="0" applyNumberFormat="1" applyFont="1" applyBorder="1" applyAlignment="1">
      <alignment wrapText="1"/>
    </xf>
    <xf numFmtId="0" fontId="5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3" fontId="3" fillId="0" borderId="1" xfId="0" applyNumberFormat="1" applyFont="1" applyBorder="1" applyAlignment="1">
      <alignment horizontal="right" wrapText="1"/>
    </xf>
    <xf numFmtId="4" fontId="3" fillId="0" borderId="1" xfId="1" applyNumberFormat="1" applyFont="1" applyBorder="1" applyAlignment="1">
      <alignment horizontal="right"/>
    </xf>
    <xf numFmtId="4" fontId="7" fillId="0" borderId="2" xfId="1" applyNumberFormat="1" applyFont="1" applyFill="1" applyBorder="1" applyAlignment="1">
      <alignment horizontal="right"/>
    </xf>
    <xf numFmtId="165" fontId="7" fillId="0" borderId="39" xfId="1" applyFont="1" applyBorder="1"/>
    <xf numFmtId="0" fontId="3" fillId="0" borderId="42" xfId="0" applyFont="1" applyBorder="1" applyAlignment="1">
      <alignment wrapText="1"/>
    </xf>
    <xf numFmtId="0" fontId="3" fillId="0" borderId="1" xfId="0" applyFont="1" applyBorder="1" applyAlignment="1">
      <alignment horizontal="center" wrapText="1"/>
    </xf>
    <xf numFmtId="167" fontId="3" fillId="0" borderId="1" xfId="0" applyNumberFormat="1" applyFont="1" applyFill="1" applyBorder="1" applyAlignment="1">
      <alignment horizontal="right" wrapText="1"/>
    </xf>
    <xf numFmtId="4" fontId="3" fillId="0" borderId="2" xfId="1" applyNumberFormat="1" applyFont="1" applyBorder="1" applyAlignment="1">
      <alignment horizontal="right"/>
    </xf>
    <xf numFmtId="165" fontId="3" fillId="0" borderId="39" xfId="1" applyFont="1" applyBorder="1"/>
    <xf numFmtId="0" fontId="5" fillId="0" borderId="42" xfId="0" applyFont="1" applyBorder="1" applyAlignment="1">
      <alignment wrapText="1"/>
    </xf>
    <xf numFmtId="4" fontId="3" fillId="0" borderId="1" xfId="0" applyNumberFormat="1" applyFont="1" applyFill="1" applyBorder="1" applyAlignment="1">
      <alignment horizontal="right" wrapText="1"/>
    </xf>
    <xf numFmtId="0" fontId="3" fillId="0" borderId="0" xfId="0" applyFont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5" fillId="0" borderId="1" xfId="0" applyFont="1" applyBorder="1"/>
    <xf numFmtId="0" fontId="3" fillId="0" borderId="51" xfId="0" applyFont="1" applyBorder="1" applyAlignment="1">
      <alignment wrapText="1"/>
    </xf>
    <xf numFmtId="0" fontId="3" fillId="0" borderId="27" xfId="0" applyFont="1" applyBorder="1" applyAlignment="1">
      <alignment wrapText="1"/>
    </xf>
    <xf numFmtId="0" fontId="3" fillId="0" borderId="27" xfId="0" applyFont="1" applyBorder="1" applyAlignment="1">
      <alignment horizontal="center"/>
    </xf>
    <xf numFmtId="3" fontId="3" fillId="0" borderId="27" xfId="0" applyNumberFormat="1" applyFont="1" applyBorder="1" applyAlignment="1">
      <alignment horizontal="right" wrapText="1"/>
    </xf>
    <xf numFmtId="4" fontId="3" fillId="0" borderId="27" xfId="0" applyNumberFormat="1" applyFont="1" applyFill="1" applyBorder="1" applyAlignment="1">
      <alignment horizontal="right" wrapText="1"/>
    </xf>
    <xf numFmtId="4" fontId="3" fillId="0" borderId="55" xfId="1" applyNumberFormat="1" applyFont="1" applyBorder="1" applyAlignment="1">
      <alignment horizontal="right"/>
    </xf>
    <xf numFmtId="0" fontId="3" fillId="3" borderId="13" xfId="0" applyFont="1" applyFill="1" applyBorder="1" applyAlignment="1">
      <alignment horizontal="center" wrapText="1"/>
    </xf>
    <xf numFmtId="0" fontId="5" fillId="0" borderId="51" xfId="0" applyFont="1" applyBorder="1" applyAlignment="1">
      <alignment wrapText="1"/>
    </xf>
    <xf numFmtId="0" fontId="3" fillId="0" borderId="27" xfId="0" applyFont="1" applyBorder="1" applyAlignment="1">
      <alignment horizontal="center" wrapText="1"/>
    </xf>
    <xf numFmtId="16" fontId="7" fillId="3" borderId="50" xfId="0" applyNumberFormat="1" applyFont="1" applyFill="1" applyBorder="1"/>
    <xf numFmtId="0" fontId="7" fillId="3" borderId="13" xfId="0" applyFont="1" applyFill="1" applyBorder="1"/>
    <xf numFmtId="0" fontId="5" fillId="3" borderId="13" xfId="0" applyFont="1" applyFill="1" applyBorder="1" applyAlignment="1">
      <alignment horizontal="center"/>
    </xf>
    <xf numFmtId="16" fontId="5" fillId="0" borderId="42" xfId="0" applyNumberFormat="1" applyFont="1" applyBorder="1"/>
    <xf numFmtId="0" fontId="5" fillId="0" borderId="1" xfId="0" applyFont="1" applyBorder="1" applyAlignment="1">
      <alignment horizontal="center"/>
    </xf>
    <xf numFmtId="166" fontId="3" fillId="0" borderId="1" xfId="0" applyNumberFormat="1" applyFont="1" applyFill="1" applyBorder="1" applyAlignment="1">
      <alignment horizontal="right" wrapText="1"/>
    </xf>
    <xf numFmtId="0" fontId="5" fillId="0" borderId="42" xfId="0" applyFont="1" applyBorder="1"/>
    <xf numFmtId="4" fontId="3" fillId="0" borderId="22" xfId="0" applyNumberFormat="1" applyFont="1" applyFill="1" applyBorder="1" applyAlignment="1">
      <alignment horizontal="right" wrapText="1"/>
    </xf>
    <xf numFmtId="0" fontId="5" fillId="0" borderId="0" xfId="0" applyFont="1" applyBorder="1"/>
    <xf numFmtId="0" fontId="3" fillId="0" borderId="0" xfId="0" applyFont="1" applyBorder="1"/>
    <xf numFmtId="0" fontId="5" fillId="0" borderId="51" xfId="0" applyFont="1" applyBorder="1"/>
    <xf numFmtId="16" fontId="5" fillId="3" borderId="50" xfId="0" applyNumberFormat="1" applyFont="1" applyFill="1" applyBorder="1"/>
    <xf numFmtId="0" fontId="5" fillId="3" borderId="13" xfId="0" applyFont="1" applyFill="1" applyBorder="1"/>
    <xf numFmtId="0" fontId="3" fillId="0" borderId="34" xfId="0" applyFont="1" applyBorder="1"/>
    <xf numFmtId="0" fontId="5" fillId="3" borderId="29" xfId="0" applyFont="1" applyFill="1" applyBorder="1"/>
    <xf numFmtId="0" fontId="5" fillId="3" borderId="10" xfId="0" applyFont="1" applyFill="1" applyBorder="1"/>
    <xf numFmtId="0" fontId="3" fillId="3" borderId="10" xfId="0" applyFont="1" applyFill="1" applyBorder="1" applyAlignment="1">
      <alignment horizontal="center"/>
    </xf>
    <xf numFmtId="4" fontId="3" fillId="3" borderId="10" xfId="0" applyNumberFormat="1" applyFont="1" applyFill="1" applyBorder="1" applyAlignment="1">
      <alignment horizontal="right"/>
    </xf>
    <xf numFmtId="4" fontId="3" fillId="3" borderId="10" xfId="1" applyNumberFormat="1" applyFont="1" applyFill="1" applyBorder="1" applyAlignment="1">
      <alignment horizontal="right"/>
    </xf>
    <xf numFmtId="4" fontId="5" fillId="3" borderId="10" xfId="1" applyNumberFormat="1" applyFont="1" applyFill="1" applyBorder="1" applyAlignment="1">
      <alignment horizontal="right"/>
    </xf>
    <xf numFmtId="165" fontId="5" fillId="3" borderId="36" xfId="1" applyFont="1" applyFill="1" applyBorder="1"/>
    <xf numFmtId="0" fontId="5" fillId="3" borderId="56" xfId="0" applyFont="1" applyFill="1" applyBorder="1"/>
    <xf numFmtId="0" fontId="5" fillId="3" borderId="53" xfId="0" applyFont="1" applyFill="1" applyBorder="1"/>
    <xf numFmtId="165" fontId="5" fillId="3" borderId="53" xfId="1" applyFont="1" applyFill="1" applyBorder="1"/>
    <xf numFmtId="4" fontId="3" fillId="3" borderId="53" xfId="1" applyNumberFormat="1" applyFont="1" applyFill="1" applyBorder="1" applyAlignment="1">
      <alignment horizontal="right"/>
    </xf>
    <xf numFmtId="4" fontId="5" fillId="3" borderId="53" xfId="1" applyNumberFormat="1" applyFont="1" applyFill="1" applyBorder="1" applyAlignment="1">
      <alignment horizontal="right"/>
    </xf>
    <xf numFmtId="165" fontId="5" fillId="3" borderId="57" xfId="1" applyFont="1" applyFill="1" applyBorder="1"/>
    <xf numFmtId="0" fontId="3" fillId="0" borderId="0" xfId="0" applyFont="1" applyFill="1"/>
    <xf numFmtId="0" fontId="8" fillId="0" borderId="3" xfId="0" applyFont="1" applyBorder="1"/>
    <xf numFmtId="0" fontId="5" fillId="5" borderId="4" xfId="2" applyFont="1" applyFill="1" applyBorder="1" applyAlignment="1">
      <alignment horizontal="left"/>
    </xf>
    <xf numFmtId="0" fontId="5" fillId="5" borderId="45" xfId="2" applyFont="1" applyFill="1" applyBorder="1" applyAlignment="1">
      <alignment wrapText="1"/>
    </xf>
    <xf numFmtId="0" fontId="5" fillId="5" borderId="5" xfId="0" applyFont="1" applyFill="1" applyBorder="1" applyAlignment="1">
      <alignment horizontal="center" wrapText="1"/>
    </xf>
    <xf numFmtId="0" fontId="5" fillId="5" borderId="4" xfId="0" applyFont="1" applyFill="1" applyBorder="1" applyAlignment="1">
      <alignment horizontal="center" wrapText="1"/>
    </xf>
    <xf numFmtId="0" fontId="5" fillId="5" borderId="46" xfId="0" applyFont="1" applyFill="1" applyBorder="1" applyAlignment="1">
      <alignment horizontal="center" wrapText="1"/>
    </xf>
    <xf numFmtId="165" fontId="5" fillId="5" borderId="35" xfId="1" applyFont="1" applyFill="1" applyBorder="1" applyAlignment="1">
      <alignment horizontal="center" wrapText="1"/>
    </xf>
    <xf numFmtId="165" fontId="5" fillId="5" borderId="19" xfId="1" applyFont="1" applyFill="1" applyBorder="1" applyAlignment="1">
      <alignment horizontal="center" wrapText="1"/>
    </xf>
    <xf numFmtId="165" fontId="5" fillId="5" borderId="36" xfId="1" applyFont="1" applyFill="1" applyBorder="1" applyAlignment="1">
      <alignment horizontal="center" wrapText="1"/>
    </xf>
    <xf numFmtId="0" fontId="5" fillId="5" borderId="6" xfId="2" applyFont="1" applyFill="1" applyBorder="1" applyAlignment="1">
      <alignment horizontal="left"/>
    </xf>
    <xf numFmtId="0" fontId="5" fillId="3" borderId="7" xfId="2" applyFont="1" applyFill="1" applyBorder="1" applyAlignment="1">
      <alignment wrapText="1"/>
    </xf>
    <xf numFmtId="0" fontId="5" fillId="3" borderId="8" xfId="0" applyFont="1" applyFill="1" applyBorder="1" applyAlignment="1">
      <alignment horizontal="center" wrapText="1"/>
    </xf>
    <xf numFmtId="0" fontId="5" fillId="3" borderId="9" xfId="0" applyFont="1" applyFill="1" applyBorder="1" applyAlignment="1">
      <alignment horizontal="center" wrapText="1"/>
    </xf>
    <xf numFmtId="165" fontId="5" fillId="3" borderId="10" xfId="1" applyFont="1" applyFill="1" applyBorder="1" applyAlignment="1">
      <alignment horizontal="center" wrapText="1"/>
    </xf>
    <xf numFmtId="165" fontId="5" fillId="5" borderId="10" xfId="1" applyFont="1" applyFill="1" applyBorder="1" applyAlignment="1">
      <alignment horizontal="right" wrapText="1"/>
    </xf>
    <xf numFmtId="165" fontId="5" fillId="3" borderId="36" xfId="1" applyFont="1" applyFill="1" applyBorder="1" applyAlignment="1">
      <alignment horizontal="right" wrapText="1"/>
    </xf>
    <xf numFmtId="16" fontId="5" fillId="0" borderId="31" xfId="0" applyNumberFormat="1" applyFont="1" applyBorder="1" applyAlignment="1" applyProtection="1">
      <alignment horizontal="left" vertical="top"/>
      <protection locked="0"/>
    </xf>
    <xf numFmtId="0" fontId="3" fillId="0" borderId="11" xfId="2" applyFont="1" applyBorder="1" applyAlignment="1">
      <alignment wrapText="1"/>
    </xf>
    <xf numFmtId="0" fontId="3" fillId="0" borderId="12" xfId="0" applyFont="1" applyBorder="1" applyProtection="1">
      <protection locked="0"/>
    </xf>
    <xf numFmtId="49" fontId="3" fillId="0" borderId="13" xfId="1" applyNumberFormat="1" applyFont="1" applyBorder="1" applyAlignment="1" applyProtection="1">
      <alignment horizontal="center"/>
      <protection locked="0"/>
    </xf>
    <xf numFmtId="49" fontId="3" fillId="0" borderId="13" xfId="1" applyNumberFormat="1" applyFont="1" applyBorder="1" applyAlignment="1">
      <alignment horizontal="center"/>
    </xf>
    <xf numFmtId="3" fontId="3" fillId="0" borderId="13" xfId="1" applyNumberFormat="1" applyFont="1" applyBorder="1" applyAlignment="1" applyProtection="1">
      <alignment horizontal="center"/>
      <protection locked="0"/>
    </xf>
    <xf numFmtId="4" fontId="3" fillId="0" borderId="0" xfId="1" applyNumberFormat="1" applyFont="1" applyBorder="1" applyAlignment="1">
      <alignment horizontal="center"/>
    </xf>
    <xf numFmtId="165" fontId="3" fillId="0" borderId="13" xfId="1" applyFont="1" applyFill="1" applyBorder="1" applyAlignment="1">
      <alignment horizontal="right"/>
    </xf>
    <xf numFmtId="165" fontId="3" fillId="0" borderId="37" xfId="1" applyFont="1" applyFill="1" applyBorder="1" applyAlignment="1">
      <alignment horizontal="right"/>
    </xf>
    <xf numFmtId="16" fontId="5" fillId="0" borderId="11" xfId="0" applyNumberFormat="1" applyFont="1" applyBorder="1" applyAlignment="1" applyProtection="1">
      <alignment horizontal="left" vertical="top"/>
      <protection locked="0"/>
    </xf>
    <xf numFmtId="0" fontId="3" fillId="0" borderId="24" xfId="2" applyFont="1" applyBorder="1" applyAlignment="1">
      <alignment wrapText="1"/>
    </xf>
    <xf numFmtId="0" fontId="3" fillId="0" borderId="42" xfId="0" applyFont="1" applyBorder="1" applyProtection="1">
      <protection locked="0"/>
    </xf>
    <xf numFmtId="49" fontId="3" fillId="0" borderId="1" xfId="1" applyNumberFormat="1" applyFont="1" applyBorder="1" applyAlignment="1" applyProtection="1">
      <alignment horizontal="center"/>
      <protection locked="0"/>
    </xf>
    <xf numFmtId="49" fontId="3" fillId="0" borderId="41" xfId="1" applyNumberFormat="1" applyFont="1" applyBorder="1" applyAlignment="1">
      <alignment horizontal="center"/>
    </xf>
    <xf numFmtId="3" fontId="3" fillId="0" borderId="1" xfId="1" applyNumberFormat="1" applyFont="1" applyBorder="1" applyAlignment="1" applyProtection="1">
      <alignment horizontal="center"/>
      <protection locked="0"/>
    </xf>
    <xf numFmtId="4" fontId="3" fillId="0" borderId="1" xfId="1" applyNumberFormat="1" applyFont="1" applyBorder="1" applyAlignment="1">
      <alignment horizontal="center"/>
    </xf>
    <xf numFmtId="0" fontId="3" fillId="0" borderId="14" xfId="2" applyFont="1" applyBorder="1" applyAlignment="1">
      <alignment wrapText="1"/>
    </xf>
    <xf numFmtId="0" fontId="3" fillId="0" borderId="44" xfId="0" applyFont="1" applyBorder="1" applyProtection="1">
      <protection locked="0"/>
    </xf>
    <xf numFmtId="49" fontId="3" fillId="0" borderId="41" xfId="1" applyNumberFormat="1" applyFont="1" applyBorder="1" applyAlignment="1" applyProtection="1">
      <alignment horizontal="center"/>
      <protection locked="0"/>
    </xf>
    <xf numFmtId="49" fontId="3" fillId="0" borderId="34" xfId="1" applyNumberFormat="1" applyFont="1" applyBorder="1" applyAlignment="1">
      <alignment horizontal="center"/>
    </xf>
    <xf numFmtId="3" fontId="3" fillId="0" borderId="41" xfId="1" applyNumberFormat="1" applyFont="1" applyBorder="1" applyAlignment="1" applyProtection="1">
      <alignment horizontal="center"/>
      <protection locked="0"/>
    </xf>
    <xf numFmtId="4" fontId="3" fillId="0" borderId="34" xfId="1" applyNumberFormat="1" applyFont="1" applyBorder="1" applyAlignment="1" applyProtection="1">
      <alignment horizontal="center"/>
      <protection locked="0"/>
    </xf>
    <xf numFmtId="165" fontId="3" fillId="0" borderId="41" xfId="1" applyFont="1" applyFill="1" applyBorder="1" applyAlignment="1">
      <alignment horizontal="right"/>
    </xf>
    <xf numFmtId="165" fontId="3" fillId="0" borderId="47" xfId="1" applyFont="1" applyFill="1" applyBorder="1" applyAlignment="1">
      <alignment horizontal="right"/>
    </xf>
    <xf numFmtId="0" fontId="5" fillId="3" borderId="14" xfId="0" applyFont="1" applyFill="1" applyBorder="1" applyAlignment="1">
      <alignment horizontal="left"/>
    </xf>
    <xf numFmtId="2" fontId="5" fillId="3" borderId="15" xfId="2" applyNumberFormat="1" applyFont="1" applyFill="1" applyBorder="1" applyAlignment="1">
      <alignment wrapText="1"/>
    </xf>
    <xf numFmtId="165" fontId="5" fillId="3" borderId="10" xfId="1" applyFont="1" applyFill="1" applyBorder="1" applyAlignment="1">
      <alignment horizontal="right"/>
    </xf>
    <xf numFmtId="165" fontId="5" fillId="3" borderId="7" xfId="1" applyFont="1" applyFill="1" applyBorder="1" applyAlignment="1">
      <alignment horizontal="right"/>
    </xf>
    <xf numFmtId="16" fontId="5" fillId="0" borderId="11" xfId="0" applyNumberFormat="1" applyFont="1" applyBorder="1" applyAlignment="1">
      <alignment horizontal="left"/>
    </xf>
    <xf numFmtId="0" fontId="5" fillId="0" borderId="18" xfId="0" applyFont="1" applyBorder="1"/>
    <xf numFmtId="0" fontId="3" fillId="0" borderId="12" xfId="0" applyFont="1" applyBorder="1"/>
    <xf numFmtId="49" fontId="3" fillId="0" borderId="19" xfId="1" applyNumberFormat="1" applyFont="1" applyBorder="1"/>
    <xf numFmtId="165" fontId="3" fillId="0" borderId="13" xfId="1" applyFont="1" applyBorder="1" applyAlignment="1">
      <alignment horizontal="center"/>
    </xf>
    <xf numFmtId="4" fontId="3" fillId="0" borderId="19" xfId="1" applyNumberFormat="1" applyFont="1" applyBorder="1" applyAlignment="1">
      <alignment horizontal="center"/>
    </xf>
    <xf numFmtId="4" fontId="3" fillId="0" borderId="13" xfId="1" applyNumberFormat="1" applyFont="1" applyBorder="1" applyAlignment="1">
      <alignment horizontal="center"/>
    </xf>
    <xf numFmtId="165" fontId="5" fillId="0" borderId="37" xfId="1" applyFont="1" applyBorder="1" applyAlignment="1">
      <alignment horizontal="right"/>
    </xf>
    <xf numFmtId="49" fontId="9" fillId="4" borderId="20" xfId="0" applyNumberFormat="1" applyFont="1" applyFill="1" applyBorder="1" applyAlignment="1">
      <alignment horizontal="left"/>
    </xf>
    <xf numFmtId="0" fontId="3" fillId="4" borderId="21" xfId="0" applyFont="1" applyFill="1" applyBorder="1"/>
    <xf numFmtId="0" fontId="3" fillId="4" borderId="22" xfId="0" applyFont="1" applyFill="1" applyBorder="1"/>
    <xf numFmtId="49" fontId="3" fillId="4" borderId="2" xfId="1" applyNumberFormat="1" applyFont="1" applyFill="1" applyBorder="1" applyAlignment="1">
      <alignment horizontal="center"/>
    </xf>
    <xf numFmtId="3" fontId="3" fillId="0" borderId="1" xfId="0" applyNumberFormat="1" applyFont="1" applyBorder="1" applyAlignment="1">
      <alignment horizontal="center" wrapText="1"/>
    </xf>
    <xf numFmtId="4" fontId="3" fillId="4" borderId="1" xfId="1" applyNumberFormat="1" applyFont="1" applyFill="1" applyBorder="1" applyAlignment="1">
      <alignment horizontal="center"/>
    </xf>
    <xf numFmtId="165" fontId="3" fillId="0" borderId="39" xfId="1" applyFont="1" applyBorder="1" applyAlignment="1">
      <alignment horizontal="right"/>
    </xf>
    <xf numFmtId="0" fontId="3" fillId="0" borderId="20" xfId="0" applyFont="1" applyBorder="1" applyAlignment="1">
      <alignment wrapText="1"/>
    </xf>
    <xf numFmtId="49" fontId="3" fillId="4" borderId="22" xfId="1" applyNumberFormat="1" applyFont="1" applyFill="1" applyBorder="1" applyAlignment="1">
      <alignment horizontal="center"/>
    </xf>
    <xf numFmtId="4" fontId="3" fillId="4" borderId="22" xfId="1" applyNumberFormat="1" applyFont="1" applyFill="1" applyBorder="1" applyAlignment="1">
      <alignment horizontal="center"/>
    </xf>
    <xf numFmtId="16" fontId="5" fillId="0" borderId="23" xfId="0" applyNumberFormat="1" applyFont="1" applyBorder="1" applyAlignment="1">
      <alignment horizontal="left"/>
    </xf>
    <xf numFmtId="0" fontId="5" fillId="0" borderId="20" xfId="0" applyFont="1" applyBorder="1"/>
    <xf numFmtId="0" fontId="3" fillId="0" borderId="42" xfId="0" applyFont="1" applyBorder="1" applyAlignment="1"/>
    <xf numFmtId="49" fontId="3" fillId="0" borderId="20" xfId="0" applyNumberFormat="1" applyFont="1" applyBorder="1" applyAlignment="1">
      <alignment horizontal="left"/>
    </xf>
    <xf numFmtId="0" fontId="3" fillId="0" borderId="22" xfId="0" applyFont="1" applyBorder="1"/>
    <xf numFmtId="49" fontId="3" fillId="0" borderId="22" xfId="1" applyNumberFormat="1" applyFont="1" applyBorder="1" applyAlignment="1">
      <alignment horizontal="center"/>
    </xf>
    <xf numFmtId="4" fontId="3" fillId="0" borderId="22" xfId="1" applyNumberFormat="1" applyFont="1" applyFill="1" applyBorder="1" applyAlignment="1">
      <alignment horizontal="center"/>
    </xf>
    <xf numFmtId="49" fontId="5" fillId="0" borderId="23" xfId="0" applyNumberFormat="1" applyFont="1" applyBorder="1" applyAlignment="1">
      <alignment horizontal="left"/>
    </xf>
    <xf numFmtId="0" fontId="5" fillId="0" borderId="23" xfId="2" applyFont="1" applyBorder="1"/>
    <xf numFmtId="165" fontId="5" fillId="0" borderId="50" xfId="1" applyFont="1" applyBorder="1" applyAlignment="1"/>
    <xf numFmtId="0" fontId="3" fillId="0" borderId="12" xfId="0" applyFont="1" applyBorder="1" applyAlignment="1"/>
    <xf numFmtId="0" fontId="3" fillId="4" borderId="20" xfId="0" applyFont="1" applyFill="1" applyBorder="1"/>
    <xf numFmtId="167" fontId="3" fillId="4" borderId="1" xfId="1" applyNumberFormat="1" applyFont="1" applyFill="1" applyBorder="1" applyAlignment="1">
      <alignment horizontal="center"/>
    </xf>
    <xf numFmtId="49" fontId="9" fillId="4" borderId="43" xfId="0" applyNumberFormat="1" applyFont="1" applyFill="1" applyBorder="1" applyAlignment="1">
      <alignment horizontal="left"/>
    </xf>
    <xf numFmtId="167" fontId="3" fillId="4" borderId="34" xfId="1" applyNumberFormat="1" applyFont="1" applyFill="1" applyBorder="1" applyAlignment="1">
      <alignment horizontal="center"/>
    </xf>
    <xf numFmtId="49" fontId="9" fillId="4" borderId="26" xfId="0" applyNumberFormat="1" applyFont="1" applyFill="1" applyBorder="1" applyAlignment="1">
      <alignment horizontal="left"/>
    </xf>
    <xf numFmtId="0" fontId="3" fillId="0" borderId="26" xfId="0" applyFont="1" applyBorder="1" applyAlignment="1">
      <alignment wrapText="1"/>
    </xf>
    <xf numFmtId="0" fontId="3" fillId="4" borderId="16" xfId="0" applyFont="1" applyFill="1" applyBorder="1"/>
    <xf numFmtId="0" fontId="3" fillId="4" borderId="27" xfId="1" applyNumberFormat="1" applyFont="1" applyFill="1" applyBorder="1" applyAlignment="1">
      <alignment horizontal="center"/>
    </xf>
    <xf numFmtId="167" fontId="3" fillId="4" borderId="27" xfId="1" applyNumberFormat="1" applyFont="1" applyFill="1" applyBorder="1" applyAlignment="1">
      <alignment horizontal="center"/>
    </xf>
    <xf numFmtId="165" fontId="5" fillId="3" borderId="36" xfId="1" applyFont="1" applyFill="1" applyBorder="1" applyAlignment="1">
      <alignment horizontal="right"/>
    </xf>
    <xf numFmtId="0" fontId="8" fillId="0" borderId="8" xfId="0" applyFont="1" applyBorder="1"/>
    <xf numFmtId="0" fontId="5" fillId="5" borderId="7" xfId="2" applyFont="1" applyFill="1" applyBorder="1" applyAlignment="1">
      <alignment wrapText="1"/>
    </xf>
    <xf numFmtId="0" fontId="5" fillId="5" borderId="40" xfId="0" applyFont="1" applyFill="1" applyBorder="1" applyAlignment="1">
      <alignment horizontal="center" wrapText="1"/>
    </xf>
    <xf numFmtId="0" fontId="5" fillId="5" borderId="6" xfId="0" applyFont="1" applyFill="1" applyBorder="1" applyAlignment="1">
      <alignment horizontal="center" wrapText="1"/>
    </xf>
    <xf numFmtId="165" fontId="5" fillId="5" borderId="10" xfId="1" applyFont="1" applyFill="1" applyBorder="1" applyAlignment="1">
      <alignment horizontal="center" wrapText="1"/>
    </xf>
    <xf numFmtId="0" fontId="5" fillId="5" borderId="23" xfId="2" applyFont="1" applyFill="1" applyBorder="1" applyAlignment="1">
      <alignment horizontal="left"/>
    </xf>
    <xf numFmtId="0" fontId="5" fillId="3" borderId="6" xfId="2" applyFont="1" applyFill="1" applyBorder="1" applyAlignment="1">
      <alignment wrapText="1"/>
    </xf>
    <xf numFmtId="16" fontId="5" fillId="0" borderId="4" xfId="0" applyNumberFormat="1" applyFont="1" applyBorder="1" applyAlignment="1" applyProtection="1">
      <alignment horizontal="left" vertical="top"/>
      <protection locked="0"/>
    </xf>
    <xf numFmtId="0" fontId="3" fillId="0" borderId="38" xfId="2" applyFont="1" applyBorder="1" applyAlignment="1">
      <alignment wrapText="1"/>
    </xf>
    <xf numFmtId="4" fontId="3" fillId="0" borderId="0" xfId="1" applyNumberFormat="1" applyFont="1" applyAlignment="1">
      <alignment horizontal="center"/>
    </xf>
    <xf numFmtId="16" fontId="5" fillId="0" borderId="20" xfId="0" applyNumberFormat="1" applyFont="1" applyBorder="1" applyAlignment="1" applyProtection="1">
      <alignment horizontal="left" vertical="top"/>
      <protection locked="0"/>
    </xf>
    <xf numFmtId="0" fontId="3" fillId="0" borderId="25" xfId="2" applyFont="1" applyBorder="1" applyAlignment="1">
      <alignment wrapText="1"/>
    </xf>
    <xf numFmtId="49" fontId="3" fillId="0" borderId="1" xfId="1" applyNumberFormat="1" applyFont="1" applyBorder="1" applyAlignment="1">
      <alignment horizontal="center"/>
    </xf>
    <xf numFmtId="16" fontId="5" fillId="0" borderId="23" xfId="0" applyNumberFormat="1" applyFont="1" applyBorder="1" applyAlignment="1" applyProtection="1">
      <alignment horizontal="left" vertical="top"/>
      <protection locked="0"/>
    </xf>
    <xf numFmtId="4" fontId="3" fillId="0" borderId="41" xfId="1" applyNumberFormat="1" applyFont="1" applyBorder="1" applyAlignment="1" applyProtection="1">
      <alignment horizontal="center"/>
      <protection locked="0"/>
    </xf>
    <xf numFmtId="0" fontId="5" fillId="3" borderId="6" xfId="0" applyFont="1" applyFill="1" applyBorder="1" applyAlignment="1">
      <alignment horizontal="left"/>
    </xf>
    <xf numFmtId="2" fontId="5" fillId="3" borderId="7" xfId="2" applyNumberFormat="1" applyFont="1" applyFill="1" applyBorder="1" applyAlignment="1">
      <alignment wrapText="1"/>
    </xf>
    <xf numFmtId="0" fontId="3" fillId="0" borderId="2" xfId="0" applyFont="1" applyBorder="1" applyAlignment="1">
      <alignment wrapText="1"/>
    </xf>
    <xf numFmtId="0" fontId="3" fillId="4" borderId="42" xfId="0" applyFont="1" applyFill="1" applyBorder="1"/>
    <xf numFmtId="49" fontId="3" fillId="4" borderId="25" xfId="1" applyNumberFormat="1" applyFont="1" applyFill="1" applyBorder="1" applyAlignment="1">
      <alignment horizontal="center"/>
    </xf>
    <xf numFmtId="0" fontId="5" fillId="0" borderId="0" xfId="2" applyFont="1"/>
    <xf numFmtId="165" fontId="5" fillId="0" borderId="42" xfId="1" applyFont="1" applyBorder="1" applyAlignment="1"/>
    <xf numFmtId="0" fontId="3" fillId="0" borderId="25" xfId="0" applyFont="1" applyBorder="1" applyAlignment="1"/>
    <xf numFmtId="167" fontId="3" fillId="4" borderId="22" xfId="1" applyNumberFormat="1" applyFont="1" applyFill="1" applyBorder="1" applyAlignment="1">
      <alignment horizontal="center"/>
    </xf>
    <xf numFmtId="49" fontId="3" fillId="4" borderId="33" xfId="1" applyNumberFormat="1" applyFont="1" applyFill="1" applyBorder="1" applyAlignment="1">
      <alignment horizontal="center"/>
    </xf>
    <xf numFmtId="49" fontId="3" fillId="4" borderId="27" xfId="1" applyNumberFormat="1" applyFont="1" applyFill="1" applyBorder="1" applyAlignment="1">
      <alignment horizontal="center"/>
    </xf>
    <xf numFmtId="0" fontId="5" fillId="3" borderId="4" xfId="2" applyFont="1" applyFill="1" applyBorder="1" applyAlignment="1">
      <alignment wrapText="1"/>
    </xf>
    <xf numFmtId="0" fontId="3" fillId="0" borderId="32" xfId="2" applyFont="1" applyBorder="1" applyAlignment="1">
      <alignment wrapText="1"/>
    </xf>
    <xf numFmtId="4" fontId="3" fillId="0" borderId="13" xfId="1" applyNumberFormat="1" applyFont="1" applyBorder="1" applyAlignment="1" applyProtection="1">
      <alignment horizontal="center"/>
      <protection locked="0"/>
    </xf>
    <xf numFmtId="0" fontId="3" fillId="0" borderId="20" xfId="2" applyFont="1" applyBorder="1" applyAlignment="1">
      <alignment wrapText="1"/>
    </xf>
    <xf numFmtId="0" fontId="3" fillId="0" borderId="22" xfId="0" applyFont="1" applyBorder="1" applyProtection="1">
      <protection locked="0"/>
    </xf>
    <xf numFmtId="0" fontId="3" fillId="4" borderId="52" xfId="0" applyFont="1" applyFill="1" applyBorder="1"/>
    <xf numFmtId="4" fontId="3" fillId="4" borderId="33" xfId="1" applyNumberFormat="1" applyFont="1" applyFill="1" applyBorder="1" applyAlignment="1">
      <alignment horizontal="center"/>
    </xf>
    <xf numFmtId="49" fontId="5" fillId="4" borderId="20" xfId="0" applyNumberFormat="1" applyFont="1" applyFill="1" applyBorder="1" applyAlignment="1">
      <alignment horizontal="left"/>
    </xf>
    <xf numFmtId="0" fontId="5" fillId="4" borderId="21" xfId="0" applyFont="1" applyFill="1" applyBorder="1"/>
    <xf numFmtId="0" fontId="3" fillId="4" borderId="42" xfId="0" applyFont="1" applyFill="1" applyBorder="1" applyAlignment="1"/>
    <xf numFmtId="0" fontId="3" fillId="0" borderId="52" xfId="0" applyFont="1" applyBorder="1"/>
    <xf numFmtId="49" fontId="3" fillId="0" borderId="33" xfId="1" applyNumberFormat="1" applyFont="1" applyBorder="1" applyAlignment="1">
      <alignment horizontal="center"/>
    </xf>
    <xf numFmtId="2" fontId="3" fillId="0" borderId="33" xfId="1" applyNumberFormat="1" applyFont="1" applyBorder="1" applyAlignment="1">
      <alignment horizontal="center"/>
    </xf>
    <xf numFmtId="49" fontId="5" fillId="0" borderId="20" xfId="0" applyNumberFormat="1" applyFont="1" applyBorder="1" applyAlignment="1">
      <alignment horizontal="left"/>
    </xf>
    <xf numFmtId="0" fontId="5" fillId="0" borderId="21" xfId="2" applyFont="1" applyBorder="1"/>
    <xf numFmtId="49" fontId="9" fillId="0" borderId="20" xfId="0" applyNumberFormat="1" applyFont="1" applyFill="1" applyBorder="1" applyAlignment="1">
      <alignment horizontal="left"/>
    </xf>
    <xf numFmtId="0" fontId="3" fillId="0" borderId="20" xfId="0" applyFont="1" applyFill="1" applyBorder="1"/>
    <xf numFmtId="0" fontId="3" fillId="0" borderId="42" xfId="0" applyFont="1" applyFill="1" applyBorder="1"/>
    <xf numFmtId="3" fontId="3" fillId="0" borderId="1" xfId="0" applyNumberFormat="1" applyFont="1" applyFill="1" applyBorder="1" applyAlignment="1">
      <alignment horizontal="center" wrapText="1"/>
    </xf>
    <xf numFmtId="167" fontId="3" fillId="0" borderId="22" xfId="1" applyNumberFormat="1" applyFont="1" applyFill="1" applyBorder="1" applyAlignment="1">
      <alignment horizontal="center"/>
    </xf>
    <xf numFmtId="165" fontId="3" fillId="0" borderId="39" xfId="1" applyFont="1" applyFill="1" applyBorder="1" applyAlignment="1">
      <alignment horizontal="right"/>
    </xf>
    <xf numFmtId="167" fontId="3" fillId="4" borderId="33" xfId="1" applyNumberFormat="1" applyFont="1" applyFill="1" applyBorder="1" applyAlignment="1">
      <alignment horizontal="center"/>
    </xf>
    <xf numFmtId="0" fontId="3" fillId="4" borderId="51" xfId="0" applyFont="1" applyFill="1" applyBorder="1"/>
    <xf numFmtId="49" fontId="3" fillId="4" borderId="17" xfId="1" applyNumberFormat="1" applyFont="1" applyFill="1" applyBorder="1" applyAlignment="1">
      <alignment horizontal="center"/>
    </xf>
    <xf numFmtId="3" fontId="3" fillId="0" borderId="27" xfId="0" applyNumberFormat="1" applyFont="1" applyBorder="1" applyAlignment="1">
      <alignment horizontal="center" wrapText="1"/>
    </xf>
    <xf numFmtId="165" fontId="3" fillId="0" borderId="27" xfId="1" applyFont="1" applyFill="1" applyBorder="1" applyAlignment="1">
      <alignment horizontal="right"/>
    </xf>
    <xf numFmtId="165" fontId="3" fillId="0" borderId="49" xfId="1" applyFont="1" applyBorder="1" applyAlignment="1">
      <alignment horizontal="right"/>
    </xf>
    <xf numFmtId="0" fontId="3" fillId="0" borderId="54" xfId="0" applyFont="1" applyBorder="1"/>
    <xf numFmtId="4" fontId="3" fillId="0" borderId="22" xfId="1" applyNumberFormat="1" applyFont="1" applyBorder="1" applyAlignment="1">
      <alignment horizontal="center"/>
    </xf>
    <xf numFmtId="16" fontId="5" fillId="0" borderId="43" xfId="0" applyNumberFormat="1" applyFont="1" applyBorder="1" applyAlignment="1" applyProtection="1">
      <alignment horizontal="left" vertical="top"/>
      <protection locked="0"/>
    </xf>
    <xf numFmtId="165" fontId="3" fillId="0" borderId="48" xfId="1" applyFont="1" applyFill="1" applyBorder="1" applyAlignment="1">
      <alignment horizontal="right"/>
    </xf>
    <xf numFmtId="0" fontId="3" fillId="3" borderId="28" xfId="0" applyFont="1" applyFill="1" applyBorder="1"/>
    <xf numFmtId="0" fontId="3" fillId="3" borderId="8" xfId="0" applyFont="1" applyFill="1" applyBorder="1"/>
    <xf numFmtId="0" fontId="3" fillId="3" borderId="8" xfId="0" applyFont="1" applyFill="1" applyBorder="1" applyAlignment="1">
      <alignment horizontal="center"/>
    </xf>
    <xf numFmtId="4" fontId="3" fillId="3" borderId="9" xfId="0" applyNumberFormat="1" applyFont="1" applyFill="1" applyBorder="1" applyAlignment="1">
      <alignment horizontal="center"/>
    </xf>
    <xf numFmtId="3" fontId="3" fillId="0" borderId="34" xfId="0" applyNumberFormat="1" applyFont="1" applyBorder="1" applyAlignment="1">
      <alignment horizontal="center" wrapText="1"/>
    </xf>
    <xf numFmtId="0" fontId="3" fillId="0" borderId="25" xfId="0" applyFont="1" applyBorder="1"/>
    <xf numFmtId="4" fontId="3" fillId="0" borderId="22" xfId="0" applyNumberFormat="1" applyFont="1" applyBorder="1" applyAlignment="1">
      <alignment horizontal="center"/>
    </xf>
    <xf numFmtId="0" fontId="3" fillId="4" borderId="25" xfId="0" applyFont="1" applyFill="1" applyBorder="1"/>
    <xf numFmtId="49" fontId="3" fillId="4" borderId="1" xfId="1" applyNumberFormat="1" applyFont="1" applyFill="1" applyBorder="1" applyAlignment="1">
      <alignment horizontal="center"/>
    </xf>
    <xf numFmtId="49" fontId="3" fillId="4" borderId="34" xfId="1" applyNumberFormat="1" applyFont="1" applyFill="1" applyBorder="1" applyAlignment="1">
      <alignment horizontal="center"/>
    </xf>
    <xf numFmtId="4" fontId="3" fillId="4" borderId="34" xfId="1" applyNumberFormat="1" applyFont="1" applyFill="1" applyBorder="1" applyAlignment="1">
      <alignment horizontal="center"/>
    </xf>
    <xf numFmtId="3" fontId="3" fillId="0" borderId="53" xfId="0" applyNumberFormat="1" applyFont="1" applyBorder="1" applyAlignment="1">
      <alignment horizontal="center" wrapText="1"/>
    </xf>
    <xf numFmtId="4" fontId="3" fillId="4" borderId="27" xfId="1" applyNumberFormat="1" applyFont="1" applyFill="1" applyBorder="1" applyAlignment="1">
      <alignment horizontal="center"/>
    </xf>
    <xf numFmtId="164" fontId="5" fillId="3" borderId="28" xfId="0" applyNumberFormat="1" applyFont="1" applyFill="1" applyBorder="1"/>
    <xf numFmtId="0" fontId="3" fillId="3" borderId="9" xfId="0" applyFont="1" applyFill="1" applyBorder="1" applyAlignment="1">
      <alignment horizontal="center"/>
    </xf>
    <xf numFmtId="0" fontId="5" fillId="3" borderId="30" xfId="0" applyFont="1" applyFill="1" applyBorder="1" applyProtection="1">
      <protection locked="0"/>
    </xf>
    <xf numFmtId="0" fontId="5" fillId="3" borderId="3" xfId="0" applyFont="1" applyFill="1" applyBorder="1"/>
    <xf numFmtId="0" fontId="5" fillId="0" borderId="3" xfId="2" applyFont="1" applyFill="1" applyBorder="1" applyAlignment="1">
      <alignment wrapText="1"/>
    </xf>
    <xf numFmtId="0" fontId="3" fillId="3" borderId="28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5" fillId="0" borderId="0" xfId="2" applyFont="1" applyFill="1" applyBorder="1" applyAlignment="1">
      <alignment wrapText="1"/>
    </xf>
    <xf numFmtId="0" fontId="5" fillId="3" borderId="28" xfId="0" applyFont="1" applyFill="1" applyBorder="1" applyProtection="1">
      <protection locked="0"/>
    </xf>
    <xf numFmtId="0" fontId="5" fillId="3" borderId="8" xfId="0" applyFont="1" applyFill="1" applyBorder="1"/>
    <xf numFmtId="164" fontId="5" fillId="3" borderId="28" xfId="0" applyNumberFormat="1" applyFont="1" applyFill="1" applyBorder="1" applyAlignment="1">
      <alignment horizontal="center"/>
    </xf>
    <xf numFmtId="0" fontId="3" fillId="3" borderId="8" xfId="0" applyFont="1" applyFill="1" applyBorder="1"/>
    <xf numFmtId="0" fontId="3" fillId="3" borderId="9" xfId="0" applyFont="1" applyFill="1" applyBorder="1"/>
  </cellXfs>
  <cellStyles count="3">
    <cellStyle name="Čiarka" xfId="1" builtinId="3"/>
    <cellStyle name="Normálna" xfId="0" builtinId="0"/>
    <cellStyle name="normálne_Hárok1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46"/>
  <sheetViews>
    <sheetView tabSelected="1" topLeftCell="A34" workbookViewId="0">
      <selection activeCell="B1" sqref="B1"/>
    </sheetView>
  </sheetViews>
  <sheetFormatPr defaultColWidth="9.140625" defaultRowHeight="12" x14ac:dyDescent="0.2"/>
  <cols>
    <col min="1" max="1" width="4.5703125" style="23" customWidth="1"/>
    <col min="2" max="2" width="36.5703125" style="23" customWidth="1"/>
    <col min="3" max="3" width="7.85546875" style="23" customWidth="1"/>
    <col min="4" max="4" width="8.5703125" style="23" customWidth="1"/>
    <col min="5" max="5" width="12.85546875" style="23" customWidth="1"/>
    <col min="6" max="6" width="14.42578125" style="22" customWidth="1"/>
    <col min="7" max="7" width="10.85546875" style="22" customWidth="1"/>
    <col min="8" max="9" width="15" style="22" customWidth="1"/>
    <col min="10" max="16384" width="9.140625" style="23"/>
  </cols>
  <sheetData>
    <row r="1" spans="1:12" x14ac:dyDescent="0.2">
      <c r="B1" s="23" t="s">
        <v>124</v>
      </c>
    </row>
    <row r="2" spans="1:12" ht="12.75" thickBot="1" x14ac:dyDescent="0.25">
      <c r="A2" s="17"/>
      <c r="B2" s="18" t="s">
        <v>88</v>
      </c>
      <c r="C2" s="19"/>
      <c r="D2" s="19"/>
      <c r="E2" s="19"/>
      <c r="F2" s="20"/>
      <c r="G2" s="20"/>
      <c r="H2" s="21"/>
    </row>
    <row r="3" spans="1:12" ht="48.75" thickBot="1" x14ac:dyDescent="0.25">
      <c r="A3" s="24" t="s">
        <v>117</v>
      </c>
      <c r="B3" s="25" t="s">
        <v>1</v>
      </c>
      <c r="C3" s="26" t="s">
        <v>100</v>
      </c>
      <c r="D3" s="26" t="s">
        <v>46</v>
      </c>
      <c r="E3" s="26" t="s">
        <v>96</v>
      </c>
      <c r="F3" s="27" t="s">
        <v>97</v>
      </c>
      <c r="G3" s="27" t="s">
        <v>101</v>
      </c>
      <c r="H3" s="28" t="s">
        <v>107</v>
      </c>
      <c r="I3" s="29" t="s">
        <v>108</v>
      </c>
    </row>
    <row r="4" spans="1:12" ht="12.75" thickBot="1" x14ac:dyDescent="0.25">
      <c r="A4" s="30">
        <v>1</v>
      </c>
      <c r="B4" s="31" t="s">
        <v>4</v>
      </c>
      <c r="C4" s="32" t="s">
        <v>5</v>
      </c>
      <c r="D4" s="32">
        <v>5000</v>
      </c>
      <c r="E4" s="32" t="s">
        <v>122</v>
      </c>
      <c r="F4" s="33">
        <v>5000</v>
      </c>
      <c r="G4" s="34"/>
      <c r="H4" s="35"/>
      <c r="I4" s="36"/>
    </row>
    <row r="5" spans="1:12" x14ac:dyDescent="0.2">
      <c r="A5" s="37"/>
      <c r="B5" s="38" t="s">
        <v>6</v>
      </c>
      <c r="C5" s="39"/>
      <c r="D5" s="39"/>
      <c r="E5" s="40"/>
      <c r="F5" s="41"/>
      <c r="G5" s="42"/>
      <c r="H5" s="43"/>
      <c r="I5" s="44"/>
    </row>
    <row r="6" spans="1:12" ht="12.75" thickBot="1" x14ac:dyDescent="0.25">
      <c r="A6" s="45">
        <v>2</v>
      </c>
      <c r="B6" s="46" t="s">
        <v>7</v>
      </c>
      <c r="C6" s="47"/>
      <c r="D6" s="47"/>
      <c r="E6" s="47"/>
      <c r="F6" s="48"/>
      <c r="G6" s="49"/>
      <c r="H6" s="50"/>
      <c r="I6" s="51"/>
    </row>
    <row r="7" spans="1:12" x14ac:dyDescent="0.2">
      <c r="A7" s="52">
        <v>42006</v>
      </c>
      <c r="B7" s="53" t="s">
        <v>8</v>
      </c>
      <c r="C7" s="54"/>
      <c r="D7" s="54"/>
      <c r="E7" s="54"/>
      <c r="F7" s="55"/>
      <c r="G7" s="56"/>
      <c r="H7" s="43"/>
      <c r="I7" s="44"/>
    </row>
    <row r="8" spans="1:12" x14ac:dyDescent="0.2">
      <c r="A8" s="57" t="s">
        <v>47</v>
      </c>
      <c r="B8" s="58" t="s">
        <v>32</v>
      </c>
      <c r="C8" s="59"/>
      <c r="D8" s="59"/>
      <c r="E8" s="59"/>
      <c r="F8" s="60"/>
      <c r="G8" s="61"/>
      <c r="H8" s="62"/>
      <c r="I8" s="63"/>
    </row>
    <row r="9" spans="1:12" x14ac:dyDescent="0.2">
      <c r="A9" s="64"/>
      <c r="B9" s="59" t="s">
        <v>9</v>
      </c>
      <c r="C9" s="65" t="s">
        <v>119</v>
      </c>
      <c r="D9" s="65">
        <v>8300</v>
      </c>
      <c r="E9" s="1">
        <v>9</v>
      </c>
      <c r="F9" s="60">
        <f>D9*E9</f>
        <v>74700</v>
      </c>
      <c r="G9" s="66"/>
      <c r="H9" s="67"/>
      <c r="I9" s="68"/>
    </row>
    <row r="10" spans="1:12" ht="24" x14ac:dyDescent="0.2">
      <c r="A10" s="64"/>
      <c r="B10" s="59" t="s">
        <v>81</v>
      </c>
      <c r="C10" s="65" t="s">
        <v>119</v>
      </c>
      <c r="D10" s="65">
        <v>8300</v>
      </c>
      <c r="E10" s="1">
        <v>4</v>
      </c>
      <c r="F10" s="60">
        <f t="shared" ref="F10:F18" si="0">D10*E10</f>
        <v>33200</v>
      </c>
      <c r="G10" s="66"/>
      <c r="H10" s="67"/>
      <c r="I10" s="68"/>
    </row>
    <row r="11" spans="1:12" ht="24" x14ac:dyDescent="0.2">
      <c r="A11" s="64"/>
      <c r="B11" s="59" t="s">
        <v>80</v>
      </c>
      <c r="C11" s="65" t="s">
        <v>119</v>
      </c>
      <c r="D11" s="65">
        <v>8300</v>
      </c>
      <c r="E11" s="1">
        <v>2</v>
      </c>
      <c r="F11" s="60">
        <f t="shared" si="0"/>
        <v>16600</v>
      </c>
      <c r="G11" s="66"/>
      <c r="H11" s="67"/>
      <c r="I11" s="68"/>
    </row>
    <row r="12" spans="1:12" x14ac:dyDescent="0.2">
      <c r="A12" s="69" t="s">
        <v>48</v>
      </c>
      <c r="B12" s="58" t="s">
        <v>33</v>
      </c>
      <c r="C12" s="65"/>
      <c r="D12" s="65"/>
      <c r="E12" s="1"/>
      <c r="F12" s="60"/>
      <c r="G12" s="70"/>
      <c r="H12" s="67"/>
      <c r="I12" s="68"/>
      <c r="L12" s="71"/>
    </row>
    <row r="13" spans="1:12" x14ac:dyDescent="0.2">
      <c r="A13" s="64"/>
      <c r="B13" s="72" t="s">
        <v>10</v>
      </c>
      <c r="C13" s="73" t="s">
        <v>11</v>
      </c>
      <c r="D13" s="73">
        <v>205</v>
      </c>
      <c r="E13" s="2">
        <v>3</v>
      </c>
      <c r="F13" s="60">
        <f t="shared" si="0"/>
        <v>615</v>
      </c>
      <c r="G13" s="70"/>
      <c r="H13" s="67"/>
      <c r="I13" s="68"/>
    </row>
    <row r="14" spans="1:12" x14ac:dyDescent="0.2">
      <c r="A14" s="69" t="s">
        <v>49</v>
      </c>
      <c r="B14" s="74" t="s">
        <v>34</v>
      </c>
      <c r="C14" s="65"/>
      <c r="D14" s="65"/>
      <c r="E14" s="1"/>
      <c r="F14" s="60"/>
      <c r="G14" s="70"/>
      <c r="H14" s="67"/>
      <c r="I14" s="68"/>
    </row>
    <row r="15" spans="1:12" ht="24" x14ac:dyDescent="0.2">
      <c r="A15" s="69"/>
      <c r="B15" s="59" t="s">
        <v>86</v>
      </c>
      <c r="C15" s="65" t="s">
        <v>13</v>
      </c>
      <c r="D15" s="65">
        <v>28</v>
      </c>
      <c r="E15" s="1">
        <v>2</v>
      </c>
      <c r="F15" s="60">
        <f t="shared" si="0"/>
        <v>56</v>
      </c>
      <c r="G15" s="70"/>
      <c r="H15" s="67"/>
      <c r="I15" s="68"/>
    </row>
    <row r="16" spans="1:12" ht="24" x14ac:dyDescent="0.2">
      <c r="A16" s="69"/>
      <c r="B16" s="59" t="s">
        <v>93</v>
      </c>
      <c r="C16" s="65" t="s">
        <v>13</v>
      </c>
      <c r="D16" s="65">
        <v>15</v>
      </c>
      <c r="E16" s="1">
        <v>2</v>
      </c>
      <c r="F16" s="60">
        <f t="shared" si="0"/>
        <v>30</v>
      </c>
      <c r="G16" s="70"/>
      <c r="H16" s="67"/>
      <c r="I16" s="68"/>
    </row>
    <row r="17" spans="1:9" ht="24" x14ac:dyDescent="0.2">
      <c r="A17" s="69"/>
      <c r="B17" s="59" t="s">
        <v>12</v>
      </c>
      <c r="C17" s="65" t="s">
        <v>13</v>
      </c>
      <c r="D17" s="65">
        <v>125</v>
      </c>
      <c r="E17" s="1">
        <v>1.5</v>
      </c>
      <c r="F17" s="60">
        <f t="shared" si="0"/>
        <v>187.5</v>
      </c>
      <c r="G17" s="70"/>
      <c r="H17" s="67"/>
      <c r="I17" s="68"/>
    </row>
    <row r="18" spans="1:9" ht="24.75" thickBot="1" x14ac:dyDescent="0.25">
      <c r="A18" s="75"/>
      <c r="B18" s="76" t="s">
        <v>94</v>
      </c>
      <c r="C18" s="77" t="s">
        <v>13</v>
      </c>
      <c r="D18" s="77">
        <v>5000</v>
      </c>
      <c r="E18" s="15">
        <v>1.5</v>
      </c>
      <c r="F18" s="78">
        <f t="shared" si="0"/>
        <v>7500</v>
      </c>
      <c r="G18" s="79"/>
      <c r="H18" s="80"/>
      <c r="I18" s="51"/>
    </row>
    <row r="19" spans="1:9" x14ac:dyDescent="0.2">
      <c r="A19" s="52">
        <v>42037</v>
      </c>
      <c r="B19" s="53" t="s">
        <v>14</v>
      </c>
      <c r="C19" s="81"/>
      <c r="D19" s="81"/>
      <c r="E19" s="81"/>
      <c r="F19" s="55"/>
      <c r="G19" s="56"/>
      <c r="H19" s="43"/>
      <c r="I19" s="44"/>
    </row>
    <row r="20" spans="1:9" x14ac:dyDescent="0.2">
      <c r="A20" s="57" t="s">
        <v>47</v>
      </c>
      <c r="B20" s="58" t="s">
        <v>32</v>
      </c>
      <c r="C20" s="65"/>
      <c r="D20" s="65"/>
      <c r="E20" s="65"/>
      <c r="F20" s="60"/>
      <c r="G20" s="61"/>
      <c r="H20" s="67"/>
      <c r="I20" s="68"/>
    </row>
    <row r="21" spans="1:9" x14ac:dyDescent="0.2">
      <c r="A21" s="69"/>
      <c r="B21" s="59" t="s">
        <v>35</v>
      </c>
      <c r="C21" s="65" t="s">
        <v>119</v>
      </c>
      <c r="D21" s="65">
        <v>1341</v>
      </c>
      <c r="E21" s="1">
        <v>9</v>
      </c>
      <c r="F21" s="60">
        <f t="shared" ref="F21:F34" si="1">D21*E21</f>
        <v>12069</v>
      </c>
      <c r="G21" s="66"/>
      <c r="H21" s="67"/>
      <c r="I21" s="68"/>
    </row>
    <row r="22" spans="1:9" ht="24" x14ac:dyDescent="0.2">
      <c r="A22" s="69"/>
      <c r="B22" s="59" t="s">
        <v>81</v>
      </c>
      <c r="C22" s="65" t="s">
        <v>119</v>
      </c>
      <c r="D22" s="65">
        <v>1341</v>
      </c>
      <c r="E22" s="1">
        <v>4</v>
      </c>
      <c r="F22" s="60">
        <f t="shared" si="1"/>
        <v>5364</v>
      </c>
      <c r="G22" s="66"/>
      <c r="H22" s="67"/>
      <c r="I22" s="68"/>
    </row>
    <row r="23" spans="1:9" ht="24" x14ac:dyDescent="0.2">
      <c r="A23" s="69"/>
      <c r="B23" s="59" t="s">
        <v>80</v>
      </c>
      <c r="C23" s="65" t="s">
        <v>119</v>
      </c>
      <c r="D23" s="73">
        <v>1341</v>
      </c>
      <c r="E23" s="2">
        <v>2</v>
      </c>
      <c r="F23" s="60">
        <f t="shared" si="1"/>
        <v>2682</v>
      </c>
      <c r="G23" s="66"/>
      <c r="H23" s="67"/>
      <c r="I23" s="68"/>
    </row>
    <row r="24" spans="1:9" x14ac:dyDescent="0.2">
      <c r="A24" s="69" t="s">
        <v>48</v>
      </c>
      <c r="B24" s="58" t="s">
        <v>33</v>
      </c>
      <c r="C24" s="73"/>
      <c r="D24" s="73"/>
      <c r="E24" s="2"/>
      <c r="F24" s="60"/>
      <c r="G24" s="70"/>
      <c r="H24" s="67"/>
      <c r="I24" s="68"/>
    </row>
    <row r="25" spans="1:9" x14ac:dyDescent="0.2">
      <c r="A25" s="69"/>
      <c r="B25" s="59" t="s">
        <v>41</v>
      </c>
      <c r="C25" s="65" t="s">
        <v>13</v>
      </c>
      <c r="D25" s="65">
        <v>15</v>
      </c>
      <c r="E25" s="1">
        <v>2</v>
      </c>
      <c r="F25" s="60">
        <f t="shared" si="1"/>
        <v>30</v>
      </c>
      <c r="G25" s="70"/>
      <c r="H25" s="67"/>
      <c r="I25" s="68"/>
    </row>
    <row r="26" spans="1:9" x14ac:dyDescent="0.2">
      <c r="A26" s="69"/>
      <c r="B26" s="72" t="s">
        <v>42</v>
      </c>
      <c r="C26" s="65" t="s">
        <v>119</v>
      </c>
      <c r="D26" s="65">
        <v>101</v>
      </c>
      <c r="E26" s="1">
        <v>2</v>
      </c>
      <c r="F26" s="60">
        <f t="shared" si="1"/>
        <v>202</v>
      </c>
      <c r="G26" s="70"/>
      <c r="H26" s="67"/>
      <c r="I26" s="68"/>
    </row>
    <row r="27" spans="1:9" ht="24" x14ac:dyDescent="0.2">
      <c r="A27" s="69"/>
      <c r="B27" s="59" t="s">
        <v>52</v>
      </c>
      <c r="C27" s="65" t="s">
        <v>119</v>
      </c>
      <c r="D27" s="65">
        <v>101</v>
      </c>
      <c r="E27" s="1">
        <v>8</v>
      </c>
      <c r="F27" s="60">
        <f t="shared" si="1"/>
        <v>808</v>
      </c>
      <c r="G27" s="70"/>
      <c r="H27" s="67"/>
      <c r="I27" s="68"/>
    </row>
    <row r="28" spans="1:9" x14ac:dyDescent="0.2">
      <c r="A28" s="69" t="s">
        <v>49</v>
      </c>
      <c r="B28" s="58" t="s">
        <v>34</v>
      </c>
      <c r="C28" s="65"/>
      <c r="D28" s="65"/>
      <c r="E28" s="1"/>
      <c r="F28" s="60"/>
      <c r="G28" s="70"/>
      <c r="H28" s="67"/>
      <c r="I28" s="68"/>
    </row>
    <row r="29" spans="1:9" ht="24" x14ac:dyDescent="0.2">
      <c r="A29" s="69"/>
      <c r="B29" s="59" t="s">
        <v>87</v>
      </c>
      <c r="C29" s="65" t="s">
        <v>13</v>
      </c>
      <c r="D29" s="65">
        <v>27</v>
      </c>
      <c r="E29" s="1">
        <v>2</v>
      </c>
      <c r="F29" s="60">
        <f t="shared" si="1"/>
        <v>54</v>
      </c>
      <c r="G29" s="70"/>
      <c r="H29" s="67"/>
      <c r="I29" s="68"/>
    </row>
    <row r="30" spans="1:9" x14ac:dyDescent="0.2">
      <c r="A30" s="69"/>
      <c r="B30" s="59" t="s">
        <v>37</v>
      </c>
      <c r="C30" s="65" t="s">
        <v>13</v>
      </c>
      <c r="D30" s="65">
        <v>4</v>
      </c>
      <c r="E30" s="1">
        <v>2</v>
      </c>
      <c r="F30" s="60">
        <f t="shared" si="1"/>
        <v>8</v>
      </c>
      <c r="G30" s="70"/>
      <c r="H30" s="67"/>
      <c r="I30" s="68"/>
    </row>
    <row r="31" spans="1:9" ht="24" x14ac:dyDescent="0.2">
      <c r="A31" s="69"/>
      <c r="B31" s="59" t="s">
        <v>94</v>
      </c>
      <c r="C31" s="65" t="s">
        <v>13</v>
      </c>
      <c r="D31" s="65">
        <v>300</v>
      </c>
      <c r="E31" s="1">
        <v>1.5</v>
      </c>
      <c r="F31" s="60">
        <f t="shared" si="1"/>
        <v>450</v>
      </c>
      <c r="G31" s="70"/>
      <c r="H31" s="67"/>
      <c r="I31" s="68"/>
    </row>
    <row r="32" spans="1:9" x14ac:dyDescent="0.2">
      <c r="A32" s="69" t="s">
        <v>50</v>
      </c>
      <c r="B32" s="74" t="s">
        <v>36</v>
      </c>
      <c r="C32" s="72"/>
      <c r="D32" s="72"/>
      <c r="E32" s="3"/>
      <c r="F32" s="60"/>
      <c r="G32" s="72"/>
      <c r="H32" s="67"/>
      <c r="I32" s="68"/>
    </row>
    <row r="33" spans="1:9" ht="24" x14ac:dyDescent="0.2">
      <c r="A33" s="69"/>
      <c r="B33" s="59" t="s">
        <v>17</v>
      </c>
      <c r="C33" s="65" t="s">
        <v>119</v>
      </c>
      <c r="D33" s="73">
        <v>100</v>
      </c>
      <c r="E33" s="2">
        <v>1</v>
      </c>
      <c r="F33" s="60">
        <f t="shared" si="1"/>
        <v>100</v>
      </c>
      <c r="G33" s="70"/>
      <c r="H33" s="67"/>
      <c r="I33" s="68"/>
    </row>
    <row r="34" spans="1:9" ht="12.75" thickBot="1" x14ac:dyDescent="0.25">
      <c r="A34" s="82"/>
      <c r="B34" s="76" t="s">
        <v>16</v>
      </c>
      <c r="C34" s="77" t="s">
        <v>120</v>
      </c>
      <c r="D34" s="83">
        <v>50</v>
      </c>
      <c r="E34" s="16">
        <v>1.5</v>
      </c>
      <c r="F34" s="78">
        <f t="shared" si="1"/>
        <v>75</v>
      </c>
      <c r="G34" s="79"/>
      <c r="H34" s="80"/>
      <c r="I34" s="51"/>
    </row>
    <row r="35" spans="1:9" x14ac:dyDescent="0.2">
      <c r="A35" s="84">
        <v>42065</v>
      </c>
      <c r="B35" s="85" t="s">
        <v>18</v>
      </c>
      <c r="C35" s="86"/>
      <c r="D35" s="86"/>
      <c r="E35" s="86"/>
      <c r="F35" s="55"/>
      <c r="G35" s="56"/>
      <c r="H35" s="43"/>
      <c r="I35" s="44"/>
    </row>
    <row r="36" spans="1:9" x14ac:dyDescent="0.2">
      <c r="A36" s="87" t="s">
        <v>47</v>
      </c>
      <c r="B36" s="74" t="s">
        <v>32</v>
      </c>
      <c r="C36" s="88"/>
      <c r="D36" s="88"/>
      <c r="E36" s="88"/>
      <c r="F36" s="60"/>
      <c r="G36" s="61"/>
      <c r="H36" s="67"/>
      <c r="I36" s="68"/>
    </row>
    <row r="37" spans="1:9" x14ac:dyDescent="0.2">
      <c r="A37" s="87"/>
      <c r="B37" s="72" t="s">
        <v>39</v>
      </c>
      <c r="C37" s="73" t="s">
        <v>119</v>
      </c>
      <c r="D37" s="73">
        <v>400</v>
      </c>
      <c r="E37" s="2">
        <v>9</v>
      </c>
      <c r="F37" s="60">
        <f t="shared" ref="F37:F59" si="2">D37*E37</f>
        <v>3600</v>
      </c>
      <c r="G37" s="66"/>
      <c r="H37" s="67"/>
      <c r="I37" s="68"/>
    </row>
    <row r="38" spans="1:9" x14ac:dyDescent="0.2">
      <c r="A38" s="87"/>
      <c r="B38" s="72" t="s">
        <v>21</v>
      </c>
      <c r="C38" s="73" t="s">
        <v>119</v>
      </c>
      <c r="D38" s="73">
        <v>400</v>
      </c>
      <c r="E38" s="2">
        <v>1</v>
      </c>
      <c r="F38" s="60">
        <f t="shared" si="2"/>
        <v>400</v>
      </c>
      <c r="G38" s="66"/>
      <c r="H38" s="67"/>
      <c r="I38" s="68"/>
    </row>
    <row r="39" spans="1:9" ht="24" x14ac:dyDescent="0.2">
      <c r="A39" s="87"/>
      <c r="B39" s="59" t="s">
        <v>22</v>
      </c>
      <c r="C39" s="73" t="s">
        <v>121</v>
      </c>
      <c r="D39" s="73">
        <v>400</v>
      </c>
      <c r="E39" s="2">
        <v>1</v>
      </c>
      <c r="F39" s="60">
        <f t="shared" si="2"/>
        <v>400</v>
      </c>
      <c r="G39" s="89"/>
      <c r="H39" s="67"/>
      <c r="I39" s="68"/>
    </row>
    <row r="40" spans="1:9" ht="24" x14ac:dyDescent="0.2">
      <c r="A40" s="87"/>
      <c r="B40" s="59" t="s">
        <v>24</v>
      </c>
      <c r="C40" s="65" t="s">
        <v>119</v>
      </c>
      <c r="D40" s="73">
        <v>400</v>
      </c>
      <c r="E40" s="2">
        <v>2</v>
      </c>
      <c r="F40" s="60">
        <f t="shared" si="2"/>
        <v>800</v>
      </c>
      <c r="G40" s="70"/>
      <c r="H40" s="67"/>
      <c r="I40" s="68"/>
    </row>
    <row r="41" spans="1:9" x14ac:dyDescent="0.2">
      <c r="A41" s="87"/>
      <c r="B41" s="72" t="s">
        <v>25</v>
      </c>
      <c r="C41" s="73" t="s">
        <v>119</v>
      </c>
      <c r="D41" s="73">
        <v>400</v>
      </c>
      <c r="E41" s="2">
        <v>2</v>
      </c>
      <c r="F41" s="60">
        <f t="shared" si="2"/>
        <v>800</v>
      </c>
      <c r="G41" s="70"/>
      <c r="H41" s="67"/>
      <c r="I41" s="68"/>
    </row>
    <row r="42" spans="1:9" ht="24" x14ac:dyDescent="0.2">
      <c r="A42" s="87"/>
      <c r="B42" s="59" t="s">
        <v>26</v>
      </c>
      <c r="C42" s="65" t="s">
        <v>119</v>
      </c>
      <c r="D42" s="73">
        <v>400</v>
      </c>
      <c r="E42" s="2">
        <v>3</v>
      </c>
      <c r="F42" s="60">
        <f t="shared" si="2"/>
        <v>1200</v>
      </c>
      <c r="G42" s="70"/>
      <c r="H42" s="67"/>
      <c r="I42" s="68"/>
    </row>
    <row r="43" spans="1:9" x14ac:dyDescent="0.2">
      <c r="A43" s="87" t="s">
        <v>48</v>
      </c>
      <c r="B43" s="58" t="s">
        <v>33</v>
      </c>
      <c r="C43" s="73"/>
      <c r="D43" s="73"/>
      <c r="E43" s="2"/>
      <c r="F43" s="60"/>
      <c r="G43" s="70"/>
      <c r="H43" s="67"/>
      <c r="I43" s="68"/>
    </row>
    <row r="44" spans="1:9" x14ac:dyDescent="0.2">
      <c r="A44" s="87"/>
      <c r="B44" s="72" t="s">
        <v>41</v>
      </c>
      <c r="C44" s="73" t="s">
        <v>13</v>
      </c>
      <c r="D44" s="73">
        <v>332</v>
      </c>
      <c r="E44" s="2">
        <v>1</v>
      </c>
      <c r="F44" s="60">
        <f t="shared" si="2"/>
        <v>332</v>
      </c>
      <c r="G44" s="70"/>
      <c r="H44" s="67"/>
      <c r="I44" s="68"/>
    </row>
    <row r="45" spans="1:9" x14ac:dyDescent="0.2">
      <c r="A45" s="90"/>
      <c r="B45" s="72" t="s">
        <v>10</v>
      </c>
      <c r="C45" s="73" t="s">
        <v>11</v>
      </c>
      <c r="D45" s="73">
        <v>60</v>
      </c>
      <c r="E45" s="2">
        <v>3</v>
      </c>
      <c r="F45" s="60">
        <f t="shared" si="2"/>
        <v>180</v>
      </c>
      <c r="G45" s="91"/>
      <c r="H45" s="67"/>
      <c r="I45" s="68"/>
    </row>
    <row r="46" spans="1:9" x14ac:dyDescent="0.2">
      <c r="A46" s="90"/>
      <c r="B46" s="72" t="s">
        <v>30</v>
      </c>
      <c r="C46" s="65" t="s">
        <v>119</v>
      </c>
      <c r="D46" s="73">
        <v>159</v>
      </c>
      <c r="E46" s="2">
        <v>8</v>
      </c>
      <c r="F46" s="60">
        <f t="shared" si="2"/>
        <v>1272</v>
      </c>
      <c r="G46" s="91"/>
      <c r="H46" s="67"/>
      <c r="I46" s="68"/>
    </row>
    <row r="47" spans="1:9" x14ac:dyDescent="0.2">
      <c r="A47" s="90" t="s">
        <v>49</v>
      </c>
      <c r="B47" s="92" t="s">
        <v>38</v>
      </c>
      <c r="C47" s="93"/>
      <c r="D47" s="93"/>
      <c r="E47" s="4"/>
      <c r="F47" s="60"/>
      <c r="G47" s="93"/>
      <c r="H47" s="67"/>
      <c r="I47" s="68"/>
    </row>
    <row r="48" spans="1:9" x14ac:dyDescent="0.2">
      <c r="A48" s="90"/>
      <c r="B48" s="72" t="s">
        <v>44</v>
      </c>
      <c r="C48" s="73" t="s">
        <v>13</v>
      </c>
      <c r="D48" s="73">
        <v>830</v>
      </c>
      <c r="E48" s="2">
        <v>1</v>
      </c>
      <c r="F48" s="60">
        <f t="shared" si="2"/>
        <v>830</v>
      </c>
      <c r="G48" s="91"/>
      <c r="H48" s="67"/>
      <c r="I48" s="68"/>
    </row>
    <row r="49" spans="1:9" x14ac:dyDescent="0.2">
      <c r="A49" s="90"/>
      <c r="B49" s="72" t="s">
        <v>20</v>
      </c>
      <c r="C49" s="73" t="s">
        <v>119</v>
      </c>
      <c r="D49" s="73">
        <v>126</v>
      </c>
      <c r="E49" s="2">
        <v>3</v>
      </c>
      <c r="F49" s="60">
        <f t="shared" si="2"/>
        <v>378</v>
      </c>
      <c r="G49" s="91"/>
      <c r="H49" s="67"/>
      <c r="I49" s="68"/>
    </row>
    <row r="50" spans="1:9" x14ac:dyDescent="0.2">
      <c r="A50" s="90"/>
      <c r="B50" s="72" t="s">
        <v>43</v>
      </c>
      <c r="C50" s="73" t="s">
        <v>13</v>
      </c>
      <c r="D50" s="73">
        <v>830</v>
      </c>
      <c r="E50" s="2">
        <v>2</v>
      </c>
      <c r="F50" s="60">
        <f t="shared" si="2"/>
        <v>1660</v>
      </c>
      <c r="G50" s="91"/>
      <c r="H50" s="67"/>
      <c r="I50" s="68"/>
    </row>
    <row r="51" spans="1:9" ht="24" x14ac:dyDescent="0.2">
      <c r="A51" s="90"/>
      <c r="B51" s="59" t="s">
        <v>31</v>
      </c>
      <c r="C51" s="65" t="s">
        <v>119</v>
      </c>
      <c r="D51" s="73">
        <v>246</v>
      </c>
      <c r="E51" s="2">
        <v>8</v>
      </c>
      <c r="F51" s="60">
        <f t="shared" si="2"/>
        <v>1968</v>
      </c>
      <c r="G51" s="91"/>
      <c r="H51" s="67"/>
      <c r="I51" s="68"/>
    </row>
    <row r="52" spans="1:9" x14ac:dyDescent="0.2">
      <c r="A52" s="90" t="s">
        <v>50</v>
      </c>
      <c r="B52" s="92" t="s">
        <v>34</v>
      </c>
      <c r="C52" s="93"/>
      <c r="D52" s="93"/>
      <c r="E52" s="4"/>
      <c r="F52" s="60"/>
      <c r="G52" s="72"/>
      <c r="H52" s="67"/>
      <c r="I52" s="68"/>
    </row>
    <row r="53" spans="1:9" x14ac:dyDescent="0.2">
      <c r="A53" s="90"/>
      <c r="B53" s="72" t="s">
        <v>19</v>
      </c>
      <c r="C53" s="73" t="s">
        <v>13</v>
      </c>
      <c r="D53" s="73">
        <v>4</v>
      </c>
      <c r="E53" s="2">
        <v>1</v>
      </c>
      <c r="F53" s="60">
        <f t="shared" si="2"/>
        <v>4</v>
      </c>
      <c r="G53" s="93"/>
      <c r="H53" s="67"/>
      <c r="I53" s="68"/>
    </row>
    <row r="54" spans="1:9" ht="24" x14ac:dyDescent="0.2">
      <c r="A54" s="90"/>
      <c r="B54" s="59" t="s">
        <v>94</v>
      </c>
      <c r="C54" s="73" t="s">
        <v>13</v>
      </c>
      <c r="D54" s="73">
        <v>500</v>
      </c>
      <c r="E54" s="2">
        <v>1.5</v>
      </c>
      <c r="F54" s="60">
        <f t="shared" si="2"/>
        <v>750</v>
      </c>
      <c r="G54" s="70"/>
      <c r="H54" s="67"/>
      <c r="I54" s="68"/>
    </row>
    <row r="55" spans="1:9" x14ac:dyDescent="0.2">
      <c r="A55" s="90" t="s">
        <v>51</v>
      </c>
      <c r="B55" s="92" t="s">
        <v>36</v>
      </c>
      <c r="C55" s="93"/>
      <c r="D55" s="93"/>
      <c r="E55" s="4"/>
      <c r="F55" s="60"/>
      <c r="G55" s="72"/>
      <c r="H55" s="67"/>
      <c r="I55" s="68"/>
    </row>
    <row r="56" spans="1:9" x14ac:dyDescent="0.2">
      <c r="A56" s="90"/>
      <c r="B56" s="72" t="s">
        <v>23</v>
      </c>
      <c r="C56" s="73" t="s">
        <v>120</v>
      </c>
      <c r="D56" s="73">
        <v>50</v>
      </c>
      <c r="E56" s="2">
        <v>1.5</v>
      </c>
      <c r="F56" s="60">
        <f t="shared" si="2"/>
        <v>75</v>
      </c>
      <c r="G56" s="70"/>
      <c r="H56" s="67"/>
      <c r="I56" s="68"/>
    </row>
    <row r="57" spans="1:9" ht="24" x14ac:dyDescent="0.2">
      <c r="A57" s="90"/>
      <c r="B57" s="59" t="s">
        <v>17</v>
      </c>
      <c r="C57" s="73" t="s">
        <v>120</v>
      </c>
      <c r="D57" s="73">
        <v>400</v>
      </c>
      <c r="E57" s="2">
        <v>1</v>
      </c>
      <c r="F57" s="60">
        <f t="shared" si="2"/>
        <v>400</v>
      </c>
      <c r="G57" s="70"/>
      <c r="H57" s="67"/>
      <c r="I57" s="68"/>
    </row>
    <row r="58" spans="1:9" ht="24" x14ac:dyDescent="0.2">
      <c r="A58" s="90"/>
      <c r="B58" s="59" t="s">
        <v>89</v>
      </c>
      <c r="C58" s="65" t="s">
        <v>119</v>
      </c>
      <c r="D58" s="73">
        <v>576</v>
      </c>
      <c r="E58" s="2">
        <v>3</v>
      </c>
      <c r="F58" s="60">
        <f t="shared" si="2"/>
        <v>1728</v>
      </c>
      <c r="G58" s="70"/>
      <c r="H58" s="67"/>
      <c r="I58" s="68"/>
    </row>
    <row r="59" spans="1:9" ht="24.75" thickBot="1" x14ac:dyDescent="0.25">
      <c r="A59" s="94"/>
      <c r="B59" s="76" t="s">
        <v>90</v>
      </c>
      <c r="C59" s="83" t="s">
        <v>119</v>
      </c>
      <c r="D59" s="77">
        <v>131</v>
      </c>
      <c r="E59" s="15">
        <v>3</v>
      </c>
      <c r="F59" s="78">
        <f t="shared" si="2"/>
        <v>393</v>
      </c>
      <c r="G59" s="79"/>
      <c r="H59" s="80"/>
      <c r="I59" s="51"/>
    </row>
    <row r="60" spans="1:9" x14ac:dyDescent="0.2">
      <c r="A60" s="95">
        <v>42096</v>
      </c>
      <c r="B60" s="96" t="s">
        <v>27</v>
      </c>
      <c r="C60" s="86"/>
      <c r="D60" s="86"/>
      <c r="E60" s="86"/>
      <c r="F60" s="55"/>
      <c r="G60" s="56"/>
      <c r="H60" s="43"/>
      <c r="I60" s="44"/>
    </row>
    <row r="61" spans="1:9" x14ac:dyDescent="0.2">
      <c r="A61" s="90" t="s">
        <v>47</v>
      </c>
      <c r="B61" s="92" t="s">
        <v>32</v>
      </c>
      <c r="C61" s="93"/>
      <c r="D61" s="93"/>
      <c r="E61" s="93"/>
      <c r="F61" s="60"/>
      <c r="G61" s="72"/>
      <c r="H61" s="67"/>
      <c r="I61" s="68"/>
    </row>
    <row r="62" spans="1:9" x14ac:dyDescent="0.2">
      <c r="A62" s="90"/>
      <c r="B62" s="72" t="s">
        <v>9</v>
      </c>
      <c r="C62" s="73" t="s">
        <v>119</v>
      </c>
      <c r="D62" s="73">
        <v>7246</v>
      </c>
      <c r="E62" s="2">
        <v>9</v>
      </c>
      <c r="F62" s="60">
        <f t="shared" ref="F62:F79" si="3">D62*E62</f>
        <v>65214</v>
      </c>
      <c r="G62" s="66"/>
      <c r="H62" s="67"/>
      <c r="I62" s="68"/>
    </row>
    <row r="63" spans="1:9" x14ac:dyDescent="0.2">
      <c r="A63" s="90"/>
      <c r="B63" s="72" t="s">
        <v>76</v>
      </c>
      <c r="C63" s="73" t="s">
        <v>119</v>
      </c>
      <c r="D63" s="73">
        <v>1246</v>
      </c>
      <c r="E63" s="2">
        <v>3</v>
      </c>
      <c r="F63" s="60">
        <f t="shared" si="3"/>
        <v>3738</v>
      </c>
      <c r="G63" s="66"/>
      <c r="H63" s="67"/>
      <c r="I63" s="68"/>
    </row>
    <row r="64" spans="1:9" x14ac:dyDescent="0.2">
      <c r="A64" s="90"/>
      <c r="B64" s="72" t="s">
        <v>25</v>
      </c>
      <c r="C64" s="73" t="s">
        <v>119</v>
      </c>
      <c r="D64" s="73">
        <v>3405</v>
      </c>
      <c r="E64" s="2">
        <v>1</v>
      </c>
      <c r="F64" s="60">
        <f t="shared" si="3"/>
        <v>3405</v>
      </c>
      <c r="G64" s="66"/>
      <c r="H64" s="67"/>
      <c r="I64" s="68"/>
    </row>
    <row r="65" spans="1:9" ht="24" x14ac:dyDescent="0.2">
      <c r="A65" s="90"/>
      <c r="B65" s="59" t="s">
        <v>28</v>
      </c>
      <c r="C65" s="65" t="s">
        <v>119</v>
      </c>
      <c r="D65" s="73">
        <v>8492</v>
      </c>
      <c r="E65" s="2">
        <v>3</v>
      </c>
      <c r="F65" s="60">
        <f t="shared" si="3"/>
        <v>25476</v>
      </c>
      <c r="G65" s="70"/>
      <c r="H65" s="67"/>
      <c r="I65" s="68"/>
    </row>
    <row r="66" spans="1:9" x14ac:dyDescent="0.2">
      <c r="A66" s="90" t="s">
        <v>48</v>
      </c>
      <c r="B66" s="58" t="s">
        <v>33</v>
      </c>
      <c r="C66" s="73"/>
      <c r="D66" s="73"/>
      <c r="E66" s="2"/>
      <c r="F66" s="60"/>
      <c r="G66" s="70"/>
      <c r="H66" s="67"/>
      <c r="I66" s="68"/>
    </row>
    <row r="67" spans="1:9" x14ac:dyDescent="0.2">
      <c r="A67" s="90"/>
      <c r="B67" s="72" t="s">
        <v>41</v>
      </c>
      <c r="C67" s="73" t="s">
        <v>13</v>
      </c>
      <c r="D67" s="73">
        <v>4150</v>
      </c>
      <c r="E67" s="2">
        <v>1</v>
      </c>
      <c r="F67" s="60">
        <f t="shared" si="3"/>
        <v>4150</v>
      </c>
      <c r="G67" s="70"/>
      <c r="H67" s="67"/>
      <c r="I67" s="68"/>
    </row>
    <row r="68" spans="1:9" x14ac:dyDescent="0.2">
      <c r="A68" s="90"/>
      <c r="B68" s="72" t="s">
        <v>30</v>
      </c>
      <c r="C68" s="73" t="s">
        <v>119</v>
      </c>
      <c r="D68" s="73">
        <v>749</v>
      </c>
      <c r="E68" s="2">
        <v>8</v>
      </c>
      <c r="F68" s="60">
        <f t="shared" si="3"/>
        <v>5992</v>
      </c>
      <c r="G68" s="91"/>
      <c r="H68" s="67"/>
      <c r="I68" s="68"/>
    </row>
    <row r="69" spans="1:9" x14ac:dyDescent="0.2">
      <c r="A69" s="90" t="s">
        <v>49</v>
      </c>
      <c r="B69" s="92" t="s">
        <v>38</v>
      </c>
      <c r="C69" s="93"/>
      <c r="D69" s="93"/>
      <c r="E69" s="4"/>
      <c r="F69" s="60"/>
      <c r="G69" s="93"/>
      <c r="H69" s="67"/>
      <c r="I69" s="68"/>
    </row>
    <row r="70" spans="1:9" x14ac:dyDescent="0.2">
      <c r="A70" s="90"/>
      <c r="B70" s="72" t="s">
        <v>45</v>
      </c>
      <c r="C70" s="73" t="s">
        <v>13</v>
      </c>
      <c r="D70" s="73">
        <v>432</v>
      </c>
      <c r="E70" s="2">
        <v>1</v>
      </c>
      <c r="F70" s="60">
        <f t="shared" si="3"/>
        <v>432</v>
      </c>
      <c r="G70" s="91"/>
      <c r="H70" s="67"/>
      <c r="I70" s="68"/>
    </row>
    <row r="71" spans="1:9" x14ac:dyDescent="0.2">
      <c r="A71" s="90"/>
      <c r="B71" s="72" t="s">
        <v>43</v>
      </c>
      <c r="C71" s="73" t="s">
        <v>13</v>
      </c>
      <c r="D71" s="73">
        <v>432</v>
      </c>
      <c r="E71" s="2">
        <v>2</v>
      </c>
      <c r="F71" s="60">
        <f t="shared" si="3"/>
        <v>864</v>
      </c>
      <c r="G71" s="91"/>
      <c r="H71" s="67"/>
      <c r="I71" s="68"/>
    </row>
    <row r="72" spans="1:9" x14ac:dyDescent="0.2">
      <c r="A72" s="90"/>
      <c r="B72" s="72" t="s">
        <v>40</v>
      </c>
      <c r="C72" s="73" t="s">
        <v>119</v>
      </c>
      <c r="D72" s="73">
        <v>74</v>
      </c>
      <c r="E72" s="2">
        <v>8</v>
      </c>
      <c r="F72" s="60">
        <f t="shared" si="3"/>
        <v>592</v>
      </c>
      <c r="G72" s="91"/>
      <c r="H72" s="67"/>
      <c r="I72" s="68"/>
    </row>
    <row r="73" spans="1:9" x14ac:dyDescent="0.2">
      <c r="A73" s="90" t="s">
        <v>50</v>
      </c>
      <c r="B73" s="92" t="s">
        <v>34</v>
      </c>
      <c r="C73" s="93"/>
      <c r="D73" s="93"/>
      <c r="E73" s="4"/>
      <c r="F73" s="60"/>
      <c r="G73" s="97"/>
      <c r="H73" s="67"/>
      <c r="I73" s="68"/>
    </row>
    <row r="74" spans="1:9" x14ac:dyDescent="0.2">
      <c r="A74" s="90"/>
      <c r="B74" s="72" t="s">
        <v>19</v>
      </c>
      <c r="C74" s="73" t="s">
        <v>13</v>
      </c>
      <c r="D74" s="73">
        <v>34</v>
      </c>
      <c r="E74" s="2">
        <v>1.5</v>
      </c>
      <c r="F74" s="60">
        <f t="shared" si="3"/>
        <v>51</v>
      </c>
      <c r="G74" s="72"/>
      <c r="H74" s="67"/>
      <c r="I74" s="68"/>
    </row>
    <row r="75" spans="1:9" ht="24" x14ac:dyDescent="0.2">
      <c r="A75" s="90"/>
      <c r="B75" s="59" t="s">
        <v>94</v>
      </c>
      <c r="C75" s="73" t="s">
        <v>13</v>
      </c>
      <c r="D75" s="73">
        <v>2000</v>
      </c>
      <c r="E75" s="2">
        <v>1.5</v>
      </c>
      <c r="F75" s="60">
        <f t="shared" si="3"/>
        <v>3000</v>
      </c>
      <c r="G75" s="70"/>
      <c r="H75" s="67"/>
      <c r="I75" s="68"/>
    </row>
    <row r="76" spans="1:9" x14ac:dyDescent="0.2">
      <c r="A76" s="90" t="s">
        <v>51</v>
      </c>
      <c r="B76" s="92" t="s">
        <v>36</v>
      </c>
      <c r="C76" s="93"/>
      <c r="D76" s="93"/>
      <c r="E76" s="4"/>
      <c r="F76" s="60"/>
      <c r="G76" s="72"/>
      <c r="H76" s="67"/>
      <c r="I76" s="68"/>
    </row>
    <row r="77" spans="1:9" x14ac:dyDescent="0.2">
      <c r="A77" s="90"/>
      <c r="B77" s="72" t="s">
        <v>23</v>
      </c>
      <c r="C77" s="73" t="s">
        <v>120</v>
      </c>
      <c r="D77" s="73">
        <v>50</v>
      </c>
      <c r="E77" s="2">
        <v>1.5</v>
      </c>
      <c r="F77" s="60">
        <f t="shared" si="3"/>
        <v>75</v>
      </c>
      <c r="G77" s="70"/>
      <c r="H77" s="67"/>
      <c r="I77" s="68"/>
    </row>
    <row r="78" spans="1:9" ht="24" x14ac:dyDescent="0.2">
      <c r="A78" s="90"/>
      <c r="B78" s="59" t="s">
        <v>17</v>
      </c>
      <c r="C78" s="73" t="s">
        <v>119</v>
      </c>
      <c r="D78" s="73">
        <v>600</v>
      </c>
      <c r="E78" s="2">
        <v>2</v>
      </c>
      <c r="F78" s="60">
        <f t="shared" si="3"/>
        <v>1200</v>
      </c>
      <c r="G78" s="70"/>
      <c r="H78" s="67"/>
      <c r="I78" s="68"/>
    </row>
    <row r="79" spans="1:9" ht="24.75" thickBot="1" x14ac:dyDescent="0.25">
      <c r="A79" s="94"/>
      <c r="B79" s="76" t="s">
        <v>91</v>
      </c>
      <c r="C79" s="83" t="s">
        <v>119</v>
      </c>
      <c r="D79" s="77">
        <v>3013</v>
      </c>
      <c r="E79" s="15">
        <v>3</v>
      </c>
      <c r="F79" s="78">
        <f t="shared" si="3"/>
        <v>9039</v>
      </c>
      <c r="G79" s="79"/>
      <c r="H79" s="80"/>
      <c r="I79" s="51"/>
    </row>
    <row r="80" spans="1:9" ht="12.75" thickBot="1" x14ac:dyDescent="0.25">
      <c r="A80" s="98"/>
      <c r="B80" s="99" t="s">
        <v>29</v>
      </c>
      <c r="C80" s="100"/>
      <c r="D80" s="100"/>
      <c r="E80" s="100"/>
      <c r="F80" s="101"/>
      <c r="G80" s="102"/>
      <c r="H80" s="103"/>
      <c r="I80" s="104"/>
    </row>
    <row r="81" spans="1:9" s="111" customFormat="1" ht="12.75" thickBot="1" x14ac:dyDescent="0.25">
      <c r="A81" s="105"/>
      <c r="B81" s="106" t="s">
        <v>92</v>
      </c>
      <c r="C81" s="106"/>
      <c r="D81" s="106"/>
      <c r="E81" s="106"/>
      <c r="F81" s="107"/>
      <c r="G81" s="108"/>
      <c r="H81" s="109"/>
      <c r="I81" s="110"/>
    </row>
    <row r="82" spans="1:9" ht="18" customHeight="1" thickBot="1" x14ac:dyDescent="0.25">
      <c r="A82" s="269" t="s">
        <v>82</v>
      </c>
      <c r="B82" s="269"/>
      <c r="C82" s="269"/>
      <c r="D82" s="269"/>
      <c r="E82" s="269"/>
      <c r="F82" s="269"/>
      <c r="G82" s="269"/>
      <c r="H82" s="112"/>
      <c r="I82" s="112"/>
    </row>
    <row r="83" spans="1:9" ht="48.75" thickBot="1" x14ac:dyDescent="0.25">
      <c r="A83" s="113" t="s">
        <v>0</v>
      </c>
      <c r="B83" s="114" t="s">
        <v>1</v>
      </c>
      <c r="C83" s="115" t="s">
        <v>100</v>
      </c>
      <c r="D83" s="116" t="s">
        <v>46</v>
      </c>
      <c r="E83" s="117" t="s">
        <v>96</v>
      </c>
      <c r="F83" s="118" t="s">
        <v>97</v>
      </c>
      <c r="G83" s="118" t="s">
        <v>101</v>
      </c>
      <c r="H83" s="119" t="s">
        <v>107</v>
      </c>
      <c r="I83" s="120" t="s">
        <v>108</v>
      </c>
    </row>
    <row r="84" spans="1:9" ht="12.75" thickBot="1" x14ac:dyDescent="0.25">
      <c r="A84" s="121" t="s">
        <v>74</v>
      </c>
      <c r="B84" s="122" t="s">
        <v>53</v>
      </c>
      <c r="C84" s="123"/>
      <c r="D84" s="123"/>
      <c r="E84" s="124"/>
      <c r="F84" s="125"/>
      <c r="G84" s="125"/>
      <c r="H84" s="126"/>
      <c r="I84" s="127"/>
    </row>
    <row r="85" spans="1:9" x14ac:dyDescent="0.2">
      <c r="A85" s="128">
        <v>43833</v>
      </c>
      <c r="B85" s="129" t="s">
        <v>116</v>
      </c>
      <c r="C85" s="130" t="s">
        <v>5</v>
      </c>
      <c r="D85" s="131" t="s">
        <v>123</v>
      </c>
      <c r="E85" s="132" t="s">
        <v>122</v>
      </c>
      <c r="F85" s="133">
        <v>120</v>
      </c>
      <c r="G85" s="134"/>
      <c r="H85" s="135"/>
      <c r="I85" s="136"/>
    </row>
    <row r="86" spans="1:9" x14ac:dyDescent="0.2">
      <c r="A86" s="137">
        <v>43864</v>
      </c>
      <c r="B86" s="138" t="s">
        <v>77</v>
      </c>
      <c r="C86" s="139" t="s">
        <v>13</v>
      </c>
      <c r="D86" s="140" t="s">
        <v>58</v>
      </c>
      <c r="E86" s="141" t="s">
        <v>59</v>
      </c>
      <c r="F86" s="142">
        <v>20</v>
      </c>
      <c r="G86" s="143"/>
      <c r="H86" s="135"/>
      <c r="I86" s="136"/>
    </row>
    <row r="87" spans="1:9" ht="12.75" thickBot="1" x14ac:dyDescent="0.25">
      <c r="A87" s="137">
        <v>43893</v>
      </c>
      <c r="B87" s="144" t="s">
        <v>73</v>
      </c>
      <c r="C87" s="145" t="s">
        <v>15</v>
      </c>
      <c r="D87" s="146" t="s">
        <v>54</v>
      </c>
      <c r="E87" s="147" t="s">
        <v>55</v>
      </c>
      <c r="F87" s="148">
        <v>300</v>
      </c>
      <c r="G87" s="149"/>
      <c r="H87" s="150"/>
      <c r="I87" s="151"/>
    </row>
    <row r="88" spans="1:9" ht="12.75" thickBot="1" x14ac:dyDescent="0.25">
      <c r="A88" s="152">
        <v>4</v>
      </c>
      <c r="B88" s="153" t="s">
        <v>7</v>
      </c>
      <c r="C88" s="270"/>
      <c r="D88" s="271"/>
      <c r="E88" s="271"/>
      <c r="F88" s="271"/>
      <c r="G88" s="272"/>
      <c r="H88" s="154"/>
      <c r="I88" s="155"/>
    </row>
    <row r="89" spans="1:9" x14ac:dyDescent="0.2">
      <c r="A89" s="156">
        <v>43834</v>
      </c>
      <c r="B89" s="157" t="s">
        <v>34</v>
      </c>
      <c r="C89" s="158"/>
      <c r="D89" s="159"/>
      <c r="E89" s="160"/>
      <c r="F89" s="161"/>
      <c r="G89" s="162"/>
      <c r="H89" s="135"/>
      <c r="I89" s="163"/>
    </row>
    <row r="90" spans="1:9" x14ac:dyDescent="0.2">
      <c r="A90" s="164"/>
      <c r="B90" s="165" t="s">
        <v>56</v>
      </c>
      <c r="C90" s="166" t="s">
        <v>13</v>
      </c>
      <c r="D90" s="167" t="s">
        <v>63</v>
      </c>
      <c r="E90" s="5" t="s">
        <v>98</v>
      </c>
      <c r="F90" s="168">
        <f t="shared" ref="F90:F97" si="4">D90*E90</f>
        <v>30</v>
      </c>
      <c r="G90" s="169"/>
      <c r="H90" s="135"/>
      <c r="I90" s="170"/>
    </row>
    <row r="91" spans="1:9" ht="24" x14ac:dyDescent="0.2">
      <c r="A91" s="164"/>
      <c r="B91" s="171" t="s">
        <v>95</v>
      </c>
      <c r="C91" s="166" t="s">
        <v>13</v>
      </c>
      <c r="D91" s="172" t="s">
        <v>71</v>
      </c>
      <c r="E91" s="7" t="s">
        <v>98</v>
      </c>
      <c r="F91" s="168">
        <f t="shared" si="4"/>
        <v>147</v>
      </c>
      <c r="G91" s="173"/>
      <c r="H91" s="135"/>
      <c r="I91" s="170"/>
    </row>
    <row r="92" spans="1:9" x14ac:dyDescent="0.2">
      <c r="A92" s="174">
        <v>43135</v>
      </c>
      <c r="B92" s="175" t="s">
        <v>64</v>
      </c>
      <c r="C92" s="176"/>
      <c r="D92" s="13"/>
      <c r="E92" s="10"/>
      <c r="F92" s="168"/>
      <c r="G92" s="13"/>
      <c r="H92" s="135"/>
      <c r="I92" s="170"/>
    </row>
    <row r="93" spans="1:9" x14ac:dyDescent="0.2">
      <c r="A93" s="177"/>
      <c r="B93" s="165" t="s">
        <v>104</v>
      </c>
      <c r="C93" s="178" t="s">
        <v>13</v>
      </c>
      <c r="D93" s="179" t="s">
        <v>102</v>
      </c>
      <c r="E93" s="7" t="s">
        <v>58</v>
      </c>
      <c r="F93" s="168">
        <f t="shared" si="4"/>
        <v>6</v>
      </c>
      <c r="G93" s="180"/>
      <c r="H93" s="135"/>
      <c r="I93" s="170"/>
    </row>
    <row r="94" spans="1:9" x14ac:dyDescent="0.2">
      <c r="A94" s="181" t="s">
        <v>75</v>
      </c>
      <c r="B94" s="182" t="s">
        <v>32</v>
      </c>
      <c r="C94" s="183"/>
      <c r="D94" s="184"/>
      <c r="E94" s="10"/>
      <c r="F94" s="168"/>
      <c r="G94" s="11"/>
      <c r="H94" s="135"/>
      <c r="I94" s="170"/>
    </row>
    <row r="95" spans="1:9" x14ac:dyDescent="0.2">
      <c r="A95" s="164"/>
      <c r="B95" s="185" t="s">
        <v>60</v>
      </c>
      <c r="C95" s="166" t="s">
        <v>15</v>
      </c>
      <c r="D95" s="172">
        <v>11170</v>
      </c>
      <c r="E95" s="7" t="s">
        <v>59</v>
      </c>
      <c r="F95" s="168">
        <f t="shared" si="4"/>
        <v>100530</v>
      </c>
      <c r="G95" s="186"/>
      <c r="H95" s="135"/>
      <c r="I95" s="170"/>
    </row>
    <row r="96" spans="1:9" ht="24" x14ac:dyDescent="0.2">
      <c r="A96" s="187"/>
      <c r="B96" s="171" t="s">
        <v>81</v>
      </c>
      <c r="C96" s="166" t="s">
        <v>15</v>
      </c>
      <c r="D96" s="172" t="s">
        <v>70</v>
      </c>
      <c r="E96" s="7" t="s">
        <v>99</v>
      </c>
      <c r="F96" s="168">
        <f t="shared" si="4"/>
        <v>22340</v>
      </c>
      <c r="G96" s="188"/>
      <c r="H96" s="135"/>
      <c r="I96" s="170"/>
    </row>
    <row r="97" spans="1:9" ht="24.75" thickBot="1" x14ac:dyDescent="0.25">
      <c r="A97" s="189"/>
      <c r="B97" s="190" t="s">
        <v>80</v>
      </c>
      <c r="C97" s="191" t="s">
        <v>15</v>
      </c>
      <c r="D97" s="192" t="s">
        <v>70</v>
      </c>
      <c r="E97" s="6" t="s">
        <v>99</v>
      </c>
      <c r="F97" s="168">
        <f t="shared" si="4"/>
        <v>22340</v>
      </c>
      <c r="G97" s="193"/>
      <c r="H97" s="135"/>
      <c r="I97" s="170"/>
    </row>
    <row r="98" spans="1:9" ht="12.75" thickBot="1" x14ac:dyDescent="0.25">
      <c r="A98" s="274" t="s">
        <v>61</v>
      </c>
      <c r="B98" s="275"/>
      <c r="C98" s="276"/>
      <c r="D98" s="277"/>
      <c r="E98" s="277"/>
      <c r="F98" s="277"/>
      <c r="G98" s="278"/>
      <c r="H98" s="194"/>
      <c r="I98" s="194"/>
    </row>
    <row r="99" spans="1:9" ht="14.25" customHeight="1" thickBot="1" x14ac:dyDescent="0.25">
      <c r="A99" s="269" t="s">
        <v>83</v>
      </c>
      <c r="B99" s="269"/>
      <c r="C99" s="269"/>
      <c r="D99" s="269"/>
      <c r="E99" s="269"/>
      <c r="F99" s="269"/>
      <c r="G99" s="269"/>
      <c r="H99" s="195"/>
      <c r="I99" s="195"/>
    </row>
    <row r="100" spans="1:9" ht="48.75" thickBot="1" x14ac:dyDescent="0.25">
      <c r="A100" s="121" t="s">
        <v>0</v>
      </c>
      <c r="B100" s="196" t="s">
        <v>1</v>
      </c>
      <c r="C100" s="197" t="s">
        <v>2</v>
      </c>
      <c r="D100" s="198" t="s">
        <v>46</v>
      </c>
      <c r="E100" s="117" t="s">
        <v>96</v>
      </c>
      <c r="F100" s="118" t="s">
        <v>97</v>
      </c>
      <c r="G100" s="199" t="s">
        <v>3</v>
      </c>
      <c r="H100" s="119" t="s">
        <v>107</v>
      </c>
      <c r="I100" s="120" t="s">
        <v>108</v>
      </c>
    </row>
    <row r="101" spans="1:9" ht="12.75" thickBot="1" x14ac:dyDescent="0.25">
      <c r="A101" s="200" t="s">
        <v>109</v>
      </c>
      <c r="B101" s="201" t="s">
        <v>53</v>
      </c>
      <c r="C101" s="123"/>
      <c r="D101" s="123"/>
      <c r="E101" s="124"/>
      <c r="F101" s="125"/>
      <c r="G101" s="125"/>
      <c r="H101" s="126"/>
      <c r="I101" s="127"/>
    </row>
    <row r="102" spans="1:9" x14ac:dyDescent="0.2">
      <c r="A102" s="202">
        <v>44566</v>
      </c>
      <c r="B102" s="203" t="s">
        <v>116</v>
      </c>
      <c r="C102" s="130" t="s">
        <v>5</v>
      </c>
      <c r="D102" s="131" t="s">
        <v>123</v>
      </c>
      <c r="E102" s="132" t="s">
        <v>122</v>
      </c>
      <c r="F102" s="133">
        <v>120</v>
      </c>
      <c r="G102" s="204"/>
      <c r="H102" s="135"/>
      <c r="I102" s="136"/>
    </row>
    <row r="103" spans="1:9" x14ac:dyDescent="0.2">
      <c r="A103" s="205">
        <v>44597</v>
      </c>
      <c r="B103" s="206" t="s">
        <v>77</v>
      </c>
      <c r="C103" s="139" t="s">
        <v>13</v>
      </c>
      <c r="D103" s="140" t="s">
        <v>58</v>
      </c>
      <c r="E103" s="207" t="s">
        <v>59</v>
      </c>
      <c r="F103" s="133">
        <f t="shared" ref="F103:F104" si="5">SUM(E103*D103)</f>
        <v>9</v>
      </c>
      <c r="G103" s="143"/>
      <c r="H103" s="135"/>
      <c r="I103" s="136"/>
    </row>
    <row r="104" spans="1:9" ht="12.75" thickBot="1" x14ac:dyDescent="0.25">
      <c r="A104" s="208">
        <v>44625</v>
      </c>
      <c r="B104" s="203" t="s">
        <v>73</v>
      </c>
      <c r="C104" s="145" t="s">
        <v>15</v>
      </c>
      <c r="D104" s="146" t="s">
        <v>54</v>
      </c>
      <c r="E104" s="141" t="s">
        <v>55</v>
      </c>
      <c r="F104" s="133">
        <f t="shared" si="5"/>
        <v>300</v>
      </c>
      <c r="G104" s="209"/>
      <c r="H104" s="150"/>
      <c r="I104" s="151"/>
    </row>
    <row r="105" spans="1:9" ht="12.75" thickBot="1" x14ac:dyDescent="0.25">
      <c r="A105" s="210">
        <v>6</v>
      </c>
      <c r="B105" s="211" t="s">
        <v>7</v>
      </c>
      <c r="C105" s="270"/>
      <c r="D105" s="271"/>
      <c r="E105" s="271"/>
      <c r="F105" s="271"/>
      <c r="G105" s="272"/>
      <c r="H105" s="154"/>
      <c r="I105" s="155"/>
    </row>
    <row r="106" spans="1:9" x14ac:dyDescent="0.2">
      <c r="A106" s="156">
        <v>44567</v>
      </c>
      <c r="B106" s="157" t="s">
        <v>34</v>
      </c>
      <c r="C106" s="158"/>
      <c r="D106" s="159"/>
      <c r="E106" s="160"/>
      <c r="F106" s="161"/>
      <c r="G106" s="162"/>
      <c r="H106" s="135"/>
      <c r="I106" s="163"/>
    </row>
    <row r="107" spans="1:9" x14ac:dyDescent="0.2">
      <c r="A107" s="164"/>
      <c r="B107" s="165" t="s">
        <v>56</v>
      </c>
      <c r="C107" s="166" t="s">
        <v>13</v>
      </c>
      <c r="D107" s="167" t="s">
        <v>63</v>
      </c>
      <c r="E107" s="5" t="s">
        <v>98</v>
      </c>
      <c r="F107" s="168">
        <f t="shared" ref="F107:F112" si="6">D107*E107</f>
        <v>30</v>
      </c>
      <c r="G107" s="169"/>
      <c r="H107" s="135"/>
      <c r="I107" s="170"/>
    </row>
    <row r="108" spans="1:9" ht="24" x14ac:dyDescent="0.2">
      <c r="A108" s="164"/>
      <c r="B108" s="212" t="s">
        <v>95</v>
      </c>
      <c r="C108" s="213" t="s">
        <v>13</v>
      </c>
      <c r="D108" s="214" t="s">
        <v>71</v>
      </c>
      <c r="E108" s="8" t="s">
        <v>98</v>
      </c>
      <c r="F108" s="168">
        <f t="shared" si="6"/>
        <v>147</v>
      </c>
      <c r="G108" s="169"/>
      <c r="H108" s="135"/>
      <c r="I108" s="170"/>
    </row>
    <row r="109" spans="1:9" x14ac:dyDescent="0.2">
      <c r="A109" s="181" t="s">
        <v>110</v>
      </c>
      <c r="B109" s="215" t="s">
        <v>32</v>
      </c>
      <c r="C109" s="216"/>
      <c r="D109" s="217"/>
      <c r="E109" s="11"/>
      <c r="F109" s="168"/>
      <c r="G109" s="13"/>
      <c r="H109" s="135"/>
      <c r="I109" s="170"/>
    </row>
    <row r="110" spans="1:9" x14ac:dyDescent="0.2">
      <c r="A110" s="164"/>
      <c r="B110" s="185" t="s">
        <v>60</v>
      </c>
      <c r="C110" s="213" t="s">
        <v>15</v>
      </c>
      <c r="D110" s="172" t="s">
        <v>106</v>
      </c>
      <c r="E110" s="5" t="s">
        <v>59</v>
      </c>
      <c r="F110" s="168">
        <f t="shared" si="6"/>
        <v>108747</v>
      </c>
      <c r="G110" s="218"/>
      <c r="H110" s="135"/>
      <c r="I110" s="170"/>
    </row>
    <row r="111" spans="1:9" ht="24" x14ac:dyDescent="0.2">
      <c r="A111" s="187"/>
      <c r="B111" s="171" t="s">
        <v>81</v>
      </c>
      <c r="C111" s="213" t="s">
        <v>15</v>
      </c>
      <c r="D111" s="219" t="s">
        <v>62</v>
      </c>
      <c r="E111" s="5" t="s">
        <v>99</v>
      </c>
      <c r="F111" s="168">
        <f t="shared" si="6"/>
        <v>20478</v>
      </c>
      <c r="G111" s="188"/>
      <c r="H111" s="135"/>
      <c r="I111" s="170"/>
    </row>
    <row r="112" spans="1:9" ht="24.75" thickBot="1" x14ac:dyDescent="0.25">
      <c r="A112" s="189"/>
      <c r="B112" s="190" t="s">
        <v>80</v>
      </c>
      <c r="C112" s="191" t="s">
        <v>15</v>
      </c>
      <c r="D112" s="220" t="s">
        <v>62</v>
      </c>
      <c r="E112" s="8" t="s">
        <v>99</v>
      </c>
      <c r="F112" s="168">
        <f t="shared" si="6"/>
        <v>20478</v>
      </c>
      <c r="G112" s="193"/>
      <c r="H112" s="135"/>
      <c r="I112" s="170"/>
    </row>
    <row r="113" spans="1:9" ht="12.75" thickBot="1" x14ac:dyDescent="0.25">
      <c r="A113" s="267" t="s">
        <v>61</v>
      </c>
      <c r="B113" s="268"/>
      <c r="C113" s="276"/>
      <c r="D113" s="277"/>
      <c r="E113" s="277"/>
      <c r="F113" s="277"/>
      <c r="G113" s="278"/>
      <c r="H113" s="154"/>
      <c r="I113" s="194"/>
    </row>
    <row r="114" spans="1:9" ht="16.5" customHeight="1" thickBot="1" x14ac:dyDescent="0.25">
      <c r="A114" s="269" t="s">
        <v>84</v>
      </c>
      <c r="B114" s="269"/>
      <c r="C114" s="269"/>
      <c r="D114" s="269"/>
      <c r="E114" s="269"/>
      <c r="F114" s="269"/>
      <c r="G114" s="269"/>
      <c r="H114" s="195"/>
      <c r="I114" s="195"/>
    </row>
    <row r="115" spans="1:9" ht="48.75" thickBot="1" x14ac:dyDescent="0.25">
      <c r="A115" s="121" t="s">
        <v>0</v>
      </c>
      <c r="B115" s="114" t="s">
        <v>1</v>
      </c>
      <c r="C115" s="115" t="s">
        <v>100</v>
      </c>
      <c r="D115" s="116" t="s">
        <v>46</v>
      </c>
      <c r="E115" s="117" t="s">
        <v>96</v>
      </c>
      <c r="F115" s="118" t="s">
        <v>97</v>
      </c>
      <c r="G115" s="118" t="s">
        <v>101</v>
      </c>
      <c r="H115" s="119" t="s">
        <v>107</v>
      </c>
      <c r="I115" s="120" t="s">
        <v>108</v>
      </c>
    </row>
    <row r="116" spans="1:9" ht="12.75" thickBot="1" x14ac:dyDescent="0.25">
      <c r="A116" s="113" t="s">
        <v>111</v>
      </c>
      <c r="B116" s="221" t="s">
        <v>53</v>
      </c>
      <c r="C116" s="123"/>
      <c r="D116" s="123"/>
      <c r="E116" s="124"/>
      <c r="F116" s="125"/>
      <c r="G116" s="125"/>
      <c r="H116" s="126"/>
      <c r="I116" s="127"/>
    </row>
    <row r="117" spans="1:9" x14ac:dyDescent="0.2">
      <c r="A117" s="202">
        <v>44568</v>
      </c>
      <c r="B117" s="222" t="s">
        <v>116</v>
      </c>
      <c r="C117" s="130" t="s">
        <v>5</v>
      </c>
      <c r="D117" s="131" t="s">
        <v>123</v>
      </c>
      <c r="E117" s="132" t="s">
        <v>122</v>
      </c>
      <c r="F117" s="223">
        <v>120</v>
      </c>
      <c r="G117" s="204"/>
      <c r="H117" s="135"/>
      <c r="I117" s="136"/>
    </row>
    <row r="118" spans="1:9" x14ac:dyDescent="0.2">
      <c r="A118" s="205">
        <v>44599</v>
      </c>
      <c r="B118" s="224" t="s">
        <v>77</v>
      </c>
      <c r="C118" s="225" t="s">
        <v>13</v>
      </c>
      <c r="D118" s="140" t="s">
        <v>58</v>
      </c>
      <c r="E118" s="207" t="s">
        <v>59</v>
      </c>
      <c r="F118" s="223">
        <f t="shared" ref="F118:F119" si="7">SUM(E118*D118)</f>
        <v>9</v>
      </c>
      <c r="G118" s="143"/>
      <c r="H118" s="135"/>
      <c r="I118" s="136"/>
    </row>
    <row r="119" spans="1:9" ht="12.75" thickBot="1" x14ac:dyDescent="0.25">
      <c r="A119" s="208">
        <v>44627</v>
      </c>
      <c r="B119" s="203" t="s">
        <v>73</v>
      </c>
      <c r="C119" s="145" t="s">
        <v>15</v>
      </c>
      <c r="D119" s="146" t="s">
        <v>118</v>
      </c>
      <c r="E119" s="141" t="s">
        <v>55</v>
      </c>
      <c r="F119" s="223">
        <f t="shared" si="7"/>
        <v>450</v>
      </c>
      <c r="G119" s="149"/>
      <c r="H119" s="150"/>
      <c r="I119" s="151"/>
    </row>
    <row r="120" spans="1:9" ht="12.75" thickBot="1" x14ac:dyDescent="0.25">
      <c r="A120" s="210">
        <v>8</v>
      </c>
      <c r="B120" s="211" t="s">
        <v>7</v>
      </c>
      <c r="C120" s="270"/>
      <c r="D120" s="271"/>
      <c r="E120" s="271"/>
      <c r="F120" s="271"/>
      <c r="G120" s="272"/>
      <c r="H120" s="154"/>
      <c r="I120" s="155"/>
    </row>
    <row r="121" spans="1:9" x14ac:dyDescent="0.2">
      <c r="A121" s="156">
        <v>44569</v>
      </c>
      <c r="B121" s="157" t="s">
        <v>34</v>
      </c>
      <c r="C121" s="158"/>
      <c r="D121" s="159"/>
      <c r="E121" s="160"/>
      <c r="F121" s="161"/>
      <c r="G121" s="162"/>
      <c r="H121" s="135"/>
      <c r="I121" s="163"/>
    </row>
    <row r="122" spans="1:9" x14ac:dyDescent="0.2">
      <c r="A122" s="164"/>
      <c r="B122" s="165" t="s">
        <v>56</v>
      </c>
      <c r="C122" s="166" t="s">
        <v>13</v>
      </c>
      <c r="D122" s="167" t="s">
        <v>63</v>
      </c>
      <c r="E122" s="5" t="s">
        <v>98</v>
      </c>
      <c r="F122" s="168">
        <f t="shared" ref="F122:F131" si="8">D122*E122</f>
        <v>30</v>
      </c>
      <c r="G122" s="169"/>
      <c r="H122" s="135"/>
      <c r="I122" s="170"/>
    </row>
    <row r="123" spans="1:9" ht="24" x14ac:dyDescent="0.2">
      <c r="A123" s="164"/>
      <c r="B123" s="171" t="s">
        <v>95</v>
      </c>
      <c r="C123" s="226" t="s">
        <v>13</v>
      </c>
      <c r="D123" s="219" t="s">
        <v>71</v>
      </c>
      <c r="E123" s="7" t="s">
        <v>98</v>
      </c>
      <c r="F123" s="168">
        <f t="shared" si="8"/>
        <v>147</v>
      </c>
      <c r="G123" s="227"/>
      <c r="H123" s="135"/>
      <c r="I123" s="170"/>
    </row>
    <row r="124" spans="1:9" x14ac:dyDescent="0.2">
      <c r="A124" s="228" t="s">
        <v>112</v>
      </c>
      <c r="B124" s="229" t="s">
        <v>64</v>
      </c>
      <c r="C124" s="230"/>
      <c r="D124" s="12"/>
      <c r="E124" s="12"/>
      <c r="F124" s="168"/>
      <c r="G124" s="12"/>
      <c r="H124" s="135"/>
      <c r="I124" s="170"/>
    </row>
    <row r="125" spans="1:9" x14ac:dyDescent="0.2">
      <c r="A125" s="164"/>
      <c r="B125" s="165" t="s">
        <v>65</v>
      </c>
      <c r="C125" s="213" t="s">
        <v>13</v>
      </c>
      <c r="D125" s="172" t="s">
        <v>103</v>
      </c>
      <c r="E125" s="7" t="s">
        <v>58</v>
      </c>
      <c r="F125" s="168">
        <f t="shared" si="8"/>
        <v>11</v>
      </c>
      <c r="G125" s="173"/>
      <c r="H125" s="135"/>
      <c r="I125" s="170"/>
    </row>
    <row r="126" spans="1:9" x14ac:dyDescent="0.2">
      <c r="A126" s="164"/>
      <c r="B126" s="165" t="s">
        <v>104</v>
      </c>
      <c r="C126" s="226" t="s">
        <v>13</v>
      </c>
      <c r="D126" s="219" t="s">
        <v>99</v>
      </c>
      <c r="E126" s="7" t="s">
        <v>58</v>
      </c>
      <c r="F126" s="168">
        <f t="shared" si="8"/>
        <v>2</v>
      </c>
      <c r="G126" s="227"/>
      <c r="H126" s="135"/>
      <c r="I126" s="170"/>
    </row>
    <row r="127" spans="1:9" x14ac:dyDescent="0.2">
      <c r="A127" s="164"/>
      <c r="B127" s="165" t="s">
        <v>66</v>
      </c>
      <c r="C127" s="231" t="s">
        <v>11</v>
      </c>
      <c r="D127" s="232" t="s">
        <v>105</v>
      </c>
      <c r="E127" s="7" t="s">
        <v>58</v>
      </c>
      <c r="F127" s="168">
        <f t="shared" si="8"/>
        <v>25</v>
      </c>
      <c r="G127" s="233"/>
      <c r="H127" s="135"/>
      <c r="I127" s="170"/>
    </row>
    <row r="128" spans="1:9" x14ac:dyDescent="0.2">
      <c r="A128" s="234" t="s">
        <v>113</v>
      </c>
      <c r="B128" s="235" t="s">
        <v>32</v>
      </c>
      <c r="C128" s="216"/>
      <c r="D128" s="13"/>
      <c r="E128" s="13"/>
      <c r="F128" s="168"/>
      <c r="G128" s="13"/>
      <c r="H128" s="135"/>
      <c r="I128" s="170"/>
    </row>
    <row r="129" spans="1:14" x14ac:dyDescent="0.2">
      <c r="A129" s="236"/>
      <c r="B129" s="237" t="s">
        <v>67</v>
      </c>
      <c r="C129" s="238" t="s">
        <v>15</v>
      </c>
      <c r="D129" s="7" t="s">
        <v>68</v>
      </c>
      <c r="E129" s="7" t="s">
        <v>59</v>
      </c>
      <c r="F129" s="239">
        <f t="shared" si="8"/>
        <v>51885</v>
      </c>
      <c r="G129" s="240"/>
      <c r="H129" s="135"/>
      <c r="I129" s="241"/>
    </row>
    <row r="130" spans="1:14" ht="24" x14ac:dyDescent="0.2">
      <c r="A130" s="187"/>
      <c r="B130" s="171" t="s">
        <v>81</v>
      </c>
      <c r="C130" s="213" t="s">
        <v>15</v>
      </c>
      <c r="D130" s="172" t="s">
        <v>79</v>
      </c>
      <c r="E130" s="9" t="s">
        <v>99</v>
      </c>
      <c r="F130" s="168">
        <f t="shared" si="8"/>
        <v>5766</v>
      </c>
      <c r="G130" s="242"/>
      <c r="H130" s="135"/>
      <c r="I130" s="170"/>
    </row>
    <row r="131" spans="1:14" ht="24.75" thickBot="1" x14ac:dyDescent="0.25">
      <c r="A131" s="189"/>
      <c r="B131" s="190" t="s">
        <v>80</v>
      </c>
      <c r="C131" s="243" t="s">
        <v>15</v>
      </c>
      <c r="D131" s="244" t="s">
        <v>79</v>
      </c>
      <c r="E131" s="6" t="s">
        <v>99</v>
      </c>
      <c r="F131" s="245">
        <f t="shared" si="8"/>
        <v>5766</v>
      </c>
      <c r="G131" s="193"/>
      <c r="H131" s="246"/>
      <c r="I131" s="247"/>
    </row>
    <row r="132" spans="1:14" ht="12.75" customHeight="1" thickBot="1" x14ac:dyDescent="0.25">
      <c r="A132" s="273" t="s">
        <v>85</v>
      </c>
      <c r="B132" s="273"/>
      <c r="C132" s="273"/>
      <c r="D132" s="273"/>
      <c r="E132" s="273"/>
      <c r="F132" s="273"/>
      <c r="G132" s="273"/>
      <c r="H132" s="112"/>
      <c r="I132" s="112"/>
      <c r="J132" s="93"/>
    </row>
    <row r="133" spans="1:14" ht="48.75" thickBot="1" x14ac:dyDescent="0.25">
      <c r="A133" s="121" t="s">
        <v>0</v>
      </c>
      <c r="B133" s="196" t="s">
        <v>1</v>
      </c>
      <c r="C133" s="197" t="s">
        <v>100</v>
      </c>
      <c r="D133" s="198" t="s">
        <v>46</v>
      </c>
      <c r="E133" s="117" t="s">
        <v>96</v>
      </c>
      <c r="F133" s="118" t="s">
        <v>97</v>
      </c>
      <c r="G133" s="118" t="s">
        <v>101</v>
      </c>
      <c r="H133" s="119" t="s">
        <v>107</v>
      </c>
      <c r="I133" s="120" t="s">
        <v>108</v>
      </c>
      <c r="J133" s="248"/>
    </row>
    <row r="134" spans="1:14" ht="12.75" thickBot="1" x14ac:dyDescent="0.25">
      <c r="A134" s="121" t="s">
        <v>114</v>
      </c>
      <c r="B134" s="122" t="s">
        <v>53</v>
      </c>
      <c r="C134" s="123"/>
      <c r="D134" s="123"/>
      <c r="E134" s="124"/>
      <c r="F134" s="125"/>
      <c r="G134" s="125"/>
      <c r="H134" s="126"/>
      <c r="I134" s="127"/>
    </row>
    <row r="135" spans="1:14" x14ac:dyDescent="0.2">
      <c r="A135" s="128">
        <v>44570</v>
      </c>
      <c r="B135" s="222" t="s">
        <v>116</v>
      </c>
      <c r="C135" s="130" t="s">
        <v>5</v>
      </c>
      <c r="D135" s="131" t="s">
        <v>123</v>
      </c>
      <c r="E135" s="132" t="s">
        <v>122</v>
      </c>
      <c r="F135" s="223">
        <v>120</v>
      </c>
      <c r="G135" s="204"/>
      <c r="H135" s="135"/>
      <c r="I135" s="136"/>
    </row>
    <row r="136" spans="1:14" x14ac:dyDescent="0.2">
      <c r="A136" s="208">
        <v>44601</v>
      </c>
      <c r="B136" s="224" t="s">
        <v>77</v>
      </c>
      <c r="C136" s="139" t="s">
        <v>13</v>
      </c>
      <c r="D136" s="140" t="s">
        <v>58</v>
      </c>
      <c r="E136" s="207" t="s">
        <v>59</v>
      </c>
      <c r="F136" s="223">
        <f t="shared" ref="F136:F137" si="9">SUM(E136*D136)</f>
        <v>9</v>
      </c>
      <c r="G136" s="249"/>
      <c r="H136" s="135"/>
      <c r="I136" s="136"/>
    </row>
    <row r="137" spans="1:14" ht="12.75" thickBot="1" x14ac:dyDescent="0.25">
      <c r="A137" s="250">
        <v>44629</v>
      </c>
      <c r="B137" s="203" t="s">
        <v>73</v>
      </c>
      <c r="C137" s="145" t="s">
        <v>15</v>
      </c>
      <c r="D137" s="146" t="s">
        <v>54</v>
      </c>
      <c r="E137" s="141" t="s">
        <v>55</v>
      </c>
      <c r="F137" s="223">
        <f t="shared" si="9"/>
        <v>300</v>
      </c>
      <c r="G137" s="209"/>
      <c r="H137" s="150"/>
      <c r="I137" s="251"/>
    </row>
    <row r="138" spans="1:14" ht="12.75" thickBot="1" x14ac:dyDescent="0.25">
      <c r="A138" s="210">
        <v>10</v>
      </c>
      <c r="B138" s="211" t="s">
        <v>7</v>
      </c>
      <c r="C138" s="252"/>
      <c r="D138" s="253"/>
      <c r="E138" s="253"/>
      <c r="F138" s="254"/>
      <c r="G138" s="255"/>
      <c r="H138" s="154"/>
      <c r="I138" s="194"/>
      <c r="L138" s="93"/>
    </row>
    <row r="139" spans="1:14" x14ac:dyDescent="0.2">
      <c r="A139" s="156">
        <v>44571</v>
      </c>
      <c r="B139" s="157" t="s">
        <v>34</v>
      </c>
      <c r="C139" s="158"/>
      <c r="D139" s="159"/>
      <c r="E139" s="160"/>
      <c r="F139" s="161"/>
      <c r="G139" s="162"/>
      <c r="H139" s="135"/>
      <c r="I139" s="163"/>
      <c r="L139" s="93"/>
    </row>
    <row r="140" spans="1:14" x14ac:dyDescent="0.2">
      <c r="A140" s="164"/>
      <c r="B140" s="165" t="s">
        <v>56</v>
      </c>
      <c r="C140" s="166" t="s">
        <v>13</v>
      </c>
      <c r="D140" s="167" t="s">
        <v>57</v>
      </c>
      <c r="E140" s="5" t="s">
        <v>98</v>
      </c>
      <c r="F140" s="256">
        <f t="shared" ref="F140:F145" si="10">D140*E140</f>
        <v>15</v>
      </c>
      <c r="G140" s="169"/>
      <c r="H140" s="135"/>
      <c r="I140" s="170"/>
    </row>
    <row r="141" spans="1:14" ht="24" x14ac:dyDescent="0.2">
      <c r="A141" s="164"/>
      <c r="B141" s="212" t="s">
        <v>95</v>
      </c>
      <c r="C141" s="213" t="s">
        <v>13</v>
      </c>
      <c r="D141" s="167" t="s">
        <v>72</v>
      </c>
      <c r="E141" s="8" t="s">
        <v>98</v>
      </c>
      <c r="F141" s="168">
        <f t="shared" si="10"/>
        <v>112.5</v>
      </c>
      <c r="G141" s="169"/>
      <c r="H141" s="135"/>
      <c r="I141" s="170"/>
    </row>
    <row r="142" spans="1:14" x14ac:dyDescent="0.2">
      <c r="A142" s="234" t="s">
        <v>115</v>
      </c>
      <c r="B142" s="235" t="s">
        <v>32</v>
      </c>
      <c r="C142" s="216"/>
      <c r="D142" s="257"/>
      <c r="E142" s="14"/>
      <c r="F142" s="168"/>
      <c r="G142" s="258"/>
      <c r="H142" s="135"/>
      <c r="I142" s="170"/>
    </row>
    <row r="143" spans="1:14" x14ac:dyDescent="0.2">
      <c r="A143" s="164"/>
      <c r="B143" s="185" t="s">
        <v>60</v>
      </c>
      <c r="C143" s="259" t="s">
        <v>15</v>
      </c>
      <c r="D143" s="260" t="s">
        <v>69</v>
      </c>
      <c r="E143" s="5" t="s">
        <v>59</v>
      </c>
      <c r="F143" s="168">
        <f t="shared" si="10"/>
        <v>32607</v>
      </c>
      <c r="G143" s="169"/>
      <c r="H143" s="135"/>
      <c r="I143" s="170"/>
    </row>
    <row r="144" spans="1:14" ht="24" x14ac:dyDescent="0.2">
      <c r="A144" s="187"/>
      <c r="B144" s="171" t="s">
        <v>81</v>
      </c>
      <c r="C144" s="259" t="s">
        <v>15</v>
      </c>
      <c r="D144" s="261" t="s">
        <v>78</v>
      </c>
      <c r="E144" s="5" t="s">
        <v>99</v>
      </c>
      <c r="F144" s="168">
        <f t="shared" si="10"/>
        <v>3624</v>
      </c>
      <c r="G144" s="262"/>
      <c r="H144" s="135"/>
      <c r="I144" s="170"/>
      <c r="N144" s="93"/>
    </row>
    <row r="145" spans="1:9" ht="24.75" thickBot="1" x14ac:dyDescent="0.25">
      <c r="A145" s="189"/>
      <c r="B145" s="190" t="s">
        <v>80</v>
      </c>
      <c r="C145" s="191" t="s">
        <v>15</v>
      </c>
      <c r="D145" s="220" t="s">
        <v>78</v>
      </c>
      <c r="E145" s="8" t="s">
        <v>99</v>
      </c>
      <c r="F145" s="263">
        <f t="shared" si="10"/>
        <v>3624</v>
      </c>
      <c r="G145" s="264"/>
      <c r="H145" s="135"/>
      <c r="I145" s="170"/>
    </row>
    <row r="146" spans="1:9" ht="12.75" thickBot="1" x14ac:dyDescent="0.25">
      <c r="A146" s="267" t="s">
        <v>61</v>
      </c>
      <c r="B146" s="268"/>
      <c r="C146" s="265"/>
      <c r="D146" s="253"/>
      <c r="E146" s="253"/>
      <c r="F146" s="254"/>
      <c r="G146" s="266"/>
      <c r="H146" s="154"/>
      <c r="I146" s="194"/>
    </row>
  </sheetData>
  <mergeCells count="12">
    <mergeCell ref="A146:B146"/>
    <mergeCell ref="A114:G114"/>
    <mergeCell ref="C120:G120"/>
    <mergeCell ref="A132:G132"/>
    <mergeCell ref="A82:G82"/>
    <mergeCell ref="C88:G88"/>
    <mergeCell ref="A98:B98"/>
    <mergeCell ref="C98:G98"/>
    <mergeCell ref="A113:B113"/>
    <mergeCell ref="C113:G113"/>
    <mergeCell ref="C105:G105"/>
    <mergeCell ref="A99:G99"/>
  </mergeCells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výkaz položiek 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Kúdelová Mária</dc:creator>
  <cp:lastModifiedBy>Szillerová Miloslava, Ing.</cp:lastModifiedBy>
  <cp:lastPrinted>2022-03-24T10:03:44Z</cp:lastPrinted>
  <dcterms:created xsi:type="dcterms:W3CDTF">2018-01-11T06:49:37Z</dcterms:created>
  <dcterms:modified xsi:type="dcterms:W3CDTF">2022-04-26T11:02:33Z</dcterms:modified>
</cp:coreProperties>
</file>