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zdenka_bothova_bratislava_sk/Documents/Pracovná plocha/Zákazky/R1/Parkovacie automaty/On street parkovacie automaty a pozáručný servis/"/>
    </mc:Choice>
  </mc:AlternateContent>
  <xr:revisionPtr revIDLastSave="0" documentId="8_{02AAA7E2-473A-481C-8216-0309E80CA949}" xr6:coauthVersionLast="47" xr6:coauthVersionMax="47" xr10:uidLastSave="{00000000-0000-0000-0000-000000000000}"/>
  <bookViews>
    <workbookView xWindow="15" yWindow="15" windowWidth="19185" windowHeight="10185" xr2:uid="{00000000-000D-0000-FFFF-FFFF00000000}"/>
  </bookViews>
  <sheets>
    <sheet name="položka kritérií " sheetId="1" r:id="rId1"/>
    <sheet name="Hárok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H22" i="1"/>
  <c r="G23" i="1"/>
  <c r="G27" i="1"/>
  <c r="F21" i="1"/>
  <c r="F20" i="1"/>
  <c r="F19" i="1"/>
  <c r="F18" i="1"/>
  <c r="G20" i="1"/>
  <c r="G21" i="1"/>
  <c r="H21" i="1" s="1"/>
  <c r="G19" i="1"/>
  <c r="H19" i="1" s="1"/>
  <c r="H20" i="1"/>
  <c r="G18" i="1"/>
  <c r="H18" i="1" s="1"/>
  <c r="D29" i="1" l="1"/>
</calcChain>
</file>

<file path=xl/sharedStrings.xml><?xml version="1.0" encoding="utf-8"?>
<sst xmlns="http://schemas.openxmlformats.org/spreadsheetml/2006/main" count="35" uniqueCount="34">
  <si>
    <t xml:space="preserve">Príloha č. 2 – Návrh na plnenie kritérií na vyhodnotenie ponúk a identifikačné údaje uchádzača </t>
  </si>
  <si>
    <r>
      <rPr>
        <i/>
        <sz val="12"/>
        <rFont val="Times New Roman"/>
        <family val="1"/>
        <charset val="238"/>
      </rPr>
      <t>Predmet zákazky: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On street parkovacie automaty</t>
    </r>
  </si>
  <si>
    <t>Identifikačné údaje uchádzača</t>
  </si>
  <si>
    <t xml:space="preserve">Obchodné meno: </t>
  </si>
  <si>
    <t xml:space="preserve">Sídlo: </t>
  </si>
  <si>
    <t>Štatutárny zástupca:</t>
  </si>
  <si>
    <t>IČO:</t>
  </si>
  <si>
    <t>IČ DPH:</t>
  </si>
  <si>
    <t>Telefónne číslo:</t>
  </si>
  <si>
    <t>E-mailová adresa:</t>
  </si>
  <si>
    <t>Uchádzač vypĺňa iba zelené bunky</t>
  </si>
  <si>
    <t>Kritérium č. 1: Cena za jeden kus parkovacieho automatu v eur s DPH</t>
  </si>
  <si>
    <t>názov položky</t>
  </si>
  <si>
    <t>počet jednotiek</t>
  </si>
  <si>
    <t>cena za jednotku v eur bez DPH</t>
  </si>
  <si>
    <t>cena z jednotku v eur s DPH</t>
  </si>
  <si>
    <t>cena celkom v EUR bez DPH</t>
  </si>
  <si>
    <t>cena celkom v EUR s DPH</t>
  </si>
  <si>
    <t>Kúpa on street parkovacích automatov (PA) a poskytovanie súvisiacich služieb (dohľadové centrum, SIM karty s dátovým pripojením, opravy v rámci záručnej lehoty)</t>
  </si>
  <si>
    <t xml:space="preserve">Doprava </t>
  </si>
  <si>
    <t>Montáže parkomatov, softvérovej inštalácie a uvedenia do prevádzky</t>
  </si>
  <si>
    <t>Prevádzka (záručný servis a softvérová podpora)</t>
  </si>
  <si>
    <t>Kritérium č. 2: Dĺžka záručnej doby</t>
  </si>
  <si>
    <t>počet mesiacov nad rámec minimálnej záručnej doby</t>
  </si>
  <si>
    <t>Počet bodov za kritérium č. 2</t>
  </si>
  <si>
    <t>Dĺžka záručnej doby</t>
  </si>
  <si>
    <t>Počet bodov celkom</t>
  </si>
  <si>
    <t>Som – Nie som platiteľom DPH (nehodiace sa preškrtnite)</t>
  </si>
  <si>
    <t xml:space="preserve">Ak uchádzač nie je platiteľom DPH, na túto skutočnosť upozorní verejného obstarávateľa. Ak uchádzač nie je platcom DPH, ním uvedená cena bude považovaná za konečnú aj v prípade, ak by sa počas plnenia predmetu zákazky stal platiteľom DPH. V prípade, ak uchádzač je platiteľom DPH, avšak jeho sídlo je v inom členskom štáte EÚ alebo sídli mimo EÚ, uvedie v ponuke cenu, ktorá bude rozdelená na ním navrhovanú cenu bez DPH, výšku DPH a aj cenu s DPH podľa slovenských právnych predpisov (20%), aj keď samotnú DPH nebude v súlade s komunitárnym právom fakturovať. </t>
  </si>
  <si>
    <r>
      <rPr>
        <b/>
        <sz val="10"/>
        <color theme="1"/>
        <rFont val="Times New Roman"/>
        <family val="1"/>
        <charset val="238"/>
      </rPr>
      <t>Čestné vyhlásenie</t>
    </r>
    <r>
      <rPr>
        <sz val="10"/>
        <color theme="1"/>
        <rFont val="Times New Roman"/>
        <family val="1"/>
        <charset val="238"/>
      </rPr>
      <t xml:space="preserve">: Predložením tejto ponuky zároveň čestne vyhlasujem, že postupujem v súlade s etickým kódexom uchádzača vydaným Úradom pre verejné obstarávanie: https://www.uvo.gov.sk/zaujemcauchadzac/eticky-kodex-zaujemcu-uchadzaca-54b.html  </t>
    </r>
  </si>
  <si>
    <t>Dňa:</t>
  </si>
  <si>
    <t>v</t>
  </si>
  <si>
    <t>Cena celkom za jeden kus parkovacieho automatu</t>
  </si>
  <si>
    <t>Počet bodov za kritérium K1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</si>
</sst>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0"/>
    <numFmt numFmtId="166" formatCode="0.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0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b/>
      <sz val="15"/>
      <color rgb="FFC00000"/>
      <name val="Times New Roman"/>
      <family val="1"/>
      <charset val="238"/>
    </font>
    <font>
      <b/>
      <sz val="15"/>
      <color rgb="FFC00000"/>
      <name val="Calibri"/>
      <family val="2"/>
      <charset val="238"/>
      <scheme val="minor"/>
    </font>
    <font>
      <sz val="1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166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2" xfId="0" applyFont="1" applyBorder="1"/>
    <xf numFmtId="0" fontId="12" fillId="0" borderId="22" xfId="0" applyFont="1" applyBorder="1" applyAlignment="1">
      <alignment vertical="center"/>
    </xf>
    <xf numFmtId="164" fontId="4" fillId="0" borderId="22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 applyProtection="1">
      <alignment horizontal="center" vertical="center"/>
      <protection locked="0"/>
    </xf>
    <xf numFmtId="164" fontId="4" fillId="0" borderId="24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64" fontId="4" fillId="0" borderId="23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64" fontId="4" fillId="3" borderId="13" xfId="0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" fontId="5" fillId="0" borderId="35" xfId="0" applyNumberFormat="1" applyFont="1" applyBorder="1" applyAlignment="1" applyProtection="1">
      <alignment horizontal="center" vertical="center"/>
      <protection locked="0"/>
    </xf>
    <xf numFmtId="164" fontId="4" fillId="3" borderId="35" xfId="0" applyNumberFormat="1" applyFont="1" applyFill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164" fontId="4" fillId="0" borderId="39" xfId="0" applyNumberFormat="1" applyFont="1" applyBorder="1" applyAlignment="1">
      <alignment horizontal="center" vertical="center"/>
    </xf>
    <xf numFmtId="164" fontId="13" fillId="0" borderId="3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3" borderId="14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protection locked="0"/>
    </xf>
    <xf numFmtId="0" fontId="6" fillId="3" borderId="3" xfId="0" applyFont="1" applyFill="1" applyBorder="1" applyAlignment="1" applyProtection="1"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18" xfId="0" applyFont="1" applyFill="1" applyBorder="1" applyAlignment="1" applyProtection="1">
      <protection locked="0"/>
    </xf>
    <xf numFmtId="0" fontId="6" fillId="3" borderId="18" xfId="0" applyFont="1" applyFill="1" applyBorder="1" applyAlignment="1" applyProtection="1">
      <protection locked="0"/>
    </xf>
    <xf numFmtId="0" fontId="5" fillId="0" borderId="1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protection locked="0"/>
    </xf>
    <xf numFmtId="0" fontId="6" fillId="3" borderId="5" xfId="0" applyFont="1" applyFill="1" applyBorder="1" applyAlignment="1" applyProtection="1"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3" borderId="11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protection locked="0"/>
    </xf>
    <xf numFmtId="0" fontId="6" fillId="3" borderId="16" xfId="0" applyFont="1" applyFill="1" applyBorder="1" applyAlignment="1" applyProtection="1">
      <protection locked="0"/>
    </xf>
    <xf numFmtId="0" fontId="4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 vertical="center" wrapText="1" indent="1"/>
      <protection locked="0"/>
    </xf>
    <xf numFmtId="0" fontId="4" fillId="0" borderId="16" xfId="0" applyFont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left"/>
      <protection locked="0"/>
    </xf>
    <xf numFmtId="0" fontId="4" fillId="3" borderId="10" xfId="0" applyFont="1" applyFill="1" applyBorder="1" applyAlignment="1" applyProtection="1">
      <alignment horizontal="left"/>
      <protection locked="0"/>
    </xf>
    <xf numFmtId="0" fontId="4" fillId="3" borderId="11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165" fontId="14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protection locked="0"/>
    </xf>
    <xf numFmtId="0" fontId="0" fillId="0" borderId="1" xfId="0" applyBorder="1" applyAlignment="1"/>
    <xf numFmtId="0" fontId="13" fillId="0" borderId="3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164" fontId="16" fillId="0" borderId="26" xfId="0" applyNumberFormat="1" applyFont="1" applyBorder="1" applyAlignment="1" applyProtection="1">
      <alignment horizontal="center" vertical="center"/>
      <protection locked="0"/>
    </xf>
    <xf numFmtId="0" fontId="16" fillId="0" borderId="38" xfId="0" applyNumberFormat="1" applyFont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" fontId="5" fillId="3" borderId="35" xfId="0" applyNumberFormat="1" applyFont="1" applyFill="1" applyBorder="1" applyAlignment="1" applyProtection="1">
      <alignment horizontal="center" vertical="center"/>
      <protection locked="0"/>
    </xf>
    <xf numFmtId="1" fontId="0" fillId="0" borderId="35" xfId="0" applyNumberFormat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2" fontId="4" fillId="0" borderId="35" xfId="0" applyNumberFormat="1" applyFont="1" applyBorder="1" applyAlignment="1">
      <alignment horizontal="center" vertical="center"/>
    </xf>
    <xf numFmtId="2" fontId="0" fillId="0" borderId="35" xfId="0" applyNumberFormat="1" applyBorder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4" fillId="3" borderId="13" xfId="0" applyFont="1" applyFill="1" applyBorder="1" applyAlignment="1" applyProtection="1">
      <protection locked="0"/>
    </xf>
    <xf numFmtId="0" fontId="4" fillId="3" borderId="15" xfId="0" applyFont="1" applyFill="1" applyBorder="1" applyAlignment="1" applyProtection="1"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438150</xdr:colOff>
      <xdr:row>29</xdr:row>
      <xdr:rowOff>276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848434E-1553-47FE-B76A-E747061987CC}"/>
            </a:ext>
          </a:extLst>
        </xdr:cNvPr>
        <xdr:cNvSpPr txBox="1"/>
      </xdr:nvSpPr>
      <xdr:spPr>
        <a:xfrm>
          <a:off x="9115425" y="10801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5"/>
  <sheetViews>
    <sheetView tabSelected="1" topLeftCell="A26" zoomScaleNormal="100" workbookViewId="0">
      <selection activeCell="D27" sqref="D27:F27"/>
    </sheetView>
  </sheetViews>
  <sheetFormatPr defaultColWidth="9.140625" defaultRowHeight="12.75" x14ac:dyDescent="0.25"/>
  <cols>
    <col min="1" max="1" width="3.42578125" style="4" customWidth="1"/>
    <col min="2" max="2" width="12.5703125" style="4" customWidth="1"/>
    <col min="3" max="3" width="13" style="4" customWidth="1"/>
    <col min="4" max="4" width="11.140625" style="4" customWidth="1"/>
    <col min="5" max="5" width="12.28515625" style="4" customWidth="1"/>
    <col min="6" max="6" width="9.42578125" style="4" customWidth="1"/>
    <col min="7" max="7" width="16.140625" style="4" customWidth="1"/>
    <col min="8" max="8" width="16.7109375" style="4" customWidth="1"/>
    <col min="9" max="10" width="9.140625" style="3"/>
    <col min="11" max="11" width="10.42578125" style="3" bestFit="1" customWidth="1"/>
    <col min="12" max="15" width="9.140625" style="3"/>
    <col min="16" max="16" width="10" style="3" bestFit="1" customWidth="1"/>
    <col min="17" max="20" width="9.140625" style="3"/>
    <col min="21" max="16384" width="9.140625" style="4"/>
  </cols>
  <sheetData>
    <row r="1" spans="1:20" ht="6" customHeight="1" thickBot="1" x14ac:dyDescent="0.3">
      <c r="A1" s="22"/>
      <c r="B1" s="22"/>
      <c r="C1" s="22"/>
      <c r="D1" s="22"/>
      <c r="E1" s="22"/>
      <c r="F1" s="22"/>
      <c r="G1" s="22"/>
      <c r="H1" s="22"/>
    </row>
    <row r="2" spans="1:20" s="2" customFormat="1" ht="41.1" customHeight="1" thickTop="1" thickBot="1" x14ac:dyDescent="0.3">
      <c r="A2" s="68" t="s">
        <v>0</v>
      </c>
      <c r="B2" s="69"/>
      <c r="C2" s="69"/>
      <c r="D2" s="69"/>
      <c r="E2" s="69"/>
      <c r="F2" s="69"/>
      <c r="G2" s="69"/>
      <c r="H2" s="69"/>
      <c r="I2" s="20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2" customFormat="1" ht="39.950000000000003" customHeight="1" thickBot="1" x14ac:dyDescent="0.3">
      <c r="A3" s="73" t="s">
        <v>1</v>
      </c>
      <c r="B3" s="74"/>
      <c r="C3" s="74"/>
      <c r="D3" s="74"/>
      <c r="E3" s="74"/>
      <c r="F3" s="74"/>
      <c r="G3" s="74"/>
      <c r="H3" s="74"/>
      <c r="I3" s="20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2" customFormat="1" ht="14.1" customHeight="1" x14ac:dyDescent="0.25">
      <c r="A4" s="78" t="s">
        <v>2</v>
      </c>
      <c r="B4" s="79"/>
      <c r="C4" s="79"/>
      <c r="D4" s="79"/>
      <c r="E4" s="79"/>
      <c r="F4" s="79"/>
      <c r="G4" s="79"/>
      <c r="H4" s="79"/>
      <c r="I4" s="20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2" customFormat="1" ht="14.45" customHeight="1" thickBot="1" x14ac:dyDescent="0.3">
      <c r="A5" s="80"/>
      <c r="B5" s="81"/>
      <c r="C5" s="81"/>
      <c r="D5" s="81"/>
      <c r="E5" s="81"/>
      <c r="F5" s="81"/>
      <c r="G5" s="81"/>
      <c r="H5" s="81"/>
      <c r="I5" s="20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7.25" customHeight="1" x14ac:dyDescent="0.2">
      <c r="A6" s="70" t="s">
        <v>3</v>
      </c>
      <c r="B6" s="71"/>
      <c r="C6" s="72"/>
      <c r="D6" s="75"/>
      <c r="E6" s="76"/>
      <c r="F6" s="77"/>
      <c r="G6" s="77"/>
      <c r="H6" s="77"/>
      <c r="I6" s="21"/>
    </row>
    <row r="7" spans="1:20" ht="17.25" customHeight="1" x14ac:dyDescent="0.2">
      <c r="A7" s="57" t="s">
        <v>4</v>
      </c>
      <c r="B7" s="58"/>
      <c r="C7" s="59"/>
      <c r="D7" s="51"/>
      <c r="E7" s="52"/>
      <c r="F7" s="53"/>
      <c r="G7" s="53"/>
      <c r="H7" s="53"/>
      <c r="I7" s="21"/>
    </row>
    <row r="8" spans="1:20" ht="17.25" customHeight="1" x14ac:dyDescent="0.2">
      <c r="A8" s="57" t="s">
        <v>5</v>
      </c>
      <c r="B8" s="58"/>
      <c r="C8" s="59"/>
      <c r="D8" s="51"/>
      <c r="E8" s="52"/>
      <c r="F8" s="53"/>
      <c r="G8" s="53"/>
      <c r="H8" s="53"/>
      <c r="I8" s="21"/>
      <c r="N8" s="16"/>
      <c r="P8" s="17"/>
    </row>
    <row r="9" spans="1:20" ht="17.25" customHeight="1" x14ac:dyDescent="0.2">
      <c r="A9" s="57" t="s">
        <v>6</v>
      </c>
      <c r="B9" s="58"/>
      <c r="C9" s="59"/>
      <c r="D9" s="51"/>
      <c r="E9" s="52"/>
      <c r="F9" s="53"/>
      <c r="G9" s="53"/>
      <c r="H9" s="53"/>
      <c r="I9" s="21"/>
      <c r="N9" s="16"/>
      <c r="P9" s="17"/>
    </row>
    <row r="10" spans="1:20" ht="17.25" customHeight="1" x14ac:dyDescent="0.2">
      <c r="A10" s="57" t="s">
        <v>7</v>
      </c>
      <c r="B10" s="58"/>
      <c r="C10" s="59"/>
      <c r="D10" s="82"/>
      <c r="E10" s="83"/>
      <c r="F10" s="84"/>
      <c r="G10" s="84"/>
      <c r="H10" s="84"/>
      <c r="I10" s="21"/>
      <c r="N10" s="16"/>
      <c r="P10" s="17"/>
    </row>
    <row r="11" spans="1:20" ht="17.25" customHeight="1" x14ac:dyDescent="0.2">
      <c r="A11" s="57" t="s">
        <v>8</v>
      </c>
      <c r="B11" s="58"/>
      <c r="C11" s="59"/>
      <c r="D11" s="51"/>
      <c r="E11" s="52"/>
      <c r="F11" s="53"/>
      <c r="G11" s="53"/>
      <c r="H11" s="53"/>
      <c r="I11" s="21"/>
      <c r="N11" s="16"/>
      <c r="P11" s="17"/>
    </row>
    <row r="12" spans="1:20" ht="17.25" customHeight="1" thickBot="1" x14ac:dyDescent="0.25">
      <c r="A12" s="60" t="s">
        <v>9</v>
      </c>
      <c r="B12" s="61"/>
      <c r="C12" s="62"/>
      <c r="D12" s="54"/>
      <c r="E12" s="55"/>
      <c r="F12" s="56"/>
      <c r="G12" s="56"/>
      <c r="H12" s="56"/>
      <c r="I12" s="21"/>
      <c r="N12" s="16"/>
      <c r="P12" s="17"/>
    </row>
    <row r="13" spans="1:20" ht="21.75" customHeight="1" thickTop="1" x14ac:dyDescent="0.25">
      <c r="A13" s="64"/>
      <c r="B13" s="64"/>
      <c r="C13" s="64"/>
      <c r="D13" s="64"/>
      <c r="E13" s="64"/>
      <c r="F13" s="64"/>
      <c r="G13" s="64"/>
      <c r="H13" s="64"/>
      <c r="N13" s="16"/>
      <c r="P13" s="17"/>
    </row>
    <row r="14" spans="1:20" x14ac:dyDescent="0.25">
      <c r="A14" s="63" t="s">
        <v>10</v>
      </c>
      <c r="B14" s="63"/>
      <c r="C14" s="63"/>
      <c r="D14" s="63"/>
      <c r="E14" s="63"/>
      <c r="F14" s="63"/>
      <c r="G14" s="63"/>
      <c r="H14" s="63"/>
      <c r="N14" s="16"/>
      <c r="P14" s="17"/>
    </row>
    <row r="15" spans="1:20" ht="12.75" customHeight="1" thickBot="1" x14ac:dyDescent="0.3">
      <c r="A15" s="46"/>
      <c r="B15" s="46"/>
      <c r="C15" s="46"/>
      <c r="D15" s="46"/>
      <c r="E15" s="46"/>
      <c r="F15" s="46"/>
      <c r="G15" s="46"/>
      <c r="H15" s="46"/>
      <c r="N15" s="16"/>
      <c r="P15" s="17"/>
    </row>
    <row r="16" spans="1:20" s="6" customFormat="1" ht="30.75" customHeight="1" thickTop="1" x14ac:dyDescent="0.2">
      <c r="A16" s="47" t="s">
        <v>11</v>
      </c>
      <c r="B16" s="48"/>
      <c r="C16" s="48"/>
      <c r="D16" s="48"/>
      <c r="E16" s="48"/>
      <c r="F16" s="48"/>
      <c r="G16" s="48"/>
      <c r="H16" s="48"/>
      <c r="I16" s="23"/>
      <c r="J16" s="5"/>
      <c r="K16" s="5"/>
      <c r="L16" s="5"/>
      <c r="M16" s="5"/>
      <c r="N16" s="16"/>
      <c r="O16" s="5"/>
      <c r="P16" s="17"/>
      <c r="Q16" s="5"/>
      <c r="R16" s="5"/>
      <c r="S16" s="5"/>
      <c r="T16" s="5"/>
    </row>
    <row r="17" spans="1:20" s="15" customFormat="1" ht="36" x14ac:dyDescent="0.25">
      <c r="A17" s="65" t="s">
        <v>12</v>
      </c>
      <c r="B17" s="66"/>
      <c r="C17" s="67"/>
      <c r="D17" s="19" t="s">
        <v>13</v>
      </c>
      <c r="E17" s="19" t="s">
        <v>14</v>
      </c>
      <c r="F17" s="19" t="s">
        <v>15</v>
      </c>
      <c r="G17" s="19" t="s">
        <v>16</v>
      </c>
      <c r="H17" s="19" t="s">
        <v>17</v>
      </c>
      <c r="I17" s="2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9" customFormat="1" ht="86.1" customHeight="1" x14ac:dyDescent="0.25">
      <c r="A18" s="49" t="s">
        <v>18</v>
      </c>
      <c r="B18" s="50"/>
      <c r="C18" s="50"/>
      <c r="D18" s="12">
        <v>1</v>
      </c>
      <c r="E18" s="13"/>
      <c r="F18" s="7">
        <f>E18*1.2</f>
        <v>0</v>
      </c>
      <c r="G18" s="39">
        <f>D18*E18</f>
        <v>0</v>
      </c>
      <c r="H18" s="39">
        <f>G18*1.2</f>
        <v>0</v>
      </c>
      <c r="I18" s="25"/>
      <c r="J18" s="11"/>
      <c r="K18" s="11"/>
      <c r="L18" s="11"/>
      <c r="M18" s="8"/>
      <c r="N18" s="8"/>
      <c r="O18" s="8"/>
      <c r="P18" s="8"/>
      <c r="Q18" s="8"/>
      <c r="R18" s="8"/>
      <c r="S18" s="8"/>
      <c r="T18" s="8"/>
    </row>
    <row r="19" spans="1:20" s="9" customFormat="1" ht="42" customHeight="1" x14ac:dyDescent="0.25">
      <c r="A19" s="49" t="s">
        <v>19</v>
      </c>
      <c r="B19" s="50"/>
      <c r="C19" s="50"/>
      <c r="D19" s="12">
        <v>1</v>
      </c>
      <c r="E19" s="13"/>
      <c r="F19" s="7">
        <f>E19*1.2</f>
        <v>0</v>
      </c>
      <c r="G19" s="39">
        <f>D19*E19</f>
        <v>0</v>
      </c>
      <c r="H19" s="39">
        <f t="shared" ref="H19:H21" si="0">G19*1.2</f>
        <v>0</v>
      </c>
      <c r="I19" s="25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s="9" customFormat="1" ht="42" customHeight="1" x14ac:dyDescent="0.25">
      <c r="A20" s="49" t="s">
        <v>20</v>
      </c>
      <c r="B20" s="50"/>
      <c r="C20" s="50"/>
      <c r="D20" s="36">
        <v>1</v>
      </c>
      <c r="E20" s="37"/>
      <c r="F20" s="38">
        <f>E20*1.2</f>
        <v>0</v>
      </c>
      <c r="G20" s="39">
        <f>D20*E20</f>
        <v>0</v>
      </c>
      <c r="H20" s="39">
        <f t="shared" si="0"/>
        <v>0</v>
      </c>
      <c r="I20" s="25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s="9" customFormat="1" ht="42" customHeight="1" thickBot="1" x14ac:dyDescent="0.3">
      <c r="A21" s="111" t="s">
        <v>21</v>
      </c>
      <c r="B21" s="112"/>
      <c r="C21" s="112"/>
      <c r="D21" s="41">
        <v>96</v>
      </c>
      <c r="E21" s="42"/>
      <c r="F21" s="43">
        <f>E21*1.2</f>
        <v>0</v>
      </c>
      <c r="G21" s="43">
        <f>D21*E21</f>
        <v>0</v>
      </c>
      <c r="H21" s="44">
        <f t="shared" si="0"/>
        <v>0</v>
      </c>
      <c r="I21" s="25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s="9" customFormat="1" ht="66" customHeight="1" thickBot="1" x14ac:dyDescent="0.3">
      <c r="A22" s="99" t="s">
        <v>32</v>
      </c>
      <c r="B22" s="100"/>
      <c r="C22" s="100"/>
      <c r="D22" s="100"/>
      <c r="E22" s="100"/>
      <c r="F22" s="101"/>
      <c r="G22" s="45">
        <f>SUM(G18:G21)</f>
        <v>0</v>
      </c>
      <c r="H22" s="45">
        <f>SUM(H18:H21)</f>
        <v>0</v>
      </c>
      <c r="I22" s="25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s="9" customFormat="1" ht="66" customHeight="1" thickTop="1" thickBot="1" x14ac:dyDescent="0.3">
      <c r="A23" s="99" t="s">
        <v>33</v>
      </c>
      <c r="B23" s="100"/>
      <c r="C23" s="100"/>
      <c r="D23" s="100"/>
      <c r="E23" s="100"/>
      <c r="F23" s="101"/>
      <c r="G23" s="102">
        <f>95*((11120.4-H22)/11120.4)</f>
        <v>95</v>
      </c>
      <c r="H23" s="103"/>
      <c r="I23" s="40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s="9" customFormat="1" ht="28.5" customHeight="1" thickTop="1" thickBot="1" x14ac:dyDescent="0.3">
      <c r="A24" s="30"/>
      <c r="B24" s="31"/>
      <c r="C24" s="31"/>
      <c r="D24" s="32"/>
      <c r="E24" s="33"/>
      <c r="F24" s="11"/>
      <c r="G24" s="18"/>
      <c r="H24" s="18"/>
      <c r="I24" s="11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s="6" customFormat="1" ht="30" customHeight="1" x14ac:dyDescent="0.2">
      <c r="A25" s="104" t="s">
        <v>22</v>
      </c>
      <c r="B25" s="105"/>
      <c r="C25" s="105"/>
      <c r="D25" s="105"/>
      <c r="E25" s="105"/>
      <c r="F25" s="106"/>
      <c r="G25" s="106"/>
      <c r="H25" s="10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s="15" customFormat="1" ht="76.5" customHeight="1" x14ac:dyDescent="0.25">
      <c r="A26" s="117" t="s">
        <v>12</v>
      </c>
      <c r="B26" s="118"/>
      <c r="C26" s="118"/>
      <c r="D26" s="107" t="s">
        <v>23</v>
      </c>
      <c r="E26" s="108"/>
      <c r="F26" s="108"/>
      <c r="G26" s="107" t="s">
        <v>24</v>
      </c>
      <c r="H26" s="108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81.95" customHeight="1" thickBot="1" x14ac:dyDescent="0.3">
      <c r="A27" s="115" t="s">
        <v>25</v>
      </c>
      <c r="B27" s="116"/>
      <c r="C27" s="116"/>
      <c r="D27" s="109"/>
      <c r="E27" s="110"/>
      <c r="F27" s="110"/>
      <c r="G27" s="113">
        <f>5*(D27/20)</f>
        <v>0</v>
      </c>
      <c r="H27" s="114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s="9" customFormat="1" ht="30.75" customHeight="1" thickBot="1" x14ac:dyDescent="0.3">
      <c r="A28" s="34"/>
      <c r="B28" s="35"/>
      <c r="C28" s="35"/>
      <c r="D28" s="26"/>
      <c r="E28" s="27"/>
      <c r="F28" s="28"/>
      <c r="G28" s="28"/>
      <c r="H28" s="2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s="9" customFormat="1" ht="40.5" customHeight="1" thickTop="1" thickBot="1" x14ac:dyDescent="0.3">
      <c r="A29" s="93" t="s">
        <v>26</v>
      </c>
      <c r="B29" s="94"/>
      <c r="C29" s="94"/>
      <c r="D29" s="95">
        <f>SUM(G23,G27)</f>
        <v>95</v>
      </c>
      <c r="E29" s="96"/>
      <c r="F29" s="96"/>
      <c r="G29" s="96"/>
      <c r="H29" s="96"/>
      <c r="I29" s="29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s="6" customFormat="1" ht="13.5" thickTop="1" x14ac:dyDescent="0.2">
      <c r="A30" s="85"/>
      <c r="B30" s="85"/>
      <c r="C30" s="85"/>
      <c r="D30" s="85"/>
      <c r="E30" s="85"/>
      <c r="F30" s="85"/>
      <c r="G30" s="85"/>
      <c r="H30" s="8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21.75" customHeight="1" x14ac:dyDescent="0.25">
      <c r="A31" s="92" t="s">
        <v>27</v>
      </c>
      <c r="B31" s="92"/>
      <c r="C31" s="92"/>
      <c r="D31" s="92"/>
      <c r="E31" s="92"/>
      <c r="F31" s="92"/>
      <c r="G31" s="92"/>
      <c r="H31" s="92"/>
    </row>
    <row r="32" spans="1:20" ht="95.1" customHeight="1" x14ac:dyDescent="0.25">
      <c r="A32" s="86" t="s">
        <v>28</v>
      </c>
      <c r="B32" s="86"/>
      <c r="C32" s="86"/>
      <c r="D32" s="86"/>
      <c r="E32" s="86"/>
      <c r="F32" s="86"/>
      <c r="G32" s="86"/>
      <c r="H32" s="86"/>
    </row>
    <row r="33" spans="1:9" ht="50.45" customHeight="1" x14ac:dyDescent="0.25">
      <c r="A33" s="49" t="s">
        <v>29</v>
      </c>
      <c r="B33" s="49"/>
      <c r="C33" s="49"/>
      <c r="D33" s="49"/>
      <c r="E33" s="49"/>
      <c r="F33" s="49"/>
      <c r="G33" s="49"/>
      <c r="H33" s="49"/>
    </row>
    <row r="34" spans="1:9" ht="8.1" customHeight="1" x14ac:dyDescent="0.25">
      <c r="A34" s="87"/>
      <c r="B34" s="87"/>
      <c r="C34" s="87"/>
      <c r="D34" s="87"/>
      <c r="E34" s="87"/>
      <c r="F34" s="87"/>
      <c r="G34" s="87"/>
      <c r="H34" s="87"/>
      <c r="I34" s="10"/>
    </row>
    <row r="35" spans="1:9" ht="17.25" customHeight="1" x14ac:dyDescent="0.25">
      <c r="A35" s="88" t="s">
        <v>30</v>
      </c>
      <c r="B35" s="89"/>
      <c r="C35" s="119" t="s">
        <v>31</v>
      </c>
      <c r="D35" s="119"/>
      <c r="E35" s="119"/>
      <c r="F35" s="119"/>
      <c r="G35" s="97"/>
      <c r="H35" s="97"/>
    </row>
    <row r="36" spans="1:9" ht="16.5" customHeight="1" x14ac:dyDescent="0.25">
      <c r="A36" s="90"/>
      <c r="B36" s="91"/>
      <c r="C36" s="120"/>
      <c r="D36" s="120"/>
      <c r="E36" s="120"/>
      <c r="F36" s="120"/>
      <c r="G36" s="98"/>
      <c r="H36" s="98"/>
    </row>
    <row r="37" spans="1:9" x14ac:dyDescent="0.25">
      <c r="A37" s="3"/>
      <c r="B37" s="3"/>
      <c r="C37" s="3"/>
      <c r="D37" s="3"/>
      <c r="E37" s="3"/>
      <c r="F37" s="3"/>
      <c r="G37" s="3"/>
      <c r="H37" s="3"/>
    </row>
    <row r="38" spans="1:9" x14ac:dyDescent="0.25">
      <c r="A38" s="3"/>
      <c r="B38" s="3"/>
      <c r="C38" s="3"/>
      <c r="D38" s="3"/>
      <c r="E38" s="3"/>
      <c r="F38" s="3"/>
      <c r="G38" s="3"/>
      <c r="H38" s="3"/>
    </row>
    <row r="39" spans="1:9" x14ac:dyDescent="0.25">
      <c r="A39" s="3"/>
      <c r="B39" s="3"/>
      <c r="C39" s="3"/>
      <c r="D39" s="3"/>
      <c r="E39" s="3"/>
      <c r="F39" s="3"/>
      <c r="G39" s="3"/>
      <c r="H39" s="3"/>
    </row>
    <row r="40" spans="1:9" x14ac:dyDescent="0.25">
      <c r="A40" s="3"/>
      <c r="B40" s="3"/>
      <c r="C40" s="3"/>
      <c r="D40" s="3"/>
      <c r="E40" s="3"/>
      <c r="F40" s="3"/>
      <c r="G40" s="3"/>
      <c r="H40" s="3"/>
    </row>
    <row r="41" spans="1:9" x14ac:dyDescent="0.25">
      <c r="A41" s="3"/>
      <c r="B41" s="3"/>
      <c r="C41" s="3"/>
      <c r="D41" s="3"/>
      <c r="E41" s="3"/>
      <c r="F41" s="3"/>
      <c r="G41" s="3"/>
      <c r="H41" s="3"/>
    </row>
    <row r="42" spans="1:9" x14ac:dyDescent="0.25">
      <c r="A42" s="3"/>
      <c r="B42" s="3"/>
      <c r="C42" s="3"/>
      <c r="D42" s="3"/>
      <c r="E42" s="3"/>
      <c r="F42" s="3"/>
      <c r="G42" s="3"/>
      <c r="H42" s="3"/>
    </row>
    <row r="43" spans="1:9" x14ac:dyDescent="0.25">
      <c r="A43" s="3"/>
      <c r="B43" s="3"/>
      <c r="C43" s="3"/>
      <c r="D43" s="3"/>
      <c r="E43" s="3"/>
      <c r="F43" s="3"/>
      <c r="G43" s="3"/>
      <c r="H43" s="3"/>
    </row>
    <row r="44" spans="1:9" x14ac:dyDescent="0.25">
      <c r="A44" s="3"/>
      <c r="B44" s="3"/>
      <c r="C44" s="3"/>
      <c r="D44" s="3"/>
      <c r="E44" s="3"/>
      <c r="F44" s="3"/>
      <c r="G44" s="3"/>
      <c r="H44" s="3"/>
    </row>
    <row r="45" spans="1:9" x14ac:dyDescent="0.25">
      <c r="A45" s="3"/>
      <c r="B45" s="3"/>
      <c r="C45" s="3"/>
      <c r="D45" s="3"/>
      <c r="E45" s="3"/>
      <c r="F45" s="3"/>
      <c r="G45" s="3"/>
      <c r="H45" s="3"/>
    </row>
    <row r="46" spans="1:9" x14ac:dyDescent="0.25">
      <c r="A46" s="3"/>
      <c r="B46" s="3"/>
      <c r="C46" s="3"/>
      <c r="D46" s="3"/>
      <c r="E46" s="3"/>
      <c r="F46" s="3"/>
      <c r="G46" s="3"/>
      <c r="H46" s="3"/>
    </row>
    <row r="47" spans="1:9" x14ac:dyDescent="0.25">
      <c r="A47" s="3"/>
      <c r="B47" s="3"/>
      <c r="C47" s="3"/>
      <c r="D47" s="3"/>
      <c r="E47" s="3"/>
      <c r="F47" s="3"/>
      <c r="G47" s="3"/>
      <c r="H47" s="3"/>
    </row>
    <row r="48" spans="1:9" x14ac:dyDescent="0.25">
      <c r="A48" s="3"/>
      <c r="B48" s="3"/>
      <c r="C48" s="3"/>
      <c r="D48" s="3"/>
      <c r="E48" s="3"/>
      <c r="F48" s="3"/>
      <c r="G48" s="3"/>
      <c r="H48" s="3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  <row r="52" spans="1:8" x14ac:dyDescent="0.25">
      <c r="A52" s="3"/>
      <c r="B52" s="3"/>
      <c r="C52" s="3"/>
      <c r="D52" s="3"/>
      <c r="E52" s="3"/>
      <c r="F52" s="3"/>
      <c r="G52" s="3"/>
      <c r="H52" s="3"/>
    </row>
    <row r="53" spans="1:8" x14ac:dyDescent="0.25">
      <c r="A53" s="3"/>
      <c r="B53" s="3"/>
      <c r="C53" s="3"/>
      <c r="D53" s="3"/>
      <c r="E53" s="3"/>
      <c r="F53" s="3"/>
      <c r="G53" s="3"/>
      <c r="H53" s="3"/>
    </row>
    <row r="54" spans="1:8" x14ac:dyDescent="0.25">
      <c r="A54" s="3"/>
      <c r="B54" s="3"/>
      <c r="C54" s="3"/>
      <c r="D54" s="3"/>
      <c r="E54" s="3"/>
      <c r="F54" s="3"/>
      <c r="G54" s="3"/>
      <c r="H54" s="3"/>
    </row>
    <row r="55" spans="1:8" x14ac:dyDescent="0.25">
      <c r="A55" s="3"/>
      <c r="B55" s="3"/>
      <c r="C55" s="3"/>
      <c r="D55" s="3"/>
      <c r="E55" s="3"/>
      <c r="F55" s="3"/>
      <c r="G55" s="3"/>
      <c r="H55" s="3"/>
    </row>
    <row r="56" spans="1:8" x14ac:dyDescent="0.25">
      <c r="A56" s="3"/>
      <c r="B56" s="3"/>
      <c r="C56" s="3"/>
      <c r="D56" s="3"/>
      <c r="E56" s="3"/>
      <c r="F56" s="3"/>
      <c r="G56" s="3"/>
      <c r="H56" s="3"/>
    </row>
    <row r="57" spans="1:8" x14ac:dyDescent="0.25">
      <c r="A57" s="3"/>
      <c r="B57" s="3"/>
      <c r="C57" s="3"/>
      <c r="D57" s="3"/>
      <c r="E57" s="3"/>
      <c r="F57" s="3"/>
      <c r="G57" s="3"/>
      <c r="H57" s="3"/>
    </row>
    <row r="58" spans="1:8" x14ac:dyDescent="0.25">
      <c r="A58" s="3"/>
      <c r="B58" s="3"/>
      <c r="C58" s="3"/>
      <c r="D58" s="3"/>
      <c r="E58" s="3"/>
      <c r="F58" s="3"/>
      <c r="G58" s="3"/>
      <c r="H58" s="3"/>
    </row>
    <row r="59" spans="1:8" x14ac:dyDescent="0.25">
      <c r="A59" s="3"/>
      <c r="B59" s="3"/>
      <c r="C59" s="3"/>
      <c r="D59" s="3"/>
      <c r="E59" s="3"/>
      <c r="F59" s="3"/>
      <c r="G59" s="3"/>
      <c r="H59" s="3"/>
    </row>
    <row r="60" spans="1:8" x14ac:dyDescent="0.25">
      <c r="A60" s="3"/>
      <c r="B60" s="3"/>
      <c r="C60" s="3"/>
      <c r="D60" s="3"/>
      <c r="E60" s="3"/>
      <c r="F60" s="3"/>
      <c r="G60" s="3"/>
      <c r="H60" s="3"/>
    </row>
    <row r="61" spans="1:8" x14ac:dyDescent="0.25">
      <c r="A61" s="3"/>
      <c r="B61" s="3"/>
      <c r="C61" s="3"/>
      <c r="D61" s="3"/>
      <c r="E61" s="3"/>
      <c r="F61" s="3"/>
      <c r="G61" s="3"/>
      <c r="H61" s="3"/>
    </row>
    <row r="62" spans="1:8" x14ac:dyDescent="0.25">
      <c r="A62" s="3"/>
      <c r="B62" s="3"/>
      <c r="C62" s="3"/>
      <c r="D62" s="3"/>
      <c r="E62" s="3"/>
      <c r="F62" s="3"/>
      <c r="G62" s="3"/>
      <c r="H62" s="3"/>
    </row>
    <row r="63" spans="1:8" x14ac:dyDescent="0.25">
      <c r="A63" s="3"/>
      <c r="B63" s="3"/>
      <c r="C63" s="3"/>
      <c r="D63" s="3"/>
      <c r="E63" s="3"/>
      <c r="F63" s="3"/>
      <c r="G63" s="3"/>
      <c r="H63" s="3"/>
    </row>
    <row r="64" spans="1:8" x14ac:dyDescent="0.25">
      <c r="A64" s="3"/>
      <c r="B64" s="3"/>
      <c r="C64" s="3"/>
      <c r="D64" s="3"/>
      <c r="E64" s="3"/>
      <c r="F64" s="3"/>
      <c r="G64" s="3"/>
      <c r="H64" s="3"/>
    </row>
    <row r="65" spans="1:8" x14ac:dyDescent="0.25">
      <c r="A65" s="3"/>
      <c r="B65" s="3"/>
      <c r="C65" s="3"/>
      <c r="D65" s="3"/>
      <c r="E65" s="3"/>
      <c r="F65" s="3"/>
      <c r="G65" s="3"/>
      <c r="H65" s="3"/>
    </row>
    <row r="66" spans="1:8" x14ac:dyDescent="0.25">
      <c r="A66" s="3"/>
      <c r="B66" s="3"/>
      <c r="C66" s="3"/>
      <c r="D66" s="3"/>
      <c r="E66" s="3"/>
      <c r="F66" s="3"/>
      <c r="G66" s="3"/>
      <c r="H66" s="3"/>
    </row>
    <row r="67" spans="1:8" x14ac:dyDescent="0.25">
      <c r="A67" s="3"/>
      <c r="B67" s="3"/>
      <c r="C67" s="3"/>
      <c r="D67" s="3"/>
      <c r="E67" s="3"/>
      <c r="F67" s="3"/>
      <c r="G67" s="3"/>
      <c r="H67" s="3"/>
    </row>
    <row r="68" spans="1:8" x14ac:dyDescent="0.25">
      <c r="A68" s="3"/>
      <c r="B68" s="3"/>
      <c r="C68" s="3"/>
      <c r="D68" s="3"/>
      <c r="E68" s="3"/>
      <c r="F68" s="3"/>
      <c r="G68" s="3"/>
      <c r="H68" s="3"/>
    </row>
    <row r="69" spans="1:8" x14ac:dyDescent="0.25">
      <c r="A69" s="3"/>
      <c r="B69" s="3"/>
      <c r="C69" s="3"/>
      <c r="D69" s="3"/>
      <c r="E69" s="3"/>
      <c r="F69" s="3"/>
      <c r="G69" s="3"/>
      <c r="H69" s="3"/>
    </row>
    <row r="70" spans="1:8" x14ac:dyDescent="0.25">
      <c r="A70" s="3"/>
      <c r="B70" s="3"/>
      <c r="C70" s="3"/>
      <c r="D70" s="3"/>
      <c r="E70" s="3"/>
      <c r="F70" s="3"/>
      <c r="G70" s="3"/>
      <c r="H70" s="3"/>
    </row>
    <row r="71" spans="1:8" x14ac:dyDescent="0.25">
      <c r="A71" s="3"/>
      <c r="B71" s="3"/>
      <c r="C71" s="3"/>
      <c r="D71" s="3"/>
      <c r="E71" s="3"/>
      <c r="F71" s="3"/>
      <c r="G71" s="3"/>
      <c r="H71" s="3"/>
    </row>
    <row r="72" spans="1:8" x14ac:dyDescent="0.25">
      <c r="A72" s="3"/>
      <c r="B72" s="3"/>
      <c r="C72" s="3"/>
      <c r="D72" s="3"/>
      <c r="E72" s="3"/>
      <c r="F72" s="3"/>
      <c r="G72" s="3"/>
      <c r="H72" s="3"/>
    </row>
    <row r="73" spans="1:8" x14ac:dyDescent="0.25">
      <c r="A73" s="3"/>
      <c r="B73" s="3"/>
      <c r="C73" s="3"/>
      <c r="D73" s="3"/>
      <c r="E73" s="3"/>
      <c r="F73" s="3"/>
      <c r="G73" s="3"/>
      <c r="H73" s="3"/>
    </row>
    <row r="74" spans="1:8" x14ac:dyDescent="0.25">
      <c r="A74" s="3"/>
      <c r="B74" s="3"/>
      <c r="C74" s="3"/>
      <c r="D74" s="3"/>
      <c r="E74" s="3"/>
      <c r="F74" s="3"/>
      <c r="G74" s="3"/>
      <c r="H74" s="3"/>
    </row>
    <row r="75" spans="1:8" x14ac:dyDescent="0.25">
      <c r="A75" s="3"/>
      <c r="B75" s="3"/>
      <c r="C75" s="3"/>
      <c r="D75" s="3"/>
      <c r="E75" s="3"/>
      <c r="F75" s="3"/>
      <c r="G75" s="3"/>
      <c r="H75" s="3"/>
    </row>
    <row r="76" spans="1:8" x14ac:dyDescent="0.25">
      <c r="A76" s="3"/>
      <c r="B76" s="3"/>
      <c r="C76" s="3"/>
      <c r="D76" s="3"/>
      <c r="E76" s="3"/>
      <c r="F76" s="3"/>
      <c r="G76" s="3"/>
      <c r="H76" s="3"/>
    </row>
    <row r="77" spans="1:8" x14ac:dyDescent="0.25">
      <c r="A77" s="3"/>
      <c r="B77" s="3"/>
      <c r="C77" s="3"/>
      <c r="D77" s="3"/>
      <c r="E77" s="3"/>
      <c r="F77" s="3"/>
      <c r="G77" s="3"/>
      <c r="H77" s="3"/>
    </row>
    <row r="78" spans="1:8" x14ac:dyDescent="0.25">
      <c r="A78" s="3"/>
      <c r="B78" s="3"/>
      <c r="C78" s="3"/>
      <c r="D78" s="3"/>
      <c r="E78" s="3"/>
      <c r="F78" s="3"/>
      <c r="G78" s="3"/>
      <c r="H78" s="3"/>
    </row>
    <row r="79" spans="1:8" x14ac:dyDescent="0.25">
      <c r="A79" s="3"/>
      <c r="B79" s="3"/>
      <c r="C79" s="3"/>
      <c r="D79" s="3"/>
      <c r="E79" s="3"/>
      <c r="F79" s="3"/>
      <c r="G79" s="3"/>
      <c r="H79" s="3"/>
    </row>
    <row r="80" spans="1:8" x14ac:dyDescent="0.25">
      <c r="A80" s="3"/>
      <c r="B80" s="3"/>
      <c r="C80" s="3"/>
      <c r="D80" s="3"/>
      <c r="E80" s="3"/>
      <c r="F80" s="3"/>
      <c r="G80" s="3"/>
      <c r="H80" s="3"/>
    </row>
    <row r="81" spans="1:8" x14ac:dyDescent="0.25">
      <c r="A81" s="3"/>
      <c r="B81" s="3"/>
      <c r="C81" s="3"/>
      <c r="D81" s="3"/>
      <c r="E81" s="3"/>
      <c r="F81" s="3"/>
      <c r="G81" s="3"/>
      <c r="H81" s="3"/>
    </row>
    <row r="82" spans="1:8" x14ac:dyDescent="0.25">
      <c r="A82" s="3"/>
      <c r="B82" s="3"/>
      <c r="C82" s="3"/>
      <c r="D82" s="3"/>
      <c r="E82" s="3"/>
      <c r="F82" s="3"/>
      <c r="G82" s="3"/>
      <c r="H82" s="3"/>
    </row>
    <row r="83" spans="1:8" x14ac:dyDescent="0.25">
      <c r="A83" s="3"/>
      <c r="B83" s="3"/>
      <c r="C83" s="3"/>
      <c r="D83" s="3"/>
      <c r="E83" s="3"/>
      <c r="F83" s="3"/>
      <c r="G83" s="3"/>
      <c r="H83" s="3"/>
    </row>
    <row r="84" spans="1:8" x14ac:dyDescent="0.25">
      <c r="A84" s="3"/>
      <c r="B84" s="3"/>
      <c r="C84" s="3"/>
      <c r="D84" s="3"/>
      <c r="E84" s="3"/>
      <c r="F84" s="3"/>
      <c r="G84" s="3"/>
      <c r="H84" s="3"/>
    </row>
    <row r="85" spans="1:8" x14ac:dyDescent="0.25">
      <c r="A85" s="3"/>
      <c r="B85" s="3"/>
      <c r="C85" s="3"/>
      <c r="D85" s="3"/>
      <c r="E85" s="3"/>
      <c r="F85" s="3"/>
      <c r="G85" s="3"/>
      <c r="H85" s="3"/>
    </row>
    <row r="86" spans="1:8" x14ac:dyDescent="0.25">
      <c r="A86" s="3"/>
      <c r="B86" s="3"/>
      <c r="C86" s="3"/>
      <c r="D86" s="3"/>
      <c r="E86" s="3"/>
      <c r="F86" s="3"/>
      <c r="G86" s="3"/>
      <c r="H86" s="3"/>
    </row>
    <row r="87" spans="1:8" x14ac:dyDescent="0.25">
      <c r="A87" s="3"/>
      <c r="B87" s="3"/>
      <c r="C87" s="3"/>
      <c r="D87" s="3"/>
      <c r="E87" s="3"/>
      <c r="F87" s="3"/>
      <c r="G87" s="3"/>
      <c r="H87" s="3"/>
    </row>
    <row r="88" spans="1:8" x14ac:dyDescent="0.25">
      <c r="A88" s="3"/>
      <c r="B88" s="3"/>
      <c r="C88" s="3"/>
      <c r="D88" s="3"/>
      <c r="E88" s="3"/>
      <c r="F88" s="3"/>
      <c r="G88" s="3"/>
      <c r="H88" s="3"/>
    </row>
    <row r="89" spans="1:8" x14ac:dyDescent="0.25">
      <c r="A89" s="3"/>
      <c r="B89" s="3"/>
      <c r="C89" s="3"/>
      <c r="D89" s="3"/>
      <c r="E89" s="3"/>
      <c r="F89" s="3"/>
      <c r="G89" s="3"/>
      <c r="H89" s="3"/>
    </row>
    <row r="90" spans="1:8" x14ac:dyDescent="0.25">
      <c r="A90" s="3"/>
      <c r="B90" s="3"/>
      <c r="C90" s="3"/>
      <c r="D90" s="3"/>
      <c r="E90" s="3"/>
      <c r="F90" s="3"/>
      <c r="G90" s="3"/>
      <c r="H90" s="3"/>
    </row>
    <row r="91" spans="1:8" x14ac:dyDescent="0.25">
      <c r="A91" s="3"/>
      <c r="B91" s="3"/>
      <c r="C91" s="3"/>
      <c r="D91" s="3"/>
      <c r="E91" s="3"/>
      <c r="F91" s="3"/>
      <c r="G91" s="3"/>
      <c r="H91" s="3"/>
    </row>
    <row r="92" spans="1:8" x14ac:dyDescent="0.25">
      <c r="A92" s="3"/>
      <c r="B92" s="3"/>
      <c r="C92" s="3"/>
      <c r="D92" s="3"/>
      <c r="E92" s="3"/>
      <c r="F92" s="3"/>
      <c r="G92" s="3"/>
      <c r="H92" s="3"/>
    </row>
    <row r="93" spans="1:8" x14ac:dyDescent="0.25">
      <c r="A93" s="3"/>
      <c r="B93" s="3"/>
      <c r="C93" s="3"/>
      <c r="D93" s="3"/>
      <c r="E93" s="3"/>
      <c r="F93" s="3"/>
      <c r="G93" s="3"/>
      <c r="H93" s="3"/>
    </row>
    <row r="94" spans="1:8" x14ac:dyDescent="0.25">
      <c r="A94" s="3"/>
      <c r="B94" s="3"/>
      <c r="C94" s="3"/>
      <c r="D94" s="3"/>
      <c r="E94" s="3"/>
      <c r="F94" s="3"/>
      <c r="G94" s="3"/>
      <c r="H94" s="3"/>
    </row>
    <row r="95" spans="1:8" x14ac:dyDescent="0.25">
      <c r="A95" s="3"/>
      <c r="B95" s="3"/>
      <c r="C95" s="3"/>
      <c r="D95" s="3"/>
      <c r="E95" s="3"/>
      <c r="F95" s="3"/>
      <c r="G95" s="3"/>
      <c r="H95" s="3"/>
    </row>
    <row r="96" spans="1:8" x14ac:dyDescent="0.25">
      <c r="A96" s="3"/>
      <c r="B96" s="3"/>
      <c r="C96" s="3"/>
      <c r="D96" s="3"/>
      <c r="E96" s="3"/>
      <c r="F96" s="3"/>
      <c r="G96" s="3"/>
      <c r="H96" s="3"/>
    </row>
    <row r="97" spans="1:8" x14ac:dyDescent="0.25">
      <c r="A97" s="3"/>
      <c r="B97" s="3"/>
      <c r="C97" s="3"/>
      <c r="D97" s="3"/>
      <c r="E97" s="3"/>
      <c r="F97" s="3"/>
      <c r="G97" s="3"/>
      <c r="H97" s="3"/>
    </row>
    <row r="98" spans="1:8" x14ac:dyDescent="0.25">
      <c r="A98" s="3"/>
      <c r="B98" s="3"/>
      <c r="C98" s="3"/>
      <c r="D98" s="3"/>
      <c r="E98" s="3"/>
      <c r="F98" s="3"/>
      <c r="G98" s="3"/>
      <c r="H98" s="3"/>
    </row>
    <row r="99" spans="1:8" x14ac:dyDescent="0.25">
      <c r="A99" s="3"/>
      <c r="B99" s="3"/>
      <c r="C99" s="3"/>
      <c r="D99" s="3"/>
      <c r="E99" s="3"/>
      <c r="F99" s="3"/>
      <c r="G99" s="3"/>
      <c r="H99" s="3"/>
    </row>
    <row r="100" spans="1:8" x14ac:dyDescent="0.25">
      <c r="A100" s="3"/>
      <c r="B100" s="3"/>
      <c r="C100" s="3"/>
      <c r="D100" s="3"/>
      <c r="E100" s="3"/>
      <c r="F100" s="3"/>
      <c r="G100" s="3"/>
      <c r="H100" s="3"/>
    </row>
    <row r="101" spans="1:8" x14ac:dyDescent="0.25">
      <c r="A101" s="3"/>
      <c r="B101" s="3"/>
      <c r="C101" s="3"/>
      <c r="D101" s="3"/>
      <c r="E101" s="3"/>
      <c r="F101" s="3"/>
      <c r="G101" s="3"/>
      <c r="H101" s="3"/>
    </row>
    <row r="102" spans="1:8" x14ac:dyDescent="0.25">
      <c r="A102" s="3"/>
      <c r="B102" s="3"/>
      <c r="C102" s="3"/>
      <c r="D102" s="3"/>
      <c r="E102" s="3"/>
      <c r="F102" s="3"/>
      <c r="G102" s="3"/>
      <c r="H102" s="3"/>
    </row>
    <row r="103" spans="1:8" x14ac:dyDescent="0.25">
      <c r="A103" s="3"/>
      <c r="B103" s="3"/>
      <c r="C103" s="3"/>
      <c r="D103" s="3"/>
      <c r="E103" s="3"/>
      <c r="F103" s="3"/>
      <c r="G103" s="3"/>
      <c r="H103" s="3"/>
    </row>
    <row r="104" spans="1:8" x14ac:dyDescent="0.25">
      <c r="A104" s="3"/>
      <c r="B104" s="3"/>
      <c r="C104" s="3"/>
      <c r="D104" s="3"/>
      <c r="E104" s="3"/>
      <c r="F104" s="3"/>
      <c r="G104" s="3"/>
      <c r="H104" s="3"/>
    </row>
    <row r="105" spans="1:8" x14ac:dyDescent="0.25">
      <c r="A105" s="3"/>
      <c r="B105" s="3"/>
      <c r="C105" s="3"/>
      <c r="D105" s="3"/>
      <c r="E105" s="3"/>
      <c r="F105" s="3"/>
      <c r="G105" s="3"/>
      <c r="H105" s="3"/>
    </row>
    <row r="106" spans="1:8" x14ac:dyDescent="0.25">
      <c r="A106" s="3"/>
      <c r="B106" s="3"/>
      <c r="C106" s="3"/>
      <c r="D106" s="3"/>
      <c r="E106" s="3"/>
      <c r="F106" s="3"/>
      <c r="G106" s="3"/>
      <c r="H106" s="3"/>
    </row>
    <row r="107" spans="1:8" x14ac:dyDescent="0.25">
      <c r="A107" s="3"/>
      <c r="B107" s="3"/>
      <c r="C107" s="3"/>
      <c r="D107" s="3"/>
      <c r="E107" s="3"/>
      <c r="F107" s="3"/>
      <c r="G107" s="3"/>
      <c r="H107" s="3"/>
    </row>
    <row r="108" spans="1:8" x14ac:dyDescent="0.25">
      <c r="A108" s="3"/>
      <c r="B108" s="3"/>
      <c r="C108" s="3"/>
      <c r="D108" s="3"/>
      <c r="E108" s="3"/>
      <c r="F108" s="3"/>
      <c r="G108" s="3"/>
      <c r="H108" s="3"/>
    </row>
    <row r="109" spans="1:8" x14ac:dyDescent="0.25">
      <c r="A109" s="3"/>
      <c r="B109" s="3"/>
      <c r="C109" s="3"/>
      <c r="D109" s="3"/>
      <c r="E109" s="3"/>
      <c r="F109" s="3"/>
      <c r="G109" s="3"/>
      <c r="H109" s="3"/>
    </row>
    <row r="110" spans="1:8" x14ac:dyDescent="0.25">
      <c r="A110" s="3"/>
      <c r="B110" s="3"/>
      <c r="C110" s="3"/>
      <c r="D110" s="3"/>
      <c r="E110" s="3"/>
      <c r="F110" s="3"/>
      <c r="G110" s="3"/>
      <c r="H110" s="3"/>
    </row>
    <row r="111" spans="1:8" x14ac:dyDescent="0.25">
      <c r="A111" s="3"/>
      <c r="B111" s="3"/>
      <c r="C111" s="3"/>
      <c r="D111" s="3"/>
      <c r="E111" s="3"/>
      <c r="F111" s="3"/>
      <c r="G111" s="3"/>
      <c r="H111" s="3"/>
    </row>
    <row r="112" spans="1:8" x14ac:dyDescent="0.25">
      <c r="A112" s="3"/>
      <c r="B112" s="3"/>
      <c r="C112" s="3"/>
      <c r="D112" s="3"/>
      <c r="E112" s="3"/>
      <c r="F112" s="3"/>
      <c r="G112" s="3"/>
      <c r="H112" s="3"/>
    </row>
    <row r="113" spans="1:8" x14ac:dyDescent="0.25">
      <c r="A113" s="3"/>
      <c r="B113" s="3"/>
      <c r="C113" s="3"/>
      <c r="D113" s="3"/>
      <c r="E113" s="3"/>
      <c r="F113" s="3"/>
      <c r="G113" s="3"/>
      <c r="H113" s="3"/>
    </row>
    <row r="114" spans="1:8" x14ac:dyDescent="0.25">
      <c r="A114" s="3"/>
      <c r="B114" s="3"/>
      <c r="C114" s="3"/>
      <c r="D114" s="3"/>
      <c r="E114" s="3"/>
      <c r="F114" s="3"/>
      <c r="G114" s="3"/>
      <c r="H114" s="3"/>
    </row>
    <row r="115" spans="1:8" x14ac:dyDescent="0.25">
      <c r="A115" s="3"/>
      <c r="B115" s="3"/>
      <c r="C115" s="3"/>
      <c r="D115" s="3"/>
      <c r="E115" s="3"/>
      <c r="F115" s="3"/>
      <c r="G115" s="3"/>
      <c r="H115" s="3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sqref="A31:A32 D6:H12 D27:D28 A35:H36 D18:D24" name="Rozsah1"/>
  </protectedRanges>
  <dataConsolidate/>
  <mergeCells count="46">
    <mergeCell ref="A20:C20"/>
    <mergeCell ref="A29:C29"/>
    <mergeCell ref="D29:H29"/>
    <mergeCell ref="G35:H36"/>
    <mergeCell ref="A23:F23"/>
    <mergeCell ref="G23:H23"/>
    <mergeCell ref="A25:H25"/>
    <mergeCell ref="D26:F26"/>
    <mergeCell ref="G26:H26"/>
    <mergeCell ref="D27:F27"/>
    <mergeCell ref="A21:C21"/>
    <mergeCell ref="A22:F22"/>
    <mergeCell ref="G27:H27"/>
    <mergeCell ref="A27:C27"/>
    <mergeCell ref="A26:C26"/>
    <mergeCell ref="C35:F36"/>
    <mergeCell ref="A30:H30"/>
    <mergeCell ref="A32:H32"/>
    <mergeCell ref="A34:H34"/>
    <mergeCell ref="A35:B36"/>
    <mergeCell ref="A31:H31"/>
    <mergeCell ref="A33:H33"/>
    <mergeCell ref="A8:C8"/>
    <mergeCell ref="A9:C9"/>
    <mergeCell ref="A10:C10"/>
    <mergeCell ref="D8:H8"/>
    <mergeCell ref="D10:H10"/>
    <mergeCell ref="D9:H9"/>
    <mergeCell ref="A2:H2"/>
    <mergeCell ref="A6:C6"/>
    <mergeCell ref="A7:C7"/>
    <mergeCell ref="A3:H3"/>
    <mergeCell ref="D6:H6"/>
    <mergeCell ref="D7:H7"/>
    <mergeCell ref="A4:H5"/>
    <mergeCell ref="A15:H15"/>
    <mergeCell ref="A16:H16"/>
    <mergeCell ref="A19:C19"/>
    <mergeCell ref="A18:C18"/>
    <mergeCell ref="D11:H11"/>
    <mergeCell ref="D12:H12"/>
    <mergeCell ref="A11:C11"/>
    <mergeCell ref="A12:C12"/>
    <mergeCell ref="A14:H14"/>
    <mergeCell ref="A13:H13"/>
    <mergeCell ref="A17:C17"/>
  </mergeCells>
  <dataValidations xWindow="243" yWindow="554" count="2">
    <dataValidation type="whole" operator="lessThanOrEqual" allowBlank="1" showInputMessage="1" showErrorMessage="1" error="Maximálny počet mesiacov nad rámec minimálnej záručnej doby je 20._x000a_" prompt="Maximálny počet mesiacov nad rámec minimálnej záručnej doby je 20._x000a_" sqref="D27:F27" xr:uid="{45DCF36A-AB12-471B-A26E-D26DB331D7A6}">
      <formula1>20</formula1>
    </dataValidation>
    <dataValidation type="decimal" operator="lessThanOrEqual" allowBlank="1" showInputMessage="1" showErrorMessage="1" prompt="Maximálna cena za parkovací automat je 11 120,40 EUR s DPH" sqref="H22" xr:uid="{F7DEE59B-FA38-441C-9919-C7047D340F60}">
      <formula1>11120.4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A21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1" ma:contentTypeDescription="Create a new document." ma:contentTypeScope="" ma:versionID="370e3561666b31649ceca45a9fa19c15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aeddc6263e49941b2a8bc2301cd53bd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A240C7-C8C1-4983-BDD1-1A547DF9D7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FF66CF-6226-4F65-A7A8-D3BF51B10DC4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e4b31099-8163-4ac9-ab84-be06feeb7ef4"/>
    <ds:schemaRef ds:uri="bb3d1ceb-ec91-4593-ab49-8ce9533748d9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2BBA8A9-879F-46F9-8AC9-B2ED2FCAF6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položka kritérií </vt:lpstr>
      <vt:lpstr>Hárok2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Jamnická Zuzana, JUDr.</dc:creator>
  <cp:keywords/>
  <dc:description/>
  <cp:lastModifiedBy>Bothová Zdenka, Ing.</cp:lastModifiedBy>
  <cp:revision/>
  <dcterms:created xsi:type="dcterms:W3CDTF">2015-06-05T18:19:34Z</dcterms:created>
  <dcterms:modified xsi:type="dcterms:W3CDTF">2022-06-29T04:34:27Z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