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 - nadlimitné zákazky\SPŠ JM - Interiérové prvky - Nadstavba\SP final\"/>
    </mc:Choice>
  </mc:AlternateContent>
  <xr:revisionPtr revIDLastSave="0" documentId="13_ncr:1_{668566B5-0682-4D1C-8E63-99FE00BE83C4}" xr6:coauthVersionLast="47" xr6:coauthVersionMax="47" xr10:uidLastSave="{00000000-0000-0000-0000-000000000000}"/>
  <bookViews>
    <workbookView xWindow="12120" yWindow="165" windowWidth="16215" windowHeight="15255" xr2:uid="{00000000-000D-0000-FFFF-FFFF00000000}"/>
  </bookViews>
  <sheets>
    <sheet name="Hárok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2" l="1"/>
  <c r="F36" i="2"/>
  <c r="F37" i="2"/>
  <c r="F38" i="2"/>
  <c r="F39" i="2"/>
  <c r="G35" i="2"/>
  <c r="H35" i="2" s="1"/>
  <c r="G36" i="2"/>
  <c r="H36" i="2" s="1"/>
  <c r="G37" i="2"/>
  <c r="H37" i="2" s="1"/>
  <c r="G38" i="2"/>
  <c r="H38" i="2" s="1"/>
  <c r="G39" i="2"/>
  <c r="H39" i="2" s="1"/>
  <c r="G33" i="2" l="1"/>
  <c r="H33" i="2" s="1"/>
  <c r="F33" i="2"/>
  <c r="G26" i="2"/>
  <c r="H26" i="2" s="1"/>
  <c r="F26" i="2"/>
  <c r="G25" i="2"/>
  <c r="H25" i="2" s="1"/>
  <c r="F25" i="2"/>
  <c r="G24" i="2"/>
  <c r="H24" i="2" s="1"/>
  <c r="F24" i="2"/>
  <c r="G23" i="2"/>
  <c r="H23" i="2" s="1"/>
  <c r="F23" i="2"/>
  <c r="G22" i="2"/>
  <c r="H22" i="2" s="1"/>
  <c r="F22" i="2"/>
  <c r="G21" i="2"/>
  <c r="H21" i="2" s="1"/>
  <c r="F21" i="2"/>
  <c r="G20" i="2"/>
  <c r="H20" i="2" s="1"/>
  <c r="F20" i="2"/>
  <c r="G19" i="2"/>
  <c r="H19" i="2" s="1"/>
  <c r="F19" i="2"/>
  <c r="G18" i="2"/>
  <c r="F18" i="2"/>
  <c r="H18" i="2" l="1"/>
  <c r="H40" i="2" s="1"/>
  <c r="G40" i="2"/>
</calcChain>
</file>

<file path=xl/sharedStrings.xml><?xml version="1.0" encoding="utf-8"?>
<sst xmlns="http://schemas.openxmlformats.org/spreadsheetml/2006/main" count="73" uniqueCount="73">
  <si>
    <t>Názov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</si>
  <si>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</si>
  <si>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</si>
  <si>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</si>
  <si>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</si>
  <si>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</si>
  <si>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</si>
  <si>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</si>
  <si>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Cena spolu bez DPH</t>
  </si>
  <si>
    <t>Položka</t>
  </si>
  <si>
    <t>Jednotková cena bez DPH</t>
  </si>
  <si>
    <t>Jednotková cena s DPH</t>
  </si>
  <si>
    <t>Cenová ponuka</t>
  </si>
  <si>
    <t>Platca DPH (áno/nie)</t>
  </si>
  <si>
    <t>Ponúkaný tovar/zariadenie (značka, typ, výrobca), špecifikácia - vyplní dodávateľ</t>
  </si>
  <si>
    <t>V Banskej Bystrici dňa .........................</t>
  </si>
  <si>
    <t>Kuchynská linka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</si>
  <si>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</si>
  <si>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</si>
  <si>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</si>
  <si>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</si>
  <si>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</si>
  <si>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</si>
  <si>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</si>
  <si>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</si>
  <si>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</si>
  <si>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</si>
  <si>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Súbor nábytku pevne upevnený v kongresovej sále</t>
  </si>
  <si>
    <t>Súbor nábytku pevne upevnené pracovné stoly učebňa 321</t>
  </si>
  <si>
    <t>Súbor nábytku pevne upevnené pracovné stoly lištou učebňa 307</t>
  </si>
  <si>
    <t>Súbor nábytku pevne upevnené pracovné stoly lištou učebňa 308</t>
  </si>
  <si>
    <t>Súbor nábytku pevne upevnené pracovné stoly lištou učebňa 311</t>
  </si>
  <si>
    <t>Súbor nábytku pevne upevnené pracovné stoly lištou učebňa 315</t>
  </si>
  <si>
    <t>Súbor nábytku pevne upevnené pracovné stoly lištou učebňa 317</t>
  </si>
  <si>
    <t>Súbor nábytku pevne upevnené pracovné stoly lištou učebňa 318</t>
  </si>
  <si>
    <t>Súbor nábytku pevne upevnené pracovné stoly lištou učebňa 319</t>
  </si>
  <si>
    <t>Súbor</t>
  </si>
  <si>
    <t xml:space="preserve">Povolená je odchýlka v uvedených rozmeroch plus/mínus 1% v zmysle projektovej dokumentácie tak, aby bolo možné súbory osadiť. </t>
  </si>
  <si>
    <t>SPOLU</t>
  </si>
  <si>
    <t>Kancelárske kreslo</t>
  </si>
  <si>
    <t>Čalúnené polkreslo</t>
  </si>
  <si>
    <t>Čalúnené polkreslo, poťah čalúnenia identický ako budú mať sklopné sedadlá v auditóriu, 3. NP, N17</t>
  </si>
  <si>
    <t>Laboratórna stolička</t>
  </si>
  <si>
    <t xml:space="preserve">Dvojdielna otváracia tabuľa </t>
  </si>
  <si>
    <t>Tabule na fixky</t>
  </si>
  <si>
    <t>12.</t>
  </si>
  <si>
    <t>13.</t>
  </si>
  <si>
    <t>14.</t>
  </si>
  <si>
    <t>15.</t>
  </si>
  <si>
    <t>16.</t>
  </si>
  <si>
    <t>Meno a podpis štatutárneho zástupcu uchádzača</t>
  </si>
  <si>
    <t>Projektová dokumentácia súvisiaca s interiérovým vybavením tvorí prílohu č. 3 SP/prílohu č. 3 a 4 kúpnej zmluvy.</t>
  </si>
  <si>
    <r>
      <t xml:space="preserve">k zákazke: </t>
    </r>
    <r>
      <rPr>
        <i/>
        <sz val="12"/>
        <color theme="1"/>
        <rFont val="Calibri"/>
        <family val="2"/>
        <charset val="238"/>
      </rPr>
      <t>SPŠ J. Murgaša - Interiérové prvky – Nadstavba</t>
    </r>
  </si>
  <si>
    <t>Dvojdielna otváracia tabuľa na fixky s obostrannou možnosťou popisu (aula) 1200/1000, 3. NP, N16</t>
  </si>
  <si>
    <r>
      <t xml:space="preserve">PRACOVNÝ STôL SO ZADNÝM ČELOM NA INŠTALÁCIU LIŠTY - MONTÁŽNA LIŠTA NA ZÁSUVKOVÉ OBVODY  PRACOVNÁ DOSKA Z DTD LAMINOVANEJ DOSKY HR.18 MM S PLASTOVÝMI ASB HRANAMI HR. 2 MM FARBA ŠEDÁ nohy stola sú vyrobené z kovových profilov 50 x 50 mm, 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 18 MM S PLASTOVÝMI ASB HRANAMI HR.  2 MM FARBA ŠEDÁ nohy stola sú vyrobené z kovových profilov 50 x 50 mm, 850/1700/745  = </t>
    </r>
    <r>
      <rPr>
        <b/>
        <i/>
        <sz val="10"/>
        <rFont val="Arial CE"/>
        <charset val="238"/>
      </rPr>
      <t>N3spolu 5 kusov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</si>
  <si>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 PRACOVNÁ DOSKA Z DTD LAMINOVANEJ DOSKY HR. 18 MM S PLASTOVÝMI ASB HRANAMI HR. 2 MM FARBA ŠEDÁ nohy stola sú vyrobené z kovových profilov 50 x 50 mm,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2 MM FARBA ŠEDÁ nohy stola sú vyrobené z kovových profilov 50 x 50 mm, 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</si>
  <si>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  PRACOVNÁ DOSKA Z DTD LAMINOVANEJ DOSKY HR. 18 MM S PLASTOVÝMI ASB HRANAMI HR.2 MM FARBA ŠEDÁ, nohy stola sú vyrobené z kovových profilov 50 x 50 mm, 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2 MM FARBA ŠEDÁ nohy stola sú vyrobené z kovových profilov 50 x 50 mm,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</si>
  <si>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 PRACOVNÁ DOSKA Z DTD LAMINOVANEJ DOSKY HR. 18 MM S PLASTOVÝMI ASB HRANAMI HR. 2 MM FARBA ŠEDÁ, nohy stola sú vyrobené z kovových profilov 50 x 50 mm, 800/1600/1045 = </t>
    </r>
    <r>
      <rPr>
        <b/>
        <i/>
        <sz val="10"/>
        <rFont val="Arial CE"/>
        <charset val="238"/>
      </rPr>
      <t xml:space="preserve">N1 podľa projektovej dokumentácie  spolu 11 kusov. </t>
    </r>
  </si>
  <si>
    <r>
      <t xml:space="preserve">PRACOVNÝ STôL SO ZADNÝM ČELOM NA INŠTALÁCIU LIŠTY - MONTÁŽNA LIŠTA NA ZÁSUVKOVÉ OBVODYPRACOVNÁ DOSKA Z DTD LAMINOVANEJ DOSKY HR. 18 MM S PLASTOVÝMI ASB HRANAMI HR. 2 MM FARBA ŠEDÁ, nohy stola sú vyrobené z kovových profilov 50 x 50 mm,  800/1600/1045 = </t>
    </r>
    <r>
      <rPr>
        <b/>
        <i/>
        <sz val="10"/>
        <rFont val="Arial CE"/>
        <charset val="238"/>
      </rPr>
      <t>N1 podľa projektovej dokumentácie  spolu 11 kusov.</t>
    </r>
    <r>
      <rPr>
        <i/>
        <sz val="10"/>
        <rFont val="Arial CE"/>
        <charset val="238"/>
      </rPr>
      <t xml:space="preserve"> </t>
    </r>
  </si>
  <si>
    <r>
      <t xml:space="preserve">PRACOVNÝ STôL SO ZADNÝM ČELOM NA INŠTALÁCIU LIŠTY - MONTÁŽNA LIŠTA NA ZÁSUVKOVÉ OBVODY PRACOVNÁ DOSKA Z DTD LAMINOVANEJ DOSKY HR. 18 MM S PLASTOVÝMI ASB HRANAMI HR. 2 MM FARBA ŠEDÁ, nohy stola sú vyrobené z kovových profilov 50 x 50 mm, 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2 MM FARBA ŠEDÁ nohy stola sú vyrobené z kovových profilov, 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</si>
  <si>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OBVODYPRACOVNÁ DOSKA Z DTD LAMINOVANEJ DOSKY HR.  18 MM S PLASTOVÝMI ASB HRANAMI HR. 2 MM FARBA ŠEDÁ nohy stola sú vyrobené z kovových profilov 50 x 50 mm,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 2 MM FARBA ŠEDÁ nohy stola sú vyrobené z kovových profilov 50 x 50 mm, 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</si>
  <si>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 xml:space="preserve">PRACOVNÝ STôL SO ZADNÝM ČELOM NA INŠTALÁCIU LIŠTY - MONTÁŽNA LIŠTA NA ZÁSUVKOVÉ OBVODYPRACOVNÁ DOSKA Z DTD LAMINOVANEJ DOSKY HR. 18 MM S PLASTOVÝMI ASB HRANAMI HR..2 MM FARBA ŠEDÁ nohy stola sú vyrobené z kovových profilov 50 x 50 mm, 850/1700/1045  = </t>
    </r>
    <r>
      <rPr>
        <b/>
        <i/>
        <sz val="10"/>
        <rFont val="Arial CE"/>
        <charset val="238"/>
      </rPr>
      <t>N2 spolu 9 kusov;</t>
    </r>
    <r>
      <rPr>
        <i/>
        <sz val="10"/>
        <rFont val="Arial CE"/>
        <charset val="238"/>
      </rPr>
      <t xml:space="preserve"> PRACOVNÝ STôL PRACOVNÁ DOSKA Z DTD LAMINOVANEJ DOSKY HR. 18 MM S PLASTOVÝMI ASB HRANAMI HR. 2 MM FARBA ŠEDÁ nohy stola sú vyrobené z kovových profilov 50 x 50 mm,  850/1700/745  = </t>
    </r>
    <r>
      <rPr>
        <b/>
        <i/>
        <sz val="10"/>
        <rFont val="Arial CE"/>
        <charset val="238"/>
      </rPr>
      <t>N3 spolu 2 kusy</t>
    </r>
    <r>
      <rPr>
        <i/>
        <sz val="10"/>
        <rFont val="Arial CE"/>
        <charset val="238"/>
      </rPr>
      <t>; podľa projektovej dokumentácie</t>
    </r>
  </si>
  <si>
    <r>
      <t>STOLIČKY SO SKLOPNÝM SEDÁKOM A SKLOPNOU PÍSACOU DOSKOU, SEDÁK A OPERÁK ČALÚNENÝ SKLOPNÝ MECHANIZMUS KAZETOVÝ  - 136 ks</t>
    </r>
    <r>
      <rPr>
        <b/>
        <i/>
        <sz val="10"/>
        <rFont val="Arial CE"/>
        <charset val="238"/>
      </rPr>
      <t xml:space="preserve"> (N7)</t>
    </r>
    <r>
      <rPr>
        <i/>
        <sz val="10"/>
        <rFont val="Arial CE"/>
        <charset val="238"/>
      </rPr>
      <t xml:space="preserve">
- Osová šírka sedadla 550mm - upresniť podľa PD a zamerania  
- Sklopný sedák
- Sklopná písacia doska zasúvateľná do kazety vrátane antipanic-kého mechanizmu (tzn. ak nastane požiar, automaticky sa sklopí sklopná doska),  
  materiál sklopnej dosky a konštrukcie kazety min. 15mm povrchovo upravená buková preglejka 1tr.
- Maximálna výška hornej hrany operadla od podlahy je odporúčaná 996mm - podľa PD, bude potrebné zameranie
- Minimálna výška hornej hrany operadla od podlahy je odporúčaná 994 mm - podľa PD, bude potrebné zameranie
- Konštrukcia sedadla na dvoch oceľových nohách pevne kotvených do podlahy
- Ergonomicky tvarované operadlo pre dokonalé podoprenie chrbtice (prehnutie v tvare “S“)
- Uhol sklonu operadla k sedáku (s možnosťou nastavenia sklonu operadla v rozmedzí 95°až 110°)
- Výplň operadla: ergonomicky tvarovaná PUR pena odlievaná za studena o optimálnej hustote 29kg/m3 (tolerancia +/- 5%) o hrúbke min. 30mm
- Konštrukcia operadla buková preglejka 1tr. o hrúbke min.13mm morená do požadovanéhoodtieňa.
- Sklápanie sedáku – gravitačný mechanizmus, tichý chod, vrátane antipanic-kého mechanizmu (tzn. ak nastane požiar, automaticky sa sklopí sedák),  
- Konštrukcia sedáku: buková preglejka o hrúbke min 15 mm s prelisom v sedacej časti a ohybom v prednej časti opory nôh
- Sklápací mechanizmus kresla vyhovuje požiadavkám stanoveným normou STN EN 1176-1:2009 – pohyblivé časti a kreslo nevytvára riziko úrazu pri sklápaní sedáku
- Výplň sedáku: ergonomicky tvarovaná PUR pena 
- Poťahová látka: gramáž min. 165g/m2, min. 100.000 cyklov Md
- Min. nosnosť sedadla 150kg
- Morenie drevených časti: podľa vzorkovníka
- Farba kovu: podľa vzorkovníka RAL
- Farba poťahovej látky podľa vzorkovníka - odporúčaná modrá farba
- Celé sedadlo a jeho pohyblivé časti musia vyhovovať bezpečnostným a protipožiarnym normám platným v SR (potrebné preukázať certifikátom.) Celkový dizajn v súlade so súčastným dizajnom interiérom školy.</t>
    </r>
  </si>
  <si>
    <r>
      <t xml:space="preserve">STOLIČKY SO SKLOPNÝM SEDÁKOM, SEDÁK A OPERÁK ČALÚNENÝ SKLOPNÝ MECHANIZMUS KAZETOVÝ  - 24 ks </t>
    </r>
    <r>
      <rPr>
        <b/>
        <i/>
        <sz val="10"/>
        <rFont val="Arial CE"/>
        <charset val="238"/>
      </rPr>
      <t>(N8)</t>
    </r>
    <r>
      <rPr>
        <i/>
        <sz val="10"/>
        <rFont val="Arial CE"/>
        <charset val="238"/>
      </rPr>
      <t xml:space="preserve">
- Osová šírka sedadla 550mm  - upresniť podľa PD a zamerania
- Sklopný sedák
- Maximálna výška hornej hrany operadla od podlahy je odporúčaná 996mm - podľa PD, bude potrebné zameranie
- Minimálna výška hornej hrany operadla od podlahy je odporúčaná 994 mm - podľa PD, bude potrebné zameranie
- Konštrukcia sedadla na dvoch oceľových nohách pevne kotvených do podlahy
- Ergonomicky tvarované operadlo pre dokonalé podoprenie chrbtice (prehnutie v tvare “S“)
- Uhol sklonu operadla k sedáku (s možnosťou nastavenia sklonu operadla v rozmedzí 95°až 110°)
- Výplň operadla: ergonomicky tvarovaná PUR pena odlievaná za studena o optimálnej hustote 29kg/m3 (tolerancia +/- 5%) o hrúbke min. 30mm
- Konštrukcia operadla buková preglejka 1tr. o hrúbke min.13mm morená do požadovaného odtieňa.
- Sklápanie sedáku – gravitačný mechanizmus, tichý chod, vrátane antipanic-kého mechanizmu (tzn. ak nastane požiar, automaticky sa sklopí sedák),
- Konštrukcia sedáku: buková preglejka o hrúbke min 15 mm s prelisom v sedacej časti a ohybom v prednej časti opory nôh
- Sklápací mechanizmus kresla vyhovuje požiadavkám stanoveným normou STN EN 1176-1:2009 – pohyblivé časti a kreslo nevytvára riziko úrazu pri sklápaní sedáku
- Výplň sedáku: ergonomicky tvarovaná PUR pena 
- Poťahová látka: gramáž min. 165g/m2, min. 100.000 cyklov Md
- Min. nosnosť sedadla 150kg
- Morenie drevených časti: podľa vzorkovníka
- Farba kovu: podľa vzorkovníka RAL
- Farba poťahovej látky podľa vzorkovníka - odporúčaná modrá farba
-Celé sedadlo a jeho pohyblivé časti musia vyhovovať bezpečnostným a protipožiarnym normám. Celkový dizajn v súlade so súčastným dizajnom interiérom školy.</t>
    </r>
  </si>
  <si>
    <r>
      <t xml:space="preserve">STANOVISKO PRVÉHO RADU SO SKLOPNÝM KAZETOVÝM  MECHANIZMOM A ČALÚNENÝM ČELOM   - 24 ks </t>
    </r>
    <r>
      <rPr>
        <b/>
        <i/>
        <sz val="10"/>
        <rFont val="Arial CE"/>
        <charset val="238"/>
      </rPr>
      <t>(N9)</t>
    </r>
    <r>
      <rPr>
        <i/>
        <sz val="10"/>
        <rFont val="Arial CE"/>
        <charset val="238"/>
      </rPr>
      <t xml:space="preserve">
- Osová šírka stanoviska 550mm   - upresniť podľa PD a zamerania
- Maximálna výška hornej hrany stanoviska od podlahy je odporúčaná 998mm - podľa PD, bude potrebné zameranie
- Minimálna výška hornej hrany stanoviska od podlahy je odporúčaná 996 mm - podľa PD, bude potrebné zameranie
- Konštrukcia stanoviska na dvoch oceľových nohách pevne kotvených do podlahy
- Ergonomicky tvarované čelo stanoviska (prehnutie v tvare “S“)
- Výplň čela stanoviska: ergonomicky tvarovaná PUR pena 
- Konštrukcia čela stanoviska buková preglejka 1tr. o hrúbke min.13mm morená do požadovaného odtieňa.
- Sklopná písacia doska zasúvateľná do kazety vrátane antipanic-kého mechanizmu (tzn. ak nastane požiar, automaticky sa sklopí sklopná doska),  materiál sklopnej dosky a konštrukcie kazety min. 15mm povrchovo upravená buková preglejka 1tr. Celkový dizajn v súlade so súčastným dizajnom interiérom školy.</t>
    </r>
  </si>
  <si>
    <r>
      <t xml:space="preserve">PREDSEDNÍCKY STôL S PREDNÝM ČELOM PRACOVNÁ DOSKA Z BUKOVEJ NÁBYTKÁRSKEJ PREGLEJKY HR.  18 MM , HRANY ZABRÚSIŤ POVRCHOVÁ ÚPRAVA MATNÝ TRANSPARENTNÝ LAK KOVOVÁ PODNOŽ,  1600/818/745   - 4 ks </t>
    </r>
    <r>
      <rPr>
        <b/>
        <i/>
        <sz val="10"/>
        <rFont val="Arial CE"/>
        <charset val="238"/>
      </rPr>
      <t>(N10)</t>
    </r>
  </si>
  <si>
    <r>
      <t xml:space="preserve">REČNÍCKY PULT -  PPRACOVNÁ DOSKA, PULT A ČELO Z BUKOVEJ NÁBYTKÁRSKEJ PREGLEJKY HR.18 MM , HRANY ZABRÚSIŤ POVRCHOVÁ ÚPRAVA MATNÝ TRANSPARENTNÝ LAK KOVOVÁ PODNOŽ POVRCHOVÁ ÚPRAVA IDENTICKÁ S PREDSEDNÍCKYM STOLOM 600/400/1200   - 1,00 ks </t>
    </r>
    <r>
      <rPr>
        <b/>
        <i/>
        <sz val="10"/>
        <rFont val="Arial CE"/>
        <charset val="238"/>
      </rPr>
      <t>(N11)</t>
    </r>
  </si>
  <si>
    <t>Kancelárske kreslo za predsednícky stôl, s podrúčkami na 5kolieskovom podvozku s nastavovaním výšky sedáku a sklonu operadla, sedák a operadlo celočalúnené vrátane chrbta a operadla, 3. NP, N13</t>
  </si>
  <si>
    <t>Tabule na fixky, 1000/1000, 3. NP, N4</t>
  </si>
  <si>
    <t>Vešiaková stena atyp DTD dosky hrúbky min. 22 mm hranené ABS hranami hrúbky .2 mm totožnej farby ako DTD doska vrátane kovania podľa výberu dodávateľa, verejný obstarávateľ požaduje výber minimálne z 2 svetlých drevodekorov a bielej farby podľa vzorkovníka dodávateľa – 2 ks (N5)</t>
  </si>
  <si>
    <t>Vešiaková stena atyp DTD dosky hrúbky min. 22 mm hranené ABS hranami hrúbky 2 mm totožnej farby ako DTD dosky 2450/700/2100, verejný obstarávateľ požaduje výber minimálne z 2 svetlých drevodekorov a bielej farby podľa vzorkovníka dodávateľa – 4 ks (N6)</t>
  </si>
  <si>
    <t>KUCHYNSKÁ LINKA, ZOSTAVA v zmysle PD - v súlade s ostatným nábytkom, podľa výberu objednávateľa. 1,00 ks  (N12)
Materiál: kompozitné drevo kvalitné, kvalita dreva: imitácia, imitácia: plošne lisovaná drevotriesková doska, povrch: upravené melamínovou živicou. korpus skriniek: min. 18mm DTDL  biela perlička, ABS hrany min. 0,5 mm. Dvierka: min. 18mm DTDL lesk, biela farba, ABS min. 1 mm. Systém Soft Close/ tlmené dovieranie: Zásuvky: kovový  plnovýsuv s doťahom, min. 40 kg, tlmič integrovaný do výsuvu zaistí mäkké a tiché dovieranie zásuvky, oceľové dráhy zaisťujú optimálne vedenie presných oceľových guličiek. 
Úchytka - farba matný chróm. 
Zásuvka - vnútorné členenie šuplíkov, plastový organizér.
Pracovná doska: 38 mm hrúbka DTD tvrdený laminátový povrch, odolný voči poškrabaniu, vode a vyšším teplotám.</t>
  </si>
  <si>
    <t>Polyuretánová dielenská pracovná stolička s operadlom, plastovou základňou, nastaviteľnými opierkami rúk a kolieskami. Stolička je výškovo nastaviteľná.
- Typ mechanizmu CPT - z dôvodu dlhšej životnosti  pri manipulácii žiakov v škole
- Povrchová úprava sedadla a operadla stoličky PU čierna
- Základňa stoličky o priemere min. 600mm 
- Kolieska pre tvrdú podlahu.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</si>
</sst>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 CE"/>
      <charset val="238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0F0F0F"/>
      <name val="XXXLutzSans"/>
    </font>
    <font>
      <sz val="11"/>
      <color rgb="FF666666"/>
      <name val="Arial"/>
      <family val="2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4" fillId="0" borderId="0"/>
  </cellStyleXfs>
  <cellXfs count="100">
    <xf numFmtId="0" fontId="0" fillId="0" borderId="0" xfId="0"/>
    <xf numFmtId="0" fontId="3" fillId="0" borderId="0" xfId="0" applyFont="1"/>
    <xf numFmtId="0" fontId="0" fillId="0" borderId="0" xfId="0" applyAlignment="1"/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8" fillId="0" borderId="0" xfId="0" applyFont="1"/>
    <xf numFmtId="0" fontId="8" fillId="0" borderId="0" xfId="0" applyFont="1" applyAlignment="1"/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horizontal="left" vertical="center" wrapText="1"/>
    </xf>
    <xf numFmtId="164" fontId="14" fillId="0" borderId="17" xfId="3" applyNumberFormat="1" applyBorder="1" applyAlignment="1">
      <alignment horizontal="center" vertical="center"/>
    </xf>
    <xf numFmtId="164" fontId="14" fillId="0" borderId="18" xfId="3" applyNumberFormat="1" applyBorder="1" applyAlignment="1">
      <alignment horizontal="center" vertical="center"/>
    </xf>
    <xf numFmtId="0" fontId="8" fillId="0" borderId="0" xfId="3" applyFont="1"/>
    <xf numFmtId="0" fontId="14" fillId="0" borderId="0" xfId="3"/>
    <xf numFmtId="0" fontId="1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164" fontId="14" fillId="0" borderId="20" xfId="3" applyNumberFormat="1" applyBorder="1" applyAlignment="1">
      <alignment horizontal="center" vertical="center"/>
    </xf>
    <xf numFmtId="164" fontId="14" fillId="0" borderId="21" xfId="3" applyNumberForma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2" fillId="0" borderId="32" xfId="0" applyFont="1" applyFill="1" applyBorder="1" applyAlignment="1" applyProtection="1">
      <alignment horizontal="left" vertical="center" wrapText="1"/>
    </xf>
    <xf numFmtId="0" fontId="12" fillId="0" borderId="33" xfId="0" applyFont="1" applyFill="1" applyBorder="1" applyAlignment="1" applyProtection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164" fontId="1" fillId="2" borderId="20" xfId="3" applyNumberFormat="1" applyFont="1" applyFill="1" applyBorder="1" applyAlignment="1">
      <alignment horizontal="center" vertical="center"/>
    </xf>
    <xf numFmtId="164" fontId="1" fillId="2" borderId="21" xfId="3" applyNumberFormat="1" applyFont="1" applyFill="1" applyBorder="1" applyAlignment="1">
      <alignment horizontal="center" vertical="center"/>
    </xf>
    <xf numFmtId="164" fontId="14" fillId="0" borderId="8" xfId="3" applyNumberFormat="1" applyBorder="1" applyAlignment="1">
      <alignment horizontal="center" vertical="center"/>
    </xf>
    <xf numFmtId="164" fontId="14" fillId="0" borderId="5" xfId="3" applyNumberFormat="1" applyBorder="1" applyAlignment="1">
      <alignment horizontal="center" vertical="center"/>
    </xf>
    <xf numFmtId="164" fontId="14" fillId="0" borderId="9" xfId="3" applyNumberFormat="1" applyBorder="1" applyAlignment="1">
      <alignment horizontal="center" vertical="center"/>
    </xf>
    <xf numFmtId="37" fontId="11" fillId="0" borderId="28" xfId="0" applyNumberFormat="1" applyFont="1" applyFill="1" applyBorder="1" applyAlignment="1" applyProtection="1">
      <alignment horizontal="center" vertical="center" wrapText="1"/>
      <protection locked="0"/>
    </xf>
    <xf numFmtId="37" fontId="11" fillId="0" borderId="29" xfId="0" applyNumberFormat="1" applyFont="1" applyFill="1" applyBorder="1" applyAlignment="1" applyProtection="1">
      <alignment horizontal="center" vertical="center" wrapText="1"/>
      <protection locked="0"/>
    </xf>
    <xf numFmtId="37" fontId="1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Fill="1" applyBorder="1" applyAlignment="1" applyProtection="1">
      <alignment horizontal="left" vertical="center" wrapText="1"/>
      <protection locked="0"/>
    </xf>
    <xf numFmtId="1" fontId="13" fillId="0" borderId="2" xfId="0" applyNumberFormat="1" applyFont="1" applyBorder="1" applyAlignment="1" applyProtection="1">
      <alignment horizontal="center" vertical="center"/>
    </xf>
    <xf numFmtId="1" fontId="13" fillId="0" borderId="4" xfId="0" applyNumberFormat="1" applyFont="1" applyBorder="1" applyAlignment="1" applyProtection="1">
      <alignment horizontal="center" vertical="center"/>
    </xf>
    <xf numFmtId="1" fontId="13" fillId="0" borderId="6" xfId="0" applyNumberFormat="1" applyFont="1" applyBorder="1" applyAlignment="1" applyProtection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164" fontId="14" fillId="0" borderId="11" xfId="3" applyNumberFormat="1" applyBorder="1" applyAlignment="1">
      <alignment horizontal="center" vertical="center"/>
    </xf>
    <xf numFmtId="164" fontId="14" fillId="0" borderId="20" xfId="3" applyNumberFormat="1" applyBorder="1" applyAlignment="1">
      <alignment horizontal="center" vertical="center"/>
    </xf>
    <xf numFmtId="164" fontId="14" fillId="0" borderId="12" xfId="3" applyNumberFormat="1" applyBorder="1" applyAlignment="1">
      <alignment horizontal="center" vertical="center"/>
    </xf>
    <xf numFmtId="164" fontId="14" fillId="0" borderId="21" xfId="3" applyNumberFormat="1" applyBorder="1" applyAlignment="1">
      <alignment horizontal="center" vertical="center"/>
    </xf>
    <xf numFmtId="0" fontId="1" fillId="2" borderId="34" xfId="3" applyFont="1" applyFill="1" applyBorder="1" applyAlignment="1">
      <alignment horizontal="right" vertical="center" wrapText="1"/>
    </xf>
    <xf numFmtId="0" fontId="1" fillId="2" borderId="37" xfId="3" applyFont="1" applyFill="1" applyBorder="1" applyAlignment="1">
      <alignment horizontal="right" vertical="center" wrapText="1"/>
    </xf>
    <xf numFmtId="0" fontId="1" fillId="2" borderId="35" xfId="3" applyFont="1" applyFill="1" applyBorder="1" applyAlignment="1">
      <alignment horizontal="right" vertical="center" wrapText="1"/>
    </xf>
    <xf numFmtId="0" fontId="0" fillId="0" borderId="36" xfId="0" applyBorder="1" applyAlignment="1">
      <alignment horizontal="center"/>
    </xf>
    <xf numFmtId="0" fontId="0" fillId="0" borderId="0" xfId="0" applyAlignment="1">
      <alignment horizont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14" fillId="0" borderId="3" xfId="3" applyNumberFormat="1" applyBorder="1" applyAlignment="1">
      <alignment horizontal="center" vertical="center"/>
    </xf>
    <xf numFmtId="164" fontId="14" fillId="0" borderId="1" xfId="3" applyNumberFormat="1" applyBorder="1" applyAlignment="1">
      <alignment horizontal="center" vertical="center"/>
    </xf>
    <xf numFmtId="164" fontId="14" fillId="0" borderId="7" xfId="3" applyNumberFormat="1" applyBorder="1" applyAlignment="1">
      <alignment horizontal="center" vertical="center"/>
    </xf>
    <xf numFmtId="0" fontId="12" fillId="4" borderId="31" xfId="0" applyFont="1" applyFill="1" applyBorder="1" applyAlignment="1" applyProtection="1">
      <alignment horizontal="left" vertical="center" wrapText="1"/>
    </xf>
    <xf numFmtId="0" fontId="12" fillId="4" borderId="32" xfId="0" applyFont="1" applyFill="1" applyBorder="1" applyAlignment="1" applyProtection="1">
      <alignment horizontal="left" vertical="center" wrapText="1"/>
    </xf>
    <xf numFmtId="0" fontId="12" fillId="4" borderId="26" xfId="0" applyFont="1" applyFill="1" applyBorder="1" applyAlignment="1" applyProtection="1">
      <alignment horizontal="left" vertical="center" wrapText="1"/>
    </xf>
    <xf numFmtId="0" fontId="12" fillId="4" borderId="27" xfId="0" applyFont="1" applyFill="1" applyBorder="1" applyAlignment="1" applyProtection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</cellXfs>
  <cellStyles count="4">
    <cellStyle name="Hypertextové prepojenie 2" xfId="1" xr:uid="{00000000-0005-0000-0000-000000000000}"/>
    <cellStyle name="Normálna" xfId="0" builtinId="0"/>
    <cellStyle name="Normálna 3" xfId="2" xr:uid="{00000000-0005-0000-0000-000002000000}"/>
    <cellStyle name="Normálna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zoomScale="80" zoomScaleNormal="80" workbookViewId="0">
      <selection activeCell="C37" sqref="C37"/>
    </sheetView>
  </sheetViews>
  <sheetFormatPr defaultColWidth="8.7109375" defaultRowHeight="15"/>
  <cols>
    <col min="1" max="1" width="8.140625" style="23" customWidth="1"/>
    <col min="2" max="2" width="27.140625" style="3" customWidth="1"/>
    <col min="3" max="3" width="132.5703125" style="3" customWidth="1"/>
    <col min="4" max="4" width="13.7109375" style="23" customWidth="1"/>
    <col min="5" max="6" width="11.140625" style="3" bestFit="1" customWidth="1"/>
    <col min="7" max="7" width="14.5703125" style="3" customWidth="1"/>
    <col min="8" max="8" width="16.28515625" style="3" customWidth="1"/>
    <col min="9" max="9" width="8.7109375" style="7"/>
    <col min="10" max="12" width="8.7109375" style="3"/>
    <col min="13" max="13" width="79.7109375" style="3" customWidth="1"/>
    <col min="14" max="16384" width="8.7109375" style="3"/>
  </cols>
  <sheetData>
    <row r="1" spans="1:9">
      <c r="A1" s="2"/>
      <c r="B1" s="2"/>
    </row>
    <row r="2" spans="1:9">
      <c r="B2" s="2"/>
      <c r="C2" s="2"/>
      <c r="D2" s="76"/>
      <c r="E2" s="76"/>
      <c r="F2" s="76"/>
      <c r="G2" s="76"/>
      <c r="H2" s="76"/>
    </row>
    <row r="3" spans="1:9" ht="18.75">
      <c r="A3" s="79" t="s">
        <v>12</v>
      </c>
      <c r="B3" s="79"/>
      <c r="C3" s="79"/>
      <c r="D3" s="79"/>
      <c r="E3" s="79"/>
      <c r="F3" s="79"/>
      <c r="G3" s="79"/>
      <c r="H3" s="79"/>
    </row>
    <row r="4" spans="1:9" ht="15.75">
      <c r="A4" s="80" t="s">
        <v>52</v>
      </c>
      <c r="B4" s="80"/>
      <c r="C4" s="80"/>
      <c r="D4" s="80"/>
      <c r="E4" s="80"/>
      <c r="F4" s="80"/>
      <c r="G4" s="80"/>
      <c r="H4" s="80"/>
    </row>
    <row r="5" spans="1:9" ht="16.5" thickBot="1">
      <c r="A5" s="4"/>
      <c r="B5" s="4"/>
      <c r="C5" s="4"/>
      <c r="D5" s="4"/>
      <c r="E5" s="4"/>
      <c r="F5" s="4"/>
      <c r="G5" s="4"/>
      <c r="H5" s="4"/>
    </row>
    <row r="6" spans="1:9">
      <c r="A6" s="81" t="s">
        <v>2</v>
      </c>
      <c r="B6" s="82"/>
      <c r="C6" s="9"/>
      <c r="D6" s="24"/>
      <c r="E6" s="5"/>
      <c r="F6" s="5"/>
      <c r="G6" s="5"/>
      <c r="H6" s="5"/>
    </row>
    <row r="7" spans="1:9">
      <c r="A7" s="83" t="s">
        <v>3</v>
      </c>
      <c r="B7" s="84"/>
      <c r="C7" s="9"/>
      <c r="D7" s="24"/>
      <c r="E7" s="5"/>
      <c r="F7" s="5"/>
      <c r="G7" s="5"/>
      <c r="H7" s="5"/>
    </row>
    <row r="8" spans="1:9" s="2" customFormat="1">
      <c r="A8" s="85" t="s">
        <v>4</v>
      </c>
      <c r="B8" s="86"/>
      <c r="C8" s="10"/>
      <c r="D8" s="24"/>
      <c r="E8" s="5"/>
      <c r="F8" s="5"/>
      <c r="G8" s="5"/>
      <c r="H8" s="5"/>
      <c r="I8" s="8"/>
    </row>
    <row r="9" spans="1:9" s="2" customFormat="1" ht="15.75" thickBot="1">
      <c r="A9" s="87" t="s">
        <v>13</v>
      </c>
      <c r="B9" s="88"/>
      <c r="C9" s="10"/>
      <c r="D9" s="24"/>
      <c r="E9" s="5"/>
      <c r="F9" s="5"/>
      <c r="G9" s="5"/>
      <c r="H9" s="5"/>
      <c r="I9" s="8"/>
    </row>
    <row r="10" spans="1:9" ht="15.75" thickBot="1">
      <c r="B10" s="1"/>
      <c r="C10" s="1"/>
      <c r="D10" s="17"/>
      <c r="E10" s="6"/>
      <c r="F10" s="6"/>
      <c r="G10" s="6"/>
      <c r="H10" s="6"/>
    </row>
    <row r="11" spans="1:9">
      <c r="A11" s="81" t="s">
        <v>5</v>
      </c>
      <c r="B11" s="89"/>
      <c r="C11" s="9"/>
      <c r="D11" s="24"/>
      <c r="E11" s="5"/>
      <c r="F11" s="5"/>
      <c r="G11" s="5"/>
      <c r="H11" s="5"/>
    </row>
    <row r="12" spans="1:9">
      <c r="A12" s="83" t="s">
        <v>6</v>
      </c>
      <c r="B12" s="90"/>
      <c r="C12" s="9"/>
      <c r="D12" s="24"/>
      <c r="E12" s="91"/>
      <c r="F12" s="91"/>
      <c r="G12" s="5"/>
      <c r="H12" s="5"/>
    </row>
    <row r="13" spans="1:9" ht="15.75" thickBot="1">
      <c r="A13" s="77" t="s">
        <v>7</v>
      </c>
      <c r="B13" s="78"/>
      <c r="C13" s="9"/>
      <c r="D13" s="24"/>
      <c r="E13" s="5"/>
      <c r="F13" s="5"/>
      <c r="G13" s="5"/>
      <c r="H13" s="5"/>
    </row>
    <row r="14" spans="1:9">
      <c r="B14" s="1"/>
      <c r="C14" s="1"/>
      <c r="D14" s="16"/>
      <c r="E14" s="1"/>
      <c r="F14" s="1"/>
      <c r="G14" s="1"/>
      <c r="H14" s="1"/>
    </row>
    <row r="15" spans="1:9" ht="15.75" thickBot="1"/>
    <row r="16" spans="1:9" ht="45">
      <c r="A16" s="13" t="s">
        <v>9</v>
      </c>
      <c r="B16" s="11" t="s">
        <v>0</v>
      </c>
      <c r="C16" s="11" t="s">
        <v>14</v>
      </c>
      <c r="D16" s="11" t="s">
        <v>36</v>
      </c>
      <c r="E16" s="11" t="s">
        <v>10</v>
      </c>
      <c r="F16" s="11" t="s">
        <v>11</v>
      </c>
      <c r="G16" s="11" t="s">
        <v>8</v>
      </c>
      <c r="H16" s="12" t="s">
        <v>1</v>
      </c>
    </row>
    <row r="17" spans="1:8" ht="15.75" thickBot="1">
      <c r="A17" s="18"/>
      <c r="B17" s="15"/>
      <c r="C17" s="15"/>
      <c r="D17" s="15"/>
      <c r="E17" s="15"/>
      <c r="F17" s="15"/>
      <c r="G17" s="15"/>
      <c r="H17" s="19"/>
    </row>
    <row r="18" spans="1:8" ht="64.5" thickBot="1">
      <c r="A18" s="21" t="s">
        <v>17</v>
      </c>
      <c r="B18" s="48" t="s">
        <v>29</v>
      </c>
      <c r="C18" s="25" t="s">
        <v>54</v>
      </c>
      <c r="D18" s="20">
        <v>1</v>
      </c>
      <c r="E18" s="26">
        <v>0</v>
      </c>
      <c r="F18" s="26">
        <f t="shared" ref="F18" si="0">E18*1.2</f>
        <v>0</v>
      </c>
      <c r="G18" s="26">
        <f t="shared" ref="G18" si="1">D18*E18</f>
        <v>0</v>
      </c>
      <c r="H18" s="27">
        <f t="shared" ref="H18" si="2">1.2*G18</f>
        <v>0</v>
      </c>
    </row>
    <row r="19" spans="1:8" ht="64.5" thickBot="1">
      <c r="A19" s="21" t="s">
        <v>18</v>
      </c>
      <c r="B19" s="48" t="s">
        <v>30</v>
      </c>
      <c r="C19" s="25" t="s">
        <v>55</v>
      </c>
      <c r="D19" s="20">
        <v>1</v>
      </c>
      <c r="E19" s="26">
        <v>0</v>
      </c>
      <c r="F19" s="26">
        <f t="shared" ref="F19:F25" si="3">E19*1.2</f>
        <v>0</v>
      </c>
      <c r="G19" s="26">
        <f t="shared" ref="G19:G25" si="4">D19*E19</f>
        <v>0</v>
      </c>
      <c r="H19" s="27">
        <f t="shared" ref="H19:H25" si="5">1.2*G19</f>
        <v>0</v>
      </c>
    </row>
    <row r="20" spans="1:8" ht="64.5" thickBot="1">
      <c r="A20" s="21" t="s">
        <v>19</v>
      </c>
      <c r="B20" s="48" t="s">
        <v>31</v>
      </c>
      <c r="C20" s="25" t="s">
        <v>56</v>
      </c>
      <c r="D20" s="20">
        <v>1</v>
      </c>
      <c r="E20" s="26">
        <v>0</v>
      </c>
      <c r="F20" s="26">
        <f t="shared" si="3"/>
        <v>0</v>
      </c>
      <c r="G20" s="26">
        <f t="shared" si="4"/>
        <v>0</v>
      </c>
      <c r="H20" s="27">
        <f t="shared" si="5"/>
        <v>0</v>
      </c>
    </row>
    <row r="21" spans="1:8" ht="45.75" thickBot="1">
      <c r="A21" s="21" t="s">
        <v>20</v>
      </c>
      <c r="B21" s="48" t="s">
        <v>32</v>
      </c>
      <c r="C21" s="25" t="s">
        <v>57</v>
      </c>
      <c r="D21" s="20">
        <v>1</v>
      </c>
      <c r="E21" s="26">
        <v>0</v>
      </c>
      <c r="F21" s="26">
        <f t="shared" si="3"/>
        <v>0</v>
      </c>
      <c r="G21" s="26">
        <f t="shared" si="4"/>
        <v>0</v>
      </c>
      <c r="H21" s="27">
        <f t="shared" si="5"/>
        <v>0</v>
      </c>
    </row>
    <row r="22" spans="1:8" ht="45.75" thickBot="1">
      <c r="A22" s="21" t="s">
        <v>21</v>
      </c>
      <c r="B22" s="48" t="s">
        <v>33</v>
      </c>
      <c r="C22" s="25" t="s">
        <v>58</v>
      </c>
      <c r="D22" s="20">
        <v>1</v>
      </c>
      <c r="E22" s="26">
        <v>0</v>
      </c>
      <c r="F22" s="26">
        <f t="shared" si="3"/>
        <v>0</v>
      </c>
      <c r="G22" s="26">
        <f t="shared" si="4"/>
        <v>0</v>
      </c>
      <c r="H22" s="27">
        <f t="shared" si="5"/>
        <v>0</v>
      </c>
    </row>
    <row r="23" spans="1:8" ht="65.45" customHeight="1" thickBot="1">
      <c r="A23" s="21" t="s">
        <v>22</v>
      </c>
      <c r="B23" s="48" t="s">
        <v>34</v>
      </c>
      <c r="C23" s="25" t="s">
        <v>59</v>
      </c>
      <c r="D23" s="20">
        <v>1</v>
      </c>
      <c r="E23" s="26">
        <v>0</v>
      </c>
      <c r="F23" s="26">
        <f t="shared" si="3"/>
        <v>0</v>
      </c>
      <c r="G23" s="26">
        <f t="shared" si="4"/>
        <v>0</v>
      </c>
      <c r="H23" s="27">
        <f t="shared" si="5"/>
        <v>0</v>
      </c>
    </row>
    <row r="24" spans="1:8" ht="64.5" thickBot="1">
      <c r="A24" s="21" t="s">
        <v>23</v>
      </c>
      <c r="B24" s="49" t="s">
        <v>35</v>
      </c>
      <c r="C24" s="25" t="s">
        <v>60</v>
      </c>
      <c r="D24" s="20">
        <v>1</v>
      </c>
      <c r="E24" s="26">
        <v>0</v>
      </c>
      <c r="F24" s="26">
        <f t="shared" si="3"/>
        <v>0</v>
      </c>
      <c r="G24" s="26">
        <f t="shared" si="4"/>
        <v>0</v>
      </c>
      <c r="H24" s="27">
        <f t="shared" si="5"/>
        <v>0</v>
      </c>
    </row>
    <row r="25" spans="1:8" ht="75.75" customHeight="1" thickBot="1">
      <c r="A25" s="46" t="s">
        <v>24</v>
      </c>
      <c r="B25" s="48" t="s">
        <v>28</v>
      </c>
      <c r="C25" s="47" t="s">
        <v>61</v>
      </c>
      <c r="D25" s="20">
        <v>1</v>
      </c>
      <c r="E25" s="26">
        <v>0</v>
      </c>
      <c r="F25" s="26">
        <f t="shared" si="3"/>
        <v>0</v>
      </c>
      <c r="G25" s="26">
        <f t="shared" si="4"/>
        <v>0</v>
      </c>
      <c r="H25" s="27">
        <f t="shared" si="5"/>
        <v>0</v>
      </c>
    </row>
    <row r="26" spans="1:8" ht="35.25" customHeight="1">
      <c r="A26" s="55" t="s">
        <v>25</v>
      </c>
      <c r="B26" s="58" t="s">
        <v>27</v>
      </c>
      <c r="C26" s="95" t="s">
        <v>69</v>
      </c>
      <c r="D26" s="61">
        <v>1</v>
      </c>
      <c r="E26" s="92">
        <v>0</v>
      </c>
      <c r="F26" s="92">
        <f t="shared" ref="F26" si="6">E26*1.2</f>
        <v>0</v>
      </c>
      <c r="G26" s="92">
        <f t="shared" ref="G26" si="7">D26*E26</f>
        <v>0</v>
      </c>
      <c r="H26" s="52">
        <f t="shared" ref="H26" si="8">1.2*G26</f>
        <v>0</v>
      </c>
    </row>
    <row r="27" spans="1:8" ht="36" customHeight="1">
      <c r="A27" s="56"/>
      <c r="B27" s="59"/>
      <c r="C27" s="96" t="s">
        <v>70</v>
      </c>
      <c r="D27" s="62"/>
      <c r="E27" s="93"/>
      <c r="F27" s="93"/>
      <c r="G27" s="93"/>
      <c r="H27" s="53"/>
    </row>
    <row r="28" spans="1:8" ht="358.5" customHeight="1">
      <c r="A28" s="56"/>
      <c r="B28" s="59"/>
      <c r="C28" s="44" t="s">
        <v>62</v>
      </c>
      <c r="D28" s="62"/>
      <c r="E28" s="93"/>
      <c r="F28" s="93"/>
      <c r="G28" s="93"/>
      <c r="H28" s="53"/>
    </row>
    <row r="29" spans="1:8" ht="317.25" customHeight="1">
      <c r="A29" s="56"/>
      <c r="B29" s="59"/>
      <c r="C29" s="44" t="s">
        <v>63</v>
      </c>
      <c r="D29" s="62"/>
      <c r="E29" s="93"/>
      <c r="F29" s="93"/>
      <c r="G29" s="93"/>
      <c r="H29" s="53"/>
    </row>
    <row r="30" spans="1:8" ht="162" customHeight="1">
      <c r="A30" s="56"/>
      <c r="B30" s="59"/>
      <c r="C30" s="44" t="s">
        <v>64</v>
      </c>
      <c r="D30" s="62"/>
      <c r="E30" s="93"/>
      <c r="F30" s="93"/>
      <c r="G30" s="93"/>
      <c r="H30" s="53"/>
    </row>
    <row r="31" spans="1:8" ht="25.5">
      <c r="A31" s="56"/>
      <c r="B31" s="59"/>
      <c r="C31" s="44" t="s">
        <v>65</v>
      </c>
      <c r="D31" s="62"/>
      <c r="E31" s="93"/>
      <c r="F31" s="93"/>
      <c r="G31" s="93"/>
      <c r="H31" s="53"/>
    </row>
    <row r="32" spans="1:8" ht="39" thickBot="1">
      <c r="A32" s="57"/>
      <c r="B32" s="60"/>
      <c r="C32" s="45" t="s">
        <v>66</v>
      </c>
      <c r="D32" s="63"/>
      <c r="E32" s="94"/>
      <c r="F32" s="94"/>
      <c r="G32" s="94"/>
      <c r="H32" s="54"/>
    </row>
    <row r="33" spans="1:9" ht="115.5" customHeight="1">
      <c r="A33" s="64" t="s">
        <v>26</v>
      </c>
      <c r="B33" s="66" t="s">
        <v>16</v>
      </c>
      <c r="C33" s="97" t="s">
        <v>71</v>
      </c>
      <c r="D33" s="61">
        <v>1</v>
      </c>
      <c r="E33" s="68">
        <v>0</v>
      </c>
      <c r="F33" s="68">
        <f t="shared" ref="F33:F39" si="9">E33*1.2</f>
        <v>0</v>
      </c>
      <c r="G33" s="68">
        <f t="shared" ref="G33:G39" si="10">D33*E33</f>
        <v>0</v>
      </c>
      <c r="H33" s="70">
        <f t="shared" ref="H33:H39" si="11">1.2*G33</f>
        <v>0</v>
      </c>
    </row>
    <row r="34" spans="1:9" ht="15.75" thickBot="1">
      <c r="A34" s="65"/>
      <c r="B34" s="67"/>
      <c r="C34" s="98"/>
      <c r="D34" s="62"/>
      <c r="E34" s="69"/>
      <c r="F34" s="69"/>
      <c r="G34" s="69"/>
      <c r="H34" s="71"/>
    </row>
    <row r="35" spans="1:9" ht="77.25" customHeight="1" thickBot="1">
      <c r="A35" s="34" t="s">
        <v>45</v>
      </c>
      <c r="B35" s="35" t="s">
        <v>39</v>
      </c>
      <c r="C35" s="43" t="s">
        <v>67</v>
      </c>
      <c r="D35" s="33">
        <v>8</v>
      </c>
      <c r="E35" s="26">
        <v>0</v>
      </c>
      <c r="F35" s="26">
        <f t="shared" si="9"/>
        <v>0</v>
      </c>
      <c r="G35" s="26">
        <f t="shared" si="10"/>
        <v>0</v>
      </c>
      <c r="H35" s="27">
        <f t="shared" si="11"/>
        <v>0</v>
      </c>
      <c r="I35" s="3"/>
    </row>
    <row r="36" spans="1:9" ht="32.25" customHeight="1" thickBot="1">
      <c r="A36" s="30" t="s">
        <v>46</v>
      </c>
      <c r="B36" s="31" t="s">
        <v>40</v>
      </c>
      <c r="C36" s="32" t="s">
        <v>41</v>
      </c>
      <c r="D36" s="33">
        <v>8</v>
      </c>
      <c r="E36" s="26">
        <v>0</v>
      </c>
      <c r="F36" s="26">
        <f t="shared" si="9"/>
        <v>0</v>
      </c>
      <c r="G36" s="26">
        <f t="shared" si="10"/>
        <v>0</v>
      </c>
      <c r="H36" s="27">
        <f t="shared" si="11"/>
        <v>0</v>
      </c>
      <c r="I36" s="3"/>
    </row>
    <row r="37" spans="1:9" ht="90.75" thickBot="1">
      <c r="A37" s="30" t="s">
        <v>47</v>
      </c>
      <c r="B37" s="31" t="s">
        <v>42</v>
      </c>
      <c r="C37" s="99" t="s">
        <v>72</v>
      </c>
      <c r="D37" s="33">
        <v>171</v>
      </c>
      <c r="E37" s="26">
        <v>0</v>
      </c>
      <c r="F37" s="26">
        <f t="shared" si="9"/>
        <v>0</v>
      </c>
      <c r="G37" s="26">
        <f t="shared" si="10"/>
        <v>0</v>
      </c>
      <c r="H37" s="27">
        <f t="shared" si="11"/>
        <v>0</v>
      </c>
      <c r="I37" s="3"/>
    </row>
    <row r="38" spans="1:9" ht="15.75" thickBot="1">
      <c r="A38" s="30" t="s">
        <v>48</v>
      </c>
      <c r="B38" s="31" t="s">
        <v>43</v>
      </c>
      <c r="C38" s="32" t="s">
        <v>53</v>
      </c>
      <c r="D38" s="33">
        <v>2</v>
      </c>
      <c r="E38" s="26">
        <v>0</v>
      </c>
      <c r="F38" s="26">
        <f t="shared" si="9"/>
        <v>0</v>
      </c>
      <c r="G38" s="26">
        <f t="shared" si="10"/>
        <v>0</v>
      </c>
      <c r="H38" s="27">
        <f t="shared" si="11"/>
        <v>0</v>
      </c>
      <c r="I38" s="3"/>
    </row>
    <row r="39" spans="1:9" ht="29.25" customHeight="1" thickBot="1">
      <c r="A39" s="34" t="s">
        <v>49</v>
      </c>
      <c r="B39" s="35" t="s">
        <v>44</v>
      </c>
      <c r="C39" s="43" t="s">
        <v>68</v>
      </c>
      <c r="D39" s="36">
        <v>18</v>
      </c>
      <c r="E39" s="41">
        <v>0</v>
      </c>
      <c r="F39" s="41">
        <f t="shared" si="9"/>
        <v>0</v>
      </c>
      <c r="G39" s="41">
        <f t="shared" si="10"/>
        <v>0</v>
      </c>
      <c r="H39" s="42">
        <f t="shared" si="11"/>
        <v>0</v>
      </c>
      <c r="I39" s="3"/>
    </row>
    <row r="40" spans="1:9" s="29" customFormat="1" ht="15.75" thickBot="1">
      <c r="A40" s="72" t="s">
        <v>38</v>
      </c>
      <c r="B40" s="73"/>
      <c r="C40" s="73"/>
      <c r="D40" s="73"/>
      <c r="E40" s="73"/>
      <c r="F40" s="74"/>
      <c r="G40" s="50">
        <f>SUM(G18:G39)</f>
        <v>0</v>
      </c>
      <c r="H40" s="51">
        <f>SUM(H18:H39)</f>
        <v>0</v>
      </c>
      <c r="I40" s="28"/>
    </row>
    <row r="41" spans="1:9">
      <c r="E41" s="14"/>
      <c r="F41" s="14"/>
    </row>
    <row r="42" spans="1:9">
      <c r="B42" s="3" t="s">
        <v>51</v>
      </c>
    </row>
    <row r="43" spans="1:9">
      <c r="B43" s="22" t="s">
        <v>37</v>
      </c>
    </row>
    <row r="46" spans="1:9">
      <c r="A46" s="23" t="s">
        <v>15</v>
      </c>
    </row>
    <row r="47" spans="1:9">
      <c r="E47" s="75"/>
      <c r="F47" s="75"/>
      <c r="G47" s="75"/>
      <c r="H47" s="75"/>
    </row>
    <row r="48" spans="1:9" ht="15.75">
      <c r="C48" s="40"/>
      <c r="E48" s="76" t="s">
        <v>50</v>
      </c>
      <c r="F48" s="76"/>
      <c r="G48" s="76"/>
      <c r="H48" s="76"/>
    </row>
    <row r="49" spans="3:3" ht="15.75">
      <c r="C49" s="40"/>
    </row>
    <row r="50" spans="3:3" ht="15.75">
      <c r="C50" s="40"/>
    </row>
    <row r="51" spans="3:3" ht="15.75">
      <c r="C51" s="40"/>
    </row>
    <row r="52" spans="3:3" ht="15.75">
      <c r="C52" s="40"/>
    </row>
    <row r="53" spans="3:3">
      <c r="C53" s="37"/>
    </row>
    <row r="54" spans="3:3">
      <c r="C54" s="37"/>
    </row>
    <row r="55" spans="3:3">
      <c r="C55" s="37"/>
    </row>
    <row r="56" spans="3:3" ht="15.75">
      <c r="C56" s="38"/>
    </row>
    <row r="57" spans="3:3">
      <c r="C57" s="39"/>
    </row>
  </sheetData>
  <mergeCells count="29">
    <mergeCell ref="A40:F40"/>
    <mergeCell ref="E47:H47"/>
    <mergeCell ref="E48:H48"/>
    <mergeCell ref="A13:B13"/>
    <mergeCell ref="D2:H2"/>
    <mergeCell ref="A3:H3"/>
    <mergeCell ref="A4:H4"/>
    <mergeCell ref="A6:B6"/>
    <mergeCell ref="A7:B7"/>
    <mergeCell ref="A8:B8"/>
    <mergeCell ref="A9:B9"/>
    <mergeCell ref="A11:B11"/>
    <mergeCell ref="A12:B12"/>
    <mergeCell ref="E12:F12"/>
    <mergeCell ref="E26:E32"/>
    <mergeCell ref="F26:F32"/>
    <mergeCell ref="H26:H32"/>
    <mergeCell ref="A26:A32"/>
    <mergeCell ref="B26:B32"/>
    <mergeCell ref="D26:D32"/>
    <mergeCell ref="A33:A34"/>
    <mergeCell ref="B33:B34"/>
    <mergeCell ref="D33:D34"/>
    <mergeCell ref="E33:E34"/>
    <mergeCell ref="F33:F34"/>
    <mergeCell ref="G33:G34"/>
    <mergeCell ref="H33:H34"/>
    <mergeCell ref="C33:C34"/>
    <mergeCell ref="G26:G32"/>
  </mergeCells>
  <phoneticPr fontId="16" type="noConversion"/>
  <dataValidations count="1">
    <dataValidation type="list" allowBlank="1" showInputMessage="1" showErrorMessage="1" sqref="C9" xr:uid="{00000000-0002-0000-0000-000000000000}">
      <formula1>"áno,nie"</formula1>
    </dataValidation>
  </dataValidation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Debnárová Monika</cp:lastModifiedBy>
  <cp:lastPrinted>2022-03-14T15:24:02Z</cp:lastPrinted>
  <dcterms:created xsi:type="dcterms:W3CDTF">2019-02-14T20:19:52Z</dcterms:created>
  <dcterms:modified xsi:type="dcterms:W3CDTF">2022-06-08T12:15:40Z</dcterms:modified>
</cp:coreProperties>
</file>