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Bátovce\PHZ Cisternová nadstavba\"/>
    </mc:Choice>
  </mc:AlternateContent>
  <xr:revisionPtr revIDLastSave="0" documentId="13_ncr:1_{0C4227C6-5871-45F0-BA1E-FB1E2FB48AA9}" xr6:coauthVersionLast="47" xr6:coauthVersionMax="47" xr10:uidLastSave="{00000000-0000-0000-0000-000000000000}"/>
  <bookViews>
    <workbookView xWindow="34260" yWindow="2310" windowWidth="17280" windowHeight="8880" xr2:uid="{668EC179-088F-4FC7-894F-DDC71021583E}"/>
  </bookViews>
  <sheets>
    <sheet name="cistern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5" i="2" l="1"/>
  <c r="D87" i="2" s="1"/>
  <c r="D86" i="2" s="1"/>
  <c r="D5" i="2"/>
  <c r="D6" i="2" s="1"/>
  <c r="D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tc={507C5364-5097-41B4-9801-98F447DB080A}</author>
  </authors>
  <commentList>
    <comment ref="B6" authorId="0" shapeId="0" xr:uid="{507C5364-5097-41B4-9801-98F447DB080A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<sst xmlns="http://schemas.openxmlformats.org/spreadsheetml/2006/main" count="220" uniqueCount="120">
  <si>
    <t>Položka č. 1 - Cistus krétsky extrakt</t>
  </si>
  <si>
    <t>Jednotka</t>
  </si>
  <si>
    <t>áno</t>
  </si>
  <si>
    <t>áno/nie*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</si>
  <si>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</si>
  <si>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</si>
  <si>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</si>
  <si>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</si>
  <si>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</si>
  <si>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</si>
  <si>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</si>
  <si>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</si>
  <si>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</si>
  <si>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</si>
  <si>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</si>
  <si>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</si>
  <si>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</si>
  <si>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</si>
  <si>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</si>
  <si>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</si>
  <si>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</si>
  <si>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</si>
  <si>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</si>
  <si>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</si>
  <si>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</si>
  <si>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</si>
  <si>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</si>
  <si>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</si>
  <si>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</si>
  <si>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</si>
  <si>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Požadovaná
 hodnota</t>
  </si>
  <si>
    <t>Merná 
jednotka</t>
  </si>
  <si>
    <t>Doplniť povinný údaj</t>
  </si>
  <si>
    <t>Uchádzač vyplní resp. upraví  podfarbené polia</t>
  </si>
  <si>
    <t>* nehodiace sa prečiarknite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</si>
  <si>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</si>
  <si>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</si>
  <si>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</si>
  <si>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</si>
  <si>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</si>
  <si>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</si>
  <si>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</si>
  <si>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</si>
  <si>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</si>
  <si>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</si>
  <si>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</si>
  <si>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Dodávka a záruka</t>
  </si>
  <si>
    <t>Predmet zákazky</t>
  </si>
  <si>
    <t>Dovoz na prevádzku</t>
  </si>
  <si>
    <t>mesiac</t>
  </si>
  <si>
    <t>Priloha č. 1</t>
  </si>
  <si>
    <t>Cenová ponuka</t>
  </si>
  <si>
    <t>Objem cisterny</t>
  </si>
  <si>
    <t>min. 25</t>
  </si>
  <si>
    <t>m3</t>
  </si>
  <si>
    <t>Prevedenie žiarové zinkovanie</t>
  </si>
  <si>
    <t>Vlnolam</t>
  </si>
  <si>
    <t>min. 2</t>
  </si>
  <si>
    <t>krát</t>
  </si>
  <si>
    <t>min. 600</t>
  </si>
  <si>
    <t>mm</t>
  </si>
  <si>
    <t>Zadný čistý otvor priemer</t>
  </si>
  <si>
    <t>Horný otvor priemer</t>
  </si>
  <si>
    <t>min. 400</t>
  </si>
  <si>
    <t>Zadný roztrekovač</t>
  </si>
  <si>
    <t>Odstavné nohy mechanické</t>
  </si>
  <si>
    <t>Blatníky</t>
  </si>
  <si>
    <t>Nasávacie šupátko s rýchloupínaním</t>
  </si>
  <si>
    <t>Nasávacie šupátko priemer</t>
  </si>
  <si>
    <t>min. 8</t>
  </si>
  <si>
    <t>palcov</t>
  </si>
  <si>
    <t>Výveva ohňovzdorná</t>
  </si>
  <si>
    <t>Rebrík</t>
  </si>
  <si>
    <t>Prídavný sifón samonasávací s rychlouzáverom pretlaku</t>
  </si>
  <si>
    <t>Napájanie 12 V</t>
  </si>
  <si>
    <t>max. 12</t>
  </si>
  <si>
    <t>min. 12</t>
  </si>
  <si>
    <t>min. do 31.09.2022</t>
  </si>
  <si>
    <r>
      <t>Cisternová nadstavba s hadicovým aplikátorom kompatibilná n</t>
    </r>
    <r>
      <rPr>
        <b/>
        <sz val="11"/>
        <rFont val="Calibri"/>
        <family val="2"/>
        <charset val="238"/>
        <scheme val="minor"/>
      </rPr>
      <t>a podvozok ASW 3101</t>
    </r>
  </si>
  <si>
    <r>
      <t xml:space="preserve">Cisternová nadstavba kompatibilná na podvozok </t>
    </r>
    <r>
      <rPr>
        <b/>
        <sz val="11"/>
        <rFont val="Calibri"/>
        <family val="2"/>
        <charset val="238"/>
        <scheme val="minor"/>
      </rPr>
      <t>ASW 3101</t>
    </r>
  </si>
  <si>
    <t>Hadicový aplikátor s riadkovým navádzaním</t>
  </si>
  <si>
    <t>Botkový aplikátor</t>
  </si>
  <si>
    <t>Záber aplikátora</t>
  </si>
  <si>
    <t>m</t>
  </si>
  <si>
    <t>Počet hadíc s botkami</t>
  </si>
  <si>
    <t>min. 48</t>
  </si>
  <si>
    <t>Rozchod medzi hadicami</t>
  </si>
  <si>
    <t>cm</t>
  </si>
  <si>
    <t xml:space="preserve">Hmotnosť </t>
  </si>
  <si>
    <t>max. 1400</t>
  </si>
  <si>
    <t>kg</t>
  </si>
  <si>
    <t>Transportná šírka</t>
  </si>
  <si>
    <t>max. 2,6</t>
  </si>
  <si>
    <t>Odpružené botky pre optimálne kopírovanie terénu</t>
  </si>
  <si>
    <t>Prítlak na botku</t>
  </si>
  <si>
    <t>min. 7</t>
  </si>
  <si>
    <t>Mechanizmus skladania bez ohýbania hadíc</t>
  </si>
  <si>
    <t>Pretlaková poiska</t>
  </si>
  <si>
    <t>Pozinkované ramená</t>
  </si>
  <si>
    <t>Výstupné otvory rozvádzača priemer</t>
  </si>
  <si>
    <t>Mechanické vypnutie jednotlivých hadíc</t>
  </si>
  <si>
    <t>max. 22</t>
  </si>
  <si>
    <t xml:space="preserve">Hadicový aplikátor </t>
  </si>
  <si>
    <t>Priame dávkovanie hnojovice na povrchu prostredníctvom hadíc</t>
  </si>
  <si>
    <t>Demontovateľné klzné pätky</t>
  </si>
  <si>
    <t>Automatické zaklápanie hadíc</t>
  </si>
  <si>
    <t>Dvojčinný piest šúpatka na cisterne</t>
  </si>
  <si>
    <t>Hydraulicky zaklápateľné ramená</t>
  </si>
  <si>
    <t>Lisované pružiny s presným navádzaním</t>
  </si>
  <si>
    <t>Rozdeľovacia závitovka a spodná vaňa vyrobená z nehrdzavejúcej ocele s vonkajším hydraulickým hnacím motorom a relátkom</t>
  </si>
  <si>
    <t>Mechanicky otvárateľné zberné nádoby nečistôt</t>
  </si>
  <si>
    <t>Ovládanie s automatickými klapkami s konštantným tlakom, prepínanie z Load Sensing na slaboprúd a pripojenie s tesnením (ISO17567)</t>
  </si>
  <si>
    <t>Odstavné podpery</t>
  </si>
  <si>
    <t>Mechanicky ovládaný uzáver samostatne ľavého a pravého ramena</t>
  </si>
  <si>
    <t>Oporné kolesá</t>
  </si>
  <si>
    <t>Zadné osvetlenie 12 V so 7 pólovou prípojkou</t>
  </si>
  <si>
    <t>Automatické vyrovnávanie náklonu</t>
  </si>
  <si>
    <t>Montáž na ponúkanú cisternovú nadstavbu</t>
  </si>
  <si>
    <t>Uvedenie do prevádzaky</t>
  </si>
  <si>
    <t>Výveva s výkonom min. 8 000 litrov a s hydraulickým pohonom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</si>
</sst>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9D9D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Protection="0"/>
  </cellStyleXfs>
  <cellXfs count="77">
    <xf numFmtId="0" fontId="0" fillId="0" borderId="0" xfId="0"/>
    <xf numFmtId="0" fontId="3" fillId="5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4" fontId="9" fillId="5" borderId="5" xfId="0" applyNumberFormat="1" applyFont="1" applyFill="1" applyBorder="1" applyAlignment="1">
      <alignment vertical="center"/>
    </xf>
    <xf numFmtId="4" fontId="5" fillId="5" borderId="1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3" borderId="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4" fontId="10" fillId="2" borderId="8" xfId="0" applyNumberFormat="1" applyFont="1" applyFill="1" applyBorder="1" applyAlignment="1">
      <alignment vertical="center"/>
    </xf>
    <xf numFmtId="0" fontId="10" fillId="0" borderId="12" xfId="0" applyFont="1" applyBorder="1" applyAlignment="1">
      <alignment horizontal="right" vertical="center"/>
    </xf>
    <xf numFmtId="9" fontId="10" fillId="4" borderId="13" xfId="0" applyNumberFormat="1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4" fontId="10" fillId="2" borderId="14" xfId="0" applyNumberFormat="1" applyFont="1" applyFill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4" fontId="10" fillId="4" borderId="19" xfId="0" applyNumberFormat="1" applyFont="1" applyFill="1" applyBorder="1" applyAlignment="1">
      <alignment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justify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vertical="center" wrapText="1"/>
    </xf>
    <xf numFmtId="0" fontId="1" fillId="4" borderId="21" xfId="0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17" fillId="4" borderId="11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vertical="center"/>
    </xf>
    <xf numFmtId="3" fontId="10" fillId="3" borderId="26" xfId="0" applyNumberFormat="1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3" fontId="10" fillId="3" borderId="27" xfId="0" applyNumberFormat="1" applyFont="1" applyFill="1" applyBorder="1" applyAlignment="1">
      <alignment horizontal="center" vertical="center" wrapText="1"/>
    </xf>
    <xf numFmtId="3" fontId="10" fillId="3" borderId="28" xfId="0" applyNumberFormat="1" applyFont="1" applyFill="1" applyBorder="1" applyAlignment="1">
      <alignment horizontal="center" vertical="center" wrapText="1"/>
    </xf>
    <xf numFmtId="3" fontId="10" fillId="3" borderId="10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3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14" fillId="0" borderId="2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1-04-10T05:17:50.63" personId="{94013684-EA54-49AE-92A8-4538AAB9934F}" id="{507C5364-5097-41B4-9801-98F447DB080A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90"/>
  <sheetViews>
    <sheetView tabSelected="1" view="pageBreakPreview" topLeftCell="A44" zoomScale="102" zoomScaleNormal="70" zoomScaleSheetLayoutView="102" workbookViewId="0">
      <selection activeCell="A3" sqref="A3:D90"/>
    </sheetView>
  </sheetViews>
  <sheetFormatPr defaultRowHeight="14.4" x14ac:dyDescent="0.3"/>
  <cols>
    <col min="1" max="1" width="50.6640625" customWidth="1"/>
    <col min="2" max="2" width="11.88671875" customWidth="1"/>
    <col min="3" max="3" width="13.5546875" customWidth="1"/>
    <col min="4" max="4" width="19.44140625" customWidth="1"/>
  </cols>
  <sheetData>
    <row r="1" spans="1:4" s="8" customFormat="1" ht="15" customHeight="1" x14ac:dyDescent="0.3">
      <c r="A1" s="60" t="s">
        <v>50</v>
      </c>
      <c r="B1" s="60"/>
      <c r="C1" s="60"/>
      <c r="D1" s="60"/>
    </row>
    <row r="2" spans="1:4" s="8" customFormat="1" ht="15" customHeight="1" thickBot="1" x14ac:dyDescent="0.35">
      <c r="A2" s="59" t="s">
        <v>51</v>
      </c>
      <c r="B2" s="59"/>
      <c r="C2" s="59"/>
      <c r="D2" s="59"/>
    </row>
    <row r="3" spans="1:4" s="8" customFormat="1" ht="45" customHeight="1" thickBot="1" x14ac:dyDescent="0.35">
      <c r="A3" s="25" t="s">
        <v>47</v>
      </c>
      <c r="B3" s="26" t="s">
        <v>25</v>
      </c>
      <c r="C3" s="26" t="s">
        <v>45</v>
      </c>
      <c r="D3" s="27" t="s">
        <v>18</v>
      </c>
    </row>
    <row r="4" spans="1:4" s="8" customFormat="1" ht="29.4" thickBot="1" x14ac:dyDescent="0.35">
      <c r="A4" s="37" t="s">
        <v>78</v>
      </c>
      <c r="B4" s="22" t="s">
        <v>12</v>
      </c>
      <c r="C4" s="23">
        <v>1</v>
      </c>
      <c r="D4" s="24"/>
    </row>
    <row r="5" spans="1:4" s="8" customFormat="1" ht="15" customHeight="1" x14ac:dyDescent="0.3">
      <c r="A5" s="62" t="s">
        <v>26</v>
      </c>
      <c r="B5" s="63"/>
      <c r="C5" s="63"/>
      <c r="D5" s="17">
        <f>SUM(C4*D4)</f>
        <v>0</v>
      </c>
    </row>
    <row r="6" spans="1:4" s="8" customFormat="1" ht="15" customHeight="1" thickBot="1" x14ac:dyDescent="0.35">
      <c r="A6" s="18" t="s">
        <v>27</v>
      </c>
      <c r="B6" s="19">
        <v>0.2</v>
      </c>
      <c r="C6" s="20" t="s">
        <v>28</v>
      </c>
      <c r="D6" s="21">
        <f>SUM(D5*B6)</f>
        <v>0</v>
      </c>
    </row>
    <row r="7" spans="1:4" s="8" customFormat="1" ht="15" customHeight="1" thickBot="1" x14ac:dyDescent="0.35">
      <c r="A7" s="64" t="s">
        <v>29</v>
      </c>
      <c r="B7" s="65"/>
      <c r="C7" s="65"/>
      <c r="D7" s="9">
        <f>SUM(D5:D6)</f>
        <v>0</v>
      </c>
    </row>
    <row r="8" spans="1:4" s="8" customFormat="1" ht="30" customHeight="1" thickBot="1" x14ac:dyDescent="0.35">
      <c r="A8" s="11"/>
      <c r="B8" s="11"/>
      <c r="C8" s="11"/>
      <c r="D8" s="12"/>
    </row>
    <row r="9" spans="1:4" s="8" customFormat="1" ht="30" customHeight="1" thickBot="1" x14ac:dyDescent="0.35">
      <c r="A9" s="48" t="s">
        <v>79</v>
      </c>
      <c r="B9" s="49" t="s">
        <v>30</v>
      </c>
      <c r="C9" s="49" t="s">
        <v>31</v>
      </c>
      <c r="D9" s="50" t="s">
        <v>32</v>
      </c>
    </row>
    <row r="10" spans="1:4" s="8" customFormat="1" ht="15" customHeight="1" x14ac:dyDescent="0.3">
      <c r="A10" s="45" t="s">
        <v>52</v>
      </c>
      <c r="B10" s="46" t="s">
        <v>53</v>
      </c>
      <c r="C10" s="47" t="s">
        <v>54</v>
      </c>
      <c r="D10" s="38" t="s">
        <v>4</v>
      </c>
    </row>
    <row r="11" spans="1:4" s="8" customFormat="1" ht="15" customHeight="1" x14ac:dyDescent="0.3">
      <c r="A11" s="45" t="s">
        <v>61</v>
      </c>
      <c r="B11" s="46" t="s">
        <v>59</v>
      </c>
      <c r="C11" s="47" t="s">
        <v>60</v>
      </c>
      <c r="D11" s="38" t="s">
        <v>4</v>
      </c>
    </row>
    <row r="12" spans="1:4" s="8" customFormat="1" ht="15" customHeight="1" x14ac:dyDescent="0.3">
      <c r="A12" s="13" t="s">
        <v>62</v>
      </c>
      <c r="B12" s="42" t="s">
        <v>63</v>
      </c>
      <c r="C12" s="44" t="s">
        <v>60</v>
      </c>
      <c r="D12" s="38" t="s">
        <v>4</v>
      </c>
    </row>
    <row r="13" spans="1:4" s="8" customFormat="1" ht="15" customHeight="1" x14ac:dyDescent="0.3">
      <c r="A13" s="40" t="s">
        <v>55</v>
      </c>
      <c r="B13" s="54" t="s">
        <v>2</v>
      </c>
      <c r="C13" s="55"/>
      <c r="D13" s="43" t="s">
        <v>3</v>
      </c>
    </row>
    <row r="14" spans="1:4" s="8" customFormat="1" ht="30" customHeight="1" x14ac:dyDescent="0.3">
      <c r="A14" s="40" t="s">
        <v>119</v>
      </c>
      <c r="B14" s="54" t="s">
        <v>2</v>
      </c>
      <c r="C14" s="55"/>
      <c r="D14" s="43" t="s">
        <v>3</v>
      </c>
    </row>
    <row r="15" spans="1:4" s="8" customFormat="1" ht="15" customHeight="1" x14ac:dyDescent="0.3">
      <c r="A15" s="13" t="s">
        <v>71</v>
      </c>
      <c r="B15" s="54" t="s">
        <v>2</v>
      </c>
      <c r="C15" s="55"/>
      <c r="D15" s="43" t="s">
        <v>3</v>
      </c>
    </row>
    <row r="16" spans="1:4" s="8" customFormat="1" ht="15" customHeight="1" x14ac:dyDescent="0.3">
      <c r="A16" s="13" t="s">
        <v>56</v>
      </c>
      <c r="B16" s="42" t="s">
        <v>57</v>
      </c>
      <c r="C16" s="44" t="s">
        <v>58</v>
      </c>
      <c r="D16" s="38" t="s">
        <v>4</v>
      </c>
    </row>
    <row r="17" spans="1:4" s="8" customFormat="1" ht="15" customHeight="1" x14ac:dyDescent="0.3">
      <c r="A17" s="13" t="s">
        <v>64</v>
      </c>
      <c r="B17" s="54" t="s">
        <v>2</v>
      </c>
      <c r="C17" s="55"/>
      <c r="D17" s="36" t="s">
        <v>3</v>
      </c>
    </row>
    <row r="18" spans="1:4" s="8" customFormat="1" ht="15" customHeight="1" x14ac:dyDescent="0.3">
      <c r="A18" s="40" t="s">
        <v>65</v>
      </c>
      <c r="B18" s="54" t="s">
        <v>2</v>
      </c>
      <c r="C18" s="55"/>
      <c r="D18" s="36" t="s">
        <v>3</v>
      </c>
    </row>
    <row r="19" spans="1:4" s="8" customFormat="1" ht="15" customHeight="1" x14ac:dyDescent="0.3">
      <c r="A19" s="13" t="s">
        <v>66</v>
      </c>
      <c r="B19" s="54" t="s">
        <v>2</v>
      </c>
      <c r="C19" s="55"/>
      <c r="D19" s="36" t="s">
        <v>3</v>
      </c>
    </row>
    <row r="20" spans="1:4" s="8" customFormat="1" ht="15" customHeight="1" x14ac:dyDescent="0.3">
      <c r="A20" s="40" t="s">
        <v>67</v>
      </c>
      <c r="B20" s="54" t="s">
        <v>2</v>
      </c>
      <c r="C20" s="55"/>
      <c r="D20" s="36" t="s">
        <v>3</v>
      </c>
    </row>
    <row r="21" spans="1:4" s="8" customFormat="1" ht="15" customHeight="1" x14ac:dyDescent="0.3">
      <c r="A21" s="13" t="s">
        <v>68</v>
      </c>
      <c r="B21" s="42" t="s">
        <v>69</v>
      </c>
      <c r="C21" s="52" t="s">
        <v>70</v>
      </c>
      <c r="D21" s="38" t="s">
        <v>4</v>
      </c>
    </row>
    <row r="22" spans="1:4" s="8" customFormat="1" ht="15" customHeight="1" x14ac:dyDescent="0.3">
      <c r="A22" s="40" t="s">
        <v>72</v>
      </c>
      <c r="B22" s="54" t="s">
        <v>2</v>
      </c>
      <c r="C22" s="55"/>
      <c r="D22" s="36" t="s">
        <v>3</v>
      </c>
    </row>
    <row r="23" spans="1:4" s="8" customFormat="1" ht="15" customHeight="1" x14ac:dyDescent="0.3">
      <c r="A23" s="40" t="s">
        <v>73</v>
      </c>
      <c r="B23" s="54" t="s">
        <v>2</v>
      </c>
      <c r="C23" s="55"/>
      <c r="D23" s="36" t="s">
        <v>3</v>
      </c>
    </row>
    <row r="24" spans="1:4" s="8" customFormat="1" ht="15" customHeight="1" thickBot="1" x14ac:dyDescent="0.35">
      <c r="A24" s="40" t="s">
        <v>74</v>
      </c>
      <c r="B24" s="54" t="s">
        <v>2</v>
      </c>
      <c r="C24" s="55"/>
      <c r="D24" s="36" t="s">
        <v>3</v>
      </c>
    </row>
    <row r="25" spans="1:4" s="8" customFormat="1" ht="30" customHeight="1" thickBot="1" x14ac:dyDescent="0.35">
      <c r="A25" s="48" t="s">
        <v>102</v>
      </c>
      <c r="B25" s="49" t="s">
        <v>30</v>
      </c>
      <c r="C25" s="49" t="s">
        <v>31</v>
      </c>
      <c r="D25" s="50" t="s">
        <v>32</v>
      </c>
    </row>
    <row r="26" spans="1:4" s="8" customFormat="1" ht="15" customHeight="1" x14ac:dyDescent="0.3">
      <c r="A26" s="45" t="s">
        <v>80</v>
      </c>
      <c r="B26" s="56" t="s">
        <v>2</v>
      </c>
      <c r="C26" s="57"/>
      <c r="D26" s="43" t="s">
        <v>3</v>
      </c>
    </row>
    <row r="27" spans="1:4" s="8" customFormat="1" ht="15" customHeight="1" x14ac:dyDescent="0.3">
      <c r="A27" s="45" t="s">
        <v>81</v>
      </c>
      <c r="B27" s="58" t="s">
        <v>2</v>
      </c>
      <c r="C27" s="58"/>
      <c r="D27" s="43" t="s">
        <v>3</v>
      </c>
    </row>
    <row r="28" spans="1:4" s="8" customFormat="1" ht="30" customHeight="1" x14ac:dyDescent="0.3">
      <c r="A28" s="53" t="s">
        <v>103</v>
      </c>
      <c r="B28" s="58" t="s">
        <v>2</v>
      </c>
      <c r="C28" s="58"/>
      <c r="D28" s="43" t="s">
        <v>3</v>
      </c>
    </row>
    <row r="29" spans="1:4" s="8" customFormat="1" ht="15" customHeight="1" x14ac:dyDescent="0.3">
      <c r="A29" s="45" t="s">
        <v>104</v>
      </c>
      <c r="B29" s="58" t="s">
        <v>2</v>
      </c>
      <c r="C29" s="58"/>
      <c r="D29" s="43" t="s">
        <v>3</v>
      </c>
    </row>
    <row r="30" spans="1:4" s="8" customFormat="1" ht="15" customHeight="1" x14ac:dyDescent="0.3">
      <c r="A30" s="40" t="s">
        <v>98</v>
      </c>
      <c r="B30" s="54" t="s">
        <v>2</v>
      </c>
      <c r="C30" s="55"/>
      <c r="D30" s="36" t="s">
        <v>3</v>
      </c>
    </row>
    <row r="31" spans="1:4" s="8" customFormat="1" ht="15" customHeight="1" x14ac:dyDescent="0.3">
      <c r="A31" s="45" t="s">
        <v>107</v>
      </c>
      <c r="B31" s="54" t="s">
        <v>2</v>
      </c>
      <c r="C31" s="55"/>
      <c r="D31" s="36" t="s">
        <v>3</v>
      </c>
    </row>
    <row r="32" spans="1:4" s="8" customFormat="1" ht="15" customHeight="1" x14ac:dyDescent="0.3">
      <c r="A32" s="13" t="s">
        <v>105</v>
      </c>
      <c r="B32" s="54" t="s">
        <v>2</v>
      </c>
      <c r="C32" s="55"/>
      <c r="D32" s="36" t="s">
        <v>3</v>
      </c>
    </row>
    <row r="33" spans="1:4" s="8" customFormat="1" ht="15" customHeight="1" x14ac:dyDescent="0.3">
      <c r="A33" s="40" t="s">
        <v>97</v>
      </c>
      <c r="B33" s="54" t="s">
        <v>2</v>
      </c>
      <c r="C33" s="55"/>
      <c r="D33" s="36" t="s">
        <v>3</v>
      </c>
    </row>
    <row r="34" spans="1:4" s="8" customFormat="1" ht="15" customHeight="1" x14ac:dyDescent="0.3">
      <c r="A34" s="40" t="s">
        <v>106</v>
      </c>
      <c r="B34" s="54" t="s">
        <v>2</v>
      </c>
      <c r="C34" s="55"/>
      <c r="D34" s="36" t="s">
        <v>3</v>
      </c>
    </row>
    <row r="35" spans="1:4" s="8" customFormat="1" ht="15" customHeight="1" x14ac:dyDescent="0.3">
      <c r="A35" s="40" t="s">
        <v>108</v>
      </c>
      <c r="B35" s="54" t="s">
        <v>2</v>
      </c>
      <c r="C35" s="55"/>
      <c r="D35" s="36" t="s">
        <v>3</v>
      </c>
    </row>
    <row r="36" spans="1:4" s="8" customFormat="1" ht="45" customHeight="1" x14ac:dyDescent="0.3">
      <c r="A36" s="40" t="s">
        <v>111</v>
      </c>
      <c r="B36" s="54" t="s">
        <v>2</v>
      </c>
      <c r="C36" s="55"/>
      <c r="D36" s="36" t="s">
        <v>3</v>
      </c>
    </row>
    <row r="37" spans="1:4" s="8" customFormat="1" ht="45" customHeight="1" x14ac:dyDescent="0.3">
      <c r="A37" s="40" t="s">
        <v>109</v>
      </c>
      <c r="B37" s="54" t="s">
        <v>2</v>
      </c>
      <c r="C37" s="55"/>
      <c r="D37" s="36" t="s">
        <v>3</v>
      </c>
    </row>
    <row r="38" spans="1:4" s="8" customFormat="1" ht="15" customHeight="1" x14ac:dyDescent="0.3">
      <c r="A38" s="40" t="s">
        <v>112</v>
      </c>
      <c r="B38" s="54" t="s">
        <v>2</v>
      </c>
      <c r="C38" s="55"/>
      <c r="D38" s="36" t="s">
        <v>3</v>
      </c>
    </row>
    <row r="39" spans="1:4" s="8" customFormat="1" ht="15" customHeight="1" x14ac:dyDescent="0.3">
      <c r="A39" s="40" t="s">
        <v>110</v>
      </c>
      <c r="B39" s="54" t="s">
        <v>2</v>
      </c>
      <c r="C39" s="55"/>
      <c r="D39" s="36" t="s">
        <v>3</v>
      </c>
    </row>
    <row r="40" spans="1:4" s="8" customFormat="1" ht="30" customHeight="1" x14ac:dyDescent="0.3">
      <c r="A40" s="40" t="s">
        <v>113</v>
      </c>
      <c r="B40" s="54" t="s">
        <v>2</v>
      </c>
      <c r="C40" s="55"/>
      <c r="D40" s="36" t="s">
        <v>3</v>
      </c>
    </row>
    <row r="41" spans="1:4" s="8" customFormat="1" ht="15" customHeight="1" x14ac:dyDescent="0.3">
      <c r="A41" s="40" t="s">
        <v>114</v>
      </c>
      <c r="B41" s="54" t="s">
        <v>2</v>
      </c>
      <c r="C41" s="55"/>
      <c r="D41" s="36" t="s">
        <v>3</v>
      </c>
    </row>
    <row r="42" spans="1:4" s="8" customFormat="1" ht="15" customHeight="1" x14ac:dyDescent="0.3">
      <c r="A42" s="40" t="s">
        <v>115</v>
      </c>
      <c r="B42" s="54" t="s">
        <v>2</v>
      </c>
      <c r="C42" s="55"/>
      <c r="D42" s="36" t="s">
        <v>3</v>
      </c>
    </row>
    <row r="43" spans="1:4" s="8" customFormat="1" ht="15" customHeight="1" x14ac:dyDescent="0.3">
      <c r="A43" s="45" t="s">
        <v>82</v>
      </c>
      <c r="B43" s="46" t="s">
        <v>76</v>
      </c>
      <c r="C43" s="47" t="s">
        <v>83</v>
      </c>
      <c r="D43" s="38" t="s">
        <v>4</v>
      </c>
    </row>
    <row r="44" spans="1:4" s="8" customFormat="1" ht="15" customHeight="1" x14ac:dyDescent="0.3">
      <c r="A44" s="13" t="s">
        <v>84</v>
      </c>
      <c r="B44" s="42" t="s">
        <v>85</v>
      </c>
      <c r="C44" s="52" t="s">
        <v>19</v>
      </c>
      <c r="D44" s="38" t="s">
        <v>4</v>
      </c>
    </row>
    <row r="45" spans="1:4" s="8" customFormat="1" ht="15" customHeight="1" x14ac:dyDescent="0.3">
      <c r="A45" s="40" t="s">
        <v>86</v>
      </c>
      <c r="B45" s="42" t="s">
        <v>53</v>
      </c>
      <c r="C45" s="52" t="s">
        <v>87</v>
      </c>
      <c r="D45" s="38" t="s">
        <v>4</v>
      </c>
    </row>
    <row r="46" spans="1:4" s="8" customFormat="1" ht="15" customHeight="1" x14ac:dyDescent="0.3">
      <c r="A46" s="40" t="s">
        <v>88</v>
      </c>
      <c r="B46" s="42" t="s">
        <v>89</v>
      </c>
      <c r="C46" s="52" t="s">
        <v>90</v>
      </c>
      <c r="D46" s="38" t="s">
        <v>4</v>
      </c>
    </row>
    <row r="47" spans="1:4" s="8" customFormat="1" ht="15" customHeight="1" x14ac:dyDescent="0.3">
      <c r="A47" s="13" t="s">
        <v>91</v>
      </c>
      <c r="B47" s="42" t="s">
        <v>92</v>
      </c>
      <c r="C47" s="52" t="s">
        <v>83</v>
      </c>
      <c r="D47" s="38" t="s">
        <v>4</v>
      </c>
    </row>
    <row r="48" spans="1:4" s="8" customFormat="1" ht="15" customHeight="1" x14ac:dyDescent="0.3">
      <c r="A48" s="13" t="s">
        <v>93</v>
      </c>
      <c r="B48" s="54" t="s">
        <v>2</v>
      </c>
      <c r="C48" s="55"/>
      <c r="D48" s="36" t="s">
        <v>3</v>
      </c>
    </row>
    <row r="49" spans="1:4" s="8" customFormat="1" ht="15" customHeight="1" x14ac:dyDescent="0.3">
      <c r="A49" s="13" t="s">
        <v>94</v>
      </c>
      <c r="B49" s="42" t="s">
        <v>95</v>
      </c>
      <c r="C49" s="52" t="s">
        <v>90</v>
      </c>
      <c r="D49" s="38" t="s">
        <v>4</v>
      </c>
    </row>
    <row r="50" spans="1:4" s="8" customFormat="1" ht="15" customHeight="1" x14ac:dyDescent="0.3">
      <c r="A50" s="40" t="s">
        <v>116</v>
      </c>
      <c r="B50" s="54" t="s">
        <v>2</v>
      </c>
      <c r="C50" s="55"/>
      <c r="D50" s="36" t="s">
        <v>3</v>
      </c>
    </row>
    <row r="51" spans="1:4" s="8" customFormat="1" ht="15" customHeight="1" x14ac:dyDescent="0.3">
      <c r="A51" s="40" t="s">
        <v>96</v>
      </c>
      <c r="B51" s="54" t="s">
        <v>2</v>
      </c>
      <c r="C51" s="55"/>
      <c r="D51" s="36" t="s">
        <v>3</v>
      </c>
    </row>
    <row r="52" spans="1:4" s="8" customFormat="1" ht="15" customHeight="1" x14ac:dyDescent="0.3">
      <c r="A52" s="13" t="s">
        <v>100</v>
      </c>
      <c r="B52" s="54" t="s">
        <v>2</v>
      </c>
      <c r="C52" s="55"/>
      <c r="D52" s="36" t="s">
        <v>3</v>
      </c>
    </row>
    <row r="53" spans="1:4" s="8" customFormat="1" ht="15" customHeight="1" x14ac:dyDescent="0.3">
      <c r="A53" s="13" t="s">
        <v>99</v>
      </c>
      <c r="B53" s="42" t="s">
        <v>101</v>
      </c>
      <c r="C53" s="52" t="s">
        <v>60</v>
      </c>
      <c r="D53" s="38" t="s">
        <v>4</v>
      </c>
    </row>
    <row r="54" spans="1:4" s="8" customFormat="1" ht="15" customHeight="1" x14ac:dyDescent="0.3">
      <c r="A54" s="13" t="s">
        <v>117</v>
      </c>
      <c r="B54" s="54" t="s">
        <v>2</v>
      </c>
      <c r="C54" s="55"/>
      <c r="D54" s="36" t="s">
        <v>3</v>
      </c>
    </row>
    <row r="55" spans="1:4" s="8" customFormat="1" ht="15" customHeight="1" thickBot="1" x14ac:dyDescent="0.35">
      <c r="A55" s="13" t="s">
        <v>118</v>
      </c>
      <c r="B55" s="54" t="s">
        <v>2</v>
      </c>
      <c r="C55" s="55"/>
      <c r="D55" s="36" t="s">
        <v>3</v>
      </c>
    </row>
    <row r="56" spans="1:4" s="8" customFormat="1" ht="30" customHeight="1" thickBot="1" x14ac:dyDescent="0.35">
      <c r="A56" s="66" t="s">
        <v>46</v>
      </c>
      <c r="B56" s="67"/>
      <c r="C56" s="67"/>
      <c r="D56" s="68"/>
    </row>
    <row r="57" spans="1:4" s="8" customFormat="1" ht="15" customHeight="1" x14ac:dyDescent="0.3">
      <c r="A57" s="29" t="s">
        <v>48</v>
      </c>
      <c r="B57" s="70" t="s">
        <v>2</v>
      </c>
      <c r="C57" s="70"/>
      <c r="D57" s="35" t="s">
        <v>3</v>
      </c>
    </row>
    <row r="58" spans="1:4" s="8" customFormat="1" ht="15" customHeight="1" x14ac:dyDescent="0.3">
      <c r="A58" s="13" t="s">
        <v>13</v>
      </c>
      <c r="B58" s="39" t="s">
        <v>76</v>
      </c>
      <c r="C58" s="39" t="s">
        <v>14</v>
      </c>
      <c r="D58" s="38" t="s">
        <v>4</v>
      </c>
    </row>
    <row r="59" spans="1:4" s="8" customFormat="1" ht="15" customHeight="1" thickBot="1" x14ac:dyDescent="0.35">
      <c r="A59" s="28" t="s">
        <v>15</v>
      </c>
      <c r="B59" s="51" t="s">
        <v>75</v>
      </c>
      <c r="C59" s="30" t="s">
        <v>49</v>
      </c>
      <c r="D59" s="41" t="s">
        <v>4</v>
      </c>
    </row>
    <row r="60" spans="1:4" s="15" customFormat="1" ht="13.8" x14ac:dyDescent="0.3">
      <c r="A60" s="14" t="s">
        <v>33</v>
      </c>
    </row>
    <row r="61" spans="1:4" s="15" customFormat="1" ht="13.8" x14ac:dyDescent="0.3">
      <c r="A61" s="14" t="s">
        <v>34</v>
      </c>
    </row>
    <row r="62" spans="1:4" s="15" customFormat="1" ht="13.8" x14ac:dyDescent="0.3">
      <c r="A62" s="14"/>
    </row>
    <row r="63" spans="1:4" s="15" customFormat="1" ht="30" hidden="1" customHeight="1" x14ac:dyDescent="0.3">
      <c r="A63" s="16"/>
      <c r="B63" s="16"/>
      <c r="C63" s="16"/>
      <c r="D63" s="16"/>
    </row>
    <row r="64" spans="1:4" s="8" customFormat="1" ht="15" customHeight="1" x14ac:dyDescent="0.3">
      <c r="A64" s="31" t="s">
        <v>35</v>
      </c>
      <c r="B64" s="75"/>
      <c r="C64" s="75"/>
      <c r="D64" s="75"/>
    </row>
    <row r="65" spans="1:4" s="8" customFormat="1" ht="15" customHeight="1" x14ac:dyDescent="0.3">
      <c r="A65" s="33" t="s">
        <v>36</v>
      </c>
      <c r="B65" s="71"/>
      <c r="C65" s="71"/>
      <c r="D65" s="71"/>
    </row>
    <row r="66" spans="1:4" s="8" customFormat="1" ht="15" customHeight="1" x14ac:dyDescent="0.3">
      <c r="A66" s="8" t="s">
        <v>37</v>
      </c>
      <c r="B66" s="71"/>
      <c r="C66" s="71"/>
      <c r="D66" s="71"/>
    </row>
    <row r="67" spans="1:4" s="8" customFormat="1" ht="15" customHeight="1" x14ac:dyDescent="0.3">
      <c r="A67" s="8" t="s">
        <v>38</v>
      </c>
      <c r="B67" s="71"/>
      <c r="C67" s="71"/>
      <c r="D67" s="71"/>
    </row>
    <row r="68" spans="1:4" s="8" customFormat="1" ht="15" customHeight="1" x14ac:dyDescent="0.3">
      <c r="A68" s="33" t="s">
        <v>39</v>
      </c>
      <c r="B68" s="71"/>
      <c r="C68" s="71"/>
      <c r="D68" s="71"/>
    </row>
    <row r="69" spans="1:4" s="8" customFormat="1" ht="15" customHeight="1" x14ac:dyDescent="0.3">
      <c r="A69" s="32" t="s">
        <v>40</v>
      </c>
      <c r="B69" s="71"/>
      <c r="C69" s="71"/>
      <c r="D69" s="71"/>
    </row>
    <row r="70" spans="1:4" s="8" customFormat="1" ht="15" customHeight="1" x14ac:dyDescent="0.3">
      <c r="A70" s="8" t="s">
        <v>41</v>
      </c>
      <c r="B70" s="76" t="s">
        <v>77</v>
      </c>
      <c r="C70" s="76"/>
      <c r="D70" s="76"/>
    </row>
    <row r="71" spans="1:4" s="8" customFormat="1" ht="15" customHeight="1" x14ac:dyDescent="0.3">
      <c r="A71" s="32" t="s">
        <v>42</v>
      </c>
      <c r="B71" s="74"/>
      <c r="C71" s="74"/>
      <c r="D71" s="74"/>
    </row>
    <row r="73" spans="1:4" ht="27.6" hidden="1" x14ac:dyDescent="0.3">
      <c r="A73" s="1" t="s">
        <v>16</v>
      </c>
      <c r="B73" s="1" t="s">
        <v>17</v>
      </c>
      <c r="C73" s="2" t="s">
        <v>1</v>
      </c>
      <c r="D73" s="1" t="s">
        <v>18</v>
      </c>
    </row>
    <row r="74" spans="1:4" hidden="1" x14ac:dyDescent="0.3">
      <c r="A74" s="3" t="s">
        <v>0</v>
      </c>
      <c r="B74" s="4">
        <v>1</v>
      </c>
      <c r="C74" s="4" t="s">
        <v>19</v>
      </c>
      <c r="D74" s="5"/>
    </row>
    <row r="75" spans="1:4" hidden="1" x14ac:dyDescent="0.3">
      <c r="A75" s="3" t="s">
        <v>5</v>
      </c>
      <c r="B75" s="4">
        <v>1</v>
      </c>
      <c r="C75" s="4" t="s">
        <v>19</v>
      </c>
      <c r="D75" s="5"/>
    </row>
    <row r="76" spans="1:4" hidden="1" x14ac:dyDescent="0.3">
      <c r="A76" s="3" t="s">
        <v>6</v>
      </c>
      <c r="B76" s="4">
        <v>1</v>
      </c>
      <c r="C76" s="4" t="s">
        <v>19</v>
      </c>
      <c r="D76" s="5"/>
    </row>
    <row r="77" spans="1:4" hidden="1" x14ac:dyDescent="0.3">
      <c r="A77" s="3" t="s">
        <v>7</v>
      </c>
      <c r="B77" s="4">
        <v>1</v>
      </c>
      <c r="C77" s="4" t="s">
        <v>19</v>
      </c>
      <c r="D77" s="5"/>
    </row>
    <row r="78" spans="1:4" hidden="1" x14ac:dyDescent="0.3">
      <c r="A78" s="3" t="s">
        <v>8</v>
      </c>
      <c r="B78" s="4">
        <v>1</v>
      </c>
      <c r="C78" s="4" t="s">
        <v>19</v>
      </c>
      <c r="D78" s="5"/>
    </row>
    <row r="79" spans="1:4" hidden="1" x14ac:dyDescent="0.3">
      <c r="A79" s="3" t="s">
        <v>9</v>
      </c>
      <c r="B79" s="4">
        <v>1</v>
      </c>
      <c r="C79" s="4" t="s">
        <v>19</v>
      </c>
      <c r="D79" s="5"/>
    </row>
    <row r="80" spans="1:4" hidden="1" x14ac:dyDescent="0.3">
      <c r="A80" s="3" t="s">
        <v>10</v>
      </c>
      <c r="B80" s="4">
        <v>1</v>
      </c>
      <c r="C80" s="4" t="s">
        <v>19</v>
      </c>
      <c r="D80" s="5"/>
    </row>
    <row r="81" spans="1:4" hidden="1" x14ac:dyDescent="0.3">
      <c r="A81" s="3" t="s">
        <v>11</v>
      </c>
      <c r="B81" s="4">
        <v>1</v>
      </c>
      <c r="C81" s="4" t="s">
        <v>19</v>
      </c>
      <c r="D81" s="5"/>
    </row>
    <row r="82" spans="1:4" hidden="1" x14ac:dyDescent="0.3">
      <c r="A82" s="3"/>
      <c r="B82" s="4">
        <v>1</v>
      </c>
      <c r="C82" s="4" t="s">
        <v>19</v>
      </c>
      <c r="D82" s="5"/>
    </row>
    <row r="83" spans="1:4" hidden="1" x14ac:dyDescent="0.3">
      <c r="A83" s="3"/>
      <c r="B83" s="4">
        <v>1</v>
      </c>
      <c r="C83" s="4" t="s">
        <v>19</v>
      </c>
      <c r="D83" s="5"/>
    </row>
    <row r="84" spans="1:4" hidden="1" x14ac:dyDescent="0.3">
      <c r="A84" s="3"/>
      <c r="B84" s="4">
        <v>1</v>
      </c>
      <c r="C84" s="6" t="s">
        <v>12</v>
      </c>
      <c r="D84" s="6"/>
    </row>
    <row r="85" spans="1:4" hidden="1" x14ac:dyDescent="0.3">
      <c r="A85" s="72" t="s">
        <v>20</v>
      </c>
      <c r="B85" s="72"/>
      <c r="C85" s="72"/>
      <c r="D85" s="10" t="e">
        <f>SUM(#REF!)</f>
        <v>#REF!</v>
      </c>
    </row>
    <row r="86" spans="1:4" hidden="1" x14ac:dyDescent="0.3">
      <c r="A86" s="72" t="s">
        <v>21</v>
      </c>
      <c r="B86" s="72"/>
      <c r="C86" s="72"/>
      <c r="D86" s="10" t="e">
        <f>SUM(D87-D85)</f>
        <v>#REF!</v>
      </c>
    </row>
    <row r="87" spans="1:4" hidden="1" x14ac:dyDescent="0.3">
      <c r="A87" s="73" t="s">
        <v>22</v>
      </c>
      <c r="B87" s="73"/>
      <c r="C87" s="73"/>
      <c r="D87" s="10" t="e">
        <f>SUM(D85*1.2)</f>
        <v>#REF!</v>
      </c>
    </row>
    <row r="89" spans="1:4" x14ac:dyDescent="0.3">
      <c r="A89" s="34" t="s">
        <v>43</v>
      </c>
      <c r="B89" s="7" t="s">
        <v>23</v>
      </c>
      <c r="C89" s="61" t="s">
        <v>44</v>
      </c>
      <c r="D89" s="61"/>
    </row>
    <row r="90" spans="1:4" ht="30" customHeight="1" x14ac:dyDescent="0.3">
      <c r="B90" s="69" t="s">
        <v>24</v>
      </c>
      <c r="C90" s="69"/>
      <c r="D90" s="69"/>
    </row>
  </sheetData>
  <mergeCells count="52">
    <mergeCell ref="B90:D90"/>
    <mergeCell ref="B57:C57"/>
    <mergeCell ref="B69:D69"/>
    <mergeCell ref="A86:C86"/>
    <mergeCell ref="A87:C87"/>
    <mergeCell ref="B71:D71"/>
    <mergeCell ref="B64:D64"/>
    <mergeCell ref="A85:C85"/>
    <mergeCell ref="B70:D70"/>
    <mergeCell ref="B65:D65"/>
    <mergeCell ref="B66:D66"/>
    <mergeCell ref="B67:D67"/>
    <mergeCell ref="B68:D68"/>
    <mergeCell ref="C89:D89"/>
    <mergeCell ref="A5:C5"/>
    <mergeCell ref="A7:C7"/>
    <mergeCell ref="B18:C18"/>
    <mergeCell ref="B19:C19"/>
    <mergeCell ref="B13:C13"/>
    <mergeCell ref="B14:C14"/>
    <mergeCell ref="B15:C15"/>
    <mergeCell ref="B17:C17"/>
    <mergeCell ref="A56:D56"/>
    <mergeCell ref="B22:C22"/>
    <mergeCell ref="B23:C23"/>
    <mergeCell ref="B27:C27"/>
    <mergeCell ref="B24:C24"/>
    <mergeCell ref="B48:C48"/>
    <mergeCell ref="B51:C51"/>
    <mergeCell ref="B39:C39"/>
    <mergeCell ref="B38:C38"/>
    <mergeCell ref="A2:D2"/>
    <mergeCell ref="A1:D1"/>
    <mergeCell ref="B20:C20"/>
    <mergeCell ref="B33:C33"/>
    <mergeCell ref="B34:C34"/>
    <mergeCell ref="B31:C31"/>
    <mergeCell ref="B35:C35"/>
    <mergeCell ref="B37:C37"/>
    <mergeCell ref="B36:C36"/>
    <mergeCell ref="B26:C26"/>
    <mergeCell ref="B28:C28"/>
    <mergeCell ref="B29:C29"/>
    <mergeCell ref="B30:C30"/>
    <mergeCell ref="B32:C32"/>
    <mergeCell ref="B55:C55"/>
    <mergeCell ref="B40:C40"/>
    <mergeCell ref="B41:C41"/>
    <mergeCell ref="B42:C42"/>
    <mergeCell ref="B50:C50"/>
    <mergeCell ref="B54:C54"/>
    <mergeCell ref="B52:C52"/>
  </mergeCells>
  <phoneticPr fontId="16" type="noConversion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cisterna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2022-05-06T06:33:31Z</dcterms:modified>
</cp:coreProperties>
</file>