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2022 VO na SLA MIS a ISZI/1. Stanovenie PHZ/"/>
    </mc:Choice>
  </mc:AlternateContent>
  <xr:revisionPtr revIDLastSave="0" documentId="13_ncr:1_{3F562D92-E45F-E74B-B3C9-32985699E58D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H19" i="3" s="1"/>
  <c r="G24" i="3"/>
  <c r="G23" i="3"/>
  <c r="G22" i="3"/>
  <c r="G21" i="3"/>
  <c r="G19" i="3"/>
  <c r="G18" i="3"/>
  <c r="G17" i="3"/>
  <c r="G16" i="3"/>
  <c r="G15" i="3"/>
  <c r="G14" i="3"/>
  <c r="E16" i="3"/>
  <c r="H16" i="3" s="1"/>
  <c r="E15" i="3"/>
  <c r="E14" i="3"/>
  <c r="H23" i="3"/>
  <c r="H22" i="3"/>
  <c r="H21" i="3"/>
  <c r="H17" i="3"/>
  <c r="H15" i="3"/>
  <c r="H14" i="3"/>
  <c r="H13" i="3"/>
  <c r="I19" i="3" l="1"/>
  <c r="J19" i="3" s="1"/>
  <c r="H24" i="3"/>
  <c r="H18" i="3"/>
  <c r="I23" i="3"/>
  <c r="J23" i="3" s="1"/>
  <c r="I22" i="3"/>
  <c r="J22" i="3" s="1"/>
  <c r="I21" i="3"/>
  <c r="I17" i="3"/>
  <c r="J17" i="3" s="1"/>
  <c r="I16" i="3"/>
  <c r="J16" i="3" s="1"/>
  <c r="I15" i="3"/>
  <c r="J15" i="3" s="1"/>
  <c r="I14" i="3"/>
  <c r="I13" i="3"/>
  <c r="J14" i="3" l="1"/>
  <c r="H26" i="3"/>
  <c r="J21" i="3"/>
  <c r="J24" i="3" s="1"/>
  <c r="I24" i="3"/>
  <c r="J13" i="3"/>
  <c r="J18" i="3" s="1"/>
  <c r="I18" i="3"/>
  <c r="J26" i="3" l="1"/>
  <c r="I26" i="3"/>
</calcChain>
</file>

<file path=xl/sharedStrings.xml><?xml version="1.0" encoding="utf-8"?>
<sst xmlns="http://schemas.openxmlformats.org/spreadsheetml/2006/main" count="40" uniqueCount="35">
  <si>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</si>
  <si>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</si>
  <si>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</si>
  <si>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</si>
  <si>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</si>
  <si>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</si>
  <si>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</si>
  <si>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</si>
  <si>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</si>
  <si>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</si>
  <si>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</si>
  <si>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</si>
  <si>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</si>
  <si>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</si>
  <si>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Podpis (a pečiatka) 
štatutárneho zástupcu uchádzača</t>
  </si>
  <si>
    <t>Uchádzač uviedie jednotkové ceny na maximálne 2 desatinné miesta</t>
  </si>
  <si>
    <t>Jednotková cena 
v € bez DPH</t>
  </si>
  <si>
    <t>Popis</t>
  </si>
  <si>
    <t>mesiac</t>
  </si>
  <si>
    <t>Servisná podpora – Správa Incidentov/Problémov</t>
  </si>
  <si>
    <t>Reporting na hodnotenie</t>
  </si>
  <si>
    <t>Paušálne služby spolu</t>
  </si>
  <si>
    <t>Zmenová podpora – Správa zmien, Upgrade / Update</t>
  </si>
  <si>
    <t>Prevádzková podpora - Profylaktika</t>
  </si>
  <si>
    <t>Prevádzková podpora - Školenie</t>
  </si>
  <si>
    <t>človekodeň</t>
  </si>
  <si>
    <t>Objednávkové služby (na celé obdobie 24 + 12 mesiacov)</t>
  </si>
  <si>
    <t xml:space="preserve">Paušálne služby (na celé obdobie 24 + 12 mesiacov) </t>
  </si>
  <si>
    <t>Objednávkové služby spolu</t>
  </si>
  <si>
    <t>Indikatívna cenová ponuka</t>
  </si>
  <si>
    <t>Prevádzková podpora - Administrácia</t>
  </si>
  <si>
    <t>Prevádzková podpora – Konzultácia</t>
  </si>
  <si>
    <t>Prevádzková podpora – Profylaktika (1x ročne)
Cena za túto službu musí byť zahrnutá v ostatných paušáloch vyššie</t>
  </si>
  <si>
    <t>rok</t>
  </si>
  <si>
    <t>Paušálne služby prepočítané na jeden mesiac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</si>
</sst>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20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/>
    <xf numFmtId="43" fontId="4" fillId="0" borderId="0" applyFont="0" applyFill="0" applyBorder="0" applyAlignment="0" applyProtection="0"/>
    <xf numFmtId="0" fontId="15" fillId="0" borderId="0"/>
  </cellStyleXfs>
  <cellXfs count="97">
    <xf numFmtId="0" fontId="0" fillId="0" borderId="0" xfId="0"/>
    <xf numFmtId="0" fontId="5" fillId="0" borderId="0" xfId="0" applyFo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9" fillId="0" borderId="0" xfId="0" applyFont="1"/>
    <xf numFmtId="0" fontId="9" fillId="0" borderId="9" xfId="0" applyFont="1" applyBorder="1"/>
    <xf numFmtId="44" fontId="9" fillId="0" borderId="9" xfId="0" applyNumberFormat="1" applyFont="1" applyBorder="1"/>
    <xf numFmtId="44" fontId="9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3" fillId="0" borderId="0" xfId="0" applyFont="1" applyBorder="1"/>
    <xf numFmtId="0" fontId="9" fillId="0" borderId="0" xfId="0" applyFont="1" applyBorder="1"/>
    <xf numFmtId="44" fontId="9" fillId="0" borderId="0" xfId="0" applyNumberFormat="1" applyFont="1" applyBorder="1"/>
    <xf numFmtId="0" fontId="0" fillId="4" borderId="9" xfId="0" applyFill="1" applyBorder="1" applyAlignment="1">
      <alignment vertical="center"/>
    </xf>
    <xf numFmtId="0" fontId="11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9" fontId="5" fillId="4" borderId="3" xfId="2" applyFont="1" applyFill="1" applyBorder="1" applyAlignment="1" applyProtection="1">
      <alignment horizontal="center" vertical="center" wrapText="1"/>
      <protection locked="0"/>
    </xf>
    <xf numFmtId="44" fontId="5" fillId="0" borderId="3" xfId="1" applyFont="1" applyFill="1" applyBorder="1" applyAlignment="1">
      <alignment horizontal="center" vertical="center" wrapText="1"/>
    </xf>
    <xf numFmtId="44" fontId="5" fillId="0" borderId="3" xfId="0" applyNumberFormat="1" applyFont="1" applyFill="1" applyBorder="1" applyAlignment="1">
      <alignment horizontal="center" vertical="center" wrapText="1"/>
    </xf>
    <xf numFmtId="44" fontId="5" fillId="0" borderId="23" xfId="0" applyNumberFormat="1" applyFont="1" applyFill="1" applyBorder="1" applyAlignment="1">
      <alignment horizontal="center" vertical="center" wrapText="1"/>
    </xf>
    <xf numFmtId="44" fontId="0" fillId="0" borderId="0" xfId="0" applyNumberFormat="1" applyFont="1"/>
    <xf numFmtId="0" fontId="14" fillId="2" borderId="2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44" fontId="5" fillId="5" borderId="26" xfId="1" applyFont="1" applyFill="1" applyBorder="1" applyAlignment="1" applyProtection="1">
      <alignment horizontal="center" vertical="center" wrapText="1"/>
      <protection locked="0"/>
    </xf>
    <xf numFmtId="9" fontId="5" fillId="5" borderId="26" xfId="2" applyFont="1" applyFill="1" applyBorder="1" applyAlignment="1" applyProtection="1">
      <alignment horizontal="center" vertical="center" wrapText="1"/>
      <protection locked="0"/>
    </xf>
    <xf numFmtId="44" fontId="5" fillId="5" borderId="26" xfId="1" applyFont="1" applyFill="1" applyBorder="1" applyAlignment="1">
      <alignment horizontal="center" vertical="center" wrapText="1"/>
    </xf>
    <xf numFmtId="44" fontId="5" fillId="5" borderId="26" xfId="0" applyNumberFormat="1" applyFont="1" applyFill="1" applyBorder="1" applyAlignment="1">
      <alignment horizontal="center" vertical="center" wrapText="1"/>
    </xf>
    <xf numFmtId="44" fontId="5" fillId="5" borderId="27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4" fontId="5" fillId="4" borderId="2" xfId="1" applyFont="1" applyFill="1" applyBorder="1" applyAlignment="1" applyProtection="1">
      <alignment horizontal="center" vertical="center" wrapText="1"/>
      <protection locked="0"/>
    </xf>
    <xf numFmtId="9" fontId="5" fillId="4" borderId="2" xfId="2" applyFont="1" applyFill="1" applyBorder="1" applyAlignment="1" applyProtection="1">
      <alignment horizontal="center" vertical="center" wrapText="1"/>
      <protection locked="0"/>
    </xf>
    <xf numFmtId="44" fontId="5" fillId="0" borderId="2" xfId="1" applyFont="1" applyFill="1" applyBorder="1" applyAlignment="1">
      <alignment horizontal="center" vertical="center" wrapText="1"/>
    </xf>
    <xf numFmtId="44" fontId="5" fillId="0" borderId="2" xfId="0" applyNumberFormat="1" applyFont="1" applyFill="1" applyBorder="1" applyAlignment="1">
      <alignment horizontal="center" vertical="center" wrapText="1"/>
    </xf>
    <xf numFmtId="44" fontId="2" fillId="0" borderId="0" xfId="0" applyNumberFormat="1" applyFont="1"/>
    <xf numFmtId="0" fontId="1" fillId="0" borderId="4" xfId="4" quotePrefix="1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4" fontId="5" fillId="4" borderId="5" xfId="1" applyFont="1" applyFill="1" applyBorder="1" applyAlignment="1" applyProtection="1">
      <alignment horizontal="center" vertical="center" wrapText="1"/>
      <protection locked="0"/>
    </xf>
    <xf numFmtId="9" fontId="5" fillId="4" borderId="5" xfId="2" applyFont="1" applyFill="1" applyBorder="1" applyAlignment="1" applyProtection="1">
      <alignment horizontal="center" vertical="center" wrapText="1"/>
      <protection locked="0"/>
    </xf>
    <xf numFmtId="44" fontId="5" fillId="0" borderId="5" xfId="1" applyFont="1" applyFill="1" applyBorder="1" applyAlignment="1">
      <alignment horizontal="center" vertical="center" wrapText="1"/>
    </xf>
    <xf numFmtId="44" fontId="5" fillId="0" borderId="5" xfId="0" applyNumberFormat="1" applyFont="1" applyFill="1" applyBorder="1" applyAlignment="1">
      <alignment horizontal="center" vertical="center" wrapText="1"/>
    </xf>
    <xf numFmtId="44" fontId="5" fillId="0" borderId="28" xfId="0" applyNumberFormat="1" applyFont="1" applyFill="1" applyBorder="1" applyAlignment="1">
      <alignment horizontal="center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44" fontId="5" fillId="0" borderId="22" xfId="0" applyNumberFormat="1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44" fontId="5" fillId="5" borderId="30" xfId="1" applyFont="1" applyFill="1" applyBorder="1" applyAlignment="1" applyProtection="1">
      <alignment horizontal="center" vertical="center" wrapText="1"/>
      <protection locked="0"/>
    </xf>
    <xf numFmtId="9" fontId="5" fillId="5" borderId="30" xfId="2" applyFont="1" applyFill="1" applyBorder="1" applyAlignment="1" applyProtection="1">
      <alignment horizontal="center" vertical="center" wrapText="1"/>
      <protection locked="0"/>
    </xf>
    <xf numFmtId="44" fontId="5" fillId="5" borderId="30" xfId="1" applyFont="1" applyFill="1" applyBorder="1" applyAlignment="1">
      <alignment horizontal="center" vertical="center" wrapText="1"/>
    </xf>
    <xf numFmtId="44" fontId="5" fillId="5" borderId="30" xfId="0" applyNumberFormat="1" applyFont="1" applyFill="1" applyBorder="1" applyAlignment="1">
      <alignment horizontal="center" vertical="center" wrapText="1"/>
    </xf>
    <xf numFmtId="44" fontId="5" fillId="5" borderId="31" xfId="0" applyNumberFormat="1" applyFont="1" applyFill="1" applyBorder="1" applyAlignment="1">
      <alignment horizontal="center" vertical="center" wrapText="1"/>
    </xf>
    <xf numFmtId="9" fontId="17" fillId="3" borderId="3" xfId="2" applyFont="1" applyFill="1" applyBorder="1" applyAlignment="1" applyProtection="1">
      <alignment horizontal="center" vertical="center" wrapText="1"/>
      <protection locked="0"/>
    </xf>
    <xf numFmtId="44" fontId="17" fillId="3" borderId="3" xfId="1" applyFont="1" applyFill="1" applyBorder="1" applyAlignment="1">
      <alignment horizontal="center" vertical="center" wrapText="1"/>
    </xf>
    <xf numFmtId="44" fontId="17" fillId="3" borderId="3" xfId="0" applyNumberFormat="1" applyFont="1" applyFill="1" applyBorder="1" applyAlignment="1">
      <alignment horizontal="center" vertical="center" wrapText="1"/>
    </xf>
    <xf numFmtId="44" fontId="17" fillId="3" borderId="23" xfId="0" applyNumberFormat="1" applyFont="1" applyFill="1" applyBorder="1" applyAlignment="1">
      <alignment horizontal="center" vertical="center" wrapText="1"/>
    </xf>
    <xf numFmtId="44" fontId="18" fillId="3" borderId="3" xfId="4" quotePrefix="1" applyNumberFormat="1" applyFont="1" applyFill="1" applyBorder="1" applyAlignment="1">
      <alignment horizontal="left" vertical="center" wrapText="1"/>
    </xf>
    <xf numFmtId="0" fontId="10" fillId="4" borderId="14" xfId="0" applyFont="1" applyFill="1" applyBorder="1" applyAlignment="1" applyProtection="1">
      <alignment horizontal="center" wrapText="1"/>
      <protection locked="0"/>
    </xf>
    <xf numFmtId="0" fontId="10" fillId="4" borderId="15" xfId="0" applyFont="1" applyFill="1" applyBorder="1" applyAlignment="1" applyProtection="1">
      <alignment horizontal="center" wrapText="1"/>
      <protection locked="0"/>
    </xf>
    <xf numFmtId="0" fontId="10" fillId="4" borderId="16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Alignment="1">
      <alignment horizontal="center" vertical="center"/>
    </xf>
    <xf numFmtId="0" fontId="19" fillId="4" borderId="0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10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12" xfId="0" applyFont="1" applyFill="1" applyBorder="1" applyAlignment="1" applyProtection="1">
      <alignment horizontal="center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6" fillId="5" borderId="24" xfId="4" quotePrefix="1" applyNumberFormat="1" applyFont="1" applyFill="1" applyBorder="1" applyAlignment="1">
      <alignment horizontal="left" vertical="center" wrapText="1"/>
    </xf>
    <xf numFmtId="0" fontId="16" fillId="5" borderId="25" xfId="4" quotePrefix="1" applyNumberFormat="1" applyFont="1" applyFill="1" applyBorder="1" applyAlignment="1">
      <alignment horizontal="left" vertical="center" wrapText="1"/>
    </xf>
    <xf numFmtId="0" fontId="16" fillId="5" borderId="29" xfId="4" quotePrefix="1" applyNumberFormat="1" applyFont="1" applyFill="1" applyBorder="1" applyAlignment="1">
      <alignment horizontal="left" vertical="center" wrapText="1"/>
    </xf>
    <xf numFmtId="0" fontId="16" fillId="5" borderId="30" xfId="4" quotePrefix="1" applyNumberFormat="1" applyFont="1" applyFill="1" applyBorder="1" applyAlignment="1">
      <alignment horizontal="left" vertical="center" wrapText="1"/>
    </xf>
    <xf numFmtId="0" fontId="3" fillId="0" borderId="10" xfId="4" quotePrefix="1" applyNumberFormat="1" applyFont="1" applyFill="1" applyBorder="1" applyAlignment="1">
      <alignment horizontal="left" vertical="center" wrapText="1"/>
    </xf>
    <xf numFmtId="0" fontId="3" fillId="0" borderId="2" xfId="4" quotePrefix="1" applyNumberFormat="1" applyFont="1" applyFill="1" applyBorder="1" applyAlignment="1">
      <alignment horizontal="left" vertical="center" wrapText="1"/>
    </xf>
    <xf numFmtId="0" fontId="3" fillId="0" borderId="6" xfId="4" quotePrefix="1" applyNumberFormat="1" applyFont="1" applyFill="1" applyBorder="1" applyAlignment="1">
      <alignment horizontal="left" vertical="center" wrapText="1"/>
    </xf>
    <xf numFmtId="0" fontId="3" fillId="0" borderId="3" xfId="4" quotePrefix="1" applyNumberFormat="1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8" fillId="3" borderId="6" xfId="4" quotePrefix="1" applyNumberFormat="1" applyFont="1" applyFill="1" applyBorder="1" applyAlignment="1">
      <alignment horizontal="left" vertical="center" wrapText="1"/>
    </xf>
    <xf numFmtId="0" fontId="18" fillId="3" borderId="3" xfId="4" quotePrefix="1" applyNumberFormat="1" applyFont="1" applyFill="1" applyBorder="1" applyAlignment="1">
      <alignment horizontal="left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 xr:uid="{AB616322-BF43-0B44-BCB4-0D67FCA7E485}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M31"/>
  <sheetViews>
    <sheetView showGridLines="0" tabSelected="1" zoomScaleNormal="110" workbookViewId="0">
      <selection activeCell="G23" sqref="G23"/>
    </sheetView>
  </sheetViews>
  <sheetFormatPr baseColWidth="10" defaultColWidth="35.1640625" defaultRowHeight="16"/>
  <cols>
    <col min="1" max="1" width="6.83203125" style="4" customWidth="1"/>
    <col min="2" max="2" width="8" style="5" customWidth="1"/>
    <col min="3" max="3" width="56.6640625" style="4" customWidth="1"/>
    <col min="4" max="4" width="11.5" style="4" customWidth="1"/>
    <col min="5" max="5" width="8.6640625" style="4" customWidth="1"/>
    <col min="6" max="6" width="18" style="4" customWidth="1"/>
    <col min="7" max="7" width="13" style="4" customWidth="1"/>
    <col min="8" max="8" width="21.33203125" style="4" customWidth="1"/>
    <col min="9" max="9" width="17.6640625" style="4" bestFit="1" customWidth="1"/>
    <col min="10" max="10" width="20.33203125" style="4" bestFit="1" customWidth="1"/>
    <col min="11" max="11" width="14.33203125" style="4" customWidth="1"/>
    <col min="12" max="12" width="20.5" style="4" customWidth="1"/>
    <col min="13" max="16384" width="35.1640625" style="4"/>
  </cols>
  <sheetData>
    <row r="2" spans="2:13" ht="17" thickBot="1"/>
    <row r="3" spans="2:13" customFormat="1">
      <c r="B3" s="70" t="s">
        <v>7</v>
      </c>
      <c r="C3" s="71"/>
      <c r="D3" s="82"/>
      <c r="E3" s="83"/>
      <c r="F3" s="83"/>
      <c r="G3" s="83"/>
      <c r="H3" s="83"/>
      <c r="I3" s="83"/>
      <c r="J3" s="84"/>
    </row>
    <row r="4" spans="2:13" customFormat="1">
      <c r="B4" s="72" t="s">
        <v>8</v>
      </c>
      <c r="C4" s="73"/>
      <c r="D4" s="65"/>
      <c r="E4" s="66"/>
      <c r="F4" s="66"/>
      <c r="G4" s="66"/>
      <c r="H4" s="66"/>
      <c r="I4" s="66"/>
      <c r="J4" s="67"/>
    </row>
    <row r="5" spans="2:13" customFormat="1">
      <c r="B5" s="72" t="s">
        <v>9</v>
      </c>
      <c r="C5" s="73"/>
      <c r="D5" s="65"/>
      <c r="E5" s="66"/>
      <c r="F5" s="66"/>
      <c r="G5" s="66"/>
      <c r="H5" s="66"/>
      <c r="I5" s="66"/>
      <c r="J5" s="67"/>
    </row>
    <row r="6" spans="2:13" customFormat="1">
      <c r="B6" s="72" t="s">
        <v>10</v>
      </c>
      <c r="C6" s="73"/>
      <c r="D6" s="65"/>
      <c r="E6" s="66"/>
      <c r="F6" s="66"/>
      <c r="G6" s="66"/>
      <c r="H6" s="66"/>
      <c r="I6" s="66"/>
      <c r="J6" s="67"/>
    </row>
    <row r="7" spans="2:13" customFormat="1" ht="17" thickBot="1">
      <c r="B7" s="74" t="s">
        <v>13</v>
      </c>
      <c r="C7" s="75"/>
      <c r="D7" s="77"/>
      <c r="E7" s="78"/>
      <c r="F7" s="78"/>
      <c r="G7" s="78"/>
      <c r="H7" s="78"/>
      <c r="I7" s="78"/>
      <c r="J7" s="79"/>
    </row>
    <row r="9" spans="2:13" ht="24">
      <c r="B9" s="68" t="s">
        <v>29</v>
      </c>
      <c r="C9" s="68"/>
      <c r="D9" s="68"/>
      <c r="E9" s="68"/>
      <c r="F9" s="68"/>
      <c r="G9" s="68"/>
      <c r="H9" s="68"/>
      <c r="I9" s="68"/>
      <c r="J9" s="68"/>
      <c r="K9" s="2"/>
      <c r="L9" s="2"/>
      <c r="M9" s="2"/>
    </row>
    <row r="10" spans="2:13" ht="17" thickBot="1">
      <c r="B10" s="76"/>
      <c r="C10" s="76"/>
      <c r="D10" s="76"/>
      <c r="E10" s="76"/>
      <c r="F10" s="76"/>
      <c r="G10" s="76"/>
      <c r="H10" s="76"/>
      <c r="I10" s="76"/>
      <c r="J10" s="76"/>
      <c r="K10" s="1"/>
      <c r="L10" s="1"/>
      <c r="M10" s="1"/>
    </row>
    <row r="11" spans="2:13" ht="34">
      <c r="B11" s="18" t="s">
        <v>1</v>
      </c>
      <c r="C11" s="19" t="s">
        <v>17</v>
      </c>
      <c r="D11" s="19" t="s">
        <v>0</v>
      </c>
      <c r="E11" s="20" t="s">
        <v>2</v>
      </c>
      <c r="F11" s="26" t="s">
        <v>16</v>
      </c>
      <c r="G11" s="20" t="s">
        <v>12</v>
      </c>
      <c r="H11" s="20" t="s">
        <v>3</v>
      </c>
      <c r="I11" s="20" t="s">
        <v>4</v>
      </c>
      <c r="J11" s="20" t="s">
        <v>5</v>
      </c>
    </row>
    <row r="12" spans="2:13" ht="30" customHeight="1" thickBot="1">
      <c r="B12" s="85" t="s">
        <v>27</v>
      </c>
      <c r="C12" s="86"/>
      <c r="D12" s="27"/>
      <c r="E12" s="28"/>
      <c r="F12" s="29"/>
      <c r="G12" s="30"/>
      <c r="H12" s="31"/>
      <c r="I12" s="32"/>
      <c r="J12" s="33"/>
      <c r="L12" s="25"/>
    </row>
    <row r="13" spans="2:13" ht="17">
      <c r="B13" s="42">
        <v>1</v>
      </c>
      <c r="C13" s="43" t="s">
        <v>19</v>
      </c>
      <c r="D13" s="44" t="s">
        <v>18</v>
      </c>
      <c r="E13" s="45">
        <v>36</v>
      </c>
      <c r="F13" s="46"/>
      <c r="G13" s="47">
        <v>0.2</v>
      </c>
      <c r="H13" s="48">
        <f>E13*F13</f>
        <v>0</v>
      </c>
      <c r="I13" s="49">
        <f t="shared" ref="I13" si="0">H13*G13</f>
        <v>0</v>
      </c>
      <c r="J13" s="50">
        <f t="shared" ref="J13" si="1">H13+I13</f>
        <v>0</v>
      </c>
      <c r="L13" s="41"/>
    </row>
    <row r="14" spans="2:13" ht="17">
      <c r="B14" s="51">
        <v>3</v>
      </c>
      <c r="C14" s="34" t="s">
        <v>20</v>
      </c>
      <c r="D14" s="35" t="s">
        <v>18</v>
      </c>
      <c r="E14" s="36">
        <f>$E$13</f>
        <v>36</v>
      </c>
      <c r="F14" s="37"/>
      <c r="G14" s="38">
        <f>$G$13</f>
        <v>0.2</v>
      </c>
      <c r="H14" s="39">
        <f>E14*F14</f>
        <v>0</v>
      </c>
      <c r="I14" s="40">
        <f t="shared" ref="I14:I17" si="2">H14*G14</f>
        <v>0</v>
      </c>
      <c r="J14" s="52">
        <f t="shared" ref="J14:J17" si="3">H14+I14</f>
        <v>0</v>
      </c>
      <c r="L14" s="25"/>
    </row>
    <row r="15" spans="2:13" ht="17">
      <c r="B15" s="51">
        <v>4</v>
      </c>
      <c r="C15" s="34" t="s">
        <v>31</v>
      </c>
      <c r="D15" s="35" t="s">
        <v>18</v>
      </c>
      <c r="E15" s="36">
        <f>$E$13</f>
        <v>36</v>
      </c>
      <c r="F15" s="37"/>
      <c r="G15" s="38">
        <f t="shared" ref="G15:G19" si="4">$G$13</f>
        <v>0.2</v>
      </c>
      <c r="H15" s="39">
        <f>E15*F15</f>
        <v>0</v>
      </c>
      <c r="I15" s="40">
        <f t="shared" si="2"/>
        <v>0</v>
      </c>
      <c r="J15" s="52">
        <f t="shared" si="3"/>
        <v>0</v>
      </c>
      <c r="L15" s="25"/>
    </row>
    <row r="16" spans="2:13" ht="17">
      <c r="B16" s="51">
        <v>5</v>
      </c>
      <c r="C16" s="34" t="s">
        <v>30</v>
      </c>
      <c r="D16" s="35" t="s">
        <v>18</v>
      </c>
      <c r="E16" s="36">
        <f>$E$13</f>
        <v>36</v>
      </c>
      <c r="F16" s="37"/>
      <c r="G16" s="38">
        <f t="shared" si="4"/>
        <v>0.2</v>
      </c>
      <c r="H16" s="39">
        <f>E16*F16</f>
        <v>0</v>
      </c>
      <c r="I16" s="40">
        <f t="shared" si="2"/>
        <v>0</v>
      </c>
      <c r="J16" s="52">
        <f t="shared" si="3"/>
        <v>0</v>
      </c>
      <c r="L16" s="25"/>
    </row>
    <row r="17" spans="2:12" ht="51">
      <c r="B17" s="51">
        <v>6</v>
      </c>
      <c r="C17" s="34" t="s">
        <v>32</v>
      </c>
      <c r="D17" s="35" t="s">
        <v>33</v>
      </c>
      <c r="E17" s="36">
        <v>3</v>
      </c>
      <c r="F17" s="37"/>
      <c r="G17" s="38">
        <f t="shared" si="4"/>
        <v>0.2</v>
      </c>
      <c r="H17" s="39">
        <f>E17*F17</f>
        <v>0</v>
      </c>
      <c r="I17" s="40">
        <f t="shared" si="2"/>
        <v>0</v>
      </c>
      <c r="J17" s="52">
        <f t="shared" si="3"/>
        <v>0</v>
      </c>
      <c r="L17" s="25"/>
    </row>
    <row r="18" spans="2:12" ht="33" customHeight="1">
      <c r="B18" s="89" t="s">
        <v>21</v>
      </c>
      <c r="C18" s="90"/>
      <c r="D18" s="90"/>
      <c r="E18" s="90"/>
      <c r="F18" s="90"/>
      <c r="G18" s="38">
        <f t="shared" si="4"/>
        <v>0.2</v>
      </c>
      <c r="H18" s="39">
        <f>SUM(H13:H17)</f>
        <v>0</v>
      </c>
      <c r="I18" s="40">
        <f t="shared" ref="I18:J18" si="5">SUM(I13:I17)</f>
        <v>0</v>
      </c>
      <c r="J18" s="52">
        <f t="shared" si="5"/>
        <v>0</v>
      </c>
      <c r="L18" s="25"/>
    </row>
    <row r="19" spans="2:12" ht="33" customHeight="1" thickBot="1">
      <c r="B19" s="95" t="s">
        <v>34</v>
      </c>
      <c r="C19" s="96"/>
      <c r="D19" s="96"/>
      <c r="E19" s="96"/>
      <c r="F19" s="64">
        <f>SUM(F13:F16)+F17/12</f>
        <v>0</v>
      </c>
      <c r="G19" s="60">
        <f t="shared" si="4"/>
        <v>0.2</v>
      </c>
      <c r="H19" s="61">
        <f>F19</f>
        <v>0</v>
      </c>
      <c r="I19" s="62">
        <f t="shared" ref="I19" si="6">H19*G19</f>
        <v>0</v>
      </c>
      <c r="J19" s="63">
        <f t="shared" ref="J19" si="7">H19+I19</f>
        <v>0</v>
      </c>
      <c r="L19" s="25"/>
    </row>
    <row r="20" spans="2:12" ht="48" customHeight="1">
      <c r="B20" s="87" t="s">
        <v>26</v>
      </c>
      <c r="C20" s="88"/>
      <c r="D20" s="53"/>
      <c r="E20" s="54"/>
      <c r="F20" s="55"/>
      <c r="G20" s="56"/>
      <c r="H20" s="57"/>
      <c r="I20" s="58"/>
      <c r="J20" s="59"/>
      <c r="L20" s="25"/>
    </row>
    <row r="21" spans="2:12" ht="17">
      <c r="B21" s="51">
        <v>1</v>
      </c>
      <c r="C21" s="34" t="s">
        <v>22</v>
      </c>
      <c r="D21" s="35" t="s">
        <v>25</v>
      </c>
      <c r="E21" s="36">
        <v>4260</v>
      </c>
      <c r="F21" s="37"/>
      <c r="G21" s="38">
        <f t="shared" ref="G21:G24" si="8">$G$13</f>
        <v>0.2</v>
      </c>
      <c r="H21" s="39">
        <f>E21*F21</f>
        <v>0</v>
      </c>
      <c r="I21" s="40">
        <f t="shared" ref="I21:I23" si="9">H21*G21</f>
        <v>0</v>
      </c>
      <c r="J21" s="52">
        <f t="shared" ref="J21:J23" si="10">H21+I21</f>
        <v>0</v>
      </c>
      <c r="L21" s="25"/>
    </row>
    <row r="22" spans="2:12" ht="17">
      <c r="B22" s="51">
        <v>2</v>
      </c>
      <c r="C22" s="34" t="s">
        <v>23</v>
      </c>
      <c r="D22" s="35" t="s">
        <v>25</v>
      </c>
      <c r="E22" s="36">
        <v>120</v>
      </c>
      <c r="F22" s="37"/>
      <c r="G22" s="38">
        <f t="shared" si="8"/>
        <v>0.2</v>
      </c>
      <c r="H22" s="39">
        <f>E22*F22</f>
        <v>0</v>
      </c>
      <c r="I22" s="40">
        <f t="shared" si="9"/>
        <v>0</v>
      </c>
      <c r="J22" s="52">
        <f t="shared" si="10"/>
        <v>0</v>
      </c>
      <c r="L22" s="25"/>
    </row>
    <row r="23" spans="2:12" ht="17">
      <c r="B23" s="51">
        <v>3</v>
      </c>
      <c r="C23" s="34" t="s">
        <v>24</v>
      </c>
      <c r="D23" s="35" t="s">
        <v>25</v>
      </c>
      <c r="E23" s="36">
        <v>120</v>
      </c>
      <c r="F23" s="37"/>
      <c r="G23" s="38">
        <f t="shared" si="8"/>
        <v>0.2</v>
      </c>
      <c r="H23" s="39">
        <f>E23*F23</f>
        <v>0</v>
      </c>
      <c r="I23" s="40">
        <f t="shared" si="9"/>
        <v>0</v>
      </c>
      <c r="J23" s="52">
        <f t="shared" si="10"/>
        <v>0</v>
      </c>
      <c r="L23" s="25"/>
    </row>
    <row r="24" spans="2:12" ht="29" customHeight="1" thickBot="1">
      <c r="B24" s="91" t="s">
        <v>28</v>
      </c>
      <c r="C24" s="92"/>
      <c r="D24" s="92"/>
      <c r="E24" s="92"/>
      <c r="F24" s="92"/>
      <c r="G24" s="21">
        <f t="shared" si="8"/>
        <v>0.2</v>
      </c>
      <c r="H24" s="22">
        <f>SUM(H21:H23)</f>
        <v>0</v>
      </c>
      <c r="I24" s="23">
        <f t="shared" ref="I24:J24" si="11">SUM(I21:I23)</f>
        <v>0</v>
      </c>
      <c r="J24" s="24">
        <f t="shared" si="11"/>
        <v>0</v>
      </c>
      <c r="L24" s="25"/>
    </row>
    <row r="25" spans="2:12" ht="17" thickBot="1">
      <c r="B25" s="3"/>
      <c r="C25" s="1"/>
      <c r="D25" s="1"/>
      <c r="E25" s="1"/>
      <c r="F25" s="1"/>
      <c r="G25" s="1"/>
      <c r="H25" s="1"/>
      <c r="I25" s="1"/>
      <c r="J25" s="1"/>
      <c r="K25" s="1"/>
    </row>
    <row r="26" spans="2:12" s="6" customFormat="1" ht="22" thickBot="1">
      <c r="B26" s="93" t="s">
        <v>6</v>
      </c>
      <c r="C26" s="94"/>
      <c r="D26" s="7"/>
      <c r="E26" s="7"/>
      <c r="F26" s="7"/>
      <c r="G26" s="7"/>
      <c r="H26" s="8">
        <f>H18+H24</f>
        <v>0</v>
      </c>
      <c r="I26" s="8">
        <f t="shared" ref="I26:J26" si="12">I18+I24</f>
        <v>0</v>
      </c>
      <c r="J26" s="9">
        <f t="shared" si="12"/>
        <v>0</v>
      </c>
    </row>
    <row r="27" spans="2:12" s="6" customFormat="1" ht="22" thickBot="1">
      <c r="B27" s="12"/>
      <c r="C27" s="13"/>
      <c r="D27" s="14"/>
      <c r="E27" s="14"/>
      <c r="F27" s="14"/>
      <c r="G27" s="14"/>
      <c r="H27" s="15"/>
      <c r="I27" s="15"/>
      <c r="J27" s="15"/>
    </row>
    <row r="28" spans="2:12" ht="69" customHeight="1" thickBot="1">
      <c r="B28" s="80" t="s">
        <v>14</v>
      </c>
      <c r="C28" s="81"/>
      <c r="D28" s="10"/>
      <c r="E28" s="16"/>
      <c r="F28" s="16"/>
      <c r="G28" s="11"/>
    </row>
    <row r="29" spans="2:12" ht="23" customHeight="1"/>
    <row r="30" spans="2:12" s="6" customFormat="1" ht="21">
      <c r="B30" s="69" t="s">
        <v>11</v>
      </c>
      <c r="C30" s="69"/>
      <c r="D30" s="69"/>
      <c r="E30" s="69"/>
      <c r="F30" s="69"/>
      <c r="G30" s="69"/>
      <c r="H30" s="69"/>
      <c r="I30" s="69"/>
      <c r="J30" s="69"/>
    </row>
    <row r="31" spans="2:12" ht="19">
      <c r="B31" s="17" t="s">
        <v>15</v>
      </c>
    </row>
  </sheetData>
  <mergeCells count="20">
    <mergeCell ref="B18:F18"/>
    <mergeCell ref="B24:F24"/>
    <mergeCell ref="B26:C26"/>
    <mergeCell ref="B19:E19"/>
    <mergeCell ref="D4:J4"/>
    <mergeCell ref="B9:J9"/>
    <mergeCell ref="B30:J30"/>
    <mergeCell ref="B3:C3"/>
    <mergeCell ref="B4:C4"/>
    <mergeCell ref="B5:C5"/>
    <mergeCell ref="B6:C6"/>
    <mergeCell ref="B7:C7"/>
    <mergeCell ref="B10:J10"/>
    <mergeCell ref="D7:J7"/>
    <mergeCell ref="D5:J5"/>
    <mergeCell ref="D6:J6"/>
    <mergeCell ref="B28:C28"/>
    <mergeCell ref="D3:J3"/>
    <mergeCell ref="B12:C12"/>
    <mergeCell ref="B20:C20"/>
  </mergeCells>
  <phoneticPr fontId="13" type="noConversion"/>
  <pageMargins left="0.7" right="0.7" top="0.75" bottom="0.75" header="0.3" footer="0.3"/>
  <pageSetup paperSize="9" scale="75" orientation="landscape" horizontalDpi="0" verticalDpi="0"/>
  <ignoredErrors>
    <ignoredError sqref="G14 G15:G19 G21:G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2022-05-24T14:58:48Z</dcterms:modified>
  <cp:category/>
</cp:coreProperties>
</file>