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618_2021 Buničitá vata\04. Josephine\01. Výzva na predloženie CP\"/>
    </mc:Choice>
  </mc:AlternateContent>
  <bookViews>
    <workbookView xWindow="-120" yWindow="-120" windowWidth="24240" windowHeight="13140" tabRatio="727"/>
  </bookViews>
  <sheets>
    <sheet name="Príloha č. 1" sheetId="1" r:id="rId1"/>
    <sheet name="Príloha č. 2" sheetId="19" r:id="rId2"/>
    <sheet name="Príloha č. 3" sheetId="29" r:id="rId3"/>
    <sheet name="Príloha č. 4" sheetId="31" r:id="rId4"/>
    <sheet name="Príloha č. 5" sheetId="18" r:id="rId5"/>
    <sheet name="Príloha č.6" sheetId="26" r:id="rId6"/>
    <sheet name="Príloha č. 7" sheetId="24" r:id="rId7"/>
    <sheet name="Príloha č. 8  " sheetId="25" r:id="rId8"/>
  </sheets>
  <externalReferences>
    <externalReference r:id="rId9"/>
  </externalReferences>
  <definedNames>
    <definedName name="_xlnm.Print_Area" localSheetId="0">'Príloha č. 1'!$A$1:$D$29</definedName>
    <definedName name="_xlnm.Print_Area" localSheetId="1">'Príloha č. 2'!$A$1:$E$60</definedName>
    <definedName name="_xlnm.Print_Area" localSheetId="2">'Príloha č. 3'!$A$1:$Q$34</definedName>
    <definedName name="_xlnm.Print_Area" localSheetId="3">'Príloha č. 4'!$A$1:$L$47</definedName>
    <definedName name="_xlnm.Print_Area" localSheetId="4">'Príloha č. 5'!$A$1:$F$28</definedName>
    <definedName name="_xlnm.Print_Area" localSheetId="6">'Príloha č. 7'!$A$1:$D$28</definedName>
    <definedName name="_xlnm.Print_Area" localSheetId="7">'Príloha č. 8  '!$A$1:$D$29</definedName>
    <definedName name="_xlnm.Print_Area" localSheetId="5">'Príloha č.6'!$A$1:$D$28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29" l="1"/>
  <c r="O9" i="29"/>
  <c r="O10" i="29"/>
  <c r="M8" i="29"/>
  <c r="N8" i="29" s="1"/>
  <c r="P8" i="29" s="1"/>
  <c r="M9" i="29"/>
  <c r="N9" i="29" s="1"/>
  <c r="P9" i="29" s="1"/>
  <c r="M10" i="29"/>
  <c r="N10" i="29" s="1"/>
  <c r="P10" i="29" s="1"/>
  <c r="D19" i="25" l="1"/>
  <c r="D19" i="24"/>
  <c r="D19" i="26"/>
  <c r="D16" i="18"/>
  <c r="D54" i="19"/>
  <c r="I43" i="31"/>
  <c r="B41" i="31" l="1"/>
  <c r="B40" i="31"/>
  <c r="A8" i="19" l="1"/>
  <c r="A9" i="19"/>
  <c r="A10" i="19"/>
  <c r="A11" i="19"/>
  <c r="C39" i="19"/>
  <c r="C40" i="19"/>
  <c r="C41" i="19"/>
  <c r="C42" i="19"/>
  <c r="B50" i="19"/>
  <c r="B51" i="19"/>
  <c r="C5" i="18" l="1"/>
  <c r="B24" i="29"/>
  <c r="B13" i="18"/>
  <c r="B17" i="26"/>
  <c r="B15" i="24"/>
  <c r="B15" i="25"/>
  <c r="B14" i="25"/>
  <c r="B14" i="24"/>
  <c r="B16" i="26"/>
  <c r="B12" i="18"/>
  <c r="B23" i="29"/>
  <c r="C9" i="25"/>
  <c r="C9" i="24"/>
  <c r="C9" i="26"/>
  <c r="C8" i="18"/>
  <c r="C14" i="29" l="1"/>
  <c r="C7" i="24"/>
  <c r="C8" i="25"/>
  <c r="C8" i="24"/>
  <c r="C8" i="26"/>
  <c r="C7" i="18"/>
  <c r="C16" i="29"/>
  <c r="C7" i="25" l="1"/>
  <c r="C7" i="26"/>
  <c r="C6" i="18"/>
  <c r="C15" i="29"/>
  <c r="C6" i="25" l="1"/>
  <c r="C6" i="24"/>
  <c r="C6" i="26"/>
  <c r="O7" i="29" l="1"/>
  <c r="O11" i="29" s="1"/>
  <c r="M7" i="29"/>
  <c r="N7" i="29" s="1"/>
  <c r="P7" i="29" s="1"/>
  <c r="P11" i="29" s="1"/>
</calcChain>
</file>

<file path=xl/sharedStrings.xml><?xml version="1.0" encoding="utf-8"?>
<sst xmlns="http://schemas.openxmlformats.org/spreadsheetml/2006/main" count="330" uniqueCount="118">
  <si>
    <t>IDENTIFIKAČNÉ ÚDAJE UCHÁDZAČA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</si>
  <si>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</si>
  <si>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</si>
  <si>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</si>
  <si>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</si>
  <si>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</si>
  <si>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</si>
  <si>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</si>
  <si>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</si>
  <si>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</si>
  <si>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</si>
  <si>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</si>
  <si>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</si>
  <si>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</si>
  <si>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</si>
  <si>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</si>
  <si>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</si>
  <si>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</si>
  <si>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</si>
  <si>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</si>
  <si>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</si>
  <si>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</si>
  <si>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</si>
  <si>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</si>
  <si>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</si>
  <si>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</si>
  <si>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</si>
  <si>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</si>
  <si>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</si>
  <si>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</si>
  <si>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</si>
  <si>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</si>
  <si>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</si>
  <si>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</si>
  <si>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</si>
  <si>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</si>
  <si>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</si>
  <si>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</si>
  <si>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</si>
  <si>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</si>
  <si>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</si>
  <si>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</si>
  <si>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</si>
  <si>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</si>
  <si>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12.</t>
  </si>
  <si>
    <t>11.</t>
  </si>
  <si>
    <t>10.</t>
  </si>
  <si>
    <t>9.</t>
  </si>
  <si>
    <t>8.</t>
  </si>
  <si>
    <t>7.</t>
  </si>
  <si>
    <t>6.</t>
  </si>
  <si>
    <t>Názov položky predmetu zákazky</t>
  </si>
  <si>
    <t>Kontaktná osoba:</t>
  </si>
  <si>
    <t>E-mailová adresa:</t>
  </si>
  <si>
    <t>podpis:</t>
  </si>
  <si>
    <t>meno:</t>
  </si>
  <si>
    <t>pracovná pozícia:</t>
  </si>
  <si>
    <t>pečiatka:</t>
  </si>
  <si>
    <t>bez DPH</t>
  </si>
  <si>
    <t>sadzba DPH v %</t>
  </si>
  <si>
    <t>DPH</t>
  </si>
  <si>
    <t>s DPH</t>
  </si>
  <si>
    <t>ks</t>
  </si>
  <si>
    <t>Názov výrobcu ponúkaného tovaru</t>
  </si>
  <si>
    <t>13.</t>
  </si>
  <si>
    <t>Katalógové číslo</t>
  </si>
  <si>
    <t>- cena, ktorú uchádzač vloží do systému JOSEPHINE</t>
  </si>
  <si>
    <t>- kritérium na vyhodnotenie</t>
  </si>
  <si>
    <t>14.</t>
  </si>
  <si>
    <t>Kód ŠUKL</t>
  </si>
  <si>
    <t xml:space="preserve">Jednotková cena za MJ </t>
  </si>
  <si>
    <t>Celková cena za požadovaný počet MJ</t>
  </si>
  <si>
    <t>Merná jednotka               (MJ)</t>
  </si>
  <si>
    <t xml:space="preserve">Obchodný názov ponúkaného produktu </t>
  </si>
  <si>
    <t xml:space="preserve">Uchádzač vo verejnom obstarávaní na uvedený predmet zákazky týmto vyhlasuje, že nemá uložený zákaz účasti vo verejnom obstarávaní potvrdený konečným rozhodnutím v Slovenskej republike a v štáte sídla, miesta podnikania alebo obvyklého pobytu.                 </t>
  </si>
  <si>
    <t>ŠTRUKTUROVANÝ ROZPOČET CENY</t>
  </si>
  <si>
    <t>Por. č.</t>
  </si>
  <si>
    <t>SORTIMENT PONÚKANÉHO TOVARU</t>
  </si>
  <si>
    <t>Obchodný názov ponúkaného produktu</t>
  </si>
  <si>
    <t>Výrobca ponúkaného produktu</t>
  </si>
  <si>
    <t>ŠUKL</t>
  </si>
  <si>
    <t>Kategorizačný
kód</t>
  </si>
  <si>
    <t>Číslo rozhodnutia</t>
  </si>
  <si>
    <t>Merná 
jednotka
(MJ)</t>
  </si>
  <si>
    <t>Jednotková cena za MJ v EUR</t>
  </si>
  <si>
    <t>Uchádzač je povinný produkt s najvyššou zmluvnou jednotkovou cenou bez DPH uvedený u príslušnej položky viditeľne označíť žltým podfarbením celého riadku.</t>
  </si>
  <si>
    <t>Buničitá vata</t>
  </si>
  <si>
    <t>vata obväzová vinutá</t>
  </si>
  <si>
    <t>buničitá vata v rezoch</t>
  </si>
  <si>
    <t>buničité tampóny delená</t>
  </si>
  <si>
    <t>buničitá vata rolovaná</t>
  </si>
  <si>
    <t>Predpokladané množstvo na zmluvné obdobie 
12 mesiacov</t>
  </si>
  <si>
    <t>Prepokladaný počet MJ na obdobie          12 mesiacov</t>
  </si>
  <si>
    <t>Položka č. 1 - vata obväzová vinutá</t>
  </si>
  <si>
    <t>Položka č. 2 - buničitá vata v rezoch</t>
  </si>
  <si>
    <t>Položka č. 3 - buničité tampóny delená</t>
  </si>
  <si>
    <t>Položka č.4 - buničitá vata rolovaná</t>
  </si>
  <si>
    <t>Položka č. 2 - buničitá vata v  rezoch</t>
  </si>
  <si>
    <t>2 .</t>
  </si>
  <si>
    <t>vo vinutej forme</t>
  </si>
  <si>
    <t>vysoko bielená 100% bavlna bez farbív a iných cudzorodých prímesí</t>
  </si>
  <si>
    <t>nesterilná</t>
  </si>
  <si>
    <t>1000 g v balení</t>
  </si>
  <si>
    <t>vhodná na použitie v zdravotníctve</t>
  </si>
  <si>
    <t>v rezoch 20 cm x 30 cm</t>
  </si>
  <si>
    <t>vysoko bielená 100% celulóza bez farbív a iných cudzorodých prímesí</t>
  </si>
  <si>
    <t>hmotnosť 21g/m2</t>
  </si>
  <si>
    <t>mäkká a vysoká vsiakavosť</t>
  </si>
  <si>
    <t>vhodná na všetky hygienické účely a účely v zdravotníctve</t>
  </si>
  <si>
    <t>balenie 5000 g v balení</t>
  </si>
  <si>
    <t>balenie v kotúči 500 ks v roli, resp. v kotúči 2x500 ks v roli</t>
  </si>
  <si>
    <t>v rezoch 4 - 5 cm x 4 - 5 cm</t>
  </si>
  <si>
    <t>šírka 60 cm</t>
  </si>
  <si>
    <t>ľahko oddeliteľné</t>
  </si>
  <si>
    <t>vo vinutej forme 1000 g</t>
  </si>
  <si>
    <t>Položka č. 4 - buničitá vata rolovaná</t>
  </si>
  <si>
    <t>mäkká, kvalitne vyčesaná a zvýšená absorpčná schopnosť</t>
  </si>
  <si>
    <t xml:space="preserve">vhodný na očistenie pokožky pri lokálnej dezinfekcii pred injekciami a infúziami, pri malých zraneniach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</si>
</sst>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&quot;€&quot;"/>
    <numFmt numFmtId="165" formatCode="#,##0.00\ &quot;EUR&quot;"/>
    <numFmt numFmtId="166" formatCode="#,##0.0000\ &quot;€&quot;"/>
    <numFmt numFmtId="167" formatCode="_-* #,##0.0000\ [$EUR]_-;\-* #,##0.0000\ [$EUR]_-;_-* &quot;-&quot;????\ [$EUR]_-;_-@_-"/>
    <numFmt numFmtId="168" formatCode="#,##0.00\ _€"/>
  </numFmts>
  <fonts count="3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102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 style="thin">
        <color rgb="FFC00000"/>
      </top>
      <bottom style="thin">
        <color rgb="FFC00000"/>
      </bottom>
      <diagonal/>
    </border>
    <border>
      <left/>
      <right style="medium">
        <color indexed="64"/>
      </right>
      <top/>
      <bottom/>
      <diagonal/>
    </border>
    <border>
      <left style="dotted">
        <color auto="1"/>
      </left>
      <right/>
      <top style="thin">
        <color rgb="FFC00000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 style="dotted">
        <color auto="1"/>
      </right>
      <top/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4" fillId="0" borderId="0" applyNumberFormat="0" applyFill="0" applyBorder="0" applyProtection="0"/>
    <xf numFmtId="0" fontId="8" fillId="0" borderId="0"/>
    <xf numFmtId="0" fontId="11" fillId="0" borderId="0"/>
  </cellStyleXfs>
  <cellXfs count="34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9" fillId="0" borderId="0" xfId="2" applyFont="1" applyAlignment="1">
      <alignment vertical="center" wrapText="1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vertical="center" wrapText="1"/>
    </xf>
    <xf numFmtId="0" fontId="16" fillId="0" borderId="0" xfId="3" applyFont="1" applyAlignment="1">
      <alignment wrapText="1"/>
    </xf>
    <xf numFmtId="0" fontId="16" fillId="0" borderId="0" xfId="3" applyFont="1" applyAlignment="1">
      <alignment vertical="top" wrapText="1"/>
    </xf>
    <xf numFmtId="0" fontId="17" fillId="0" borderId="0" xfId="3" applyFont="1" applyAlignment="1">
      <alignment horizontal="left" vertical="top" wrapText="1"/>
    </xf>
    <xf numFmtId="0" fontId="17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6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4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6" fillId="0" borderId="0" xfId="3" applyFont="1"/>
    <xf numFmtId="49" fontId="2" fillId="0" borderId="0" xfId="3" applyNumberFormat="1" applyFont="1" applyAlignment="1">
      <alignment wrapText="1"/>
    </xf>
    <xf numFmtId="3" fontId="16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0" fontId="15" fillId="0" borderId="0" xfId="0" applyNumberFormat="1" applyFont="1" applyAlignment="1">
      <alignment vertical="center"/>
    </xf>
    <xf numFmtId="0" fontId="15" fillId="0" borderId="0" xfId="0" applyNumberFormat="1" applyFont="1" applyAlignment="1" applyProtection="1">
      <alignment wrapText="1"/>
      <protection locked="0"/>
    </xf>
    <xf numFmtId="0" fontId="21" fillId="0" borderId="0" xfId="5" applyFont="1"/>
    <xf numFmtId="0" fontId="12" fillId="0" borderId="0" xfId="0" applyFont="1" applyAlignment="1">
      <alignment horizontal="left" vertical="top"/>
    </xf>
    <xf numFmtId="0" fontId="22" fillId="0" borderId="0" xfId="5" applyFont="1" applyAlignment="1"/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0" xfId="5" applyFont="1" applyFill="1" applyBorder="1" applyAlignment="1">
      <alignment vertical="center"/>
    </xf>
    <xf numFmtId="0" fontId="21" fillId="0" borderId="0" xfId="5" applyFont="1" applyAlignment="1">
      <alignment vertical="center"/>
    </xf>
    <xf numFmtId="0" fontId="12" fillId="0" borderId="0" xfId="5" applyFont="1" applyBorder="1" applyAlignment="1">
      <alignment wrapText="1"/>
    </xf>
    <xf numFmtId="0" fontId="12" fillId="0" borderId="0" xfId="5" applyFont="1" applyAlignment="1">
      <alignment wrapText="1"/>
    </xf>
    <xf numFmtId="49" fontId="12" fillId="0" borderId="0" xfId="5" applyNumberFormat="1" applyFont="1" applyBorder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9" fontId="24" fillId="0" borderId="0" xfId="5" applyNumberFormat="1" applyFont="1" applyBorder="1" applyAlignment="1">
      <alignment horizontal="right" vertical="center" wrapText="1"/>
    </xf>
    <xf numFmtId="0" fontId="12" fillId="0" borderId="0" xfId="5" applyFont="1"/>
    <xf numFmtId="0" fontId="21" fillId="0" borderId="0" xfId="5" applyFont="1" applyBorder="1" applyAlignment="1">
      <alignment horizontal="left" vertical="center"/>
    </xf>
    <xf numFmtId="0" fontId="13" fillId="0" borderId="0" xfId="0" applyNumberFormat="1" applyFont="1" applyBorder="1" applyAlignment="1" applyProtection="1">
      <alignment vertical="top"/>
      <protection locked="0"/>
    </xf>
    <xf numFmtId="0" fontId="13" fillId="0" borderId="0" xfId="0" applyNumberFormat="1" applyFont="1" applyBorder="1" applyAlignment="1" applyProtection="1">
      <alignment vertical="top" wrapText="1"/>
      <protection locked="0"/>
    </xf>
    <xf numFmtId="0" fontId="21" fillId="0" borderId="0" xfId="5" applyFont="1" applyBorder="1" applyAlignment="1">
      <alignment horizontal="center" vertical="center" wrapText="1"/>
    </xf>
    <xf numFmtId="164" fontId="21" fillId="0" borderId="0" xfId="5" applyNumberFormat="1" applyFont="1" applyFill="1" applyBorder="1" applyAlignment="1">
      <alignment horizontal="right" vertical="center"/>
    </xf>
    <xf numFmtId="166" fontId="21" fillId="0" borderId="0" xfId="5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0" fillId="0" borderId="2" xfId="0" applyFont="1" applyBorder="1" applyAlignment="1">
      <alignment wrapText="1"/>
    </xf>
    <xf numFmtId="0" fontId="12" fillId="0" borderId="0" xfId="0" applyFont="1" applyAlignment="1">
      <alignment horizontal="right" vertical="center"/>
    </xf>
    <xf numFmtId="49" fontId="12" fillId="0" borderId="0" xfId="5" applyNumberFormat="1" applyFont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1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23" fillId="2" borderId="3" xfId="5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20" fillId="7" borderId="0" xfId="0" applyFont="1" applyFill="1" applyAlignment="1" applyProtection="1">
      <alignment wrapText="1"/>
      <protection locked="0"/>
    </xf>
    <xf numFmtId="49" fontId="20" fillId="0" borderId="0" xfId="0" applyNumberFormat="1" applyFont="1" applyAlignment="1" applyProtection="1">
      <alignment vertical="center"/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Border="1" applyAlignment="1" applyProtection="1">
      <alignment vertical="center"/>
      <protection locked="0"/>
    </xf>
    <xf numFmtId="0" fontId="20" fillId="0" borderId="0" xfId="0" applyFont="1" applyBorder="1" applyAlignment="1" applyProtection="1">
      <alignment wrapText="1"/>
      <protection locked="0"/>
    </xf>
    <xf numFmtId="164" fontId="20" fillId="3" borderId="13" xfId="0" applyNumberFormat="1" applyFont="1" applyFill="1" applyBorder="1" applyAlignment="1" applyProtection="1">
      <alignment horizontal="right"/>
      <protection locked="0"/>
    </xf>
    <xf numFmtId="0" fontId="21" fillId="0" borderId="0" xfId="5" applyFont="1" applyBorder="1" applyAlignment="1">
      <alignment vertical="center"/>
    </xf>
    <xf numFmtId="0" fontId="1" fillId="0" borderId="0" xfId="0" applyFont="1" applyBorder="1" applyAlignment="1">
      <alignment vertical="top" wrapText="1"/>
    </xf>
    <xf numFmtId="16" fontId="8" fillId="0" borderId="5" xfId="0" applyNumberFormat="1" applyFont="1" applyBorder="1" applyAlignment="1">
      <alignment vertical="center" wrapText="1"/>
    </xf>
    <xf numFmtId="49" fontId="1" fillId="4" borderId="20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Border="1" applyAlignment="1">
      <alignment horizontal="center" vertical="center" wrapText="1"/>
    </xf>
    <xf numFmtId="49" fontId="21" fillId="0" borderId="0" xfId="5" applyNumberFormat="1" applyFont="1" applyBorder="1" applyAlignment="1">
      <alignment horizontal="left" vertical="center"/>
    </xf>
    <xf numFmtId="16" fontId="8" fillId="0" borderId="25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/>
    </xf>
    <xf numFmtId="16" fontId="8" fillId="0" borderId="14" xfId="0" applyNumberFormat="1" applyFont="1" applyBorder="1" applyAlignment="1">
      <alignment vertical="center" wrapText="1"/>
    </xf>
    <xf numFmtId="49" fontId="27" fillId="0" borderId="10" xfId="0" applyNumberFormat="1" applyFont="1" applyFill="1" applyBorder="1" applyAlignment="1">
      <alignment vertical="center" wrapText="1"/>
    </xf>
    <xf numFmtId="49" fontId="27" fillId="0" borderId="31" xfId="0" applyNumberFormat="1" applyFont="1" applyFill="1" applyBorder="1" applyAlignment="1">
      <alignment vertical="center" wrapText="1"/>
    </xf>
    <xf numFmtId="0" fontId="1" fillId="0" borderId="38" xfId="0" applyFont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28" fillId="0" borderId="0" xfId="0" applyFont="1" applyFill="1" applyAlignment="1" applyProtection="1">
      <alignment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29" fillId="0" borderId="0" xfId="5" applyFont="1" applyFill="1" applyAlignment="1">
      <alignment vertical="center"/>
    </xf>
    <xf numFmtId="0" fontId="29" fillId="0" borderId="0" xfId="5" applyFont="1" applyAlignment="1">
      <alignment vertical="center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6" fillId="0" borderId="54" xfId="0" applyFont="1" applyBorder="1" applyAlignment="1" applyProtection="1">
      <alignment horizontal="center" vertical="center" wrapText="1"/>
      <protection locked="0"/>
    </xf>
    <xf numFmtId="0" fontId="16" fillId="0" borderId="55" xfId="0" applyFont="1" applyBorder="1" applyAlignment="1" applyProtection="1">
      <alignment horizontal="center" vertical="center" wrapText="1"/>
      <protection locked="0"/>
    </xf>
    <xf numFmtId="0" fontId="16" fillId="2" borderId="57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58" xfId="0" applyFont="1" applyFill="1" applyBorder="1" applyAlignment="1" applyProtection="1">
      <alignment horizontal="center" vertical="center" wrapText="1"/>
      <protection locked="0"/>
    </xf>
    <xf numFmtId="0" fontId="16" fillId="2" borderId="59" xfId="0" applyFont="1" applyFill="1" applyBorder="1" applyAlignment="1" applyProtection="1">
      <alignment horizontal="center" vertical="center" wrapText="1"/>
      <protection locked="0"/>
    </xf>
    <xf numFmtId="0" fontId="16" fillId="2" borderId="60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 applyProtection="1">
      <alignment horizontal="center" vertical="center" wrapText="1"/>
      <protection locked="0"/>
    </xf>
    <xf numFmtId="0" fontId="16" fillId="2" borderId="62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16" fillId="0" borderId="63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left" vertical="center" wrapText="1"/>
      <protection locked="0"/>
    </xf>
    <xf numFmtId="49" fontId="16" fillId="0" borderId="64" xfId="0" applyNumberFormat="1" applyFont="1" applyBorder="1" applyAlignment="1" applyProtection="1">
      <alignment horizontal="left" vertical="center" wrapText="1"/>
      <protection locked="0"/>
    </xf>
    <xf numFmtId="49" fontId="16" fillId="0" borderId="11" xfId="0" applyNumberFormat="1" applyFont="1" applyBorder="1" applyAlignment="1" applyProtection="1">
      <alignment horizontal="center" vertical="center" wrapText="1"/>
      <protection locked="0"/>
    </xf>
    <xf numFmtId="49" fontId="16" fillId="0" borderId="65" xfId="0" applyNumberFormat="1" applyFont="1" applyBorder="1" applyAlignment="1" applyProtection="1">
      <alignment horizontal="center" vertical="center" wrapText="1"/>
      <protection locked="0"/>
    </xf>
    <xf numFmtId="49" fontId="16" fillId="0" borderId="66" xfId="0" applyNumberFormat="1" applyFont="1" applyBorder="1" applyAlignment="1" applyProtection="1">
      <alignment horizontal="center" vertical="center" wrapText="1"/>
      <protection locked="0"/>
    </xf>
    <xf numFmtId="49" fontId="16" fillId="0" borderId="67" xfId="0" applyNumberFormat="1" applyFont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 applyProtection="1">
      <alignment horizontal="center" vertical="center" wrapText="1"/>
      <protection locked="0"/>
    </xf>
    <xf numFmtId="168" fontId="16" fillId="0" borderId="68" xfId="0" applyNumberFormat="1" applyFont="1" applyBorder="1" applyAlignment="1" applyProtection="1">
      <alignment horizontal="right" vertical="center" wrapText="1"/>
      <protection locked="0"/>
    </xf>
    <xf numFmtId="9" fontId="16" fillId="0" borderId="68" xfId="0" applyNumberFormat="1" applyFont="1" applyBorder="1" applyAlignment="1" applyProtection="1">
      <alignment horizontal="center" vertical="center" wrapText="1"/>
      <protection locked="0"/>
    </xf>
    <xf numFmtId="49" fontId="16" fillId="0" borderId="70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left" vertical="center" wrapText="1"/>
      <protection locked="0"/>
    </xf>
    <xf numFmtId="49" fontId="16" fillId="0" borderId="72" xfId="0" applyNumberFormat="1" applyFont="1" applyBorder="1" applyAlignment="1" applyProtection="1">
      <alignment horizontal="left" vertical="center" wrapText="1"/>
      <protection locked="0"/>
    </xf>
    <xf numFmtId="49" fontId="16" fillId="0" borderId="12" xfId="0" applyNumberFormat="1" applyFont="1" applyBorder="1" applyAlignment="1" applyProtection="1">
      <alignment horizontal="center" vertical="center" wrapText="1"/>
      <protection locked="0"/>
    </xf>
    <xf numFmtId="49" fontId="16" fillId="0" borderId="73" xfId="0" applyNumberFormat="1" applyFont="1" applyBorder="1" applyAlignment="1" applyProtection="1">
      <alignment horizontal="center" vertical="center" wrapText="1"/>
      <protection locked="0"/>
    </xf>
    <xf numFmtId="49" fontId="16" fillId="0" borderId="74" xfId="0" applyNumberFormat="1" applyFont="1" applyBorder="1" applyAlignment="1" applyProtection="1">
      <alignment horizontal="center" vertical="center" wrapText="1"/>
      <protection locked="0"/>
    </xf>
    <xf numFmtId="49" fontId="16" fillId="0" borderId="75" xfId="0" applyNumberFormat="1" applyFont="1" applyBorder="1" applyAlignment="1" applyProtection="1">
      <alignment horizontal="center" vertical="center" wrapText="1"/>
      <protection locked="0"/>
    </xf>
    <xf numFmtId="49" fontId="16" fillId="0" borderId="71" xfId="0" applyNumberFormat="1" applyFont="1" applyBorder="1" applyAlignment="1" applyProtection="1">
      <alignment horizontal="center" vertical="center" wrapText="1"/>
      <protection locked="0"/>
    </xf>
    <xf numFmtId="168" fontId="16" fillId="0" borderId="72" xfId="0" applyNumberFormat="1" applyFont="1" applyBorder="1" applyAlignment="1" applyProtection="1">
      <alignment horizontal="right" vertical="center" wrapText="1"/>
      <protection locked="0"/>
    </xf>
    <xf numFmtId="9" fontId="16" fillId="0" borderId="72" xfId="0" applyNumberFormat="1" applyFont="1" applyBorder="1" applyAlignment="1" applyProtection="1">
      <alignment horizontal="center" vertical="center" wrapText="1"/>
      <protection locked="0"/>
    </xf>
    <xf numFmtId="49" fontId="16" fillId="0" borderId="77" xfId="0" applyNumberFormat="1" applyFont="1" applyBorder="1" applyAlignment="1" applyProtection="1">
      <alignment horizontal="center" vertical="center" wrapText="1"/>
      <protection locked="0"/>
    </xf>
    <xf numFmtId="49" fontId="16" fillId="0" borderId="78" xfId="0" applyNumberFormat="1" applyFont="1" applyBorder="1" applyAlignment="1" applyProtection="1">
      <alignment horizontal="left" vertical="center" wrapText="1"/>
      <protection locked="0"/>
    </xf>
    <xf numFmtId="49" fontId="16" fillId="0" borderId="79" xfId="0" applyNumberFormat="1" applyFont="1" applyBorder="1" applyAlignment="1" applyProtection="1">
      <alignment horizontal="left" vertical="center" wrapText="1"/>
      <protection locked="0"/>
    </xf>
    <xf numFmtId="49" fontId="16" fillId="0" borderId="29" xfId="0" applyNumberFormat="1" applyFont="1" applyBorder="1" applyAlignment="1" applyProtection="1">
      <alignment horizontal="center" vertical="center" wrapText="1"/>
      <protection locked="0"/>
    </xf>
    <xf numFmtId="49" fontId="16" fillId="0" borderId="21" xfId="0" applyNumberFormat="1" applyFont="1" applyBorder="1" applyAlignment="1" applyProtection="1">
      <alignment horizontal="center" vertical="center" wrapText="1"/>
      <protection locked="0"/>
    </xf>
    <xf numFmtId="49" fontId="16" fillId="0" borderId="20" xfId="0" applyNumberFormat="1" applyFont="1" applyBorder="1" applyAlignment="1" applyProtection="1">
      <alignment horizontal="center" vertical="center" wrapText="1"/>
      <protection locked="0"/>
    </xf>
    <xf numFmtId="49" fontId="16" fillId="0" borderId="80" xfId="0" applyNumberFormat="1" applyFont="1" applyBorder="1" applyAlignment="1" applyProtection="1">
      <alignment horizontal="center" vertical="center" wrapText="1"/>
      <protection locked="0"/>
    </xf>
    <xf numFmtId="49" fontId="16" fillId="0" borderId="78" xfId="0" applyNumberFormat="1" applyFont="1" applyBorder="1" applyAlignment="1" applyProtection="1">
      <alignment horizontal="center" vertical="center" wrapText="1"/>
      <protection locked="0"/>
    </xf>
    <xf numFmtId="168" fontId="16" fillId="0" borderId="79" xfId="0" applyNumberFormat="1" applyFont="1" applyBorder="1" applyAlignment="1" applyProtection="1">
      <alignment horizontal="right" vertical="center" wrapText="1"/>
      <protection locked="0"/>
    </xf>
    <xf numFmtId="9" fontId="16" fillId="0" borderId="79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center" vertical="center" wrapText="1"/>
      <protection locked="0"/>
    </xf>
    <xf numFmtId="49" fontId="16" fillId="0" borderId="0" xfId="0" applyNumberFormat="1" applyFont="1" applyBorder="1" applyAlignment="1" applyProtection="1">
      <alignment horizontal="left" vertical="center" wrapText="1"/>
      <protection locked="0"/>
    </xf>
    <xf numFmtId="166" fontId="16" fillId="0" borderId="0" xfId="0" applyNumberFormat="1" applyFont="1" applyBorder="1" applyAlignment="1" applyProtection="1">
      <alignment horizontal="right" vertical="center" wrapText="1"/>
      <protection locked="0"/>
    </xf>
    <xf numFmtId="9" fontId="16" fillId="0" borderId="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Fill="1"/>
    <xf numFmtId="0" fontId="23" fillId="2" borderId="25" xfId="5" applyFont="1" applyFill="1" applyBorder="1" applyAlignment="1">
      <alignment horizontal="center" vertical="top" wrapText="1"/>
    </xf>
    <xf numFmtId="3" fontId="23" fillId="2" borderId="82" xfId="5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center" wrapText="1"/>
    </xf>
    <xf numFmtId="0" fontId="21" fillId="0" borderId="5" xfId="5" applyFont="1" applyBorder="1" applyAlignment="1">
      <alignment horizontal="center" vertical="center" wrapText="1"/>
    </xf>
    <xf numFmtId="3" fontId="12" fillId="0" borderId="83" xfId="0" applyNumberFormat="1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 wrapText="1"/>
    </xf>
    <xf numFmtId="3" fontId="12" fillId="0" borderId="86" xfId="0" applyNumberFormat="1" applyFont="1" applyBorder="1" applyAlignment="1">
      <alignment horizontal="center" vertical="center"/>
    </xf>
    <xf numFmtId="0" fontId="23" fillId="2" borderId="10" xfId="5" applyFont="1" applyFill="1" applyBorder="1" applyAlignment="1">
      <alignment horizontal="center" vertical="top" wrapText="1"/>
    </xf>
    <xf numFmtId="165" fontId="21" fillId="0" borderId="10" xfId="5" applyNumberFormat="1" applyFont="1" applyFill="1" applyBorder="1" applyAlignment="1">
      <alignment horizontal="right" vertical="center"/>
    </xf>
    <xf numFmtId="167" fontId="21" fillId="0" borderId="10" xfId="5" applyNumberFormat="1" applyFont="1" applyFill="1" applyBorder="1" applyAlignment="1">
      <alignment horizontal="right" vertical="center"/>
    </xf>
    <xf numFmtId="9" fontId="21" fillId="0" borderId="10" xfId="5" applyNumberFormat="1" applyFont="1" applyFill="1" applyBorder="1" applyAlignment="1">
      <alignment horizontal="center" vertical="center"/>
    </xf>
    <xf numFmtId="165" fontId="21" fillId="6" borderId="10" xfId="5" applyNumberFormat="1" applyFont="1" applyFill="1" applyBorder="1" applyAlignment="1">
      <alignment horizontal="right" vertical="center"/>
    </xf>
    <xf numFmtId="164" fontId="23" fillId="2" borderId="83" xfId="5" applyNumberFormat="1" applyFont="1" applyFill="1" applyBorder="1" applyAlignment="1">
      <alignment horizontal="center" vertical="top" wrapText="1"/>
    </xf>
    <xf numFmtId="165" fontId="21" fillId="0" borderId="5" xfId="5" applyNumberFormat="1" applyFont="1" applyFill="1" applyBorder="1" applyAlignment="1">
      <alignment horizontal="right" vertical="center"/>
    </xf>
    <xf numFmtId="165" fontId="21" fillId="0" borderId="83" xfId="5" applyNumberFormat="1" applyFont="1" applyFill="1" applyBorder="1" applyAlignment="1">
      <alignment horizontal="right" vertical="center"/>
    </xf>
    <xf numFmtId="165" fontId="21" fillId="0" borderId="14" xfId="5" applyNumberFormat="1" applyFont="1" applyFill="1" applyBorder="1" applyAlignment="1">
      <alignment horizontal="right" vertical="center"/>
    </xf>
    <xf numFmtId="165" fontId="21" fillId="0" borderId="31" xfId="5" applyNumberFormat="1" applyFont="1" applyFill="1" applyBorder="1" applyAlignment="1">
      <alignment horizontal="right" vertical="center"/>
    </xf>
    <xf numFmtId="167" fontId="21" fillId="0" borderId="31" xfId="5" applyNumberFormat="1" applyFont="1" applyFill="1" applyBorder="1" applyAlignment="1">
      <alignment horizontal="right" vertical="center"/>
    </xf>
    <xf numFmtId="9" fontId="21" fillId="0" borderId="31" xfId="5" applyNumberFormat="1" applyFont="1" applyFill="1" applyBorder="1" applyAlignment="1">
      <alignment horizontal="center" vertical="center"/>
    </xf>
    <xf numFmtId="165" fontId="31" fillId="0" borderId="0" xfId="5" applyNumberFormat="1" applyFont="1" applyBorder="1" applyAlignment="1">
      <alignment horizontal="right" vertical="center" wrapText="1"/>
    </xf>
    <xf numFmtId="0" fontId="12" fillId="0" borderId="31" xfId="0" applyFont="1" applyBorder="1" applyAlignment="1">
      <alignment horizontal="center" vertical="center" wrapText="1"/>
    </xf>
    <xf numFmtId="49" fontId="15" fillId="0" borderId="0" xfId="2" applyNumberFormat="1" applyFont="1" applyFill="1" applyBorder="1" applyAlignment="1">
      <alignment vertical="top"/>
    </xf>
    <xf numFmtId="0" fontId="23" fillId="2" borderId="9" xfId="5" applyFont="1" applyFill="1" applyBorder="1" applyAlignment="1">
      <alignment horizontal="center" vertical="top" wrapText="1"/>
    </xf>
    <xf numFmtId="165" fontId="21" fillId="6" borderId="31" xfId="5" applyNumberFormat="1" applyFont="1" applyFill="1" applyBorder="1" applyAlignment="1">
      <alignment horizontal="right" vertical="center"/>
    </xf>
    <xf numFmtId="165" fontId="22" fillId="0" borderId="89" xfId="5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49" fontId="2" fillId="0" borderId="0" xfId="0" applyNumberFormat="1" applyFont="1" applyBorder="1" applyAlignment="1">
      <alignment horizontal="left" wrapText="1"/>
    </xf>
    <xf numFmtId="0" fontId="15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1" fillId="0" borderId="33" xfId="0" applyNumberFormat="1" applyFont="1" applyBorder="1" applyAlignment="1">
      <alignment horizontal="center" vertical="center" wrapText="1"/>
    </xf>
    <xf numFmtId="49" fontId="1" fillId="0" borderId="37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8" xfId="0" applyNumberFormat="1" applyFont="1" applyBorder="1" applyAlignment="1">
      <alignment horizontal="center" vertical="center" wrapText="1"/>
    </xf>
    <xf numFmtId="49" fontId="1" fillId="0" borderId="42" xfId="0" applyNumberFormat="1" applyFont="1" applyBorder="1" applyAlignment="1">
      <alignment horizontal="center" vertical="center" wrapText="1"/>
    </xf>
    <xf numFmtId="16" fontId="32" fillId="2" borderId="87" xfId="0" applyNumberFormat="1" applyFont="1" applyFill="1" applyBorder="1" applyAlignment="1">
      <alignment horizontal="left" vertical="center" wrapText="1"/>
    </xf>
    <xf numFmtId="16" fontId="32" fillId="2" borderId="0" xfId="0" applyNumberFormat="1" applyFont="1" applyFill="1" applyBorder="1" applyAlignment="1">
      <alignment horizontal="left" vertical="center" wrapText="1"/>
    </xf>
    <xf numFmtId="16" fontId="32" fillId="2" borderId="88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left" vertical="top" wrapText="1"/>
    </xf>
    <xf numFmtId="49" fontId="2" fillId="4" borderId="16" xfId="0" applyNumberFormat="1" applyFont="1" applyFill="1" applyBorder="1" applyAlignment="1">
      <alignment horizontal="left" vertical="top" wrapText="1"/>
    </xf>
    <xf numFmtId="49" fontId="2" fillId="4" borderId="23" xfId="0" applyNumberFormat="1" applyFont="1" applyFill="1" applyBorder="1" applyAlignment="1">
      <alignment horizontal="left" vertical="top" wrapText="1"/>
    </xf>
    <xf numFmtId="49" fontId="2" fillId="4" borderId="24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49" fontId="1" fillId="4" borderId="21" xfId="0" applyNumberFormat="1" applyFont="1" applyFill="1" applyBorder="1" applyAlignment="1">
      <alignment horizontal="center" vertical="center" wrapText="1"/>
    </xf>
    <xf numFmtId="49" fontId="1" fillId="4" borderId="22" xfId="0" applyNumberFormat="1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left" vertical="center" wrapText="1"/>
    </xf>
    <xf numFmtId="49" fontId="19" fillId="2" borderId="27" xfId="0" applyNumberFormat="1" applyFont="1" applyFill="1" applyBorder="1" applyAlignment="1">
      <alignment horizontal="left" vertical="center" wrapText="1"/>
    </xf>
    <xf numFmtId="49" fontId="19" fillId="2" borderId="28" xfId="0" applyNumberFormat="1" applyFont="1" applyFill="1" applyBorder="1" applyAlignment="1">
      <alignment horizontal="left" vertical="center" wrapText="1"/>
    </xf>
    <xf numFmtId="49" fontId="1" fillId="0" borderId="32" xfId="0" applyNumberFormat="1" applyFont="1" applyBorder="1" applyAlignment="1">
      <alignment horizontal="center" vertical="center" wrapText="1"/>
    </xf>
    <xf numFmtId="49" fontId="1" fillId="0" borderId="30" xfId="0" applyNumberFormat="1" applyFont="1" applyBorder="1" applyAlignment="1">
      <alignment horizontal="center" vertical="center" wrapText="1"/>
    </xf>
    <xf numFmtId="49" fontId="1" fillId="0" borderId="40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49" fontId="1" fillId="0" borderId="34" xfId="0" applyNumberFormat="1" applyFont="1" applyBorder="1" applyAlignment="1">
      <alignment horizontal="center" vertical="center" wrapText="1"/>
    </xf>
    <xf numFmtId="49" fontId="1" fillId="0" borderId="41" xfId="0" applyNumberFormat="1" applyFont="1" applyBorder="1" applyAlignment="1">
      <alignment horizontal="center" vertical="center" wrapText="1"/>
    </xf>
    <xf numFmtId="0" fontId="23" fillId="2" borderId="6" xfId="5" applyFont="1" applyFill="1" applyBorder="1" applyAlignment="1">
      <alignment horizontal="center" vertical="top" wrapText="1"/>
    </xf>
    <xf numFmtId="0" fontId="23" fillId="2" borderId="9" xfId="5" applyFont="1" applyFill="1" applyBorder="1" applyAlignment="1">
      <alignment horizontal="center" vertical="top" wrapText="1"/>
    </xf>
    <xf numFmtId="0" fontId="21" fillId="0" borderId="6" xfId="5" applyFont="1" applyBorder="1" applyAlignment="1">
      <alignment horizontal="left" vertical="center" wrapText="1"/>
    </xf>
    <xf numFmtId="0" fontId="21" fillId="0" borderId="9" xfId="5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25" fillId="0" borderId="0" xfId="0" applyFont="1" applyAlignment="1" applyProtection="1">
      <alignment horizontal="left"/>
      <protection locked="0"/>
    </xf>
    <xf numFmtId="0" fontId="13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0" xfId="0" applyNumberFormat="1" applyFont="1" applyBorder="1" applyAlignment="1">
      <alignment horizontal="left" vertical="center" wrapText="1"/>
    </xf>
    <xf numFmtId="0" fontId="21" fillId="0" borderId="84" xfId="5" applyFont="1" applyBorder="1" applyAlignment="1">
      <alignment horizontal="left" vertical="center" wrapText="1"/>
    </xf>
    <xf numFmtId="0" fontId="21" fillId="0" borderId="85" xfId="5" applyFont="1" applyBorder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22" fillId="5" borderId="25" xfId="5" applyFont="1" applyFill="1" applyBorder="1" applyAlignment="1">
      <alignment horizontal="center" vertical="top" wrapText="1"/>
    </xf>
    <xf numFmtId="0" fontId="22" fillId="5" borderId="7" xfId="5" applyFont="1" applyFill="1" applyBorder="1" applyAlignment="1">
      <alignment horizontal="left" vertical="top" wrapText="1"/>
    </xf>
    <xf numFmtId="0" fontId="22" fillId="5" borderId="8" xfId="5" applyFont="1" applyFill="1" applyBorder="1" applyAlignment="1">
      <alignment horizontal="left" vertical="top" wrapText="1"/>
    </xf>
    <xf numFmtId="0" fontId="22" fillId="5" borderId="3" xfId="5" applyFont="1" applyFill="1" applyBorder="1" applyAlignment="1">
      <alignment horizontal="center" vertical="top" wrapText="1"/>
    </xf>
    <xf numFmtId="3" fontId="22" fillId="5" borderId="82" xfId="5" applyNumberFormat="1" applyFont="1" applyFill="1" applyBorder="1" applyAlignment="1">
      <alignment horizontal="center" vertical="top" wrapText="1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7" fillId="0" borderId="46" xfId="0" applyFont="1" applyBorder="1" applyAlignment="1" applyProtection="1">
      <alignment horizontal="center" vertical="top" wrapText="1"/>
      <protection locked="0"/>
    </xf>
    <xf numFmtId="0" fontId="17" fillId="0" borderId="52" xfId="0" applyFont="1" applyBorder="1" applyAlignment="1" applyProtection="1">
      <alignment horizontal="center" vertical="top" wrapText="1"/>
      <protection locked="0"/>
    </xf>
    <xf numFmtId="0" fontId="30" fillId="0" borderId="47" xfId="0" applyFont="1" applyBorder="1" applyAlignment="1" applyProtection="1">
      <alignment horizontal="center" vertical="top" wrapText="1"/>
      <protection locked="0"/>
    </xf>
    <xf numFmtId="0" fontId="30" fillId="0" borderId="53" xfId="0" applyFont="1" applyBorder="1" applyAlignment="1" applyProtection="1">
      <alignment horizontal="center" vertical="top" wrapText="1"/>
      <protection locked="0"/>
    </xf>
    <xf numFmtId="0" fontId="17" fillId="0" borderId="45" xfId="0" applyFont="1" applyBorder="1" applyAlignment="1" applyProtection="1">
      <alignment horizontal="center" vertical="top" wrapText="1"/>
      <protection locked="0"/>
    </xf>
    <xf numFmtId="0" fontId="17" fillId="0" borderId="51" xfId="0" applyFont="1" applyBorder="1" applyAlignment="1" applyProtection="1">
      <alignment horizontal="center" vertical="top" wrapText="1"/>
      <protection locked="0"/>
    </xf>
    <xf numFmtId="3" fontId="17" fillId="0" borderId="17" xfId="0" applyNumberFormat="1" applyFont="1" applyBorder="1" applyAlignment="1" applyProtection="1">
      <alignment horizontal="center" vertical="top" wrapText="1"/>
      <protection locked="0"/>
    </xf>
    <xf numFmtId="3" fontId="17" fillId="0" borderId="18" xfId="0" applyNumberFormat="1" applyFont="1" applyBorder="1" applyAlignment="1" applyProtection="1">
      <alignment horizontal="center" vertical="top" wrapText="1"/>
      <protection locked="0"/>
    </xf>
    <xf numFmtId="3" fontId="17" fillId="0" borderId="48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 applyProtection="1">
      <alignment horizontal="left"/>
      <protection locked="0"/>
    </xf>
    <xf numFmtId="49" fontId="9" fillId="0" borderId="43" xfId="2" applyNumberFormat="1" applyFont="1" applyBorder="1" applyAlignment="1" applyProtection="1">
      <alignment horizontal="left" vertical="center" wrapText="1"/>
      <protection locked="0"/>
    </xf>
    <xf numFmtId="0" fontId="17" fillId="0" borderId="44" xfId="0" applyFont="1" applyBorder="1" applyAlignment="1" applyProtection="1">
      <alignment horizontal="center" vertical="top" wrapText="1"/>
      <protection locked="0"/>
    </xf>
    <xf numFmtId="0" fontId="17" fillId="0" borderId="50" xfId="0" applyFont="1" applyBorder="1" applyAlignment="1" applyProtection="1">
      <alignment horizontal="center" vertical="top" wrapText="1"/>
      <protection locked="0"/>
    </xf>
    <xf numFmtId="0" fontId="17" fillId="0" borderId="45" xfId="0" applyFont="1" applyBorder="1" applyAlignment="1" applyProtection="1">
      <alignment horizontal="left" vertical="top" wrapText="1"/>
      <protection locked="0"/>
    </xf>
    <xf numFmtId="0" fontId="17" fillId="0" borderId="51" xfId="0" applyFont="1" applyBorder="1" applyAlignment="1" applyProtection="1">
      <alignment horizontal="left" vertical="top" wrapText="1"/>
      <protection locked="0"/>
    </xf>
    <xf numFmtId="0" fontId="17" fillId="0" borderId="47" xfId="0" applyFont="1" applyBorder="1" applyAlignment="1" applyProtection="1">
      <alignment horizontal="center" vertical="top" wrapText="1"/>
      <protection locked="0"/>
    </xf>
    <xf numFmtId="0" fontId="17" fillId="0" borderId="53" xfId="0" applyFont="1" applyBorder="1" applyAlignment="1" applyProtection="1">
      <alignment horizontal="center" vertical="top" wrapText="1"/>
      <protection locked="0"/>
    </xf>
    <xf numFmtId="0" fontId="17" fillId="0" borderId="49" xfId="0" applyFont="1" applyFill="1" applyBorder="1" applyAlignment="1" applyProtection="1">
      <alignment horizontal="center" vertical="top" wrapText="1"/>
      <protection locked="0"/>
    </xf>
    <xf numFmtId="0" fontId="17" fillId="0" borderId="56" xfId="0" applyFont="1" applyFill="1" applyBorder="1" applyAlignment="1" applyProtection="1">
      <alignment horizontal="center" vertical="top" wrapText="1"/>
      <protection locked="0"/>
    </xf>
    <xf numFmtId="3" fontId="16" fillId="0" borderId="69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76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5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wrapText="1"/>
    </xf>
    <xf numFmtId="0" fontId="18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vertical="center" wrapText="1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2" fillId="5" borderId="25" xfId="5" applyFont="1" applyFill="1" applyBorder="1" applyAlignment="1">
      <alignment vertical="top" wrapText="1"/>
    </xf>
    <xf numFmtId="0" fontId="22" fillId="5" borderId="3" xfId="5" applyFont="1" applyFill="1" applyBorder="1" applyAlignment="1">
      <alignment vertical="top" wrapText="1"/>
    </xf>
    <xf numFmtId="165" fontId="21" fillId="0" borderId="85" xfId="5" applyNumberFormat="1" applyFont="1" applyFill="1" applyBorder="1" applyAlignment="1">
      <alignment horizontal="right" vertical="center"/>
    </xf>
    <xf numFmtId="167" fontId="21" fillId="0" borderId="9" xfId="5" applyNumberFormat="1" applyFont="1" applyFill="1" applyBorder="1" applyAlignment="1">
      <alignment horizontal="right" vertical="center"/>
    </xf>
    <xf numFmtId="167" fontId="21" fillId="0" borderId="85" xfId="5" applyNumberFormat="1" applyFont="1" applyFill="1" applyBorder="1" applyAlignment="1">
      <alignment horizontal="right" vertical="center"/>
    </xf>
    <xf numFmtId="0" fontId="22" fillId="5" borderId="91" xfId="5" applyFont="1" applyFill="1" applyBorder="1" applyAlignment="1">
      <alignment horizontal="center" vertical="top" wrapText="1"/>
    </xf>
    <xf numFmtId="0" fontId="22" fillId="5" borderId="92" xfId="5" applyFont="1" applyFill="1" applyBorder="1" applyAlignment="1">
      <alignment horizontal="left" vertical="top" wrapText="1"/>
    </xf>
    <xf numFmtId="0" fontId="22" fillId="5" borderId="93" xfId="5" applyFont="1" applyFill="1" applyBorder="1" applyAlignment="1">
      <alignment horizontal="left" vertical="top" wrapText="1"/>
    </xf>
    <xf numFmtId="0" fontId="22" fillId="5" borderId="94" xfId="5" applyFont="1" applyFill="1" applyBorder="1" applyAlignment="1">
      <alignment horizontal="center" vertical="top" wrapText="1"/>
    </xf>
    <xf numFmtId="3" fontId="22" fillId="5" borderId="76" xfId="5" applyNumberFormat="1" applyFont="1" applyFill="1" applyBorder="1" applyAlignment="1">
      <alignment horizontal="center" vertical="top" wrapText="1"/>
    </xf>
    <xf numFmtId="0" fontId="22" fillId="5" borderId="94" xfId="5" applyFont="1" applyFill="1" applyBorder="1" applyAlignment="1">
      <alignment horizontal="center" vertical="top" wrapText="1"/>
    </xf>
    <xf numFmtId="0" fontId="10" fillId="0" borderId="43" xfId="5" applyFont="1" applyBorder="1" applyAlignment="1">
      <alignment horizontal="center" vertical="top"/>
    </xf>
    <xf numFmtId="0" fontId="22" fillId="5" borderId="93" xfId="5" applyFont="1" applyFill="1" applyBorder="1" applyAlignment="1">
      <alignment horizontal="center" vertical="top" wrapText="1"/>
    </xf>
    <xf numFmtId="0" fontId="21" fillId="0" borderId="95" xfId="5" applyFont="1" applyFill="1" applyBorder="1" applyAlignment="1">
      <alignment horizontal="center" vertical="top" wrapText="1"/>
    </xf>
    <xf numFmtId="0" fontId="22" fillId="5" borderId="96" xfId="5" applyFont="1" applyFill="1" applyBorder="1" applyAlignment="1">
      <alignment horizontal="center" vertical="top" wrapText="1"/>
    </xf>
    <xf numFmtId="0" fontId="21" fillId="5" borderId="97" xfId="5" applyFont="1" applyFill="1" applyBorder="1" applyAlignment="1">
      <alignment horizontal="center" vertical="top" wrapText="1"/>
    </xf>
    <xf numFmtId="0" fontId="21" fillId="5" borderId="98" xfId="5" applyFont="1" applyFill="1" applyBorder="1" applyAlignment="1">
      <alignment horizontal="center" vertical="top" wrapText="1"/>
    </xf>
    <xf numFmtId="0" fontId="21" fillId="5" borderId="90" xfId="5" applyFont="1" applyFill="1" applyBorder="1" applyAlignment="1">
      <alignment horizontal="center" vertical="top" wrapText="1"/>
    </xf>
    <xf numFmtId="0" fontId="21" fillId="5" borderId="99" xfId="5" applyFont="1" applyFill="1" applyBorder="1" applyAlignment="1">
      <alignment horizontal="center" vertical="top" wrapText="1"/>
    </xf>
    <xf numFmtId="164" fontId="21" fillId="5" borderId="7" xfId="5" applyNumberFormat="1" applyFont="1" applyFill="1" applyBorder="1" applyAlignment="1">
      <alignment horizontal="center" vertical="top" wrapText="1"/>
    </xf>
    <xf numFmtId="0" fontId="21" fillId="5" borderId="101" xfId="5" applyFont="1" applyFill="1" applyBorder="1" applyAlignment="1">
      <alignment horizontal="center" vertical="top" wrapText="1"/>
    </xf>
    <xf numFmtId="164" fontId="22" fillId="5" borderId="96" xfId="5" applyNumberFormat="1" applyFont="1" applyFill="1" applyBorder="1" applyAlignment="1">
      <alignment horizontal="center" vertical="top" wrapText="1"/>
    </xf>
    <xf numFmtId="164" fontId="22" fillId="5" borderId="100" xfId="5" applyNumberFormat="1" applyFont="1" applyFill="1" applyBorder="1" applyAlignment="1">
      <alignment horizontal="center" vertical="top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.%20S&#250;&#357;a&#382;e/2022/02.%20Oddelenie%20VO/01.%20Prebiehaj&#250;ce%20z&#225;kazky/06.%20Ren&#225;tka/335_2021%20EKG%20pr&#237;stroj%20%20%20%20%20%20%20%20%20%20%20%20%20Lenka/02.%20Pr&#237;prava/02.%20&#352;pecifik&#225;cia/&#352;pecifik&#225;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pecifikácia"/>
    </sheetNames>
    <sheetDataSet>
      <sheetData sheetId="0">
        <row r="8">
          <cell r="A8" t="str">
            <v>1.</v>
          </cell>
        </row>
        <row r="9">
          <cell r="A9" t="str">
            <v>2.</v>
          </cell>
        </row>
        <row r="10">
          <cell r="A10" t="str">
            <v>3.</v>
          </cell>
        </row>
        <row r="11">
          <cell r="A11" t="str">
            <v>4.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7"/>
  <sheetViews>
    <sheetView showGridLines="0" tabSelected="1" zoomScaleNormal="100" workbookViewId="0">
      <selection activeCell="A2" sqref="A2:D2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211" t="s">
        <v>13</v>
      </c>
      <c r="B1" s="211"/>
    </row>
    <row r="2" spans="1:10" ht="34.5" customHeight="1" x14ac:dyDescent="0.25">
      <c r="A2" s="216" t="s">
        <v>86</v>
      </c>
      <c r="B2" s="216"/>
      <c r="C2" s="216"/>
      <c r="D2" s="216"/>
      <c r="E2" s="59"/>
      <c r="F2" s="59"/>
    </row>
    <row r="3" spans="1:10" ht="14.45" customHeight="1" x14ac:dyDescent="0.25">
      <c r="A3" s="214"/>
      <c r="B3" s="214"/>
      <c r="C3" s="214"/>
    </row>
    <row r="4" spans="1:10" s="5" customFormat="1" ht="24.95" customHeight="1" x14ac:dyDescent="0.25">
      <c r="A4" s="220" t="s">
        <v>0</v>
      </c>
      <c r="B4" s="220"/>
      <c r="C4" s="220"/>
      <c r="D4" s="220"/>
      <c r="E4" s="41"/>
      <c r="F4" s="41"/>
      <c r="G4" s="41"/>
      <c r="H4" s="41"/>
      <c r="I4" s="41"/>
      <c r="J4" s="41"/>
    </row>
    <row r="6" spans="1:10" ht="20.100000000000001" customHeight="1" x14ac:dyDescent="0.25">
      <c r="A6" s="212" t="s">
        <v>1</v>
      </c>
      <c r="B6" s="212"/>
      <c r="C6" s="221"/>
      <c r="D6" s="221"/>
      <c r="F6" s="12"/>
    </row>
    <row r="7" spans="1:10" ht="20.100000000000001" customHeight="1" x14ac:dyDescent="0.25">
      <c r="A7" s="212" t="s">
        <v>2</v>
      </c>
      <c r="B7" s="212"/>
      <c r="C7" s="218"/>
      <c r="D7" s="218"/>
    </row>
    <row r="8" spans="1:10" ht="20.100000000000001" customHeight="1" x14ac:dyDescent="0.25">
      <c r="A8" s="212" t="s">
        <v>3</v>
      </c>
      <c r="B8" s="212"/>
      <c r="C8" s="218"/>
      <c r="D8" s="218"/>
    </row>
    <row r="9" spans="1:10" ht="20.100000000000001" customHeight="1" x14ac:dyDescent="0.25">
      <c r="A9" s="212" t="s">
        <v>4</v>
      </c>
      <c r="B9" s="212"/>
      <c r="C9" s="218"/>
      <c r="D9" s="218"/>
    </row>
    <row r="10" spans="1:10" ht="13.9" x14ac:dyDescent="0.25">
      <c r="A10" s="2"/>
      <c r="B10" s="2"/>
      <c r="C10" s="2"/>
    </row>
    <row r="11" spans="1:10" x14ac:dyDescent="0.25">
      <c r="A11" s="213" t="s">
        <v>8</v>
      </c>
      <c r="B11" s="213"/>
      <c r="C11" s="213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212" t="s">
        <v>5</v>
      </c>
      <c r="B12" s="212"/>
      <c r="C12" s="215"/>
      <c r="D12" s="215"/>
    </row>
    <row r="13" spans="1:10" ht="20.100000000000001" customHeight="1" x14ac:dyDescent="0.25">
      <c r="A13" s="212" t="s">
        <v>19</v>
      </c>
      <c r="B13" s="212"/>
      <c r="C13" s="215"/>
      <c r="D13" s="215"/>
    </row>
    <row r="14" spans="1:10" ht="20.100000000000001" customHeight="1" x14ac:dyDescent="0.25">
      <c r="A14" s="212" t="s">
        <v>6</v>
      </c>
      <c r="B14" s="212"/>
      <c r="C14" s="224"/>
      <c r="D14" s="224"/>
    </row>
    <row r="15" spans="1:10" ht="20.100000000000001" customHeight="1" x14ac:dyDescent="0.25">
      <c r="A15" s="212" t="s">
        <v>7</v>
      </c>
      <c r="B15" s="212"/>
      <c r="C15" s="223"/>
      <c r="D15" s="224"/>
    </row>
    <row r="16" spans="1:10" ht="13.9" x14ac:dyDescent="0.25">
      <c r="A16" s="2"/>
      <c r="B16" s="2"/>
      <c r="C16" s="2"/>
    </row>
    <row r="17" spans="1:12" ht="12.75" customHeight="1" x14ac:dyDescent="0.25">
      <c r="A17" s="214"/>
      <c r="B17" s="214"/>
      <c r="C17" s="214"/>
    </row>
    <row r="18" spans="1:12" ht="24.95" customHeight="1" x14ac:dyDescent="0.25">
      <c r="A18" s="103"/>
      <c r="B18" s="103"/>
      <c r="C18" s="103"/>
    </row>
    <row r="19" spans="1:12" ht="20.100000000000001" customHeight="1" x14ac:dyDescent="0.25">
      <c r="A19" s="1" t="s">
        <v>9</v>
      </c>
      <c r="B19" s="218"/>
      <c r="C19" s="218"/>
    </row>
    <row r="20" spans="1:12" ht="20.100000000000001" customHeight="1" x14ac:dyDescent="0.25">
      <c r="A20" s="3" t="s">
        <v>11</v>
      </c>
      <c r="B20" s="219"/>
      <c r="C20" s="219"/>
    </row>
    <row r="22" spans="1:12" s="13" customFormat="1" ht="24.95" customHeight="1" x14ac:dyDescent="0.25">
      <c r="C22" s="36" t="s">
        <v>29</v>
      </c>
      <c r="D22" s="2"/>
      <c r="K22" s="28"/>
      <c r="L22" s="28"/>
    </row>
    <row r="23" spans="1:12" s="13" customFormat="1" ht="24.95" customHeight="1" x14ac:dyDescent="0.25">
      <c r="C23" s="36" t="s">
        <v>30</v>
      </c>
      <c r="D23" s="37"/>
    </row>
    <row r="26" spans="1:12" s="7" customFormat="1" ht="11.25" x14ac:dyDescent="0.2">
      <c r="A26" s="222" t="s">
        <v>12</v>
      </c>
      <c r="B26" s="222"/>
    </row>
    <row r="27" spans="1:12" s="8" customFormat="1" ht="15" customHeight="1" x14ac:dyDescent="0.2">
      <c r="A27" s="11"/>
      <c r="B27" s="217" t="s">
        <v>14</v>
      </c>
      <c r="C27" s="217"/>
      <c r="D27" s="9"/>
      <c r="E27" s="10"/>
    </row>
  </sheetData>
  <mergeCells count="26">
    <mergeCell ref="B27:C27"/>
    <mergeCell ref="B19:C19"/>
    <mergeCell ref="B20:C20"/>
    <mergeCell ref="A17:C17"/>
    <mergeCell ref="A4:D4"/>
    <mergeCell ref="C6:D6"/>
    <mergeCell ref="A26:B26"/>
    <mergeCell ref="C7:D7"/>
    <mergeCell ref="C8:D8"/>
    <mergeCell ref="C9:D9"/>
    <mergeCell ref="C15:D15"/>
    <mergeCell ref="C14:D14"/>
    <mergeCell ref="A9:B9"/>
    <mergeCell ref="A1:B1"/>
    <mergeCell ref="A15:B15"/>
    <mergeCell ref="A14:B14"/>
    <mergeCell ref="A12:B12"/>
    <mergeCell ref="A11:C11"/>
    <mergeCell ref="A3:C3"/>
    <mergeCell ref="C12:D12"/>
    <mergeCell ref="A8:B8"/>
    <mergeCell ref="A7:B7"/>
    <mergeCell ref="A6:B6"/>
    <mergeCell ref="A13:B13"/>
    <mergeCell ref="C13:D13"/>
    <mergeCell ref="A2:D2"/>
  </mergeCells>
  <conditionalFormatting sqref="C6:D6">
    <cfRule type="containsBlanks" dxfId="35" priority="16">
      <formula>LEN(TRIM(C6))=0</formula>
    </cfRule>
  </conditionalFormatting>
  <conditionalFormatting sqref="C7:D9">
    <cfRule type="containsBlanks" dxfId="34" priority="13">
      <formula>LEN(TRIM(C7))=0</formula>
    </cfRule>
  </conditionalFormatting>
  <conditionalFormatting sqref="C12:D15">
    <cfRule type="containsBlanks" dxfId="33" priority="12">
      <formula>LEN(TRIM(C12))=0</formula>
    </cfRule>
  </conditionalFormatting>
  <conditionalFormatting sqref="A27:B27">
    <cfRule type="containsBlanks" dxfId="32" priority="11">
      <formula>LEN(TRIM(A27))=0</formula>
    </cfRule>
  </conditionalFormatting>
  <conditionalFormatting sqref="B19:C20">
    <cfRule type="containsBlanks" dxfId="31" priority="4">
      <formula>LEN(TRIM(B19))=0</formula>
    </cfRule>
  </conditionalFormatting>
  <conditionalFormatting sqref="D23">
    <cfRule type="containsBlanks" dxfId="30" priority="3">
      <formula>LEN(TRIM(D23))=0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61"/>
  <sheetViews>
    <sheetView showGridLines="0" zoomScaleNormal="100" workbookViewId="0">
      <selection activeCell="A2" sqref="A2"/>
    </sheetView>
  </sheetViews>
  <sheetFormatPr defaultColWidth="9.140625" defaultRowHeight="15" x14ac:dyDescent="0.25"/>
  <cols>
    <col min="1" max="1" width="7" style="2" customWidth="1"/>
    <col min="2" max="2" width="57.85546875" style="2" customWidth="1"/>
    <col min="3" max="3" width="14.85546875" style="2" customWidth="1"/>
    <col min="4" max="4" width="31.85546875" style="2" customWidth="1"/>
    <col min="5" max="5" width="18.140625" style="2" customWidth="1"/>
    <col min="6" max="16384" width="9.140625" style="2"/>
  </cols>
  <sheetData>
    <row r="1" spans="1:6" s="6" customFormat="1" ht="21" customHeight="1" x14ac:dyDescent="0.25">
      <c r="A1" s="237" t="s">
        <v>13</v>
      </c>
      <c r="B1" s="237"/>
      <c r="C1" s="30"/>
      <c r="D1" s="30"/>
      <c r="E1" s="30"/>
    </row>
    <row r="2" spans="1:6" s="6" customFormat="1" ht="14.25" customHeight="1" x14ac:dyDescent="0.25">
      <c r="A2" s="207" t="s">
        <v>86</v>
      </c>
      <c r="B2" s="58"/>
      <c r="C2" s="30"/>
      <c r="D2" s="30"/>
      <c r="E2" s="30"/>
    </row>
    <row r="3" spans="1:6" s="6" customFormat="1" ht="24.95" customHeight="1" x14ac:dyDescent="0.25">
      <c r="A3" s="238" t="s">
        <v>24</v>
      </c>
      <c r="B3" s="238"/>
      <c r="C3" s="238"/>
      <c r="D3" s="238"/>
      <c r="E3" s="238"/>
    </row>
    <row r="4" spans="1:6" ht="15.75" thickBot="1" x14ac:dyDescent="0.3">
      <c r="B4" s="31"/>
    </row>
    <row r="5" spans="1:6" s="6" customFormat="1" ht="72" customHeight="1" x14ac:dyDescent="0.25">
      <c r="A5" s="239" t="s">
        <v>25</v>
      </c>
      <c r="B5" s="240"/>
      <c r="C5" s="243" t="s">
        <v>34</v>
      </c>
      <c r="D5" s="244"/>
      <c r="E5" s="245"/>
      <c r="F5" s="115"/>
    </row>
    <row r="6" spans="1:6" s="6" customFormat="1" ht="63.75" customHeight="1" thickBot="1" x14ac:dyDescent="0.3">
      <c r="A6" s="241"/>
      <c r="B6" s="242"/>
      <c r="C6" s="117" t="s">
        <v>26</v>
      </c>
      <c r="D6" s="246" t="s">
        <v>27</v>
      </c>
      <c r="E6" s="247"/>
      <c r="F6" s="115"/>
    </row>
    <row r="7" spans="1:6" s="5" customFormat="1" ht="36" customHeight="1" thickBot="1" x14ac:dyDescent="0.3">
      <c r="A7" s="248" t="s">
        <v>93</v>
      </c>
      <c r="B7" s="249"/>
      <c r="C7" s="249"/>
      <c r="D7" s="249"/>
      <c r="E7" s="250"/>
    </row>
    <row r="8" spans="1:6" s="5" customFormat="1" ht="24.95" customHeight="1" x14ac:dyDescent="0.25">
      <c r="A8" s="120" t="str">
        <f>[1]Špecifikácia!A8</f>
        <v>1.</v>
      </c>
      <c r="B8" s="123" t="s">
        <v>99</v>
      </c>
      <c r="C8" s="106"/>
      <c r="D8" s="251"/>
      <c r="E8" s="252"/>
      <c r="F8" s="32"/>
    </row>
    <row r="9" spans="1:6" s="5" customFormat="1" ht="32.25" customHeight="1" x14ac:dyDescent="0.25">
      <c r="A9" s="116" t="str">
        <f>[1]Špecifikácia!A9</f>
        <v>2.</v>
      </c>
      <c r="B9" s="123" t="s">
        <v>100</v>
      </c>
      <c r="C9" s="107"/>
      <c r="D9" s="225"/>
      <c r="E9" s="253"/>
      <c r="F9" s="32"/>
    </row>
    <row r="10" spans="1:6" s="5" customFormat="1" ht="24.95" customHeight="1" x14ac:dyDescent="0.25">
      <c r="A10" s="116" t="str">
        <f>[1]Špecifikácia!A10</f>
        <v>3.</v>
      </c>
      <c r="B10" s="123" t="s">
        <v>116</v>
      </c>
      <c r="C10" s="107"/>
      <c r="D10" s="258"/>
      <c r="E10" s="259"/>
      <c r="F10" s="32"/>
    </row>
    <row r="11" spans="1:6" s="5" customFormat="1" ht="24.95" customHeight="1" x14ac:dyDescent="0.25">
      <c r="A11" s="116" t="str">
        <f>[1]Špecifikácia!A11</f>
        <v>4.</v>
      </c>
      <c r="B11" s="123" t="s">
        <v>101</v>
      </c>
      <c r="C11" s="107"/>
      <c r="D11" s="225"/>
      <c r="E11" s="226"/>
      <c r="F11" s="121"/>
    </row>
    <row r="12" spans="1:6" s="5" customFormat="1" ht="24.95" customHeight="1" x14ac:dyDescent="0.25">
      <c r="A12" s="116" t="s">
        <v>20</v>
      </c>
      <c r="B12" s="123" t="s">
        <v>102</v>
      </c>
      <c r="C12" s="107"/>
      <c r="D12" s="229"/>
      <c r="E12" s="230"/>
      <c r="F12" s="121"/>
    </row>
    <row r="13" spans="1:6" s="5" customFormat="1" ht="24.95" customHeight="1" x14ac:dyDescent="0.25">
      <c r="A13" s="116" t="s">
        <v>50</v>
      </c>
      <c r="B13" s="123" t="s">
        <v>103</v>
      </c>
      <c r="C13" s="107"/>
      <c r="D13" s="225"/>
      <c r="E13" s="227"/>
      <c r="F13" s="121"/>
    </row>
    <row r="14" spans="1:6" s="5" customFormat="1" ht="24.95" customHeight="1" x14ac:dyDescent="0.25">
      <c r="A14" s="232" t="s">
        <v>97</v>
      </c>
      <c r="B14" s="233"/>
      <c r="C14" s="233"/>
      <c r="D14" s="233"/>
      <c r="E14" s="234"/>
      <c r="F14" s="121"/>
    </row>
    <row r="15" spans="1:6" s="5" customFormat="1" ht="24.95" customHeight="1" x14ac:dyDescent="0.25">
      <c r="A15" s="116" t="s">
        <v>15</v>
      </c>
      <c r="B15" s="123" t="s">
        <v>104</v>
      </c>
      <c r="C15" s="107"/>
      <c r="D15" s="229"/>
      <c r="E15" s="230"/>
      <c r="F15" s="121"/>
    </row>
    <row r="16" spans="1:6" s="5" customFormat="1" ht="24.95" customHeight="1" x14ac:dyDescent="0.25">
      <c r="A16" s="116" t="s">
        <v>98</v>
      </c>
      <c r="B16" s="123" t="s">
        <v>105</v>
      </c>
      <c r="C16" s="107"/>
      <c r="D16" s="225"/>
      <c r="E16" s="226"/>
      <c r="F16" s="121"/>
    </row>
    <row r="17" spans="1:6" s="5" customFormat="1" ht="24.95" customHeight="1" x14ac:dyDescent="0.25">
      <c r="A17" s="116" t="s">
        <v>17</v>
      </c>
      <c r="B17" s="123" t="s">
        <v>106</v>
      </c>
      <c r="C17" s="107"/>
      <c r="D17" s="225"/>
      <c r="E17" s="227"/>
      <c r="F17" s="32"/>
    </row>
    <row r="18" spans="1:6" s="5" customFormat="1" ht="24.95" customHeight="1" x14ac:dyDescent="0.25">
      <c r="A18" s="116" t="s">
        <v>18</v>
      </c>
      <c r="B18" s="123" t="s">
        <v>107</v>
      </c>
      <c r="C18" s="107"/>
      <c r="D18" s="225"/>
      <c r="E18" s="226"/>
      <c r="F18" s="121"/>
    </row>
    <row r="19" spans="1:6" s="5" customFormat="1" ht="24.95" customHeight="1" x14ac:dyDescent="0.25">
      <c r="A19" s="116" t="s">
        <v>20</v>
      </c>
      <c r="B19" s="123" t="s">
        <v>108</v>
      </c>
      <c r="C19" s="107"/>
      <c r="D19" s="225"/>
      <c r="E19" s="227"/>
      <c r="F19" s="32"/>
    </row>
    <row r="20" spans="1:6" s="5" customFormat="1" ht="24.95" customHeight="1" x14ac:dyDescent="0.25">
      <c r="A20" s="116" t="s">
        <v>50</v>
      </c>
      <c r="B20" s="123" t="s">
        <v>109</v>
      </c>
      <c r="C20" s="107"/>
      <c r="D20" s="225"/>
      <c r="E20" s="227"/>
      <c r="F20" s="32"/>
    </row>
    <row r="21" spans="1:6" s="5" customFormat="1" ht="24.95" customHeight="1" x14ac:dyDescent="0.25">
      <c r="A21" s="232" t="s">
        <v>95</v>
      </c>
      <c r="B21" s="233"/>
      <c r="C21" s="233"/>
      <c r="D21" s="233"/>
      <c r="E21" s="234"/>
      <c r="F21" s="32"/>
    </row>
    <row r="22" spans="1:6" s="5" customFormat="1" ht="24.95" customHeight="1" x14ac:dyDescent="0.25">
      <c r="A22" s="116" t="s">
        <v>15</v>
      </c>
      <c r="B22" s="123" t="s">
        <v>111</v>
      </c>
      <c r="C22" s="107"/>
      <c r="D22" s="225"/>
      <c r="E22" s="226"/>
      <c r="F22" s="121"/>
    </row>
    <row r="23" spans="1:6" s="5" customFormat="1" ht="24.95" customHeight="1" x14ac:dyDescent="0.25">
      <c r="A23" s="116" t="s">
        <v>16</v>
      </c>
      <c r="B23" s="123" t="s">
        <v>105</v>
      </c>
      <c r="C23" s="107"/>
      <c r="D23" s="225"/>
      <c r="E23" s="227"/>
      <c r="F23" s="32"/>
    </row>
    <row r="24" spans="1:6" s="5" customFormat="1" ht="24.95" customHeight="1" x14ac:dyDescent="0.25">
      <c r="A24" s="116" t="s">
        <v>17</v>
      </c>
      <c r="B24" s="123" t="s">
        <v>106</v>
      </c>
      <c r="C24" s="107"/>
      <c r="D24" s="225"/>
      <c r="E24" s="226"/>
      <c r="F24" s="121"/>
    </row>
    <row r="25" spans="1:6" s="5" customFormat="1" ht="24.95" customHeight="1" x14ac:dyDescent="0.25">
      <c r="A25" s="116" t="s">
        <v>18</v>
      </c>
      <c r="B25" s="123" t="s">
        <v>107</v>
      </c>
      <c r="C25" s="107"/>
      <c r="D25" s="225"/>
      <c r="E25" s="226"/>
      <c r="F25" s="121"/>
    </row>
    <row r="26" spans="1:6" s="5" customFormat="1" ht="24.95" customHeight="1" x14ac:dyDescent="0.25">
      <c r="A26" s="116" t="s">
        <v>20</v>
      </c>
      <c r="B26" s="123" t="s">
        <v>117</v>
      </c>
      <c r="C26" s="107"/>
      <c r="D26" s="225"/>
      <c r="E26" s="227"/>
      <c r="F26" s="32"/>
    </row>
    <row r="27" spans="1:6" s="5" customFormat="1" ht="24.95" customHeight="1" x14ac:dyDescent="0.25">
      <c r="A27" s="116" t="s">
        <v>50</v>
      </c>
      <c r="B27" s="123" t="s">
        <v>110</v>
      </c>
      <c r="C27" s="107"/>
      <c r="D27" s="225"/>
      <c r="E27" s="226"/>
      <c r="F27" s="121"/>
    </row>
    <row r="28" spans="1:6" s="5" customFormat="1" ht="24.95" customHeight="1" x14ac:dyDescent="0.25">
      <c r="A28" s="116" t="s">
        <v>49</v>
      </c>
      <c r="B28" s="123" t="s">
        <v>113</v>
      </c>
      <c r="C28" s="107"/>
      <c r="D28" s="225"/>
      <c r="E28" s="226"/>
      <c r="F28" s="121"/>
    </row>
    <row r="29" spans="1:6" s="5" customFormat="1" ht="24.95" customHeight="1" x14ac:dyDescent="0.25">
      <c r="A29" s="232" t="s">
        <v>115</v>
      </c>
      <c r="B29" s="233"/>
      <c r="C29" s="233"/>
      <c r="D29" s="233"/>
      <c r="E29" s="233"/>
      <c r="F29" s="121"/>
    </row>
    <row r="30" spans="1:6" s="5" customFormat="1" ht="24.95" customHeight="1" x14ac:dyDescent="0.25">
      <c r="A30" s="116" t="s">
        <v>15</v>
      </c>
      <c r="B30" s="123" t="s">
        <v>114</v>
      </c>
      <c r="C30" s="107"/>
      <c r="D30" s="225"/>
      <c r="E30" s="226"/>
      <c r="F30" s="121"/>
    </row>
    <row r="31" spans="1:6" s="5" customFormat="1" ht="24.95" customHeight="1" x14ac:dyDescent="0.25">
      <c r="A31" s="116" t="s">
        <v>16</v>
      </c>
      <c r="B31" s="123" t="s">
        <v>105</v>
      </c>
      <c r="C31" s="107"/>
      <c r="D31" s="225"/>
      <c r="E31" s="226"/>
      <c r="F31" s="121"/>
    </row>
    <row r="32" spans="1:6" s="5" customFormat="1" ht="24.95" customHeight="1" x14ac:dyDescent="0.25">
      <c r="A32" s="116" t="s">
        <v>17</v>
      </c>
      <c r="B32" s="123" t="s">
        <v>106</v>
      </c>
      <c r="C32" s="107"/>
      <c r="D32" s="225"/>
      <c r="E32" s="227"/>
      <c r="F32" s="32"/>
    </row>
    <row r="33" spans="1:6" s="5" customFormat="1" ht="24.95" customHeight="1" x14ac:dyDescent="0.25">
      <c r="A33" s="116" t="s">
        <v>18</v>
      </c>
      <c r="B33" s="123" t="s">
        <v>112</v>
      </c>
      <c r="C33" s="107"/>
      <c r="D33" s="225"/>
      <c r="E33" s="227"/>
      <c r="F33" s="32"/>
    </row>
    <row r="34" spans="1:6" s="5" customFormat="1" ht="24.95" customHeight="1" x14ac:dyDescent="0.25">
      <c r="A34" s="116" t="s">
        <v>20</v>
      </c>
      <c r="B34" s="123" t="s">
        <v>107</v>
      </c>
      <c r="C34" s="107"/>
      <c r="D34" s="225"/>
      <c r="E34" s="227"/>
      <c r="F34" s="32"/>
    </row>
    <row r="35" spans="1:6" s="5" customFormat="1" ht="24.95" customHeight="1" x14ac:dyDescent="0.25">
      <c r="A35" s="116" t="s">
        <v>50</v>
      </c>
      <c r="B35" s="123" t="s">
        <v>101</v>
      </c>
      <c r="C35" s="107"/>
      <c r="D35" s="225"/>
      <c r="E35" s="227"/>
      <c r="F35" s="32"/>
    </row>
    <row r="36" spans="1:6" s="5" customFormat="1" ht="24.95" customHeight="1" thickBot="1" x14ac:dyDescent="0.3">
      <c r="A36" s="122" t="s">
        <v>49</v>
      </c>
      <c r="B36" s="124" t="s">
        <v>108</v>
      </c>
      <c r="C36" s="118"/>
      <c r="D36" s="231"/>
      <c r="E36" s="230"/>
      <c r="F36" s="121"/>
    </row>
    <row r="37" spans="1:6" s="6" customFormat="1" ht="15" customHeight="1" x14ac:dyDescent="0.25">
      <c r="A37" s="31"/>
      <c r="B37" s="31"/>
      <c r="C37" s="2"/>
      <c r="D37" s="31"/>
      <c r="E37" s="125"/>
    </row>
    <row r="38" spans="1:6" ht="24.95" customHeight="1" x14ac:dyDescent="0.25">
      <c r="A38" s="254" t="s">
        <v>21</v>
      </c>
      <c r="B38" s="254"/>
      <c r="C38" s="254"/>
      <c r="D38" s="254"/>
      <c r="E38" s="254"/>
    </row>
    <row r="39" spans="1:6" ht="20.100000000000001" customHeight="1" x14ac:dyDescent="0.25">
      <c r="A39" s="235" t="s">
        <v>1</v>
      </c>
      <c r="B39" s="235"/>
      <c r="C39" s="255" t="str">
        <f>IF('Príloha č. 1'!$C$6="","",'Príloha č. 1'!$C$6)</f>
        <v/>
      </c>
      <c r="D39" s="255"/>
    </row>
    <row r="40" spans="1:6" ht="20.100000000000001" customHeight="1" x14ac:dyDescent="0.25">
      <c r="A40" s="235" t="s">
        <v>2</v>
      </c>
      <c r="B40" s="235"/>
      <c r="C40" s="228" t="str">
        <f>IF('Príloha č. 1'!$C$7="","",'Príloha č. 1'!$C$7)</f>
        <v/>
      </c>
      <c r="D40" s="228"/>
    </row>
    <row r="41" spans="1:6" ht="20.100000000000001" customHeight="1" x14ac:dyDescent="0.25">
      <c r="A41" s="235" t="s">
        <v>3</v>
      </c>
      <c r="B41" s="235"/>
      <c r="C41" s="228" t="str">
        <f>IF('Príloha č. 1'!$C$8="","",'Príloha č. 1'!$C$8)</f>
        <v/>
      </c>
      <c r="D41" s="228"/>
    </row>
    <row r="42" spans="1:6" ht="20.100000000000001" customHeight="1" x14ac:dyDescent="0.25">
      <c r="A42" s="235" t="s">
        <v>4</v>
      </c>
      <c r="B42" s="235"/>
      <c r="C42" s="228" t="str">
        <f>IF('Príloha č. 1'!$C$9="","",'Príloha č. 1'!$C$9)</f>
        <v/>
      </c>
      <c r="D42" s="228"/>
    </row>
    <row r="43" spans="1:6" ht="15" customHeight="1" x14ac:dyDescent="0.25"/>
    <row r="44" spans="1:6" ht="32.450000000000003" customHeight="1" x14ac:dyDescent="0.25">
      <c r="A44" s="256" t="s">
        <v>35</v>
      </c>
      <c r="B44" s="256"/>
      <c r="C44" s="256"/>
      <c r="D44" s="256"/>
      <c r="E44" s="23"/>
    </row>
    <row r="45" spans="1:6" ht="20.100000000000001" customHeight="1" x14ac:dyDescent="0.25">
      <c r="A45" s="235" t="s">
        <v>5</v>
      </c>
      <c r="B45" s="235"/>
      <c r="C45" s="257"/>
      <c r="D45" s="213"/>
      <c r="E45" s="6"/>
    </row>
    <row r="46" spans="1:6" ht="20.100000000000001" customHeight="1" x14ac:dyDescent="0.25">
      <c r="A46" s="235" t="s">
        <v>19</v>
      </c>
      <c r="B46" s="235"/>
      <c r="C46" s="236"/>
      <c r="D46" s="212"/>
      <c r="E46" s="6"/>
    </row>
    <row r="47" spans="1:6" ht="20.100000000000001" customHeight="1" x14ac:dyDescent="0.25">
      <c r="A47" s="235" t="s">
        <v>6</v>
      </c>
      <c r="B47" s="235"/>
      <c r="C47" s="236"/>
      <c r="D47" s="212"/>
      <c r="E47" s="6"/>
    </row>
    <row r="48" spans="1:6" ht="20.100000000000001" customHeight="1" x14ac:dyDescent="0.25">
      <c r="A48" s="235" t="s">
        <v>7</v>
      </c>
      <c r="B48" s="235"/>
      <c r="C48" s="236"/>
      <c r="D48" s="212"/>
      <c r="E48" s="6"/>
    </row>
    <row r="50" spans="1:12" ht="20.100000000000001" customHeight="1" x14ac:dyDescent="0.25">
      <c r="A50" s="2" t="s">
        <v>9</v>
      </c>
      <c r="B50" s="42" t="str">
        <f>IF('Príloha č. 1'!B19:C19="","",'Príloha č. 1'!B19:C19)</f>
        <v/>
      </c>
    </row>
    <row r="51" spans="1:12" ht="20.100000000000001" customHeight="1" x14ac:dyDescent="0.25">
      <c r="A51" s="2" t="s">
        <v>10</v>
      </c>
      <c r="B51" s="104" t="str">
        <f>IF('Príloha č. 1'!B20:C20="","",'Príloha č. 1'!B20:C20)</f>
        <v/>
      </c>
    </row>
    <row r="53" spans="1:12" s="13" customFormat="1" ht="24.95" customHeight="1" x14ac:dyDescent="0.25">
      <c r="C53" s="36" t="s">
        <v>29</v>
      </c>
      <c r="D53" s="2"/>
      <c r="K53" s="28"/>
      <c r="L53" s="28"/>
    </row>
    <row r="54" spans="1:12" s="13" customFormat="1" ht="24.95" customHeight="1" x14ac:dyDescent="0.25">
      <c r="C54" s="36" t="s">
        <v>30</v>
      </c>
      <c r="D54" s="37" t="str">
        <f>IF('Príloha č. 1'!$D$23="","",'Príloha č. 1'!$D$23)</f>
        <v/>
      </c>
    </row>
    <row r="55" spans="1:12" s="13" customFormat="1" ht="11.25" customHeight="1" x14ac:dyDescent="0.25">
      <c r="C55" s="36"/>
    </row>
    <row r="56" spans="1:12" ht="6.75" customHeight="1" x14ac:dyDescent="0.25"/>
    <row r="57" spans="1:12" x14ac:dyDescent="0.25">
      <c r="A57" s="222" t="s">
        <v>12</v>
      </c>
      <c r="B57" s="222"/>
      <c r="C57" s="222"/>
      <c r="D57" s="222"/>
    </row>
    <row r="58" spans="1:12" ht="15" customHeight="1" x14ac:dyDescent="0.25">
      <c r="A58" s="11"/>
      <c r="B58" s="24" t="s">
        <v>14</v>
      </c>
      <c r="C58" s="24"/>
      <c r="D58" s="8"/>
    </row>
    <row r="60" spans="1:12" ht="22.5" customHeight="1" x14ac:dyDescent="0.25"/>
    <row r="61" spans="1:12" ht="21" customHeight="1" x14ac:dyDescent="0.25"/>
  </sheetData>
  <mergeCells count="54">
    <mergeCell ref="A7:E7"/>
    <mergeCell ref="A46:B46"/>
    <mergeCell ref="C46:D46"/>
    <mergeCell ref="D8:E8"/>
    <mergeCell ref="D9:E9"/>
    <mergeCell ref="A38:E38"/>
    <mergeCell ref="A39:B39"/>
    <mergeCell ref="C39:D39"/>
    <mergeCell ref="A44:D44"/>
    <mergeCell ref="A45:B45"/>
    <mergeCell ref="C45:D45"/>
    <mergeCell ref="A40:B40"/>
    <mergeCell ref="A42:B42"/>
    <mergeCell ref="C42:D42"/>
    <mergeCell ref="A41:B41"/>
    <mergeCell ref="D10:E10"/>
    <mergeCell ref="A1:B1"/>
    <mergeCell ref="A3:E3"/>
    <mergeCell ref="A5:B6"/>
    <mergeCell ref="C5:E5"/>
    <mergeCell ref="D6:E6"/>
    <mergeCell ref="A57:D57"/>
    <mergeCell ref="A47:B47"/>
    <mergeCell ref="C47:D47"/>
    <mergeCell ref="A48:B48"/>
    <mergeCell ref="C48:D48"/>
    <mergeCell ref="C40:D40"/>
    <mergeCell ref="C41:D41"/>
    <mergeCell ref="D11:E11"/>
    <mergeCell ref="D12:E12"/>
    <mergeCell ref="D13:E13"/>
    <mergeCell ref="D15:E15"/>
    <mergeCell ref="D35:E35"/>
    <mergeCell ref="D36:E36"/>
    <mergeCell ref="A14:E14"/>
    <mergeCell ref="A21:E21"/>
    <mergeCell ref="A29:E29"/>
    <mergeCell ref="D34:E34"/>
    <mergeCell ref="D33:E33"/>
    <mergeCell ref="D32:E32"/>
    <mergeCell ref="D31:E31"/>
    <mergeCell ref="D30:E30"/>
    <mergeCell ref="D28:E28"/>
    <mergeCell ref="D27:E27"/>
    <mergeCell ref="D25:E25"/>
    <mergeCell ref="D26:E26"/>
    <mergeCell ref="D24:E24"/>
    <mergeCell ref="D22:E22"/>
    <mergeCell ref="D23:E23"/>
    <mergeCell ref="D16:E16"/>
    <mergeCell ref="D17:E17"/>
    <mergeCell ref="D18:E18"/>
    <mergeCell ref="D19:E19"/>
    <mergeCell ref="D20:E20"/>
  </mergeCells>
  <conditionalFormatting sqref="C45:D48 C8:E10 C11:D13 C15:D20 C22:D28 C30:D36">
    <cfRule type="containsBlanks" dxfId="29" priority="32">
      <formula>LEN(TRIM(C8))=0</formula>
    </cfRule>
  </conditionalFormatting>
  <conditionalFormatting sqref="B50:B51">
    <cfRule type="containsBlanks" dxfId="28" priority="31">
      <formula>LEN(TRIM(B50))=0</formula>
    </cfRule>
  </conditionalFormatting>
  <conditionalFormatting sqref="C39:D42">
    <cfRule type="containsBlanks" dxfId="27" priority="26">
      <formula>LEN(TRIM(C39))=0</formula>
    </cfRule>
  </conditionalFormatting>
  <conditionalFormatting sqref="A58">
    <cfRule type="containsBlanks" dxfId="26" priority="25">
      <formula>LEN(TRIM(A58))=0</formula>
    </cfRule>
  </conditionalFormatting>
  <conditionalFormatting sqref="D54">
    <cfRule type="containsBlanks" dxfId="25" priority="1">
      <formula>LEN(TRIM(D54))=0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71" fitToHeight="0" orientation="portrait" r:id="rId1"/>
  <headerFooter>
    <oddHeader>&amp;L&amp;"Times New Roman,Tučné"Príloha č. 2 / Príloha č. 1 RD
&amp;"Times New Roman,Normálne"Špecifikácia predmetu zákazky</oddHeader>
  </headerFooter>
  <rowBreaks count="1" manualBreakCount="1">
    <brk id="3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Normal="100" workbookViewId="0">
      <selection activeCell="A2" sqref="A2:P2"/>
    </sheetView>
  </sheetViews>
  <sheetFormatPr defaultColWidth="9.140625" defaultRowHeight="12" x14ac:dyDescent="0.2"/>
  <cols>
    <col min="1" max="1" width="5" style="96" customWidth="1"/>
    <col min="2" max="2" width="18.7109375" style="96" customWidth="1"/>
    <col min="3" max="3" width="21.140625" style="96" customWidth="1"/>
    <col min="4" max="4" width="11.7109375" style="97" customWidth="1"/>
    <col min="5" max="5" width="12.7109375" style="97" customWidth="1"/>
    <col min="6" max="6" width="1.7109375" style="98" customWidth="1"/>
    <col min="7" max="14" width="12.7109375" style="98" customWidth="1"/>
    <col min="15" max="15" width="12.7109375" style="99" customWidth="1"/>
    <col min="16" max="16" width="12.7109375" style="61" customWidth="1"/>
    <col min="17" max="16384" width="9.140625" style="61"/>
  </cols>
  <sheetData>
    <row r="1" spans="1:17" ht="24.95" customHeight="1" x14ac:dyDescent="0.25">
      <c r="A1" s="126" t="s">
        <v>13</v>
      </c>
      <c r="B1" s="62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24.95" customHeight="1" x14ac:dyDescent="0.2">
      <c r="A2" s="272" t="s">
        <v>86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</row>
    <row r="3" spans="1:17" ht="44.25" customHeight="1" thickBot="1" x14ac:dyDescent="0.25">
      <c r="A3" s="336" t="s">
        <v>75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</row>
    <row r="4" spans="1:17" s="65" customFormat="1" ht="50.25" customHeight="1" x14ac:dyDescent="0.25">
      <c r="A4" s="330" t="s">
        <v>28</v>
      </c>
      <c r="B4" s="331" t="s">
        <v>51</v>
      </c>
      <c r="C4" s="332"/>
      <c r="D4" s="333" t="s">
        <v>72</v>
      </c>
      <c r="E4" s="334" t="s">
        <v>92</v>
      </c>
      <c r="F4" s="338"/>
      <c r="G4" s="337" t="s">
        <v>73</v>
      </c>
      <c r="H4" s="335" t="s">
        <v>63</v>
      </c>
      <c r="I4" s="335" t="s">
        <v>65</v>
      </c>
      <c r="J4" s="335" t="s">
        <v>69</v>
      </c>
      <c r="K4" s="339" t="s">
        <v>70</v>
      </c>
      <c r="L4" s="339"/>
      <c r="M4" s="339"/>
      <c r="N4" s="339"/>
      <c r="O4" s="346" t="s">
        <v>71</v>
      </c>
      <c r="P4" s="347"/>
    </row>
    <row r="5" spans="1:17" s="65" customFormat="1" ht="31.5" customHeight="1" x14ac:dyDescent="0.25">
      <c r="A5" s="273"/>
      <c r="B5" s="274"/>
      <c r="C5" s="275"/>
      <c r="D5" s="276"/>
      <c r="E5" s="277"/>
      <c r="F5" s="64"/>
      <c r="G5" s="325"/>
      <c r="H5" s="326"/>
      <c r="I5" s="326"/>
      <c r="J5" s="326"/>
      <c r="K5" s="342" t="s">
        <v>58</v>
      </c>
      <c r="L5" s="343" t="s">
        <v>59</v>
      </c>
      <c r="M5" s="341" t="s">
        <v>60</v>
      </c>
      <c r="N5" s="340" t="s">
        <v>61</v>
      </c>
      <c r="O5" s="344" t="s">
        <v>58</v>
      </c>
      <c r="P5" s="345" t="s">
        <v>61</v>
      </c>
    </row>
    <row r="6" spans="1:17" s="67" customFormat="1" ht="15" customHeight="1" x14ac:dyDescent="0.25">
      <c r="A6" s="186" t="s">
        <v>15</v>
      </c>
      <c r="B6" s="260" t="s">
        <v>16</v>
      </c>
      <c r="C6" s="261"/>
      <c r="D6" s="102" t="s">
        <v>17</v>
      </c>
      <c r="E6" s="187" t="s">
        <v>18</v>
      </c>
      <c r="F6" s="66"/>
      <c r="G6" s="186" t="s">
        <v>20</v>
      </c>
      <c r="H6" s="102" t="s">
        <v>50</v>
      </c>
      <c r="I6" s="102" t="s">
        <v>49</v>
      </c>
      <c r="J6" s="102" t="s">
        <v>48</v>
      </c>
      <c r="K6" s="208" t="s">
        <v>47</v>
      </c>
      <c r="L6" s="193" t="s">
        <v>46</v>
      </c>
      <c r="M6" s="193" t="s">
        <v>45</v>
      </c>
      <c r="N6" s="193" t="s">
        <v>44</v>
      </c>
      <c r="O6" s="193" t="s">
        <v>64</v>
      </c>
      <c r="P6" s="198" t="s">
        <v>68</v>
      </c>
    </row>
    <row r="7" spans="1:17" s="69" customFormat="1" ht="30" customHeight="1" x14ac:dyDescent="0.25">
      <c r="A7" s="189" t="s">
        <v>15</v>
      </c>
      <c r="B7" s="262" t="s">
        <v>87</v>
      </c>
      <c r="C7" s="263"/>
      <c r="D7" s="188" t="s">
        <v>62</v>
      </c>
      <c r="E7" s="190">
        <v>460</v>
      </c>
      <c r="F7" s="68"/>
      <c r="G7" s="199"/>
      <c r="H7" s="194"/>
      <c r="I7" s="194"/>
      <c r="J7" s="194"/>
      <c r="K7" s="328"/>
      <c r="L7" s="196"/>
      <c r="M7" s="195">
        <f>K7*L7</f>
        <v>0</v>
      </c>
      <c r="N7" s="195">
        <f>K7+M7</f>
        <v>0</v>
      </c>
      <c r="O7" s="197">
        <f>K7*E7</f>
        <v>0</v>
      </c>
      <c r="P7" s="200">
        <f>N7*E7</f>
        <v>0</v>
      </c>
      <c r="Q7" s="114"/>
    </row>
    <row r="8" spans="1:17" s="69" customFormat="1" ht="30" customHeight="1" x14ac:dyDescent="0.25">
      <c r="A8" s="189" t="s">
        <v>16</v>
      </c>
      <c r="B8" s="262" t="s">
        <v>88</v>
      </c>
      <c r="C8" s="263"/>
      <c r="D8" s="188" t="s">
        <v>62</v>
      </c>
      <c r="E8" s="190">
        <v>1550</v>
      </c>
      <c r="F8" s="68"/>
      <c r="G8" s="199"/>
      <c r="H8" s="194"/>
      <c r="I8" s="194"/>
      <c r="J8" s="194"/>
      <c r="K8" s="328"/>
      <c r="L8" s="196"/>
      <c r="M8" s="195">
        <f t="shared" ref="M8:M10" si="0">K8*L8</f>
        <v>0</v>
      </c>
      <c r="N8" s="195">
        <f t="shared" ref="N8:N10" si="1">K8+M8</f>
        <v>0</v>
      </c>
      <c r="O8" s="197">
        <f t="shared" ref="O8:O10" si="2">K8*E8</f>
        <v>0</v>
      </c>
      <c r="P8" s="200">
        <f t="shared" ref="P8:P9" si="3">N8*E8</f>
        <v>0</v>
      </c>
      <c r="Q8" s="114"/>
    </row>
    <row r="9" spans="1:17" s="69" customFormat="1" ht="30" customHeight="1" x14ac:dyDescent="0.25">
      <c r="A9" s="189" t="s">
        <v>17</v>
      </c>
      <c r="B9" s="262" t="s">
        <v>89</v>
      </c>
      <c r="C9" s="263"/>
      <c r="D9" s="188" t="s">
        <v>62</v>
      </c>
      <c r="E9" s="190">
        <v>4500</v>
      </c>
      <c r="F9" s="68"/>
      <c r="G9" s="199"/>
      <c r="H9" s="194"/>
      <c r="I9" s="194"/>
      <c r="J9" s="194"/>
      <c r="K9" s="328"/>
      <c r="L9" s="196"/>
      <c r="M9" s="195">
        <f t="shared" si="0"/>
        <v>0</v>
      </c>
      <c r="N9" s="195">
        <f t="shared" si="1"/>
        <v>0</v>
      </c>
      <c r="O9" s="197">
        <f t="shared" si="2"/>
        <v>0</v>
      </c>
      <c r="P9" s="200">
        <f t="shared" si="3"/>
        <v>0</v>
      </c>
      <c r="Q9" s="114"/>
    </row>
    <row r="10" spans="1:17" s="69" customFormat="1" ht="30" customHeight="1" thickBot="1" x14ac:dyDescent="0.3">
      <c r="A10" s="191" t="s">
        <v>18</v>
      </c>
      <c r="B10" s="270" t="s">
        <v>90</v>
      </c>
      <c r="C10" s="271"/>
      <c r="D10" s="206" t="s">
        <v>62</v>
      </c>
      <c r="E10" s="192">
        <v>590</v>
      </c>
      <c r="F10" s="68"/>
      <c r="G10" s="201"/>
      <c r="H10" s="202"/>
      <c r="I10" s="327"/>
      <c r="J10" s="202"/>
      <c r="K10" s="329"/>
      <c r="L10" s="204"/>
      <c r="M10" s="203">
        <f t="shared" si="0"/>
        <v>0</v>
      </c>
      <c r="N10" s="203">
        <f t="shared" si="1"/>
        <v>0</v>
      </c>
      <c r="O10" s="209">
        <f t="shared" si="2"/>
        <v>0</v>
      </c>
      <c r="P10" s="200">
        <f>N10*E10</f>
        <v>0</v>
      </c>
      <c r="Q10" s="114"/>
    </row>
    <row r="11" spans="1:17" s="75" customFormat="1" ht="30" customHeight="1" thickBot="1" x14ac:dyDescent="0.25">
      <c r="A11" s="70"/>
      <c r="B11" s="70"/>
      <c r="C11" s="71"/>
      <c r="D11" s="72"/>
      <c r="E11" s="72"/>
      <c r="F11" s="73"/>
      <c r="G11" s="73"/>
      <c r="H11" s="73"/>
      <c r="I11" s="73"/>
      <c r="J11" s="73"/>
      <c r="K11" s="73"/>
      <c r="L11" s="73"/>
      <c r="M11" s="73"/>
      <c r="N11" s="74"/>
      <c r="O11" s="205">
        <f>SUM(O7:O10)</f>
        <v>0</v>
      </c>
      <c r="P11" s="210">
        <f>SUM(P7:P10)</f>
        <v>0</v>
      </c>
      <c r="Q11" s="71"/>
    </row>
    <row r="12" spans="1:17" s="75" customFormat="1" ht="15.75" customHeight="1" x14ac:dyDescent="0.2">
      <c r="A12" s="70"/>
      <c r="B12" s="70"/>
      <c r="C12" s="71"/>
      <c r="D12" s="72"/>
      <c r="E12" s="72"/>
      <c r="F12" s="73"/>
      <c r="G12" s="73"/>
      <c r="H12" s="73"/>
      <c r="I12" s="73"/>
      <c r="J12" s="73"/>
      <c r="K12" s="73"/>
      <c r="L12" s="73"/>
      <c r="M12" s="73"/>
      <c r="N12" s="74"/>
      <c r="O12" s="74"/>
      <c r="P12" s="74"/>
      <c r="Q12" s="71"/>
    </row>
    <row r="13" spans="1:17" s="75" customFormat="1" ht="15.75" customHeight="1" x14ac:dyDescent="0.2">
      <c r="A13" s="70"/>
      <c r="B13" s="70"/>
      <c r="C13" s="71"/>
      <c r="D13" s="72"/>
      <c r="E13" s="72"/>
      <c r="F13" s="73"/>
      <c r="G13" s="73"/>
      <c r="H13" s="73"/>
      <c r="I13" s="73"/>
      <c r="J13" s="73"/>
      <c r="K13" s="73"/>
      <c r="L13" s="73"/>
      <c r="M13" s="73"/>
      <c r="N13" s="74"/>
      <c r="O13" s="74"/>
      <c r="P13" s="74"/>
      <c r="Q13" s="71"/>
    </row>
    <row r="14" spans="1:17" s="69" customFormat="1" ht="15" customHeight="1" x14ac:dyDescent="0.25">
      <c r="A14" s="76" t="s">
        <v>1</v>
      </c>
      <c r="B14" s="76"/>
      <c r="C14" s="77" t="str">
        <f>IF('Príloha č. 1'!$C$6="","",'Príloha č. 1'!$C$6)</f>
        <v/>
      </c>
      <c r="D14" s="78"/>
      <c r="E14" s="78"/>
      <c r="F14" s="68"/>
      <c r="G14" s="68"/>
      <c r="H14" s="68"/>
      <c r="I14" s="68"/>
      <c r="J14" s="68"/>
      <c r="K14" s="68"/>
      <c r="L14" s="68"/>
      <c r="M14" s="68"/>
      <c r="N14" s="68"/>
      <c r="O14" s="74"/>
      <c r="P14" s="74"/>
    </row>
    <row r="15" spans="1:17" s="69" customFormat="1" ht="15" customHeight="1" x14ac:dyDescent="0.25">
      <c r="A15" s="76" t="s">
        <v>2</v>
      </c>
      <c r="B15" s="76"/>
      <c r="C15" s="76" t="str">
        <f>IF('Príloha č. 1'!$C$7="","",'Príloha č. 1'!$C$7)</f>
        <v/>
      </c>
      <c r="D15" s="79"/>
      <c r="E15" s="79"/>
      <c r="F15" s="68"/>
      <c r="G15" s="68"/>
      <c r="H15" s="68"/>
      <c r="I15" s="68"/>
      <c r="J15" s="68"/>
      <c r="K15" s="68"/>
      <c r="L15" s="68"/>
      <c r="M15" s="68"/>
      <c r="N15" s="68"/>
      <c r="O15" s="80"/>
      <c r="P15" s="81"/>
    </row>
    <row r="16" spans="1:17" s="69" customFormat="1" ht="15" customHeight="1" x14ac:dyDescent="0.25">
      <c r="A16" s="76" t="s">
        <v>3</v>
      </c>
      <c r="B16" s="76"/>
      <c r="C16" s="76" t="str">
        <f>IF('Príloha č. 1'!$C$8="","",'Príloha č. 1'!$C$8)</f>
        <v/>
      </c>
      <c r="D16" s="79"/>
      <c r="E16" s="79"/>
      <c r="F16" s="68"/>
      <c r="G16" s="68"/>
      <c r="H16" s="68"/>
      <c r="I16" s="68"/>
      <c r="J16" s="68"/>
      <c r="K16" s="68"/>
      <c r="L16" s="68"/>
      <c r="M16" s="68"/>
      <c r="N16" s="68"/>
      <c r="O16" s="80"/>
      <c r="P16" s="81"/>
    </row>
    <row r="17" spans="1:17" s="69" customFormat="1" ht="15" customHeight="1" x14ac:dyDescent="0.25">
      <c r="A17" s="76"/>
      <c r="B17" s="76"/>
      <c r="C17" s="76"/>
      <c r="D17" s="79"/>
      <c r="E17" s="79"/>
      <c r="F17" s="68"/>
      <c r="G17" s="68"/>
      <c r="H17" s="68"/>
      <c r="I17" s="68"/>
      <c r="J17" s="68"/>
      <c r="K17" s="68"/>
      <c r="L17" s="68"/>
      <c r="M17" s="68"/>
      <c r="N17" s="68"/>
      <c r="O17" s="80"/>
      <c r="P17" s="81"/>
    </row>
    <row r="18" spans="1:17" s="69" customFormat="1" ht="15" customHeight="1" x14ac:dyDescent="0.25">
      <c r="A18" s="76" t="s">
        <v>52</v>
      </c>
      <c r="B18" s="76"/>
      <c r="C18" s="119"/>
      <c r="D18" s="79"/>
      <c r="E18" s="79"/>
      <c r="F18" s="68"/>
      <c r="G18" s="68"/>
      <c r="H18" s="68"/>
      <c r="I18" s="68"/>
      <c r="J18" s="68"/>
      <c r="K18" s="68"/>
      <c r="L18" s="68"/>
      <c r="M18" s="68"/>
      <c r="N18" s="68"/>
      <c r="O18" s="80"/>
      <c r="P18" s="81"/>
    </row>
    <row r="19" spans="1:17" s="69" customFormat="1" ht="15" customHeight="1" x14ac:dyDescent="0.25">
      <c r="A19" s="76" t="s">
        <v>6</v>
      </c>
      <c r="B19" s="76"/>
      <c r="C19" s="119"/>
      <c r="D19" s="79"/>
      <c r="E19" s="79"/>
      <c r="F19" s="68"/>
      <c r="G19" s="68"/>
      <c r="H19" s="68"/>
      <c r="I19" s="68"/>
      <c r="J19" s="68"/>
      <c r="K19" s="68"/>
      <c r="L19" s="68"/>
      <c r="M19" s="68"/>
      <c r="N19" s="68"/>
      <c r="O19" s="80"/>
      <c r="P19" s="81"/>
    </row>
    <row r="20" spans="1:17" s="69" customFormat="1" ht="15" customHeight="1" x14ac:dyDescent="0.2">
      <c r="A20" s="76" t="s">
        <v>53</v>
      </c>
      <c r="B20" s="76"/>
      <c r="C20" s="119"/>
      <c r="D20" s="79"/>
      <c r="E20" s="79"/>
      <c r="F20" s="68"/>
      <c r="G20" s="68"/>
      <c r="H20" s="68"/>
      <c r="I20" s="68"/>
      <c r="J20" s="68"/>
      <c r="K20" s="68"/>
      <c r="L20" s="68"/>
      <c r="M20" s="68"/>
      <c r="N20" s="82" t="s">
        <v>54</v>
      </c>
      <c r="O20" s="264"/>
      <c r="P20" s="264"/>
    </row>
    <row r="21" spans="1:17" s="69" customFormat="1" ht="15" customHeight="1" x14ac:dyDescent="0.2">
      <c r="A21" s="76"/>
      <c r="B21" s="76"/>
      <c r="C21" s="76"/>
      <c r="D21" s="79"/>
      <c r="E21" s="79"/>
      <c r="F21" s="68"/>
      <c r="G21" s="68"/>
      <c r="H21" s="68"/>
      <c r="I21" s="68"/>
      <c r="J21" s="68"/>
      <c r="K21" s="68"/>
      <c r="L21" s="68"/>
      <c r="M21" s="68"/>
      <c r="N21" s="83"/>
      <c r="O21" s="84"/>
      <c r="P21" s="84"/>
    </row>
    <row r="22" spans="1:17" s="69" customFormat="1" ht="15" customHeight="1" x14ac:dyDescent="0.25">
      <c r="A22" s="76"/>
      <c r="B22" s="76"/>
      <c r="C22" s="76"/>
      <c r="D22" s="79"/>
      <c r="E22" s="79"/>
      <c r="F22" s="68"/>
      <c r="G22" s="68"/>
      <c r="H22" s="68"/>
      <c r="I22" s="68"/>
      <c r="J22" s="68"/>
      <c r="K22" s="68"/>
      <c r="L22" s="68"/>
      <c r="M22" s="68"/>
      <c r="N22" s="85" t="s">
        <v>55</v>
      </c>
      <c r="O22" s="267"/>
      <c r="P22" s="267"/>
    </row>
    <row r="23" spans="1:17" s="75" customFormat="1" ht="15" customHeight="1" x14ac:dyDescent="0.2">
      <c r="A23" s="71" t="s">
        <v>9</v>
      </c>
      <c r="B23" s="268" t="str">
        <f>IF('Príloha č. 1'!B19:C19="","",'Príloha č. 1'!B19:C19)</f>
        <v/>
      </c>
      <c r="C23" s="268"/>
      <c r="D23" s="86"/>
      <c r="E23" s="86"/>
      <c r="F23" s="73"/>
      <c r="G23" s="73"/>
      <c r="H23" s="73"/>
      <c r="I23" s="73"/>
      <c r="J23" s="73"/>
      <c r="K23" s="73"/>
      <c r="L23" s="73"/>
      <c r="M23" s="73"/>
      <c r="N23" s="85" t="s">
        <v>56</v>
      </c>
      <c r="O23" s="269"/>
      <c r="P23" s="269"/>
      <c r="Q23" s="71"/>
    </row>
    <row r="24" spans="1:17" s="75" customFormat="1" ht="15" customHeight="1" x14ac:dyDescent="0.2">
      <c r="A24" s="71" t="s">
        <v>10</v>
      </c>
      <c r="B24" s="265" t="str">
        <f>IF('Príloha č. 1'!B20:C20="","",'Príloha č. 1'!B20:C20)</f>
        <v/>
      </c>
      <c r="C24" s="265"/>
      <c r="D24" s="86"/>
      <c r="E24" s="86"/>
      <c r="F24" s="73"/>
      <c r="G24" s="73"/>
      <c r="H24" s="73"/>
      <c r="I24" s="73"/>
      <c r="J24" s="73"/>
      <c r="K24" s="73"/>
      <c r="L24" s="73"/>
      <c r="M24" s="73"/>
      <c r="N24" s="87" t="s">
        <v>57</v>
      </c>
      <c r="O24" s="83"/>
      <c r="P24" s="88"/>
      <c r="Q24" s="71"/>
    </row>
    <row r="25" spans="1:17" s="75" customFormat="1" x14ac:dyDescent="0.2">
      <c r="A25" s="71"/>
      <c r="B25" s="71"/>
      <c r="C25" s="71"/>
      <c r="D25" s="86"/>
      <c r="E25" s="86"/>
      <c r="F25" s="73"/>
      <c r="G25" s="73"/>
      <c r="H25" s="73"/>
      <c r="I25" s="73"/>
      <c r="J25" s="73"/>
      <c r="K25" s="73"/>
      <c r="L25" s="73"/>
      <c r="M25" s="73"/>
      <c r="N25" s="73"/>
      <c r="O25" s="89"/>
      <c r="P25" s="71"/>
      <c r="Q25" s="71"/>
    </row>
    <row r="26" spans="1:17" s="75" customFormat="1" ht="15" customHeight="1" x14ac:dyDescent="0.2">
      <c r="A26" s="71"/>
      <c r="B26" s="71"/>
      <c r="D26" s="86"/>
      <c r="E26" s="86"/>
      <c r="F26" s="73"/>
      <c r="G26" s="73"/>
      <c r="H26" s="73"/>
      <c r="I26" s="73"/>
      <c r="J26" s="73"/>
      <c r="K26" s="73"/>
      <c r="L26" s="73"/>
      <c r="M26" s="73"/>
      <c r="N26" s="73"/>
      <c r="O26" s="89"/>
      <c r="P26" s="71"/>
      <c r="Q26" s="71"/>
    </row>
    <row r="27" spans="1:17" s="90" customFormat="1" x14ac:dyDescent="0.2">
      <c r="A27" s="266" t="s">
        <v>12</v>
      </c>
      <c r="B27" s="266"/>
      <c r="D27" s="91"/>
      <c r="E27" s="91"/>
      <c r="F27" s="92"/>
      <c r="G27" s="92"/>
      <c r="H27" s="92"/>
      <c r="I27" s="92"/>
      <c r="J27" s="92"/>
      <c r="K27" s="92"/>
      <c r="L27" s="92"/>
      <c r="M27" s="92"/>
      <c r="N27" s="92"/>
      <c r="O27" s="93"/>
    </row>
    <row r="28" spans="1:17" ht="14.25" x14ac:dyDescent="0.2">
      <c r="A28" s="94"/>
      <c r="B28" s="95" t="s">
        <v>14</v>
      </c>
    </row>
    <row r="29" spans="1:17" ht="6.75" customHeight="1" x14ac:dyDescent="0.2">
      <c r="A29" s="100"/>
      <c r="B29" s="101"/>
    </row>
    <row r="30" spans="1:17" x14ac:dyDescent="0.2">
      <c r="A30" s="108"/>
      <c r="B30" s="109" t="s">
        <v>66</v>
      </c>
      <c r="C30" s="110"/>
      <c r="D30" s="110"/>
    </row>
    <row r="31" spans="1:17" ht="12.75" thickBot="1" x14ac:dyDescent="0.25">
      <c r="A31" s="112"/>
      <c r="B31" s="109"/>
      <c r="C31" s="110"/>
      <c r="D31" s="110"/>
    </row>
    <row r="32" spans="1:17" ht="12.75" thickBot="1" x14ac:dyDescent="0.25">
      <c r="A32" s="113"/>
      <c r="B32" s="111" t="s">
        <v>67</v>
      </c>
      <c r="C32" s="110"/>
      <c r="D32" s="110"/>
    </row>
  </sheetData>
  <mergeCells count="19">
    <mergeCell ref="A2:P2"/>
    <mergeCell ref="A3:P3"/>
    <mergeCell ref="A4:A5"/>
    <mergeCell ref="B4:C5"/>
    <mergeCell ref="D4:D5"/>
    <mergeCell ref="E4:E5"/>
    <mergeCell ref="K4:N4"/>
    <mergeCell ref="O4:P4"/>
    <mergeCell ref="B6:C6"/>
    <mergeCell ref="B7:C7"/>
    <mergeCell ref="O20:P20"/>
    <mergeCell ref="B24:C24"/>
    <mergeCell ref="A27:B27"/>
    <mergeCell ref="O22:P22"/>
    <mergeCell ref="B23:C23"/>
    <mergeCell ref="O23:P23"/>
    <mergeCell ref="B8:C8"/>
    <mergeCell ref="B9:C9"/>
    <mergeCell ref="B10:C10"/>
  </mergeCells>
  <conditionalFormatting sqref="C14 C18:C20">
    <cfRule type="containsBlanks" dxfId="24" priority="8">
      <formula>LEN(TRIM(C14))=0</formula>
    </cfRule>
  </conditionalFormatting>
  <conditionalFormatting sqref="C14:C16">
    <cfRule type="containsBlanks" dxfId="23" priority="9">
      <formula>LEN(TRIM(C14))=0</formula>
    </cfRule>
  </conditionalFormatting>
  <conditionalFormatting sqref="B23:C23">
    <cfRule type="containsBlanks" dxfId="22" priority="7">
      <formula>LEN(TRIM(B23))=0</formula>
    </cfRule>
  </conditionalFormatting>
  <conditionalFormatting sqref="B24:C24">
    <cfRule type="containsBlanks" dxfId="21" priority="6">
      <formula>LEN(TRIM(B24))=0</formula>
    </cfRule>
  </conditionalFormatting>
  <conditionalFormatting sqref="O22:P22">
    <cfRule type="containsBlanks" dxfId="20" priority="5">
      <formula>LEN(TRIM(O22))=0</formula>
    </cfRule>
  </conditionalFormatting>
  <conditionalFormatting sqref="O23:P23">
    <cfRule type="containsBlanks" dxfId="19" priority="4">
      <formula>LEN(TRIM(O23))=0</formula>
    </cfRule>
  </conditionalFormatting>
  <pageMargins left="0.74803149606299213" right="0.74803149606299213" top="0.98425196850393704" bottom="0.98425196850393704" header="0.51181102362204722" footer="0.51181102362204722"/>
  <pageSetup scale="58" fitToHeight="0" orientation="landscape" r:id="rId1"/>
  <headerFooter alignWithMargins="0">
    <oddHeader xml:space="preserve">&amp;L&amp;"Times,Tučné"Príloha č. 3&amp;"Times,Normálne"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46"/>
  <sheetViews>
    <sheetView showGridLines="0" zoomScaleNormal="100" workbookViewId="0">
      <selection activeCell="A2" sqref="A2:L2"/>
    </sheetView>
  </sheetViews>
  <sheetFormatPr defaultRowHeight="15" x14ac:dyDescent="0.25"/>
  <cols>
    <col min="1" max="1" width="5.7109375" style="1" customWidth="1"/>
    <col min="2" max="3" width="25.7109375" style="1" customWidth="1"/>
    <col min="4" max="7" width="12.7109375" style="1" customWidth="1"/>
    <col min="8" max="8" width="8.7109375" style="1" customWidth="1"/>
    <col min="9" max="9" width="12.7109375" style="1" customWidth="1"/>
    <col min="10" max="10" width="10.5703125" style="1" customWidth="1"/>
    <col min="11" max="11" width="12.7109375" style="1" customWidth="1"/>
    <col min="12" max="12" width="17.5703125" style="1" customWidth="1"/>
    <col min="13" max="71" width="9.140625" style="185"/>
    <col min="72" max="16384" width="9.140625" style="1"/>
  </cols>
  <sheetData>
    <row r="1" spans="1:71" s="132" customFormat="1" ht="15" customHeight="1" x14ac:dyDescent="0.25">
      <c r="A1" s="306" t="s">
        <v>13</v>
      </c>
      <c r="B1" s="306"/>
      <c r="C1" s="127"/>
      <c r="D1" s="127"/>
      <c r="E1" s="13"/>
      <c r="F1" s="13"/>
      <c r="G1" s="13"/>
      <c r="H1" s="13"/>
      <c r="I1" s="13"/>
      <c r="J1" s="13"/>
      <c r="K1" s="13"/>
      <c r="L1" s="13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1"/>
      <c r="BC1" s="131"/>
      <c r="BD1" s="131"/>
      <c r="BE1" s="131"/>
      <c r="BF1" s="131"/>
      <c r="BG1" s="131"/>
      <c r="BH1" s="131"/>
      <c r="BI1" s="131"/>
      <c r="BJ1" s="131"/>
      <c r="BK1" s="131"/>
      <c r="BL1" s="131"/>
      <c r="BM1" s="131"/>
      <c r="BN1" s="131"/>
      <c r="BO1" s="131"/>
      <c r="BP1" s="131"/>
      <c r="BQ1" s="131"/>
      <c r="BR1" s="131"/>
      <c r="BS1" s="131"/>
    </row>
    <row r="2" spans="1:71" s="134" customFormat="1" ht="31.5" customHeight="1" x14ac:dyDescent="0.2">
      <c r="A2" s="307" t="s">
        <v>86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</row>
    <row r="3" spans="1:71" s="13" customFormat="1" ht="15" customHeight="1" x14ac:dyDescent="0.25">
      <c r="A3" s="308"/>
      <c r="B3" s="308"/>
      <c r="C3" s="308"/>
      <c r="D3" s="308"/>
      <c r="E3" s="308"/>
      <c r="F3" s="128"/>
      <c r="G3" s="128"/>
      <c r="H3" s="128"/>
    </row>
    <row r="4" spans="1:71" s="136" customFormat="1" ht="30" customHeight="1" x14ac:dyDescent="0.25">
      <c r="A4" s="309" t="s">
        <v>77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132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</row>
    <row r="5" spans="1:71" s="137" customFormat="1" ht="22.5" customHeight="1" thickBot="1" x14ac:dyDescent="0.3">
      <c r="A5" s="294" t="s">
        <v>93</v>
      </c>
      <c r="B5" s="294"/>
      <c r="C5" s="294"/>
      <c r="D5" s="294"/>
      <c r="E5" s="294"/>
      <c r="F5" s="294"/>
      <c r="G5" s="294"/>
      <c r="H5" s="294"/>
      <c r="I5" s="294"/>
      <c r="J5" s="294"/>
      <c r="K5" s="294"/>
    </row>
    <row r="6" spans="1:71" s="138" customFormat="1" ht="15" customHeight="1" x14ac:dyDescent="0.25">
      <c r="A6" s="295" t="s">
        <v>76</v>
      </c>
      <c r="B6" s="297" t="s">
        <v>78</v>
      </c>
      <c r="C6" s="297" t="s">
        <v>79</v>
      </c>
      <c r="D6" s="280" t="s">
        <v>65</v>
      </c>
      <c r="E6" s="299" t="s">
        <v>80</v>
      </c>
      <c r="F6" s="280" t="s">
        <v>81</v>
      </c>
      <c r="G6" s="282" t="s">
        <v>82</v>
      </c>
      <c r="H6" s="284" t="s">
        <v>83</v>
      </c>
      <c r="I6" s="286" t="s">
        <v>84</v>
      </c>
      <c r="J6" s="287"/>
      <c r="K6" s="288"/>
      <c r="L6" s="301" t="s">
        <v>91</v>
      </c>
    </row>
    <row r="7" spans="1:71" s="138" customFormat="1" ht="37.5" customHeight="1" x14ac:dyDescent="0.25">
      <c r="A7" s="296"/>
      <c r="B7" s="298"/>
      <c r="C7" s="298"/>
      <c r="D7" s="281"/>
      <c r="E7" s="300"/>
      <c r="F7" s="281"/>
      <c r="G7" s="283"/>
      <c r="H7" s="285"/>
      <c r="I7" s="139" t="s">
        <v>58</v>
      </c>
      <c r="J7" s="140" t="s">
        <v>59</v>
      </c>
      <c r="K7" s="140" t="s">
        <v>61</v>
      </c>
      <c r="L7" s="302"/>
    </row>
    <row r="8" spans="1:71" s="148" customFormat="1" ht="12" customHeight="1" x14ac:dyDescent="0.25">
      <c r="A8" s="141" t="s">
        <v>15</v>
      </c>
      <c r="B8" s="142" t="s">
        <v>16</v>
      </c>
      <c r="C8" s="142" t="s">
        <v>17</v>
      </c>
      <c r="D8" s="143" t="s">
        <v>18</v>
      </c>
      <c r="E8" s="144" t="s">
        <v>20</v>
      </c>
      <c r="F8" s="143" t="s">
        <v>50</v>
      </c>
      <c r="G8" s="144" t="s">
        <v>49</v>
      </c>
      <c r="H8" s="145" t="s">
        <v>48</v>
      </c>
      <c r="I8" s="146" t="s">
        <v>47</v>
      </c>
      <c r="J8" s="146" t="s">
        <v>46</v>
      </c>
      <c r="K8" s="146" t="s">
        <v>45</v>
      </c>
      <c r="L8" s="147" t="s">
        <v>44</v>
      </c>
    </row>
    <row r="9" spans="1:71" s="148" customFormat="1" ht="23.1" customHeight="1" x14ac:dyDescent="0.25">
      <c r="A9" s="149"/>
      <c r="B9" s="150"/>
      <c r="C9" s="151"/>
      <c r="D9" s="152"/>
      <c r="E9" s="153"/>
      <c r="F9" s="154"/>
      <c r="G9" s="155"/>
      <c r="H9" s="156"/>
      <c r="I9" s="157"/>
      <c r="J9" s="158"/>
      <c r="K9" s="157"/>
      <c r="L9" s="303">
        <v>460</v>
      </c>
    </row>
    <row r="10" spans="1:71" s="148" customFormat="1" ht="23.1" customHeight="1" x14ac:dyDescent="0.25">
      <c r="A10" s="159"/>
      <c r="B10" s="160"/>
      <c r="C10" s="161"/>
      <c r="D10" s="162"/>
      <c r="E10" s="163"/>
      <c r="F10" s="164"/>
      <c r="G10" s="165"/>
      <c r="H10" s="166"/>
      <c r="I10" s="167"/>
      <c r="J10" s="168"/>
      <c r="K10" s="167"/>
      <c r="L10" s="304"/>
    </row>
    <row r="11" spans="1:71" s="148" customFormat="1" ht="23.1" customHeight="1" thickBot="1" x14ac:dyDescent="0.3">
      <c r="A11" s="169"/>
      <c r="B11" s="170"/>
      <c r="C11" s="171"/>
      <c r="D11" s="172"/>
      <c r="E11" s="173"/>
      <c r="F11" s="174"/>
      <c r="G11" s="175"/>
      <c r="H11" s="176"/>
      <c r="I11" s="177"/>
      <c r="J11" s="178"/>
      <c r="K11" s="177"/>
      <c r="L11" s="305"/>
    </row>
    <row r="12" spans="1:71" s="148" customFormat="1" ht="12" customHeight="1" x14ac:dyDescent="0.25">
      <c r="A12" s="179"/>
      <c r="B12" s="180"/>
      <c r="C12" s="180"/>
      <c r="D12" s="179"/>
      <c r="E12" s="179"/>
      <c r="F12" s="179"/>
      <c r="G12" s="179"/>
      <c r="H12" s="179"/>
      <c r="I12" s="181"/>
      <c r="J12" s="182"/>
      <c r="K12" s="181"/>
    </row>
    <row r="13" spans="1:71" s="148" customFormat="1" ht="22.5" customHeight="1" thickBot="1" x14ac:dyDescent="0.3">
      <c r="A13" s="294" t="s">
        <v>94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137"/>
    </row>
    <row r="14" spans="1:71" s="148" customFormat="1" ht="15" customHeight="1" x14ac:dyDescent="0.25">
      <c r="A14" s="295" t="s">
        <v>76</v>
      </c>
      <c r="B14" s="297" t="s">
        <v>78</v>
      </c>
      <c r="C14" s="297" t="s">
        <v>79</v>
      </c>
      <c r="D14" s="280" t="s">
        <v>65</v>
      </c>
      <c r="E14" s="299" t="s">
        <v>80</v>
      </c>
      <c r="F14" s="280" t="s">
        <v>81</v>
      </c>
      <c r="G14" s="282" t="s">
        <v>82</v>
      </c>
      <c r="H14" s="284" t="s">
        <v>83</v>
      </c>
      <c r="I14" s="286" t="s">
        <v>84</v>
      </c>
      <c r="J14" s="287"/>
      <c r="K14" s="288"/>
      <c r="L14" s="301" t="s">
        <v>91</v>
      </c>
    </row>
    <row r="15" spans="1:71" s="148" customFormat="1" ht="37.5" customHeight="1" x14ac:dyDescent="0.25">
      <c r="A15" s="296"/>
      <c r="B15" s="298"/>
      <c r="C15" s="298"/>
      <c r="D15" s="281"/>
      <c r="E15" s="300"/>
      <c r="F15" s="281"/>
      <c r="G15" s="283"/>
      <c r="H15" s="285"/>
      <c r="I15" s="139" t="s">
        <v>58</v>
      </c>
      <c r="J15" s="140" t="s">
        <v>59</v>
      </c>
      <c r="K15" s="140" t="s">
        <v>61</v>
      </c>
      <c r="L15" s="302"/>
    </row>
    <row r="16" spans="1:71" s="148" customFormat="1" ht="12" customHeight="1" x14ac:dyDescent="0.25">
      <c r="A16" s="141" t="s">
        <v>15</v>
      </c>
      <c r="B16" s="142" t="s">
        <v>16</v>
      </c>
      <c r="C16" s="142" t="s">
        <v>17</v>
      </c>
      <c r="D16" s="143" t="s">
        <v>18</v>
      </c>
      <c r="E16" s="144" t="s">
        <v>20</v>
      </c>
      <c r="F16" s="143" t="s">
        <v>50</v>
      </c>
      <c r="G16" s="144" t="s">
        <v>49</v>
      </c>
      <c r="H16" s="145" t="s">
        <v>48</v>
      </c>
      <c r="I16" s="146" t="s">
        <v>47</v>
      </c>
      <c r="J16" s="146" t="s">
        <v>46</v>
      </c>
      <c r="K16" s="146" t="s">
        <v>45</v>
      </c>
      <c r="L16" s="147" t="s">
        <v>44</v>
      </c>
    </row>
    <row r="17" spans="1:12" s="148" customFormat="1" ht="23.1" customHeight="1" x14ac:dyDescent="0.25">
      <c r="A17" s="149"/>
      <c r="B17" s="150"/>
      <c r="C17" s="151"/>
      <c r="D17" s="152"/>
      <c r="E17" s="153"/>
      <c r="F17" s="154"/>
      <c r="G17" s="155"/>
      <c r="H17" s="156"/>
      <c r="I17" s="157"/>
      <c r="J17" s="158"/>
      <c r="K17" s="157"/>
      <c r="L17" s="303">
        <v>1550</v>
      </c>
    </row>
    <row r="18" spans="1:12" s="148" customFormat="1" ht="23.1" customHeight="1" x14ac:dyDescent="0.25">
      <c r="A18" s="159"/>
      <c r="B18" s="160"/>
      <c r="C18" s="161"/>
      <c r="D18" s="162"/>
      <c r="E18" s="163"/>
      <c r="F18" s="164"/>
      <c r="G18" s="165"/>
      <c r="H18" s="166"/>
      <c r="I18" s="167"/>
      <c r="J18" s="168"/>
      <c r="K18" s="167"/>
      <c r="L18" s="304"/>
    </row>
    <row r="19" spans="1:12" s="148" customFormat="1" ht="23.1" customHeight="1" thickBot="1" x14ac:dyDescent="0.3">
      <c r="A19" s="169"/>
      <c r="B19" s="170"/>
      <c r="C19" s="171"/>
      <c r="D19" s="172"/>
      <c r="E19" s="173"/>
      <c r="F19" s="174"/>
      <c r="G19" s="175"/>
      <c r="H19" s="176"/>
      <c r="I19" s="177"/>
      <c r="J19" s="178"/>
      <c r="K19" s="177"/>
      <c r="L19" s="305"/>
    </row>
    <row r="20" spans="1:12" s="148" customFormat="1" ht="12" customHeight="1" x14ac:dyDescent="0.25">
      <c r="A20" s="179"/>
      <c r="B20" s="180"/>
      <c r="C20" s="180"/>
      <c r="D20" s="179"/>
      <c r="E20" s="179"/>
      <c r="F20" s="179"/>
      <c r="G20" s="179"/>
      <c r="H20" s="179"/>
      <c r="I20" s="181"/>
      <c r="J20" s="182"/>
      <c r="K20" s="181"/>
    </row>
    <row r="21" spans="1:12" s="148" customFormat="1" ht="22.5" customHeight="1" thickBot="1" x14ac:dyDescent="0.3">
      <c r="A21" s="294" t="s">
        <v>95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137"/>
    </row>
    <row r="22" spans="1:12" s="148" customFormat="1" ht="15" customHeight="1" x14ac:dyDescent="0.25">
      <c r="A22" s="295" t="s">
        <v>76</v>
      </c>
      <c r="B22" s="297" t="s">
        <v>78</v>
      </c>
      <c r="C22" s="297" t="s">
        <v>79</v>
      </c>
      <c r="D22" s="280" t="s">
        <v>65</v>
      </c>
      <c r="E22" s="299" t="s">
        <v>80</v>
      </c>
      <c r="F22" s="280" t="s">
        <v>81</v>
      </c>
      <c r="G22" s="282" t="s">
        <v>82</v>
      </c>
      <c r="H22" s="284" t="s">
        <v>83</v>
      </c>
      <c r="I22" s="286" t="s">
        <v>84</v>
      </c>
      <c r="J22" s="287"/>
      <c r="K22" s="288"/>
      <c r="L22" s="301" t="s">
        <v>91</v>
      </c>
    </row>
    <row r="23" spans="1:12" s="148" customFormat="1" ht="37.5" customHeight="1" x14ac:dyDescent="0.25">
      <c r="A23" s="296"/>
      <c r="B23" s="298"/>
      <c r="C23" s="298"/>
      <c r="D23" s="281"/>
      <c r="E23" s="300"/>
      <c r="F23" s="281"/>
      <c r="G23" s="283"/>
      <c r="H23" s="285"/>
      <c r="I23" s="139" t="s">
        <v>58</v>
      </c>
      <c r="J23" s="140" t="s">
        <v>59</v>
      </c>
      <c r="K23" s="140" t="s">
        <v>61</v>
      </c>
      <c r="L23" s="302"/>
    </row>
    <row r="24" spans="1:12" s="148" customFormat="1" ht="12" customHeight="1" x14ac:dyDescent="0.25">
      <c r="A24" s="141" t="s">
        <v>15</v>
      </c>
      <c r="B24" s="142" t="s">
        <v>16</v>
      </c>
      <c r="C24" s="142" t="s">
        <v>17</v>
      </c>
      <c r="D24" s="143" t="s">
        <v>18</v>
      </c>
      <c r="E24" s="144" t="s">
        <v>20</v>
      </c>
      <c r="F24" s="143" t="s">
        <v>50</v>
      </c>
      <c r="G24" s="144" t="s">
        <v>49</v>
      </c>
      <c r="H24" s="145" t="s">
        <v>48</v>
      </c>
      <c r="I24" s="146" t="s">
        <v>47</v>
      </c>
      <c r="J24" s="146" t="s">
        <v>46</v>
      </c>
      <c r="K24" s="146" t="s">
        <v>45</v>
      </c>
      <c r="L24" s="147" t="s">
        <v>44</v>
      </c>
    </row>
    <row r="25" spans="1:12" s="148" customFormat="1" ht="23.1" customHeight="1" x14ac:dyDescent="0.25">
      <c r="A25" s="149"/>
      <c r="B25" s="150"/>
      <c r="C25" s="151"/>
      <c r="D25" s="152"/>
      <c r="E25" s="153"/>
      <c r="F25" s="154"/>
      <c r="G25" s="155"/>
      <c r="H25" s="156"/>
      <c r="I25" s="157"/>
      <c r="J25" s="158"/>
      <c r="K25" s="157"/>
      <c r="L25" s="303">
        <v>4500</v>
      </c>
    </row>
    <row r="26" spans="1:12" s="148" customFormat="1" ht="23.1" customHeight="1" x14ac:dyDescent="0.25">
      <c r="A26" s="159"/>
      <c r="B26" s="160"/>
      <c r="C26" s="161"/>
      <c r="D26" s="162"/>
      <c r="E26" s="163"/>
      <c r="F26" s="164"/>
      <c r="G26" s="165"/>
      <c r="H26" s="166"/>
      <c r="I26" s="167"/>
      <c r="J26" s="168"/>
      <c r="K26" s="167"/>
      <c r="L26" s="304"/>
    </row>
    <row r="27" spans="1:12" s="148" customFormat="1" ht="23.1" customHeight="1" thickBot="1" x14ac:dyDescent="0.3">
      <c r="A27" s="169"/>
      <c r="B27" s="170"/>
      <c r="C27" s="171"/>
      <c r="D27" s="172"/>
      <c r="E27" s="173"/>
      <c r="F27" s="174"/>
      <c r="G27" s="175"/>
      <c r="H27" s="176"/>
      <c r="I27" s="177"/>
      <c r="J27" s="178"/>
      <c r="K27" s="177"/>
      <c r="L27" s="305"/>
    </row>
    <row r="28" spans="1:12" s="148" customFormat="1" ht="12" customHeight="1" x14ac:dyDescent="0.25">
      <c r="A28" s="179"/>
      <c r="B28" s="180"/>
      <c r="C28" s="180"/>
      <c r="D28" s="179"/>
      <c r="E28" s="179"/>
      <c r="F28" s="179"/>
      <c r="G28" s="179"/>
      <c r="H28" s="179"/>
      <c r="I28" s="181"/>
      <c r="J28" s="182"/>
      <c r="K28" s="181"/>
    </row>
    <row r="29" spans="1:12" s="148" customFormat="1" ht="22.5" customHeight="1" thickBot="1" x14ac:dyDescent="0.3">
      <c r="A29" s="294" t="s">
        <v>96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4"/>
      <c r="L29" s="137"/>
    </row>
    <row r="30" spans="1:12" s="148" customFormat="1" ht="15" customHeight="1" x14ac:dyDescent="0.25">
      <c r="A30" s="295" t="s">
        <v>76</v>
      </c>
      <c r="B30" s="297" t="s">
        <v>78</v>
      </c>
      <c r="C30" s="297" t="s">
        <v>79</v>
      </c>
      <c r="D30" s="280" t="s">
        <v>65</v>
      </c>
      <c r="E30" s="299" t="s">
        <v>80</v>
      </c>
      <c r="F30" s="280" t="s">
        <v>81</v>
      </c>
      <c r="G30" s="282" t="s">
        <v>82</v>
      </c>
      <c r="H30" s="284" t="s">
        <v>83</v>
      </c>
      <c r="I30" s="286" t="s">
        <v>84</v>
      </c>
      <c r="J30" s="287"/>
      <c r="K30" s="288"/>
      <c r="L30" s="301" t="s">
        <v>91</v>
      </c>
    </row>
    <row r="31" spans="1:12" s="148" customFormat="1" ht="37.5" customHeight="1" x14ac:dyDescent="0.25">
      <c r="A31" s="296"/>
      <c r="B31" s="298"/>
      <c r="C31" s="298"/>
      <c r="D31" s="281"/>
      <c r="E31" s="300"/>
      <c r="F31" s="281"/>
      <c r="G31" s="283"/>
      <c r="H31" s="285"/>
      <c r="I31" s="139" t="s">
        <v>58</v>
      </c>
      <c r="J31" s="140" t="s">
        <v>59</v>
      </c>
      <c r="K31" s="140" t="s">
        <v>61</v>
      </c>
      <c r="L31" s="302"/>
    </row>
    <row r="32" spans="1:12" s="148" customFormat="1" ht="12" customHeight="1" x14ac:dyDescent="0.25">
      <c r="A32" s="141" t="s">
        <v>15</v>
      </c>
      <c r="B32" s="142" t="s">
        <v>16</v>
      </c>
      <c r="C32" s="142" t="s">
        <v>17</v>
      </c>
      <c r="D32" s="143" t="s">
        <v>18</v>
      </c>
      <c r="E32" s="144" t="s">
        <v>20</v>
      </c>
      <c r="F32" s="143" t="s">
        <v>50</v>
      </c>
      <c r="G32" s="144" t="s">
        <v>49</v>
      </c>
      <c r="H32" s="145" t="s">
        <v>48</v>
      </c>
      <c r="I32" s="146" t="s">
        <v>47</v>
      </c>
      <c r="J32" s="146" t="s">
        <v>46</v>
      </c>
      <c r="K32" s="146" t="s">
        <v>45</v>
      </c>
      <c r="L32" s="147" t="s">
        <v>44</v>
      </c>
    </row>
    <row r="33" spans="1:12" s="148" customFormat="1" ht="23.1" customHeight="1" x14ac:dyDescent="0.25">
      <c r="A33" s="149"/>
      <c r="B33" s="150"/>
      <c r="C33" s="151"/>
      <c r="D33" s="152"/>
      <c r="E33" s="153"/>
      <c r="F33" s="154"/>
      <c r="G33" s="155"/>
      <c r="H33" s="156"/>
      <c r="I33" s="157"/>
      <c r="J33" s="158"/>
      <c r="K33" s="157"/>
      <c r="L33" s="303">
        <v>590</v>
      </c>
    </row>
    <row r="34" spans="1:12" s="148" customFormat="1" ht="23.1" customHeight="1" x14ac:dyDescent="0.25">
      <c r="A34" s="159"/>
      <c r="B34" s="160"/>
      <c r="C34" s="161"/>
      <c r="D34" s="162"/>
      <c r="E34" s="163"/>
      <c r="F34" s="164"/>
      <c r="G34" s="165"/>
      <c r="H34" s="166"/>
      <c r="I34" s="167"/>
      <c r="J34" s="168"/>
      <c r="K34" s="167"/>
      <c r="L34" s="304"/>
    </row>
    <row r="35" spans="1:12" s="148" customFormat="1" ht="23.1" customHeight="1" thickBot="1" x14ac:dyDescent="0.3">
      <c r="A35" s="169"/>
      <c r="B35" s="170"/>
      <c r="C35" s="171"/>
      <c r="D35" s="172"/>
      <c r="E35" s="173"/>
      <c r="F35" s="174"/>
      <c r="G35" s="175"/>
      <c r="H35" s="176"/>
      <c r="I35" s="177"/>
      <c r="J35" s="178"/>
      <c r="K35" s="177"/>
      <c r="L35" s="305"/>
    </row>
    <row r="36" spans="1:12" s="148" customFormat="1" ht="12" customHeight="1" x14ac:dyDescent="0.25">
      <c r="A36" s="179"/>
      <c r="B36" s="180"/>
      <c r="C36" s="180"/>
      <c r="D36" s="179"/>
      <c r="E36" s="179"/>
      <c r="F36" s="179"/>
      <c r="G36" s="179"/>
      <c r="H36" s="179"/>
      <c r="I36" s="181"/>
      <c r="J36" s="182"/>
      <c r="K36" s="181"/>
    </row>
    <row r="37" spans="1:12" s="148" customFormat="1" ht="12" customHeight="1" x14ac:dyDescent="0.25">
      <c r="A37" s="179"/>
      <c r="B37" s="180"/>
      <c r="C37" s="180"/>
      <c r="D37" s="179"/>
      <c r="E37" s="179"/>
      <c r="F37" s="179"/>
      <c r="G37" s="179"/>
      <c r="H37" s="179"/>
      <c r="I37" s="181"/>
      <c r="J37" s="182"/>
      <c r="K37" s="181"/>
    </row>
    <row r="38" spans="1:12" s="148" customFormat="1" ht="18.75" customHeight="1" x14ac:dyDescent="0.25">
      <c r="A38" s="289" t="s">
        <v>85</v>
      </c>
      <c r="B38" s="289"/>
      <c r="C38" s="289"/>
      <c r="D38" s="289"/>
      <c r="E38" s="289"/>
      <c r="F38" s="289"/>
      <c r="G38" s="289"/>
      <c r="H38" s="289"/>
      <c r="I38" s="289"/>
      <c r="J38" s="289"/>
      <c r="K38" s="289"/>
    </row>
    <row r="40" spans="1:12" s="13" customFormat="1" ht="15" customHeight="1" x14ac:dyDescent="0.25">
      <c r="A40" s="13" t="s">
        <v>9</v>
      </c>
      <c r="B40" s="290" t="str">
        <f>IF('Príloha č. 1'!B19:C19="","",'Príloha č. 1'!B19:C19)</f>
        <v/>
      </c>
      <c r="C40" s="290"/>
    </row>
    <row r="41" spans="1:12" s="13" customFormat="1" ht="15" customHeight="1" x14ac:dyDescent="0.25">
      <c r="A41" s="13" t="s">
        <v>10</v>
      </c>
      <c r="B41" s="291" t="str">
        <f>IF('Príloha č. 1'!B20:C20="","",'Príloha č. 1'!B20:C20)</f>
        <v/>
      </c>
      <c r="C41" s="291"/>
    </row>
    <row r="42" spans="1:12" s="13" customFormat="1" x14ac:dyDescent="0.25">
      <c r="G42" s="183"/>
      <c r="H42" s="184" t="s">
        <v>29</v>
      </c>
      <c r="I42" s="130"/>
      <c r="J42" s="183"/>
    </row>
    <row r="43" spans="1:12" s="13" customFormat="1" ht="15" customHeight="1" x14ac:dyDescent="0.25">
      <c r="G43" s="129"/>
      <c r="H43" s="184" t="s">
        <v>30</v>
      </c>
      <c r="I43" s="292" t="str">
        <f>IF('Príloha č. 1'!$D$23="","",'Príloha č. 1'!$D$23)</f>
        <v/>
      </c>
      <c r="J43" s="292"/>
    </row>
    <row r="44" spans="1:12" s="15" customFormat="1" x14ac:dyDescent="0.25">
      <c r="A44" s="293" t="s">
        <v>12</v>
      </c>
      <c r="B44" s="293"/>
      <c r="E44" s="13"/>
    </row>
    <row r="45" spans="1:12" s="18" customFormat="1" ht="15" customHeight="1" x14ac:dyDescent="0.25">
      <c r="A45" s="16"/>
      <c r="B45" s="278" t="s">
        <v>14</v>
      </c>
      <c r="C45" s="279"/>
      <c r="D45" s="17"/>
      <c r="E45" s="13"/>
    </row>
    <row r="46" spans="1:12" ht="41.25" customHeight="1" x14ac:dyDescent="0.25"/>
  </sheetData>
  <mergeCells count="58">
    <mergeCell ref="L33:L35"/>
    <mergeCell ref="L25:L27"/>
    <mergeCell ref="A29:K29"/>
    <mergeCell ref="A30:A31"/>
    <mergeCell ref="B30:B31"/>
    <mergeCell ref="C30:C31"/>
    <mergeCell ref="D30:D31"/>
    <mergeCell ref="E30:E31"/>
    <mergeCell ref="F30:F31"/>
    <mergeCell ref="G30:G31"/>
    <mergeCell ref="H30:H31"/>
    <mergeCell ref="I30:K30"/>
    <mergeCell ref="L30:L31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22:L23"/>
    <mergeCell ref="F14:F15"/>
    <mergeCell ref="G14:G15"/>
    <mergeCell ref="H14:H15"/>
    <mergeCell ref="I14:K14"/>
    <mergeCell ref="L14:L15"/>
    <mergeCell ref="L6:L7"/>
    <mergeCell ref="L9:L11"/>
    <mergeCell ref="A1:B1"/>
    <mergeCell ref="A2:L2"/>
    <mergeCell ref="A3:E3"/>
    <mergeCell ref="A4:K4"/>
    <mergeCell ref="A5:K5"/>
    <mergeCell ref="A6:A7"/>
    <mergeCell ref="B6:B7"/>
    <mergeCell ref="C6:C7"/>
    <mergeCell ref="D6:D7"/>
    <mergeCell ref="E6:E7"/>
    <mergeCell ref="B45:C45"/>
    <mergeCell ref="F6:F7"/>
    <mergeCell ref="G6:G7"/>
    <mergeCell ref="H6:H7"/>
    <mergeCell ref="I6:K6"/>
    <mergeCell ref="A38:K38"/>
    <mergeCell ref="B40:C40"/>
    <mergeCell ref="B41:C41"/>
    <mergeCell ref="I43:J43"/>
    <mergeCell ref="A44:B44"/>
    <mergeCell ref="A13:K13"/>
    <mergeCell ref="A14:A15"/>
    <mergeCell ref="B14:B15"/>
    <mergeCell ref="C14:C15"/>
    <mergeCell ref="D14:D15"/>
    <mergeCell ref="E14:E15"/>
  </mergeCells>
  <conditionalFormatting sqref="B40:C41">
    <cfRule type="containsBlanks" dxfId="18" priority="2">
      <formula>LEN(TRIM(B40))=0</formula>
    </cfRule>
  </conditionalFormatting>
  <conditionalFormatting sqref="I43:J43">
    <cfRule type="containsBlanks" dxfId="17" priority="1">
      <formula>LEN(TRIM(I43))=0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80" fitToHeight="0" orientation="landscape" r:id="rId1"/>
  <headerFooter>
    <oddHeader>&amp;L&amp;"Times New Roman,Tučné"&amp;12Príloha č. 4 / &amp;"Times New Roman,Normálne"Príloha č. 2 RD
Sortiment ponúkaného tovaru</oddHeader>
  </headerFooter>
  <rowBreaks count="1" manualBreakCount="1">
    <brk id="28" max="11" man="1"/>
  </rowBreaks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06" t="s">
        <v>13</v>
      </c>
      <c r="B1" s="306"/>
    </row>
    <row r="2" spans="1:12" ht="31.5" customHeight="1" x14ac:dyDescent="0.25">
      <c r="A2" s="307" t="s">
        <v>86</v>
      </c>
      <c r="B2" s="307"/>
      <c r="C2" s="307"/>
      <c r="D2" s="307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08"/>
      <c r="B3" s="308"/>
      <c r="C3" s="308"/>
    </row>
    <row r="4" spans="1:12" s="14" customFormat="1" ht="44.25" customHeight="1" x14ac:dyDescent="0.25">
      <c r="A4" s="312" t="s">
        <v>22</v>
      </c>
      <c r="B4" s="312"/>
      <c r="C4" s="312"/>
      <c r="D4" s="312"/>
      <c r="E4" s="26"/>
      <c r="F4" s="26"/>
      <c r="G4" s="26"/>
      <c r="H4" s="26"/>
      <c r="I4" s="26"/>
      <c r="J4" s="26"/>
      <c r="K4" s="26"/>
      <c r="L4" s="26"/>
    </row>
    <row r="5" spans="1:12" s="14" customFormat="1" ht="20.100000000000001" customHeight="1" x14ac:dyDescent="0.2">
      <c r="A5" s="313" t="s">
        <v>1</v>
      </c>
      <c r="B5" s="313"/>
      <c r="C5" s="221" t="str">
        <f>IF('Príloha č. 1'!$C$6="","",'Príloha č. 1'!$C$6)</f>
        <v/>
      </c>
      <c r="D5" s="221"/>
      <c r="J5" s="27"/>
    </row>
    <row r="6" spans="1:12" s="14" customFormat="1" ht="20.100000000000001" customHeight="1" x14ac:dyDescent="0.25">
      <c r="A6" s="311" t="s">
        <v>2</v>
      </c>
      <c r="B6" s="311"/>
      <c r="C6" s="218" t="str">
        <f>IF('Príloha č. 1'!$C$7="","",'Príloha č. 1'!$C$7)</f>
        <v/>
      </c>
      <c r="D6" s="218"/>
    </row>
    <row r="7" spans="1:12" s="14" customFormat="1" ht="20.100000000000001" customHeight="1" x14ac:dyDescent="0.25">
      <c r="A7" s="311" t="s">
        <v>3</v>
      </c>
      <c r="B7" s="311"/>
      <c r="C7" s="218" t="str">
        <f>IF('Príloha č. 1'!$C$8="","",'Príloha č. 1'!$C$8)</f>
        <v/>
      </c>
      <c r="D7" s="218"/>
    </row>
    <row r="8" spans="1:12" s="14" customFormat="1" ht="20.100000000000001" customHeight="1" x14ac:dyDescent="0.25">
      <c r="A8" s="311" t="s">
        <v>4</v>
      </c>
      <c r="B8" s="311"/>
      <c r="C8" s="218" t="str">
        <f>IF('Príloha č. 1'!$C$9="","",'Príloha č. 1'!$C$9)</f>
        <v/>
      </c>
      <c r="D8" s="218"/>
    </row>
    <row r="9" spans="1:12" x14ac:dyDescent="0.25">
      <c r="C9" s="25"/>
    </row>
    <row r="10" spans="1:12" ht="44.25" customHeight="1" x14ac:dyDescent="0.25">
      <c r="A10" s="310" t="s">
        <v>23</v>
      </c>
      <c r="B10" s="310"/>
      <c r="C10" s="310"/>
      <c r="D10" s="310"/>
    </row>
    <row r="12" spans="1:12" ht="20.100000000000001" customHeight="1" x14ac:dyDescent="0.25">
      <c r="A12" s="13" t="s">
        <v>9</v>
      </c>
      <c r="B12" s="218" t="str">
        <f>IF('Príloha č. 1'!B19:C19="","",'Príloha č. 1'!B19:C19)</f>
        <v/>
      </c>
      <c r="C12" s="218"/>
    </row>
    <row r="13" spans="1:12" ht="20.100000000000001" customHeight="1" x14ac:dyDescent="0.25">
      <c r="A13" s="13" t="s">
        <v>10</v>
      </c>
      <c r="B13" s="219" t="str">
        <f>IF('Príloha č. 1'!B20:C20="","",'Príloha č. 1'!B20:C20)</f>
        <v/>
      </c>
      <c r="C13" s="219"/>
    </row>
    <row r="15" spans="1:12" ht="24.95" customHeight="1" x14ac:dyDescent="0.25">
      <c r="C15" s="36" t="s">
        <v>29</v>
      </c>
      <c r="D15" s="2"/>
      <c r="K15" s="28"/>
      <c r="L15" s="28"/>
    </row>
    <row r="16" spans="1:12" ht="24.95" customHeight="1" x14ac:dyDescent="0.25">
      <c r="C16" s="36" t="s">
        <v>30</v>
      </c>
      <c r="D16" s="37" t="str">
        <f>IF('Príloha č. 1'!$D$23="","",'Príloha č. 1'!$D$23)</f>
        <v/>
      </c>
    </row>
    <row r="17" spans="1:7" ht="24.95" customHeight="1" x14ac:dyDescent="0.25">
      <c r="C17" s="36"/>
    </row>
    <row r="18" spans="1:7" s="15" customFormat="1" x14ac:dyDescent="0.25">
      <c r="A18" s="293" t="s">
        <v>12</v>
      </c>
      <c r="B18" s="293"/>
      <c r="E18" s="13"/>
    </row>
    <row r="19" spans="1:7" s="18" customFormat="1" ht="15" customHeight="1" x14ac:dyDescent="0.25">
      <c r="A19" s="16"/>
      <c r="B19" s="279" t="s">
        <v>14</v>
      </c>
      <c r="C19" s="279"/>
      <c r="D19" s="17"/>
      <c r="E19" s="13"/>
    </row>
    <row r="20" spans="1:7" s="22" customFormat="1" ht="5.85" customHeight="1" x14ac:dyDescent="0.25">
      <c r="A20" s="13"/>
      <c r="B20" s="19"/>
      <c r="C20" s="29"/>
      <c r="D20" s="20"/>
      <c r="E20" s="13"/>
      <c r="F20" s="21"/>
      <c r="G20" s="20"/>
    </row>
  </sheetData>
  <mergeCells count="17">
    <mergeCell ref="A1:B1"/>
    <mergeCell ref="A3:C3"/>
    <mergeCell ref="A4:D4"/>
    <mergeCell ref="A5:B5"/>
    <mergeCell ref="C5:D5"/>
    <mergeCell ref="A2:D2"/>
    <mergeCell ref="A6:B6"/>
    <mergeCell ref="C6:D6"/>
    <mergeCell ref="A7:B7"/>
    <mergeCell ref="C7:D7"/>
    <mergeCell ref="A8:B8"/>
    <mergeCell ref="C8:D8"/>
    <mergeCell ref="A10:D10"/>
    <mergeCell ref="B12:C12"/>
    <mergeCell ref="B13:C13"/>
    <mergeCell ref="A18:B18"/>
    <mergeCell ref="B19:C19"/>
  </mergeCells>
  <conditionalFormatting sqref="C5:D8">
    <cfRule type="containsBlanks" dxfId="16" priority="4">
      <formula>LEN(TRIM(C5))=0</formula>
    </cfRule>
  </conditionalFormatting>
  <conditionalFormatting sqref="B12:C13">
    <cfRule type="containsBlanks" dxfId="15" priority="2">
      <formula>LEN(TRIM(B12))=0</formula>
    </cfRule>
  </conditionalFormatting>
  <conditionalFormatting sqref="D16">
    <cfRule type="containsBlanks" dxfId="14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scale="80" fitToHeight="0" orientation="portrait" r:id="rId1"/>
  <headerFooter>
    <oddHeader xml:space="preserve">&amp;L&amp;"Times New Roman,Tučné"Príloha č. 5 &amp;"Times New Roman,Normálne"
Vyhlásenie uchádzača o súhlase s obsahom návrhu zmluvných podmienok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Normal="100" workbookViewId="0">
      <selection activeCell="A2" sqref="A2:D2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316" t="s">
        <v>13</v>
      </c>
      <c r="B1" s="316"/>
      <c r="C1" s="38"/>
      <c r="D1" s="38"/>
    </row>
    <row r="2" spans="1:10" s="45" customFormat="1" ht="33" customHeight="1" x14ac:dyDescent="0.25">
      <c r="A2" s="317" t="s">
        <v>86</v>
      </c>
      <c r="B2" s="317"/>
      <c r="C2" s="317"/>
      <c r="D2" s="317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318" t="s">
        <v>36</v>
      </c>
      <c r="B4" s="318"/>
      <c r="C4" s="318"/>
      <c r="D4" s="318"/>
      <c r="E4" s="47"/>
      <c r="F4" s="47"/>
      <c r="G4" s="47"/>
      <c r="H4" s="47"/>
      <c r="I4" s="47"/>
      <c r="J4" s="47"/>
    </row>
    <row r="6" spans="1:10" s="45" customFormat="1" ht="20.100000000000001" customHeight="1" x14ac:dyDescent="0.25">
      <c r="A6" s="314" t="s">
        <v>1</v>
      </c>
      <c r="B6" s="314"/>
      <c r="C6" s="319" t="str">
        <f>IF('Príloha č. 1'!$C$6="","",'Príloha č. 1'!$C$6)</f>
        <v/>
      </c>
      <c r="D6" s="320"/>
    </row>
    <row r="7" spans="1:10" s="45" customFormat="1" ht="20.100000000000001" customHeight="1" x14ac:dyDescent="0.25">
      <c r="A7" s="314" t="s">
        <v>2</v>
      </c>
      <c r="B7" s="314"/>
      <c r="C7" s="315" t="str">
        <f>IF('Príloha č. 1'!$C$7="","",'Príloha č. 1'!$C$7)</f>
        <v/>
      </c>
      <c r="D7" s="314"/>
    </row>
    <row r="8" spans="1:10" ht="20.100000000000001" customHeight="1" x14ac:dyDescent="0.25">
      <c r="A8" s="316" t="s">
        <v>3</v>
      </c>
      <c r="B8" s="316"/>
      <c r="C8" s="315" t="str">
        <f>IF('Príloha č. 1'!$C$8="","",'Príloha č. 1'!$C$8)</f>
        <v/>
      </c>
      <c r="D8" s="314"/>
    </row>
    <row r="9" spans="1:10" ht="20.100000000000001" customHeight="1" x14ac:dyDescent="0.25">
      <c r="A9" s="316" t="s">
        <v>4</v>
      </c>
      <c r="B9" s="316"/>
      <c r="C9" s="315" t="str">
        <f>IF('Príloha č. 1'!$C$9="","",'Príloha č. 1'!$C$9)</f>
        <v/>
      </c>
      <c r="D9" s="314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322" t="s">
        <v>37</v>
      </c>
      <c r="B11" s="322"/>
      <c r="C11" s="322"/>
      <c r="D11" s="322"/>
    </row>
    <row r="12" spans="1:10" ht="74.25" customHeight="1" x14ac:dyDescent="0.2">
      <c r="A12" s="39" t="s">
        <v>38</v>
      </c>
      <c r="B12" s="314" t="s">
        <v>39</v>
      </c>
      <c r="C12" s="314"/>
      <c r="D12" s="314"/>
    </row>
    <row r="13" spans="1:10" ht="47.25" customHeight="1" x14ac:dyDescent="0.2">
      <c r="A13" s="39" t="s">
        <v>38</v>
      </c>
      <c r="B13" s="314" t="s">
        <v>40</v>
      </c>
      <c r="C13" s="314"/>
      <c r="D13" s="314"/>
    </row>
    <row r="14" spans="1:10" ht="48.75" customHeight="1" x14ac:dyDescent="0.2">
      <c r="A14" s="39" t="s">
        <v>38</v>
      </c>
      <c r="B14" s="314" t="s">
        <v>41</v>
      </c>
      <c r="C14" s="314"/>
      <c r="D14" s="314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9</v>
      </c>
      <c r="B16" s="43" t="str">
        <f>IF('Príloha č. 1'!B19:C19="","",'Príloha č. 1'!B19:C19)</f>
        <v/>
      </c>
      <c r="C16" s="50"/>
      <c r="D16" s="50"/>
    </row>
    <row r="17" spans="1:5" s="49" customFormat="1" ht="20.100000000000001" customHeight="1" x14ac:dyDescent="0.25">
      <c r="A17" s="50" t="s">
        <v>10</v>
      </c>
      <c r="B17" s="105" t="str">
        <f>IF('Príloha č. 1'!B20:C20="","",'Príloha č. 1'!B20:C20)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42</v>
      </c>
      <c r="D19" s="53" t="str">
        <f>IF('Príloha č. 1'!$D$23="","",'Príloha č. 1'!$D$23)</f>
        <v/>
      </c>
    </row>
    <row r="20" spans="1:5" ht="15" x14ac:dyDescent="0.25">
      <c r="A20" s="38"/>
      <c r="B20" s="38"/>
      <c r="C20" s="40"/>
      <c r="D20" s="54" t="s">
        <v>43</v>
      </c>
    </row>
    <row r="21" spans="1:5" s="55" customFormat="1" ht="15" x14ac:dyDescent="0.25">
      <c r="A21" s="321" t="s">
        <v>12</v>
      </c>
      <c r="B21" s="321"/>
      <c r="C21" s="40"/>
      <c r="D21" s="40"/>
    </row>
    <row r="22" spans="1:5" s="55" customFormat="1" ht="12" customHeight="1" x14ac:dyDescent="0.25">
      <c r="A22" s="56"/>
      <c r="B22" s="316" t="s">
        <v>14</v>
      </c>
      <c r="C22" s="316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  <mergeCell ref="A7:B7"/>
    <mergeCell ref="C7:D7"/>
    <mergeCell ref="A1:B1"/>
    <mergeCell ref="A2:D2"/>
    <mergeCell ref="A4:D4"/>
    <mergeCell ref="A6:B6"/>
    <mergeCell ref="C6:D6"/>
  </mergeCells>
  <conditionalFormatting sqref="A22">
    <cfRule type="containsBlanks" dxfId="13" priority="2">
      <formula>LEN(TRIM(A22))=0</formula>
    </cfRule>
  </conditionalFormatting>
  <conditionalFormatting sqref="C6:D9">
    <cfRule type="containsBlanks" dxfId="12" priority="4">
      <formula>LEN(TRIM(C6))=0</formula>
    </cfRule>
  </conditionalFormatting>
  <conditionalFormatting sqref="B16:B17">
    <cfRule type="containsBlanks" dxfId="11" priority="3">
      <formula>LEN(TRIM(B16))=0</formula>
    </cfRule>
  </conditionalFormatting>
  <conditionalFormatting sqref="D19">
    <cfRule type="containsBlanks" dxfId="10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6&amp;"Times New Roman,Normálne"
Vyhlásenie uchádzača ku konfliktu záujmov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306" t="s">
        <v>13</v>
      </c>
      <c r="B1" s="306"/>
    </row>
    <row r="2" spans="1:12" ht="33.75" customHeight="1" x14ac:dyDescent="0.25">
      <c r="A2" s="307" t="s">
        <v>86</v>
      </c>
      <c r="B2" s="307"/>
      <c r="C2" s="307"/>
      <c r="D2" s="307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08"/>
      <c r="B3" s="308"/>
      <c r="C3" s="308"/>
      <c r="D3" s="308"/>
      <c r="E3" s="308"/>
      <c r="F3" s="33"/>
      <c r="G3" s="33"/>
      <c r="H3" s="33"/>
    </row>
    <row r="4" spans="1:12" s="14" customFormat="1" ht="55.5" customHeight="1" x14ac:dyDescent="0.25">
      <c r="A4" s="312" t="s">
        <v>31</v>
      </c>
      <c r="B4" s="312"/>
      <c r="C4" s="312"/>
      <c r="D4" s="312"/>
      <c r="E4" s="26"/>
      <c r="F4" s="26"/>
      <c r="G4" s="26"/>
      <c r="H4" s="26"/>
      <c r="I4" s="26"/>
      <c r="J4" s="26"/>
      <c r="K4" s="26"/>
      <c r="L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  <c r="J5" s="26"/>
      <c r="K5" s="26"/>
      <c r="L5" s="26"/>
    </row>
    <row r="6" spans="1:12" s="14" customFormat="1" ht="20.100000000000001" customHeight="1" x14ac:dyDescent="0.25">
      <c r="A6" s="313" t="s">
        <v>1</v>
      </c>
      <c r="B6" s="313"/>
      <c r="C6" s="323" t="str">
        <f>IF('Príloha č. 1'!$C$6="","",'Príloha č. 1'!$C$6)</f>
        <v/>
      </c>
      <c r="D6" s="323"/>
      <c r="J6" s="27"/>
    </row>
    <row r="7" spans="1:12" s="14" customFormat="1" ht="20.100000000000001" customHeight="1" x14ac:dyDescent="0.25">
      <c r="A7" s="311" t="s">
        <v>2</v>
      </c>
      <c r="B7" s="311"/>
      <c r="C7" s="324" t="str">
        <f>IF('Príloha č. 1'!$C$7="","",'Príloha č. 1'!$C$7)</f>
        <v/>
      </c>
      <c r="D7" s="324"/>
    </row>
    <row r="8" spans="1:12" s="14" customFormat="1" ht="20.100000000000001" customHeight="1" x14ac:dyDescent="0.25">
      <c r="A8" s="311" t="s">
        <v>3</v>
      </c>
      <c r="B8" s="311"/>
      <c r="C8" s="324" t="str">
        <f>IF('Príloha č. 1'!$C$8="","",'Príloha č. 1'!$C$8)</f>
        <v/>
      </c>
      <c r="D8" s="324"/>
    </row>
    <row r="9" spans="1:12" s="14" customFormat="1" ht="20.100000000000001" customHeight="1" x14ac:dyDescent="0.25">
      <c r="A9" s="311" t="s">
        <v>4</v>
      </c>
      <c r="B9" s="311"/>
      <c r="C9" s="324" t="str">
        <f>IF('Príloha č. 1'!$C$9="","",'Príloha č. 1'!$C$9)</f>
        <v/>
      </c>
      <c r="D9" s="324"/>
    </row>
    <row r="10" spans="1:12" x14ac:dyDescent="0.25">
      <c r="C10" s="35"/>
    </row>
    <row r="11" spans="1:12" ht="48" customHeight="1" x14ac:dyDescent="0.25">
      <c r="A11" s="310" t="s">
        <v>74</v>
      </c>
      <c r="B11" s="310"/>
      <c r="C11" s="310"/>
      <c r="D11" s="310"/>
    </row>
    <row r="12" spans="1:12" x14ac:dyDescent="0.25">
      <c r="C12" s="35"/>
    </row>
    <row r="14" spans="1:12" ht="20.100000000000001" customHeight="1" x14ac:dyDescent="0.25">
      <c r="A14" s="13" t="s">
        <v>9</v>
      </c>
      <c r="B14" s="290" t="str">
        <f>IF('Príloha č. 1'!B19:C19="","",'Príloha č. 1'!B19:C19)</f>
        <v/>
      </c>
      <c r="C14" s="290"/>
    </row>
    <row r="15" spans="1:12" ht="20.100000000000001" customHeight="1" x14ac:dyDescent="0.25">
      <c r="A15" s="13" t="s">
        <v>10</v>
      </c>
      <c r="B15" s="291" t="str">
        <f>IF('Príloha č. 1'!B20:C20="","",'Príloha č. 1'!B20:C20)</f>
        <v/>
      </c>
      <c r="C15" s="291"/>
    </row>
    <row r="18" spans="1:12" ht="24.95" customHeight="1" x14ac:dyDescent="0.25">
      <c r="C18" s="36" t="s">
        <v>29</v>
      </c>
      <c r="D18" s="2"/>
      <c r="K18" s="28"/>
      <c r="L18" s="28"/>
    </row>
    <row r="19" spans="1:12" ht="24.95" customHeight="1" x14ac:dyDescent="0.25">
      <c r="C19" s="36" t="s">
        <v>30</v>
      </c>
      <c r="D19" s="37" t="str">
        <f>IF('Príloha č. 1'!$D$23="","",'Príloha č. 1'!$D$23)</f>
        <v/>
      </c>
    </row>
    <row r="20" spans="1:12" x14ac:dyDescent="0.25">
      <c r="C20" s="36"/>
      <c r="D20" s="15"/>
    </row>
    <row r="21" spans="1:12" s="15" customFormat="1" x14ac:dyDescent="0.25">
      <c r="A21" s="293" t="s">
        <v>12</v>
      </c>
      <c r="B21" s="293"/>
      <c r="E21" s="13"/>
    </row>
    <row r="22" spans="1:12" s="18" customFormat="1" ht="15" customHeight="1" x14ac:dyDescent="0.25">
      <c r="A22" s="16"/>
      <c r="B22" s="279" t="s">
        <v>14</v>
      </c>
      <c r="C22" s="279"/>
      <c r="D22" s="17"/>
      <c r="E22" s="13"/>
    </row>
    <row r="23" spans="1:12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C6:D9">
    <cfRule type="containsBlanks" dxfId="9" priority="5">
      <formula>LEN(TRIM(C6))=0</formula>
    </cfRule>
  </conditionalFormatting>
  <conditionalFormatting sqref="C7:D9">
    <cfRule type="containsBlanks" dxfId="8" priority="4">
      <formula>LEN(TRIM(C7))=0</formula>
    </cfRule>
  </conditionalFormatting>
  <conditionalFormatting sqref="C6:D9">
    <cfRule type="containsBlanks" dxfId="7" priority="3">
      <formula>LEN(TRIM(C6))=0</formula>
    </cfRule>
  </conditionalFormatting>
  <conditionalFormatting sqref="B14:C15">
    <cfRule type="containsBlanks" dxfId="6" priority="2">
      <formula>LEN(TRIM(B14))=0</formula>
    </cfRule>
  </conditionalFormatting>
  <conditionalFormatting sqref="D19">
    <cfRule type="containsBlanks" dxfId="5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
&amp;"Times New Roman,Normálne"Vyhlásenie uchádzača o neuloženom zákaze účasti vo verejnom obstarávaní&amp;"Times New Roman,Tučné"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Normal="100" workbookViewId="0">
      <selection activeCell="R19" sqref="R19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306" t="s">
        <v>13</v>
      </c>
      <c r="B1" s="306"/>
    </row>
    <row r="2" spans="1:12" ht="33.75" customHeight="1" x14ac:dyDescent="0.25">
      <c r="A2" s="307" t="s">
        <v>86</v>
      </c>
      <c r="B2" s="307"/>
      <c r="C2" s="307"/>
      <c r="D2" s="307"/>
      <c r="E2" s="60"/>
      <c r="F2" s="60"/>
      <c r="G2" s="60"/>
      <c r="H2" s="60"/>
      <c r="I2" s="60"/>
      <c r="J2" s="60"/>
      <c r="K2" s="60"/>
      <c r="L2" s="60"/>
    </row>
    <row r="3" spans="1:12" ht="15" customHeight="1" x14ac:dyDescent="0.25">
      <c r="A3" s="308"/>
      <c r="B3" s="308"/>
      <c r="C3" s="308"/>
      <c r="D3" s="308"/>
      <c r="E3" s="308"/>
      <c r="F3" s="33"/>
      <c r="G3" s="33"/>
      <c r="H3" s="33"/>
    </row>
    <row r="4" spans="1:12" s="14" customFormat="1" ht="40.5" customHeight="1" x14ac:dyDescent="0.25">
      <c r="A4" s="312" t="s">
        <v>32</v>
      </c>
      <c r="B4" s="312"/>
      <c r="C4" s="312"/>
      <c r="D4" s="312"/>
      <c r="E4" s="26"/>
      <c r="F4" s="26"/>
      <c r="G4" s="26"/>
      <c r="H4" s="26"/>
      <c r="I4" s="26"/>
    </row>
    <row r="5" spans="1:12" s="14" customFormat="1" ht="18.75" x14ac:dyDescent="0.25">
      <c r="A5" s="34"/>
      <c r="B5" s="34"/>
      <c r="C5" s="34"/>
      <c r="D5" s="34"/>
      <c r="E5" s="26"/>
      <c r="F5" s="26"/>
      <c r="G5" s="26"/>
      <c r="H5" s="26"/>
      <c r="I5" s="26"/>
    </row>
    <row r="6" spans="1:12" s="14" customFormat="1" ht="20.100000000000001" customHeight="1" x14ac:dyDescent="0.25">
      <c r="A6" s="313" t="s">
        <v>1</v>
      </c>
      <c r="B6" s="313"/>
      <c r="C6" s="323" t="str">
        <f>IF('Príloha č. 1'!$C$6="","",'Príloha č. 1'!$C$6)</f>
        <v/>
      </c>
      <c r="D6" s="323"/>
    </row>
    <row r="7" spans="1:12" s="14" customFormat="1" ht="20.100000000000001" customHeight="1" x14ac:dyDescent="0.25">
      <c r="A7" s="311" t="s">
        <v>2</v>
      </c>
      <c r="B7" s="311"/>
      <c r="C7" s="324" t="str">
        <f>IF('Príloha č. 1'!$C$7="","",'Príloha č. 1'!$C$7)</f>
        <v/>
      </c>
      <c r="D7" s="324"/>
    </row>
    <row r="8" spans="1:12" s="14" customFormat="1" ht="20.100000000000001" customHeight="1" x14ac:dyDescent="0.25">
      <c r="A8" s="311" t="s">
        <v>3</v>
      </c>
      <c r="B8" s="311"/>
      <c r="C8" s="324" t="str">
        <f>IF('Príloha č. 1'!$C$8="","",'Príloha č. 1'!$C$8)</f>
        <v/>
      </c>
      <c r="D8" s="324"/>
    </row>
    <row r="9" spans="1:12" s="14" customFormat="1" ht="20.100000000000001" customHeight="1" x14ac:dyDescent="0.25">
      <c r="A9" s="311" t="s">
        <v>4</v>
      </c>
      <c r="B9" s="311"/>
      <c r="C9" s="324" t="str">
        <f>IF('Príloha č. 1'!$C$9="","",'Príloha č. 1'!$C$9)</f>
        <v/>
      </c>
      <c r="D9" s="324"/>
    </row>
    <row r="10" spans="1:12" x14ac:dyDescent="0.25">
      <c r="C10" s="35"/>
    </row>
    <row r="11" spans="1:12" ht="48" customHeight="1" x14ac:dyDescent="0.25">
      <c r="A11" s="310" t="s">
        <v>33</v>
      </c>
      <c r="B11" s="310"/>
      <c r="C11" s="310"/>
      <c r="D11" s="310"/>
    </row>
    <row r="12" spans="1:12" x14ac:dyDescent="0.25">
      <c r="C12" s="35"/>
    </row>
    <row r="14" spans="1:12" ht="20.100000000000001" customHeight="1" x14ac:dyDescent="0.25">
      <c r="A14" s="13" t="s">
        <v>9</v>
      </c>
      <c r="B14" s="290" t="str">
        <f>IF('Príloha č. 1'!B19:C19="","",'Príloha č. 1'!B19:C19)</f>
        <v/>
      </c>
      <c r="C14" s="290"/>
    </row>
    <row r="15" spans="1:12" ht="20.100000000000001" customHeight="1" x14ac:dyDescent="0.25">
      <c r="A15" s="13" t="s">
        <v>10</v>
      </c>
      <c r="B15" s="291" t="str">
        <f>IF('Príloha č. 1'!B20:C20="","",'Príloha č. 1'!B20:C20)</f>
        <v/>
      </c>
      <c r="C15" s="291"/>
    </row>
    <row r="18" spans="1:9" ht="20.100000000000001" customHeight="1" x14ac:dyDescent="0.25">
      <c r="C18" s="36" t="s">
        <v>29</v>
      </c>
      <c r="D18" s="2"/>
      <c r="I18" s="28"/>
    </row>
    <row r="19" spans="1:9" ht="20.100000000000001" customHeight="1" x14ac:dyDescent="0.25">
      <c r="C19" s="36" t="s">
        <v>30</v>
      </c>
      <c r="D19" s="37" t="str">
        <f>IF('Príloha č. 1'!$D$23="","",'Príloha č. 1'!$D$23)</f>
        <v/>
      </c>
    </row>
    <row r="20" spans="1:9" x14ac:dyDescent="0.25">
      <c r="C20" s="36"/>
      <c r="D20" s="15"/>
    </row>
    <row r="21" spans="1:9" s="15" customFormat="1" x14ac:dyDescent="0.25">
      <c r="A21" s="293" t="s">
        <v>12</v>
      </c>
      <c r="B21" s="293"/>
      <c r="E21" s="13"/>
    </row>
    <row r="22" spans="1:9" s="18" customFormat="1" ht="15" customHeight="1" x14ac:dyDescent="0.25">
      <c r="A22" s="16"/>
      <c r="B22" s="279" t="s">
        <v>14</v>
      </c>
      <c r="C22" s="279"/>
      <c r="D22" s="17"/>
      <c r="E22" s="13"/>
    </row>
    <row r="23" spans="1:9" s="22" customFormat="1" x14ac:dyDescent="0.25">
      <c r="A23" s="13"/>
      <c r="B23" s="19"/>
      <c r="C23" s="29"/>
      <c r="D23" s="20"/>
      <c r="E23" s="13"/>
      <c r="F23" s="21"/>
      <c r="G23" s="20"/>
    </row>
  </sheetData>
  <mergeCells count="17">
    <mergeCell ref="A11:D11"/>
    <mergeCell ref="B14:C14"/>
    <mergeCell ref="B15:C15"/>
    <mergeCell ref="A21:B21"/>
    <mergeCell ref="B22:C22"/>
    <mergeCell ref="A7:B7"/>
    <mergeCell ref="C7:D7"/>
    <mergeCell ref="A8:B8"/>
    <mergeCell ref="C8:D8"/>
    <mergeCell ref="A9:B9"/>
    <mergeCell ref="C9:D9"/>
    <mergeCell ref="A1:B1"/>
    <mergeCell ref="A3:E3"/>
    <mergeCell ref="A4:D4"/>
    <mergeCell ref="A6:B6"/>
    <mergeCell ref="C6:D6"/>
    <mergeCell ref="A2:D2"/>
  </mergeCells>
  <conditionalFormatting sqref="D19">
    <cfRule type="containsBlanks" dxfId="4" priority="5">
      <formula>LEN(TRIM(D19))=0</formula>
    </cfRule>
  </conditionalFormatting>
  <conditionalFormatting sqref="C6:D9">
    <cfRule type="containsBlanks" dxfId="3" priority="4">
      <formula>LEN(TRIM(C6))=0</formula>
    </cfRule>
  </conditionalFormatting>
  <conditionalFormatting sqref="C7:D9">
    <cfRule type="containsBlanks" dxfId="2" priority="3">
      <formula>LEN(TRIM(C7))=0</formula>
    </cfRule>
  </conditionalFormatting>
  <conditionalFormatting sqref="C6:D9">
    <cfRule type="containsBlanks" dxfId="1" priority="2">
      <formula>LEN(TRIM(C6))=0</formula>
    </cfRule>
  </conditionalFormatting>
  <conditionalFormatting sqref="B14:C15">
    <cfRule type="containsBlanks" dxfId="0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8&amp;"Times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Príloha č. 1</vt:lpstr>
      <vt:lpstr>Príloha č. 2</vt:lpstr>
      <vt:lpstr>Príloha č. 3</vt:lpstr>
      <vt:lpstr>Príloha č. 4</vt:lpstr>
      <vt:lpstr>Príloha č. 5</vt:lpstr>
      <vt:lpstr>Príloha č.6</vt:lpstr>
      <vt:lpstr>Príloha č. 7</vt:lpstr>
      <vt:lpstr>Príloha č. 8  </vt:lpstr>
      <vt:lpstr>'Príloha č. 1'!Oblasť_tlače</vt:lpstr>
      <vt:lpstr>'Príloha č. 2'!Oblasť_tlače</vt:lpstr>
      <vt:lpstr>'Príloha č. 3'!Oblasť_tlače</vt:lpstr>
      <vt:lpstr>'Príloha č. 4'!Oblasť_tlače</vt:lpstr>
      <vt:lpstr>'Príloha č. 5'!Oblasť_tlače</vt:lpstr>
      <vt:lpstr>'Príloha č. 7'!Oblasť_tlače</vt:lpstr>
      <vt:lpstr>'Príloha č. 8  '!Oblasť_tlače</vt:lpstr>
      <vt:lpstr>'Príloha č.6'!Oblasť_tlače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2022-05-17T07:29:12Z</cp:lastPrinted>
  <dcterms:created xsi:type="dcterms:W3CDTF">2014-08-04T05:30:35Z</dcterms:created>
  <dcterms:modified xsi:type="dcterms:W3CDTF">2022-05-17T08:01:51Z</dcterms:modified>
</cp:coreProperties>
</file>