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lucna_olo_sk/Documents/Pracovná plocha/A ROK 2022/BEZPEČNOSTNOTECHNICKÁ SLUŽBA/súťažné podklady/"/>
    </mc:Choice>
  </mc:AlternateContent>
  <xr:revisionPtr revIDLastSave="16" documentId="8_{22FBD862-8B36-4B4B-89B5-097D22A96E0C}" xr6:coauthVersionLast="47" xr6:coauthVersionMax="47" xr10:uidLastSave="{5ABFC2D7-99E0-42C7-84D6-5A8689EF24B2}"/>
  <bookViews>
    <workbookView xWindow="-110" yWindow="-110" windowWidth="19420" windowHeight="10420" xr2:uid="{0E92EE70-30F9-47D1-96BE-B469E86E79BC}"/>
  </bookViews>
  <sheets>
    <sheet name="Celkom" sheetId="1" r:id="rId1"/>
    <sheet name="Lekárničky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8" l="1"/>
  <c r="B2" i="8" l="1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F57" i="1" l="1"/>
</calcChain>
</file>

<file path=xl/sharedStrings.xml><?xml version="1.0" encoding="utf-8"?>
<sst xmlns="http://schemas.openxmlformats.org/spreadsheetml/2006/main" count="144" uniqueCount="93">
  <si>
    <t>p.č</t>
  </si>
  <si>
    <t>Cena za položku celkom  v EUR bez DPH</t>
  </si>
  <si>
    <t>Cena za jednotku v EUR bez DPH</t>
  </si>
  <si>
    <t xml:space="preserve">Položka </t>
  </si>
  <si>
    <t>Výchova a vzdelávanie zamestnancov odborných profesií v zmysle zákona č. 124/2006 Z.z. v znení neskorších predpisov a v zmysle vyhlášky č. 356/2007.</t>
  </si>
  <si>
    <t xml:space="preserve">	Softvérové zabezpečenie vedenia dokumentácie a objednávania lekárskych prehliadok</t>
  </si>
  <si>
    <t>osoba/deň</t>
  </si>
  <si>
    <t>Bezpečnosť a ochrana zdravia pri práci (ďalej BOZP) v zmysle zákona č. 124/2006 Z.z. v znení neskorších predpisov.</t>
  </si>
  <si>
    <t>Ochrana pred požiarmi (ďalej OPP) v zmysle zákona č. 314/2001 Z.z. v znení neskorších predpisov.</t>
  </si>
  <si>
    <t xml:space="preserve">	Civilná ochrana (ďalej CO) v zmysle zákona č. 42/1994  Z.z. v znení neskorších predpisov.</t>
  </si>
  <si>
    <r>
      <t xml:space="preserve">	Pracovná zdravotná služba (ďalej PZS) – dohľad nad pracovnými podmienkami v zmysle  zákona č. 355/2007 Z.z. v znení neskorších predpisov - </t>
    </r>
    <r>
      <rPr>
        <b/>
        <sz val="11"/>
        <color theme="1"/>
        <rFont val="Calibri"/>
        <family val="2"/>
        <charset val="238"/>
        <scheme val="minor"/>
      </rPr>
      <t>okrem objektivizácie faktorov pracovného prostredia.</t>
    </r>
  </si>
  <si>
    <t xml:space="preserve">ADR  - odborná poradenská činnosť podľa zákona NR SR č. 56/2012 Z. z. o cestnej doprave.	</t>
  </si>
  <si>
    <t xml:space="preserve">E-learningové vzdelávanie zamestnancov BOZP, OPP, CO, školenie vodičov skupiny B.	</t>
  </si>
  <si>
    <t>mesačný poplatok</t>
  </si>
  <si>
    <r>
      <t xml:space="preserve">	Pracovná zdravotná služba (ďalej PZS) – dohľad nad pracovnými podmienkami v zmysle  zákona č. 355/2007 Z.z. v znení neskorších predpisov - </t>
    </r>
    <r>
      <rPr>
        <b/>
        <sz val="11"/>
        <color theme="1"/>
        <rFont val="Calibri"/>
        <family val="2"/>
        <charset val="238"/>
        <scheme val="minor"/>
      </rPr>
      <t>objektivizácia faktorov pracovného prostredia.</t>
    </r>
  </si>
  <si>
    <t>akreditované meranie hluku</t>
  </si>
  <si>
    <t>pracovisko</t>
  </si>
  <si>
    <t>akreditované meranie osvetlenia</t>
  </si>
  <si>
    <t>akreditované meranie tepelno vlhkostnej klímy</t>
  </si>
  <si>
    <t>akreditované meranie vibrácií</t>
  </si>
  <si>
    <t>akreditované meranie chemických škodlivín</t>
  </si>
  <si>
    <t>akreditované meranie biologických faktorov</t>
  </si>
  <si>
    <t>meranie pracovnej psychickej záťaže</t>
  </si>
  <si>
    <t>pracovník</t>
  </si>
  <si>
    <t>meranie fyzickej záťaže vrátane lokálnej svalovej záťaže EMG Holterom</t>
  </si>
  <si>
    <t>Akreditované meranie pevného aerosólu</t>
  </si>
  <si>
    <r>
      <t xml:space="preserve">	Pracovná zdravotná služba (ďalej PZS) – dohľad nad zdravím zamestnancov v zmysle  zákona č. 355/2007 Z.z. v znení neskorších predpisov - </t>
    </r>
    <r>
      <rPr>
        <b/>
        <sz val="11"/>
        <color theme="1"/>
        <rFont val="Calibri"/>
        <family val="2"/>
        <charset val="238"/>
        <scheme val="minor"/>
      </rPr>
      <t>okrem lekárskych prehliadok.</t>
    </r>
  </si>
  <si>
    <r>
      <t xml:space="preserve">	Pracovná zdravotná služba (ďalej PZS) – dohľad nad zdravím zamestnancov v zmysle  zákona č. 355/2007 Z.z. v znení neskorších predpisov - </t>
    </r>
    <r>
      <rPr>
        <b/>
        <sz val="11"/>
        <color theme="1"/>
        <rFont val="Calibri"/>
        <family val="2"/>
        <charset val="238"/>
        <scheme val="minor"/>
      </rPr>
      <t>lekárske prehliadky.</t>
    </r>
  </si>
  <si>
    <t>Vstupná, preventívna a výstupná lekárska prehliadka pre zamestnancov na rizikových pracoviskách kategórie 3 - prach a  hluk.</t>
  </si>
  <si>
    <t>Vstupná, preventívna a výstupná lekárska prehliadka pre zamestnancov na rizikových pracoviskách kategórie 4 - prach.</t>
  </si>
  <si>
    <t>Lekárska prehliadka pre nočnú prácu.</t>
  </si>
  <si>
    <t>Lekárska prehliadka pre práce vo výškach.</t>
  </si>
  <si>
    <t>výchova a vzdelávanie vodičov nákladných a osobných vozidiel</t>
  </si>
  <si>
    <t>Lekárska prehliadka ku školeniu na obsluhu vyhradených zariadení plynových.</t>
  </si>
  <si>
    <t>školenie pre manipuláciu s nebezpečnými a zdraviu škodlivými látkami a pre činnosti súvisiace a chemickými a biologickými faktormi</t>
  </si>
  <si>
    <t>oboznámenie zamestnancov s havarijným plánom</t>
  </si>
  <si>
    <t>školenie prvej pomoci</t>
  </si>
  <si>
    <t>školenia vyplývajúce zo zákona o cestnej preprave (ADR)</t>
  </si>
  <si>
    <t>školenia v zmysle požiadaviek objednávateľa vyplývajúce z legislatívy a zmenených podmienok objednávateľa</t>
  </si>
  <si>
    <t>Lekárska prehliadka ku školeniu na vodičov motorových vozíkov.</t>
  </si>
  <si>
    <t>Vstupná, preventívna a výstupná lekárska prehliadka pre zamestnancov kategórie 1. a 2.</t>
  </si>
  <si>
    <t>školenie zástupcov zamestnancov  pre bezpečnosť a ochranu zdravia pri práci v zmysle Zák. 124/2006 Z. z.</t>
  </si>
  <si>
    <t>Vstupná, preventívna a výstupná lekárska prehliadka pre zamestnancov na rizikových pracoviskách kategórie 3 - prach.</t>
  </si>
  <si>
    <t>Vstupná, preventívna a výstupná lekárska prehliadka pre zamestnancov na rizikových pracoviskách kategórie 3 - hluk.</t>
  </si>
  <si>
    <t>ks</t>
  </si>
  <si>
    <t>Vstupná, preventívna a výstupná lekárska prehliadka pre vodičov skupiny C, D nad 3,5 tony bez psychologického vyšetrenia</t>
  </si>
  <si>
    <t>Lekárska prehliadka pre práce s bremenami.</t>
  </si>
  <si>
    <t>Lekárska prehliadka ku školeniu pre obsluhu vybraných stavebných strojov a zariadení</t>
  </si>
  <si>
    <t>Lekárska prehliadka ku školeniu na obsluhu vyhradených zariadení tlakových.</t>
  </si>
  <si>
    <t>Cena celkom bez DPH</t>
  </si>
  <si>
    <t>Psychologické vyšetrenie k vstupnej preventívnej a výstupnej lekárskej prehliadke pre vodičov skupiny C, D nad 3,5 tony</t>
  </si>
  <si>
    <t xml:space="preserve">pracovník </t>
  </si>
  <si>
    <t>pinzeta anatomická</t>
  </si>
  <si>
    <t>teplomer lekársky v puzdre</t>
  </si>
  <si>
    <t>zatváracie špendlíky</t>
  </si>
  <si>
    <t>nehrdzavejúce nožnice</t>
  </si>
  <si>
    <t>rukavice jednorázové</t>
  </si>
  <si>
    <t>izotermická fólia</t>
  </si>
  <si>
    <t>resuscitačné rúško s ventilom</t>
  </si>
  <si>
    <t>vata obväzová</t>
  </si>
  <si>
    <t>náplasť s vankúšikom</t>
  </si>
  <si>
    <t>náplasť hladká</t>
  </si>
  <si>
    <t>šatka trojrohá z netkaného textilu</t>
  </si>
  <si>
    <t>obväz pružne elastický</t>
  </si>
  <si>
    <t>obväz hotový, sterilný</t>
  </si>
  <si>
    <t>obväz hydrofilný, sterilný</t>
  </si>
  <si>
    <t>gáza hydroifilná skladná</t>
  </si>
  <si>
    <t>dezinfekčný roztok s rozprašovačom</t>
  </si>
  <si>
    <t>očný výplach</t>
  </si>
  <si>
    <t>suma v € bez DPH</t>
  </si>
  <si>
    <t>Jednotka</t>
  </si>
  <si>
    <t>Obsah lekárničky</t>
  </si>
  <si>
    <t>test na drogy z moču počas akejkoľvek lekárskej prehliadky - multidrogový test</t>
  </si>
  <si>
    <t>samostatná tabuľka</t>
  </si>
  <si>
    <t>školenie pre práce vo výškach a na rebríkoch z vyhl. č. 147/2013 Z. z bez špeciálnej horolezeckej techniky</t>
  </si>
  <si>
    <t>suma za jednotku v € bez DPH</t>
  </si>
  <si>
    <t xml:space="preserve">Príloha č. 4 výzvy na predkladanie ponúk a príloha č. 2 zmluvy - Cena </t>
  </si>
  <si>
    <t>NÁVRH NA PLNENIE KRITÉRIÍ</t>
  </si>
  <si>
    <t>Merná jednotka</t>
  </si>
  <si>
    <r>
      <t xml:space="preserve">Počet jednotiek na </t>
    </r>
    <r>
      <rPr>
        <b/>
        <i/>
        <sz val="11"/>
        <rFont val="Calibri"/>
        <family val="2"/>
        <charset val="238"/>
        <scheme val="minor"/>
      </rPr>
      <t>12</t>
    </r>
    <r>
      <rPr>
        <b/>
        <i/>
        <sz val="11"/>
        <color theme="1"/>
        <rFont val="Calibri"/>
        <family val="2"/>
        <charset val="238"/>
        <scheme val="minor"/>
      </rPr>
      <t xml:space="preserve"> mesiacov</t>
    </r>
  </si>
  <si>
    <r>
      <rPr>
        <sz val="12"/>
        <rFont val="Arial"/>
        <family val="2"/>
        <charset val="238"/>
      </rPr>
      <t>na zákazku:</t>
    </r>
    <r>
      <rPr>
        <b/>
        <sz val="12"/>
        <color theme="4" tint="-0.249977111117893"/>
        <rFont val="Arial"/>
        <family val="2"/>
        <charset val="238"/>
      </rPr>
      <t xml:space="preserve"> Zabezpečenie komplexných služieb v oblasti bezpečnosti a ochrany zdravia pri práci, ochrany pred požiarmi, civilnej ochrany a zabezpečenie pracovnej zdravotnej služby</t>
    </r>
  </si>
  <si>
    <t>Identifikácia uchádzača</t>
  </si>
  <si>
    <t>Obchodný názov:</t>
  </si>
  <si>
    <t>Adresa sídla:</t>
  </si>
  <si>
    <t>IČO:</t>
  </si>
  <si>
    <t>V .............................. dňa .............................</t>
  </si>
  <si>
    <t>...........................................................................................</t>
  </si>
  <si>
    <t>meno a priezvisko oprávnenej osoby uchádzača</t>
  </si>
  <si>
    <t>Maximálne predpokladané množstvo za rok</t>
  </si>
  <si>
    <t>Doplnenie lekárničiek prvej pomoci na pracoviskách v dohodnutých intervaloch a rozsahu*</t>
  </si>
  <si>
    <t>*Uchádzač vyplní tabuľku, ktorá sa nachádza v samostatnom hárku tohto dokumentu</t>
  </si>
  <si>
    <t>Cena celkom v EUR bez DPH - na obdobie 12 mesiacov</t>
  </si>
  <si>
    <t>podpis a odtlačok pečiatky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</si>
</sst>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4" tint="-0.249977111117893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7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6" xfId="0" applyBorder="1"/>
    <xf numFmtId="0" fontId="3" fillId="0" borderId="1" xfId="0" applyFont="1" applyBorder="1"/>
    <xf numFmtId="0" fontId="0" fillId="0" borderId="1" xfId="0" applyFont="1" applyBorder="1"/>
    <xf numFmtId="0" fontId="0" fillId="0" borderId="0" xfId="0" applyFont="1"/>
    <xf numFmtId="0" fontId="1" fillId="0" borderId="1" xfId="0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/>
    <xf numFmtId="0" fontId="0" fillId="0" borderId="0" xfId="0" applyFill="1"/>
    <xf numFmtId="0" fontId="3" fillId="0" borderId="1" xfId="0" applyFont="1" applyFill="1" applyBorder="1"/>
    <xf numFmtId="0" fontId="0" fillId="0" borderId="1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1" xfId="0" applyNumberFormat="1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5" xfId="0" applyNumberFormat="1" applyBorder="1"/>
    <xf numFmtId="2" fontId="0" fillId="0" borderId="0" xfId="0" applyNumberFormat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1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7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165" fontId="13" fillId="0" borderId="0" xfId="1" applyNumberFormat="1" applyFont="1" applyAlignment="1">
      <alignment horizontal="right" wrapText="1"/>
    </xf>
    <xf numFmtId="0" fontId="13" fillId="0" borderId="0" xfId="1" applyFont="1" applyAlignment="1">
      <alignment wrapText="1"/>
    </xf>
    <xf numFmtId="0" fontId="13" fillId="0" borderId="0" xfId="1" applyFont="1"/>
    <xf numFmtId="165" fontId="13" fillId="0" borderId="0" xfId="1" applyNumberFormat="1" applyFont="1" applyAlignment="1">
      <alignment horizontal="right" vertical="top" wrapText="1"/>
    </xf>
    <xf numFmtId="0" fontId="13" fillId="0" borderId="0" xfId="1" applyFont="1" applyAlignment="1">
      <alignment vertical="top" wrapText="1"/>
    </xf>
    <xf numFmtId="0" fontId="13" fillId="0" borderId="0" xfId="1" applyFont="1" applyAlignment="1">
      <alignment vertical="top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5" borderId="10" xfId="0" applyFill="1" applyBorder="1"/>
    <xf numFmtId="0" fontId="1" fillId="3" borderId="14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5" borderId="8" xfId="0" applyFont="1" applyFill="1" applyBorder="1"/>
    <xf numFmtId="0" fontId="0" fillId="5" borderId="8" xfId="0" applyFill="1" applyBorder="1"/>
    <xf numFmtId="0" fontId="0" fillId="5" borderId="9" xfId="0" applyFill="1" applyBorder="1"/>
    <xf numFmtId="164" fontId="0" fillId="5" borderId="9" xfId="0" applyNumberFormat="1" applyFill="1" applyBorder="1"/>
    <xf numFmtId="0" fontId="15" fillId="0" borderId="0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14" fillId="5" borderId="16" xfId="0" applyFont="1" applyFill="1" applyBorder="1" applyAlignment="1">
      <alignment horizontal="left"/>
    </xf>
    <xf numFmtId="0" fontId="14" fillId="5" borderId="17" xfId="0" applyFont="1" applyFill="1" applyBorder="1" applyAlignment="1">
      <alignment horizontal="left"/>
    </xf>
    <xf numFmtId="0" fontId="14" fillId="5" borderId="18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0" xfId="1" applyFont="1" applyAlignment="1">
      <alignment horizontal="center" vertical="center" wrapText="1"/>
    </xf>
    <xf numFmtId="0" fontId="11" fillId="4" borderId="1" xfId="1" applyFont="1" applyFill="1" applyBorder="1" applyAlignment="1">
      <alignment horizontal="left" vertical="center" wrapText="1"/>
    </xf>
    <xf numFmtId="49" fontId="11" fillId="0" borderId="1" xfId="1" applyNumberFormat="1" applyFont="1" applyBorder="1" applyAlignment="1">
      <alignment horizontal="center" vertical="top" wrapText="1"/>
    </xf>
    <xf numFmtId="0" fontId="6" fillId="4" borderId="1" xfId="1" applyFont="1" applyFill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top" wrapText="1"/>
    </xf>
  </cellXfs>
  <cellStyles count="2">
    <cellStyle name="Normálna" xfId="0" builtinId="0"/>
    <cellStyle name="Normálna 2" xfId="1" xr:uid="{9C015CD1-283C-4E66-B282-F16CCE59BB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0E2CC-06D3-4411-9C37-B5E9A18B9F39}">
  <dimension ref="A1:I67"/>
  <sheetViews>
    <sheetView tabSelected="1" topLeftCell="A46" zoomScale="85" zoomScaleNormal="85" workbookViewId="0">
      <selection activeCell="B44" sqref="B44"/>
    </sheetView>
  </sheetViews>
  <sheetFormatPr defaultRowHeight="14.5" x14ac:dyDescent="0.35"/>
  <cols>
    <col min="1" max="1" width="4.90625" style="40" customWidth="1"/>
    <col min="2" max="2" width="120.90625" customWidth="1"/>
    <col min="3" max="3" width="17.36328125" bestFit="1" customWidth="1"/>
    <col min="4" max="4" width="14.54296875" customWidth="1"/>
    <col min="5" max="5" width="15.36328125" style="24" customWidth="1"/>
    <col min="6" max="6" width="16.6328125" customWidth="1"/>
    <col min="7" max="7" width="13.453125" customWidth="1"/>
  </cols>
  <sheetData>
    <row r="1" spans="1:9" x14ac:dyDescent="0.35">
      <c r="C1" s="66" t="s">
        <v>76</v>
      </c>
      <c r="D1" s="66"/>
      <c r="E1" s="66"/>
      <c r="F1" s="66"/>
      <c r="G1" s="66"/>
    </row>
    <row r="3" spans="1:9" ht="23.5" customHeight="1" x14ac:dyDescent="0.4">
      <c r="A3" s="67" t="s">
        <v>77</v>
      </c>
      <c r="B3" s="67"/>
      <c r="C3" s="67"/>
      <c r="D3" s="67"/>
      <c r="E3" s="67"/>
      <c r="F3" s="67"/>
    </row>
    <row r="4" spans="1:9" ht="10" customHeight="1" x14ac:dyDescent="0.4">
      <c r="A4" s="34"/>
      <c r="B4" s="34"/>
      <c r="C4" s="34"/>
      <c r="D4" s="34"/>
      <c r="E4" s="34"/>
      <c r="F4" s="34"/>
    </row>
    <row r="5" spans="1:9" ht="15.5" x14ac:dyDescent="0.35">
      <c r="A5" s="68" t="s">
        <v>80</v>
      </c>
      <c r="B5" s="68"/>
      <c r="C5" s="68"/>
      <c r="D5" s="68"/>
      <c r="E5" s="68"/>
      <c r="F5" s="68"/>
    </row>
    <row r="6" spans="1:9" ht="11" customHeight="1" x14ac:dyDescent="0.35">
      <c r="A6" s="41"/>
    </row>
    <row r="7" spans="1:9" s="47" customFormat="1" ht="15" customHeight="1" x14ac:dyDescent="0.3">
      <c r="A7" s="69" t="s">
        <v>81</v>
      </c>
      <c r="B7" s="69"/>
      <c r="C7" s="70"/>
      <c r="D7" s="70"/>
      <c r="E7" s="70"/>
      <c r="F7" s="45"/>
      <c r="G7" s="45"/>
      <c r="H7" s="46"/>
      <c r="I7" s="46"/>
    </row>
    <row r="8" spans="1:9" s="50" customFormat="1" ht="21.65" customHeight="1" x14ac:dyDescent="0.35">
      <c r="A8" s="71" t="s">
        <v>82</v>
      </c>
      <c r="B8" s="71"/>
      <c r="C8" s="72"/>
      <c r="D8" s="72"/>
      <c r="E8" s="72"/>
      <c r="F8" s="72"/>
      <c r="G8" s="48"/>
      <c r="H8" s="49"/>
      <c r="I8" s="49"/>
    </row>
    <row r="9" spans="1:9" s="50" customFormat="1" ht="23.4" customHeight="1" x14ac:dyDescent="0.35">
      <c r="A9" s="73" t="s">
        <v>83</v>
      </c>
      <c r="B9" s="73"/>
      <c r="C9" s="74"/>
      <c r="D9" s="74"/>
      <c r="E9" s="74"/>
      <c r="F9" s="74"/>
      <c r="G9" s="48"/>
      <c r="H9" s="49"/>
      <c r="I9" s="49"/>
    </row>
    <row r="10" spans="1:9" s="50" customFormat="1" ht="22.75" customHeight="1" x14ac:dyDescent="0.35">
      <c r="A10" s="73" t="s">
        <v>84</v>
      </c>
      <c r="B10" s="73"/>
      <c r="C10" s="74"/>
      <c r="D10" s="74"/>
      <c r="E10" s="74"/>
      <c r="F10" s="74"/>
      <c r="G10" s="48"/>
      <c r="H10" s="49"/>
      <c r="I10" s="49"/>
    </row>
    <row r="11" spans="1:9" ht="12" customHeight="1" thickBot="1" x14ac:dyDescent="0.4"/>
    <row r="12" spans="1:9" ht="43.5" x14ac:dyDescent="0.35">
      <c r="A12" s="35" t="s">
        <v>0</v>
      </c>
      <c r="B12" s="36" t="s">
        <v>3</v>
      </c>
      <c r="C12" s="36" t="s">
        <v>78</v>
      </c>
      <c r="D12" s="37" t="s">
        <v>79</v>
      </c>
      <c r="E12" s="38" t="s">
        <v>2</v>
      </c>
      <c r="F12" s="39" t="s">
        <v>1</v>
      </c>
    </row>
    <row r="13" spans="1:9" ht="27.65" customHeight="1" x14ac:dyDescent="0.35">
      <c r="A13" s="42">
        <v>1</v>
      </c>
      <c r="B13" s="4" t="s">
        <v>7</v>
      </c>
      <c r="C13" s="1" t="s">
        <v>6</v>
      </c>
      <c r="D13" s="6">
        <v>72</v>
      </c>
      <c r="E13" s="25"/>
      <c r="F13" s="5"/>
    </row>
    <row r="14" spans="1:9" ht="26.4" customHeight="1" x14ac:dyDescent="0.35">
      <c r="A14" s="42">
        <v>2</v>
      </c>
      <c r="B14" s="3" t="s">
        <v>8</v>
      </c>
      <c r="C14" s="1" t="s">
        <v>6</v>
      </c>
      <c r="D14" s="6">
        <v>12</v>
      </c>
      <c r="E14" s="25"/>
      <c r="F14" s="5"/>
    </row>
    <row r="15" spans="1:9" ht="26.4" customHeight="1" x14ac:dyDescent="0.35">
      <c r="A15" s="42">
        <v>3</v>
      </c>
      <c r="B15" s="3" t="s">
        <v>9</v>
      </c>
      <c r="C15" s="1" t="s">
        <v>6</v>
      </c>
      <c r="D15" s="6">
        <v>12</v>
      </c>
      <c r="E15" s="25"/>
      <c r="F15" s="5"/>
    </row>
    <row r="16" spans="1:9" ht="23.5" customHeight="1" x14ac:dyDescent="0.35">
      <c r="A16" s="42">
        <v>4</v>
      </c>
      <c r="B16" s="9" t="s">
        <v>89</v>
      </c>
      <c r="C16" s="1" t="s">
        <v>73</v>
      </c>
      <c r="D16" s="6"/>
      <c r="E16" s="25"/>
      <c r="F16" s="5"/>
    </row>
    <row r="17" spans="1:6" ht="29" x14ac:dyDescent="0.35">
      <c r="A17" s="42">
        <v>4</v>
      </c>
      <c r="B17" s="3" t="s">
        <v>10</v>
      </c>
      <c r="C17" s="1" t="s">
        <v>6</v>
      </c>
      <c r="D17" s="6">
        <v>12</v>
      </c>
      <c r="E17" s="25"/>
      <c r="F17" s="5"/>
    </row>
    <row r="18" spans="1:6" ht="29" x14ac:dyDescent="0.35">
      <c r="A18" s="42">
        <v>4</v>
      </c>
      <c r="B18" s="3" t="s">
        <v>14</v>
      </c>
      <c r="C18" s="1"/>
      <c r="D18" s="6"/>
      <c r="E18" s="25"/>
      <c r="F18" s="5"/>
    </row>
    <row r="19" spans="1:6" ht="26.4" customHeight="1" x14ac:dyDescent="0.35">
      <c r="A19" s="42"/>
      <c r="B19" s="3" t="s">
        <v>15</v>
      </c>
      <c r="C19" s="1" t="s">
        <v>16</v>
      </c>
      <c r="D19" s="6">
        <v>15</v>
      </c>
      <c r="E19" s="25"/>
      <c r="F19" s="5"/>
    </row>
    <row r="20" spans="1:6" ht="26.4" customHeight="1" x14ac:dyDescent="0.35">
      <c r="A20" s="42"/>
      <c r="B20" s="3" t="s">
        <v>17</v>
      </c>
      <c r="C20" s="1" t="s">
        <v>16</v>
      </c>
      <c r="D20" s="6">
        <v>5</v>
      </c>
      <c r="E20" s="25"/>
      <c r="F20" s="5"/>
    </row>
    <row r="21" spans="1:6" ht="26.4" customHeight="1" x14ac:dyDescent="0.35">
      <c r="A21" s="42"/>
      <c r="B21" s="3" t="s">
        <v>18</v>
      </c>
      <c r="C21" s="1" t="s">
        <v>16</v>
      </c>
      <c r="D21" s="6">
        <v>5</v>
      </c>
      <c r="E21" s="25"/>
      <c r="F21" s="5"/>
    </row>
    <row r="22" spans="1:6" ht="26.4" customHeight="1" x14ac:dyDescent="0.35">
      <c r="A22" s="42"/>
      <c r="B22" s="3" t="s">
        <v>19</v>
      </c>
      <c r="C22" s="1" t="s">
        <v>16</v>
      </c>
      <c r="D22" s="6">
        <v>5</v>
      </c>
      <c r="E22" s="25"/>
      <c r="F22" s="5"/>
    </row>
    <row r="23" spans="1:6" ht="26.4" customHeight="1" x14ac:dyDescent="0.35">
      <c r="A23" s="42"/>
      <c r="B23" s="3" t="s">
        <v>20</v>
      </c>
      <c r="C23" s="1" t="s">
        <v>16</v>
      </c>
      <c r="D23" s="6">
        <v>3</v>
      </c>
      <c r="E23" s="25"/>
      <c r="F23" s="5"/>
    </row>
    <row r="24" spans="1:6" ht="26.4" customHeight="1" x14ac:dyDescent="0.35">
      <c r="A24" s="42"/>
      <c r="B24" s="3" t="s">
        <v>21</v>
      </c>
      <c r="C24" s="1" t="s">
        <v>16</v>
      </c>
      <c r="D24" s="6">
        <v>3</v>
      </c>
      <c r="E24" s="25"/>
      <c r="F24" s="5"/>
    </row>
    <row r="25" spans="1:6" ht="26.4" customHeight="1" x14ac:dyDescent="0.35">
      <c r="A25" s="42"/>
      <c r="B25" s="3" t="s">
        <v>22</v>
      </c>
      <c r="C25" s="1" t="s">
        <v>23</v>
      </c>
      <c r="D25" s="6">
        <v>20</v>
      </c>
      <c r="E25" s="25"/>
      <c r="F25" s="5"/>
    </row>
    <row r="26" spans="1:6" ht="26.4" customHeight="1" x14ac:dyDescent="0.35">
      <c r="A26" s="42"/>
      <c r="B26" s="3" t="s">
        <v>24</v>
      </c>
      <c r="C26" s="1" t="s">
        <v>23</v>
      </c>
      <c r="D26" s="6">
        <v>40</v>
      </c>
      <c r="E26" s="25"/>
      <c r="F26" s="5"/>
    </row>
    <row r="27" spans="1:6" x14ac:dyDescent="0.35">
      <c r="A27" s="42"/>
      <c r="B27" s="3" t="s">
        <v>25</v>
      </c>
      <c r="C27" s="1" t="s">
        <v>23</v>
      </c>
      <c r="D27" s="6">
        <v>30</v>
      </c>
      <c r="E27" s="25"/>
      <c r="F27" s="5"/>
    </row>
    <row r="28" spans="1:6" ht="29" x14ac:dyDescent="0.35">
      <c r="A28" s="42">
        <v>5</v>
      </c>
      <c r="B28" s="3" t="s">
        <v>26</v>
      </c>
      <c r="C28" s="1" t="s">
        <v>6</v>
      </c>
      <c r="D28" s="6">
        <v>12</v>
      </c>
      <c r="E28" s="26"/>
      <c r="F28" s="5"/>
    </row>
    <row r="29" spans="1:6" ht="26.4" customHeight="1" x14ac:dyDescent="0.35">
      <c r="A29" s="42">
        <v>5</v>
      </c>
      <c r="B29" s="3" t="s">
        <v>27</v>
      </c>
      <c r="C29" s="1"/>
      <c r="D29" s="6"/>
      <c r="E29" s="26"/>
      <c r="F29" s="5"/>
    </row>
    <row r="30" spans="1:6" s="12" customFormat="1" ht="26.4" customHeight="1" x14ac:dyDescent="0.35">
      <c r="A30" s="42"/>
      <c r="B30" s="4" t="s">
        <v>40</v>
      </c>
      <c r="C30" s="1" t="s">
        <v>23</v>
      </c>
      <c r="D30" s="6">
        <v>300</v>
      </c>
      <c r="E30" s="27"/>
      <c r="F30" s="5"/>
    </row>
    <row r="31" spans="1:6" s="12" customFormat="1" ht="26.4" customHeight="1" x14ac:dyDescent="0.35">
      <c r="A31" s="43"/>
      <c r="B31" s="10" t="s">
        <v>45</v>
      </c>
      <c r="C31" s="11" t="s">
        <v>23</v>
      </c>
      <c r="D31" s="13">
        <v>60</v>
      </c>
      <c r="E31" s="28"/>
      <c r="F31" s="5"/>
    </row>
    <row r="32" spans="1:6" ht="26.4" customHeight="1" x14ac:dyDescent="0.35">
      <c r="A32" s="43"/>
      <c r="B32" s="10" t="s">
        <v>50</v>
      </c>
      <c r="C32" s="11" t="s">
        <v>23</v>
      </c>
      <c r="D32" s="13">
        <v>30</v>
      </c>
      <c r="E32" s="28"/>
      <c r="F32" s="5"/>
    </row>
    <row r="33" spans="1:6" ht="26.4" customHeight="1" x14ac:dyDescent="0.35">
      <c r="A33" s="42"/>
      <c r="B33" s="3" t="s">
        <v>42</v>
      </c>
      <c r="C33" s="1" t="s">
        <v>23</v>
      </c>
      <c r="D33" s="6">
        <v>24</v>
      </c>
      <c r="E33" s="27"/>
      <c r="F33" s="5"/>
    </row>
    <row r="34" spans="1:6" ht="26.4" customHeight="1" x14ac:dyDescent="0.35">
      <c r="A34" s="42"/>
      <c r="B34" s="3" t="s">
        <v>43</v>
      </c>
      <c r="C34" s="1" t="s">
        <v>23</v>
      </c>
      <c r="D34" s="6">
        <v>24</v>
      </c>
      <c r="E34" s="27"/>
      <c r="F34" s="5"/>
    </row>
    <row r="35" spans="1:6" ht="26.4" customHeight="1" x14ac:dyDescent="0.35">
      <c r="A35" s="42"/>
      <c r="B35" s="3" t="s">
        <v>28</v>
      </c>
      <c r="C35" s="1" t="s">
        <v>23</v>
      </c>
      <c r="D35" s="6">
        <v>24</v>
      </c>
      <c r="E35" s="27"/>
      <c r="F35" s="5"/>
    </row>
    <row r="36" spans="1:6" ht="26.4" customHeight="1" x14ac:dyDescent="0.35">
      <c r="A36" s="42"/>
      <c r="B36" s="4" t="s">
        <v>29</v>
      </c>
      <c r="C36" s="1" t="s">
        <v>23</v>
      </c>
      <c r="D36" s="6">
        <v>6</v>
      </c>
      <c r="E36" s="27"/>
      <c r="F36" s="5"/>
    </row>
    <row r="37" spans="1:6" ht="26.4" customHeight="1" x14ac:dyDescent="0.35">
      <c r="A37" s="42"/>
      <c r="B37" s="3" t="s">
        <v>30</v>
      </c>
      <c r="C37" s="1" t="s">
        <v>23</v>
      </c>
      <c r="D37" s="6">
        <v>60</v>
      </c>
      <c r="E37" s="27"/>
      <c r="F37" s="5"/>
    </row>
    <row r="38" spans="1:6" s="12" customFormat="1" ht="26.4" customHeight="1" x14ac:dyDescent="0.35">
      <c r="A38" s="42"/>
      <c r="B38" s="3" t="s">
        <v>31</v>
      </c>
      <c r="C38" s="1" t="s">
        <v>23</v>
      </c>
      <c r="D38" s="6">
        <v>80</v>
      </c>
      <c r="E38" s="27"/>
      <c r="F38" s="5"/>
    </row>
    <row r="39" spans="1:6" ht="26.4" customHeight="1" x14ac:dyDescent="0.35">
      <c r="A39" s="43"/>
      <c r="B39" s="14" t="s">
        <v>46</v>
      </c>
      <c r="C39" s="11" t="s">
        <v>23</v>
      </c>
      <c r="D39" s="13">
        <v>80</v>
      </c>
      <c r="E39" s="28"/>
      <c r="F39" s="5"/>
    </row>
    <row r="40" spans="1:6" s="12" customFormat="1" ht="26.4" customHeight="1" x14ac:dyDescent="0.35">
      <c r="A40" s="42"/>
      <c r="B40" s="3" t="s">
        <v>39</v>
      </c>
      <c r="C40" s="1" t="s">
        <v>23</v>
      </c>
      <c r="D40" s="6">
        <v>30</v>
      </c>
      <c r="E40" s="26"/>
      <c r="F40" s="5"/>
    </row>
    <row r="41" spans="1:6" s="12" customFormat="1" ht="26.4" customHeight="1" x14ac:dyDescent="0.35">
      <c r="A41" s="43"/>
      <c r="B41" s="14" t="s">
        <v>47</v>
      </c>
      <c r="C41" s="11" t="s">
        <v>23</v>
      </c>
      <c r="D41" s="13">
        <v>30</v>
      </c>
      <c r="E41" s="29"/>
      <c r="F41" s="5"/>
    </row>
    <row r="42" spans="1:6" s="12" customFormat="1" ht="26.4" customHeight="1" x14ac:dyDescent="0.35">
      <c r="A42" s="43"/>
      <c r="B42" s="14" t="s">
        <v>33</v>
      </c>
      <c r="C42" s="11" t="s">
        <v>23</v>
      </c>
      <c r="D42" s="13">
        <v>20</v>
      </c>
      <c r="E42" s="29"/>
      <c r="F42" s="5"/>
    </row>
    <row r="43" spans="1:6" s="12" customFormat="1" ht="26.4" customHeight="1" x14ac:dyDescent="0.35">
      <c r="A43" s="43"/>
      <c r="B43" s="14" t="s">
        <v>48</v>
      </c>
      <c r="C43" s="11" t="s">
        <v>23</v>
      </c>
      <c r="D43" s="13">
        <v>20</v>
      </c>
      <c r="E43" s="29"/>
      <c r="F43" s="5"/>
    </row>
    <row r="44" spans="1:6" s="8" customFormat="1" x14ac:dyDescent="0.35">
      <c r="A44" s="43"/>
      <c r="B44" s="14" t="s">
        <v>72</v>
      </c>
      <c r="C44" s="11" t="s">
        <v>51</v>
      </c>
      <c r="D44" s="13">
        <v>20</v>
      </c>
      <c r="E44" s="29"/>
      <c r="F44" s="5"/>
    </row>
    <row r="45" spans="1:6" ht="26.4" customHeight="1" x14ac:dyDescent="0.35">
      <c r="A45" s="42">
        <v>5</v>
      </c>
      <c r="B45" s="9" t="s">
        <v>4</v>
      </c>
      <c r="C45" s="7"/>
      <c r="D45" s="6"/>
      <c r="E45" s="30"/>
      <c r="F45" s="5"/>
    </row>
    <row r="46" spans="1:6" ht="26.4" customHeight="1" x14ac:dyDescent="0.35">
      <c r="A46" s="42"/>
      <c r="B46" s="3" t="s">
        <v>74</v>
      </c>
      <c r="C46" s="1" t="s">
        <v>23</v>
      </c>
      <c r="D46" s="6">
        <v>148</v>
      </c>
      <c r="E46" s="27"/>
      <c r="F46" s="5"/>
    </row>
    <row r="47" spans="1:6" ht="26.4" customHeight="1" x14ac:dyDescent="0.35">
      <c r="A47" s="42"/>
      <c r="B47" s="3" t="s">
        <v>41</v>
      </c>
      <c r="C47" s="1" t="s">
        <v>23</v>
      </c>
      <c r="D47" s="6">
        <v>20</v>
      </c>
      <c r="E47" s="27"/>
      <c r="F47" s="5"/>
    </row>
    <row r="48" spans="1:6" ht="26.4" customHeight="1" x14ac:dyDescent="0.35">
      <c r="A48" s="42"/>
      <c r="B48" s="3" t="s">
        <v>32</v>
      </c>
      <c r="C48" s="1" t="s">
        <v>23</v>
      </c>
      <c r="D48" s="6">
        <v>320</v>
      </c>
      <c r="E48" s="27"/>
      <c r="F48" s="5"/>
    </row>
    <row r="49" spans="1:6" ht="26.4" customHeight="1" x14ac:dyDescent="0.35">
      <c r="A49" s="42"/>
      <c r="B49" s="3" t="s">
        <v>34</v>
      </c>
      <c r="C49" s="1" t="s">
        <v>23</v>
      </c>
      <c r="D49" s="6">
        <v>20</v>
      </c>
      <c r="E49" s="27"/>
      <c r="F49" s="5"/>
    </row>
    <row r="50" spans="1:6" ht="26.4" customHeight="1" x14ac:dyDescent="0.35">
      <c r="A50" s="42"/>
      <c r="B50" s="3" t="s">
        <v>35</v>
      </c>
      <c r="C50" s="1" t="s">
        <v>23</v>
      </c>
      <c r="D50" s="6">
        <v>10</v>
      </c>
      <c r="E50" s="27"/>
      <c r="F50" s="5"/>
    </row>
    <row r="51" spans="1:6" ht="26.4" customHeight="1" x14ac:dyDescent="0.35">
      <c r="A51" s="42"/>
      <c r="B51" s="3" t="s">
        <v>36</v>
      </c>
      <c r="C51" s="1" t="s">
        <v>23</v>
      </c>
      <c r="D51" s="6">
        <v>80</v>
      </c>
      <c r="E51" s="27"/>
      <c r="F51" s="5"/>
    </row>
    <row r="52" spans="1:6" ht="26.4" customHeight="1" x14ac:dyDescent="0.35">
      <c r="A52" s="42"/>
      <c r="B52" s="3" t="s">
        <v>37</v>
      </c>
      <c r="C52" s="1" t="s">
        <v>23</v>
      </c>
      <c r="D52" s="6">
        <v>24</v>
      </c>
      <c r="E52" s="26"/>
      <c r="F52" s="5"/>
    </row>
    <row r="53" spans="1:6" ht="27" customHeight="1" x14ac:dyDescent="0.35">
      <c r="A53" s="42"/>
      <c r="B53" s="3" t="s">
        <v>38</v>
      </c>
      <c r="C53" s="1" t="s">
        <v>23</v>
      </c>
      <c r="D53" s="6">
        <v>20</v>
      </c>
      <c r="E53" s="26"/>
      <c r="F53" s="5"/>
    </row>
    <row r="54" spans="1:6" ht="17" customHeight="1" x14ac:dyDescent="0.35">
      <c r="A54" s="42">
        <v>6</v>
      </c>
      <c r="B54" s="9" t="s">
        <v>5</v>
      </c>
      <c r="C54" s="1" t="s">
        <v>13</v>
      </c>
      <c r="D54" s="6">
        <v>12</v>
      </c>
      <c r="E54" s="26"/>
      <c r="F54" s="5"/>
    </row>
    <row r="55" spans="1:6" ht="19" customHeight="1" x14ac:dyDescent="0.35">
      <c r="A55" s="42">
        <v>7</v>
      </c>
      <c r="B55" s="9" t="s">
        <v>12</v>
      </c>
      <c r="C55" s="1" t="s">
        <v>13</v>
      </c>
      <c r="D55" s="6">
        <v>12</v>
      </c>
      <c r="E55" s="26"/>
      <c r="F55" s="5"/>
    </row>
    <row r="56" spans="1:6" ht="18.5" customHeight="1" thickBot="1" x14ac:dyDescent="0.4">
      <c r="A56" s="42">
        <v>8</v>
      </c>
      <c r="B56" s="9" t="s">
        <v>11</v>
      </c>
      <c r="C56" s="1" t="s">
        <v>6</v>
      </c>
      <c r="D56" s="6">
        <v>12</v>
      </c>
      <c r="E56" s="26"/>
      <c r="F56" s="5"/>
    </row>
    <row r="57" spans="1:6" ht="23" customHeight="1" thickBot="1" x14ac:dyDescent="0.4">
      <c r="A57" s="63" t="s">
        <v>91</v>
      </c>
      <c r="B57" s="64"/>
      <c r="C57" s="64"/>
      <c r="D57" s="64"/>
      <c r="E57" s="65"/>
      <c r="F57" s="53">
        <f>SUM(F13:F56)</f>
        <v>0</v>
      </c>
    </row>
    <row r="58" spans="1:6" x14ac:dyDescent="0.35">
      <c r="A58" s="44"/>
      <c r="B58" s="61" t="s">
        <v>90</v>
      </c>
    </row>
    <row r="59" spans="1:6" x14ac:dyDescent="0.35">
      <c r="A59" s="44"/>
      <c r="B59" s="2"/>
    </row>
    <row r="60" spans="1:6" s="52" customFormat="1" ht="14" x14ac:dyDescent="0.3">
      <c r="A60" s="51"/>
      <c r="B60" s="52" t="s">
        <v>85</v>
      </c>
    </row>
    <row r="61" spans="1:6" s="52" customFormat="1" ht="14" x14ac:dyDescent="0.3">
      <c r="A61" s="51"/>
    </row>
    <row r="62" spans="1:6" s="52" customFormat="1" ht="14" x14ac:dyDescent="0.3">
      <c r="A62" s="51"/>
      <c r="C62" s="62" t="s">
        <v>86</v>
      </c>
      <c r="D62" s="62"/>
      <c r="E62" s="62"/>
      <c r="F62" s="62"/>
    </row>
    <row r="63" spans="1:6" s="52" customFormat="1" ht="14" x14ac:dyDescent="0.3">
      <c r="A63" s="51"/>
      <c r="C63" s="62" t="s">
        <v>87</v>
      </c>
      <c r="D63" s="62"/>
      <c r="E63" s="62"/>
      <c r="F63" s="62"/>
    </row>
    <row r="64" spans="1:6" s="52" customFormat="1" ht="14" x14ac:dyDescent="0.3">
      <c r="A64" s="51"/>
      <c r="C64" s="62" t="s">
        <v>92</v>
      </c>
      <c r="D64" s="62"/>
      <c r="E64" s="62"/>
      <c r="F64" s="62"/>
    </row>
    <row r="65" spans="1:2" x14ac:dyDescent="0.35">
      <c r="A65" s="44"/>
      <c r="B65" s="2"/>
    </row>
    <row r="66" spans="1:2" x14ac:dyDescent="0.35">
      <c r="A66" s="44"/>
      <c r="B66" s="2"/>
    </row>
    <row r="67" spans="1:2" x14ac:dyDescent="0.35">
      <c r="A67" s="44"/>
      <c r="B67" s="2"/>
    </row>
  </sheetData>
  <mergeCells count="15">
    <mergeCell ref="C62:F62"/>
    <mergeCell ref="C63:F63"/>
    <mergeCell ref="C64:F64"/>
    <mergeCell ref="A57:E57"/>
    <mergeCell ref="C1:G1"/>
    <mergeCell ref="A3:F3"/>
    <mergeCell ref="A5:F5"/>
    <mergeCell ref="A7:B7"/>
    <mergeCell ref="C7:E7"/>
    <mergeCell ref="A8:B8"/>
    <mergeCell ref="C8:F8"/>
    <mergeCell ref="A9:B9"/>
    <mergeCell ref="C9:F9"/>
    <mergeCell ref="A10:B10"/>
    <mergeCell ref="C10:F10"/>
  </mergeCells>
  <pageMargins left="0.25" right="0.25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4B039-ED83-4C81-991E-920BE8FE1368}">
  <dimension ref="A1:E19"/>
  <sheetViews>
    <sheetView workbookViewId="0">
      <selection activeCell="H12" sqref="H12"/>
    </sheetView>
  </sheetViews>
  <sheetFormatPr defaultRowHeight="14.5" x14ac:dyDescent="0.35"/>
  <cols>
    <col min="1" max="1" width="31.36328125" customWidth="1"/>
    <col min="2" max="2" width="24.08984375" customWidth="1"/>
    <col min="3" max="3" width="8.54296875" customWidth="1"/>
    <col min="4" max="4" width="16" customWidth="1"/>
    <col min="5" max="5" width="16.6328125" customWidth="1"/>
  </cols>
  <sheetData>
    <row r="1" spans="1:5" ht="29.5" thickBot="1" x14ac:dyDescent="0.4">
      <c r="A1" s="54" t="s">
        <v>71</v>
      </c>
      <c r="B1" s="55" t="s">
        <v>88</v>
      </c>
      <c r="C1" s="56" t="s">
        <v>70</v>
      </c>
      <c r="D1" s="56" t="s">
        <v>75</v>
      </c>
      <c r="E1" s="56" t="s">
        <v>69</v>
      </c>
    </row>
    <row r="2" spans="1:5" x14ac:dyDescent="0.35">
      <c r="A2" s="20" t="s">
        <v>68</v>
      </c>
      <c r="B2" s="19">
        <f>1*25</f>
        <v>25</v>
      </c>
      <c r="C2" s="19" t="s">
        <v>44</v>
      </c>
      <c r="D2" s="31"/>
      <c r="E2" s="17"/>
    </row>
    <row r="3" spans="1:5" x14ac:dyDescent="0.35">
      <c r="A3" s="3" t="s">
        <v>67</v>
      </c>
      <c r="B3" s="16">
        <f>1*25</f>
        <v>25</v>
      </c>
      <c r="C3" s="18" t="s">
        <v>44</v>
      </c>
      <c r="D3" s="32"/>
      <c r="E3" s="17"/>
    </row>
    <row r="4" spans="1:5" x14ac:dyDescent="0.35">
      <c r="A4" s="1" t="s">
        <v>66</v>
      </c>
      <c r="B4" s="16">
        <f>3*25</f>
        <v>75</v>
      </c>
      <c r="C4" s="18" t="s">
        <v>44</v>
      </c>
      <c r="D4" s="32"/>
      <c r="E4" s="17"/>
    </row>
    <row r="5" spans="1:5" x14ac:dyDescent="0.35">
      <c r="A5" s="1" t="s">
        <v>65</v>
      </c>
      <c r="B5" s="16">
        <f>2*25</f>
        <v>50</v>
      </c>
      <c r="C5" s="18" t="s">
        <v>44</v>
      </c>
      <c r="D5" s="32"/>
      <c r="E5" s="17"/>
    </row>
    <row r="6" spans="1:5" x14ac:dyDescent="0.35">
      <c r="A6" s="1" t="s">
        <v>64</v>
      </c>
      <c r="B6" s="16">
        <f>2*25</f>
        <v>50</v>
      </c>
      <c r="C6" s="18" t="s">
        <v>44</v>
      </c>
      <c r="D6" s="32"/>
      <c r="E6" s="17"/>
    </row>
    <row r="7" spans="1:5" x14ac:dyDescent="0.35">
      <c r="A7" s="1" t="s">
        <v>63</v>
      </c>
      <c r="B7" s="16">
        <f>1*25</f>
        <v>25</v>
      </c>
      <c r="C7" s="18" t="s">
        <v>44</v>
      </c>
      <c r="D7" s="32"/>
      <c r="E7" s="17"/>
    </row>
    <row r="8" spans="1:5" x14ac:dyDescent="0.35">
      <c r="A8" s="1" t="s">
        <v>62</v>
      </c>
      <c r="B8" s="16">
        <f>1*35</f>
        <v>35</v>
      </c>
      <c r="C8" s="18" t="s">
        <v>44</v>
      </c>
      <c r="D8" s="32"/>
      <c r="E8" s="17"/>
    </row>
    <row r="9" spans="1:5" x14ac:dyDescent="0.35">
      <c r="A9" s="1" t="s">
        <v>61</v>
      </c>
      <c r="B9" s="16">
        <f>1*25</f>
        <v>25</v>
      </c>
      <c r="C9" s="18" t="s">
        <v>44</v>
      </c>
      <c r="D9" s="32"/>
      <c r="E9" s="17"/>
    </row>
    <row r="10" spans="1:5" x14ac:dyDescent="0.35">
      <c r="A10" s="1" t="s">
        <v>60</v>
      </c>
      <c r="B10" s="16">
        <f>25*6</f>
        <v>150</v>
      </c>
      <c r="C10" s="18" t="s">
        <v>44</v>
      </c>
      <c r="D10" s="32"/>
      <c r="E10" s="17"/>
    </row>
    <row r="11" spans="1:5" x14ac:dyDescent="0.35">
      <c r="A11" s="1" t="s">
        <v>59</v>
      </c>
      <c r="B11" s="16">
        <f>25*1</f>
        <v>25</v>
      </c>
      <c r="C11" s="18" t="s">
        <v>44</v>
      </c>
      <c r="D11" s="32"/>
      <c r="E11" s="17"/>
    </row>
    <row r="12" spans="1:5" x14ac:dyDescent="0.35">
      <c r="A12" s="3" t="s">
        <v>58</v>
      </c>
      <c r="B12" s="16">
        <f>25*1</f>
        <v>25</v>
      </c>
      <c r="C12" s="18" t="s">
        <v>44</v>
      </c>
      <c r="D12" s="32"/>
      <c r="E12" s="17"/>
    </row>
    <row r="13" spans="1:5" x14ac:dyDescent="0.35">
      <c r="A13" s="1" t="s">
        <v>57</v>
      </c>
      <c r="B13" s="16">
        <f>25*1</f>
        <v>25</v>
      </c>
      <c r="C13" s="18" t="s">
        <v>44</v>
      </c>
      <c r="D13" s="32"/>
      <c r="E13" s="17"/>
    </row>
    <row r="14" spans="1:5" x14ac:dyDescent="0.35">
      <c r="A14" s="3" t="s">
        <v>56</v>
      </c>
      <c r="B14" s="16">
        <f>25*1</f>
        <v>25</v>
      </c>
      <c r="C14" s="18" t="s">
        <v>44</v>
      </c>
      <c r="D14" s="32"/>
      <c r="E14" s="17"/>
    </row>
    <row r="15" spans="1:5" x14ac:dyDescent="0.35">
      <c r="A15" s="1" t="s">
        <v>55</v>
      </c>
      <c r="B15" s="16">
        <f>25*1</f>
        <v>25</v>
      </c>
      <c r="C15" s="18" t="s">
        <v>44</v>
      </c>
      <c r="D15" s="32"/>
      <c r="E15" s="17"/>
    </row>
    <row r="16" spans="1:5" x14ac:dyDescent="0.35">
      <c r="A16" s="3" t="s">
        <v>54</v>
      </c>
      <c r="B16" s="16">
        <f>25*8</f>
        <v>200</v>
      </c>
      <c r="C16" s="18" t="s">
        <v>44</v>
      </c>
      <c r="D16" s="32"/>
      <c r="E16" s="17"/>
    </row>
    <row r="17" spans="1:5" x14ac:dyDescent="0.35">
      <c r="A17" s="1" t="s">
        <v>53</v>
      </c>
      <c r="B17" s="16">
        <f>25*1</f>
        <v>25</v>
      </c>
      <c r="C17" s="18" t="s">
        <v>44</v>
      </c>
      <c r="D17" s="32"/>
      <c r="E17" s="17"/>
    </row>
    <row r="18" spans="1:5" ht="15" thickBot="1" x14ac:dyDescent="0.4">
      <c r="A18" s="15" t="s">
        <v>52</v>
      </c>
      <c r="B18" s="21">
        <f>25*1</f>
        <v>25</v>
      </c>
      <c r="C18" s="22" t="s">
        <v>44</v>
      </c>
      <c r="D18" s="33"/>
      <c r="E18" s="23"/>
    </row>
    <row r="19" spans="1:5" ht="15" thickBot="1" x14ac:dyDescent="0.4">
      <c r="A19" s="57" t="s">
        <v>49</v>
      </c>
      <c r="B19" s="58"/>
      <c r="C19" s="59"/>
      <c r="D19" s="59"/>
      <c r="E19" s="60">
        <f>SUM(E2:E18)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27AA3312EF83A41BDEB990FA6E3E070" ma:contentTypeVersion="6" ma:contentTypeDescription="Umožňuje vytvoriť nový dokument." ma:contentTypeScope="" ma:versionID="a57bef47d937a13680972777eb8cab24">
  <xsd:schema xmlns:xsd="http://www.w3.org/2001/XMLSchema" xmlns:xs="http://www.w3.org/2001/XMLSchema" xmlns:p="http://schemas.microsoft.com/office/2006/metadata/properties" xmlns:ns3="49d3ccfc-18f5-4cbf-8d4e-238c025c925f" targetNamespace="http://schemas.microsoft.com/office/2006/metadata/properties" ma:root="true" ma:fieldsID="983a3267c0ace36bdab2e398c0256567" ns3:_="">
    <xsd:import namespace="49d3ccfc-18f5-4cbf-8d4e-238c025c92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3ccfc-18f5-4cbf-8d4e-238c025c9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85A4A8-1DED-4F4B-8728-57976429E558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  <ds:schemaRef ds:uri="49d3ccfc-18f5-4cbf-8d4e-238c025c925f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F354E4A-C619-4B70-B9BC-9F2B21094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d3ccfc-18f5-4cbf-8d4e-238c025c92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7FC3DE-46E1-4CBA-9599-A9CE16233E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Celkom</vt:lpstr>
      <vt:lpstr>Lekárničky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Hamala Milan</dc:creator>
  <cp:lastModifiedBy>Lúčna Michaela</cp:lastModifiedBy>
  <cp:lastPrinted>2022-05-16T04:32:13Z</cp:lastPrinted>
  <dcterms:created xsi:type="dcterms:W3CDTF">2020-08-06T10:51:15Z</dcterms:created>
  <dcterms:modified xsi:type="dcterms:W3CDTF">2022-05-19T07:33:00Z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0x010100027AA3312EF83A41BDEB990FA6E3E070</vt:lpwstr>
  </property>
</Properties>
</file>